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W:\PRODUCT\Risicoclassificatie\Historie risicoclassificatie\Laatste (lopende) versie 2025\"/>
    </mc:Choice>
  </mc:AlternateContent>
  <xr:revisionPtr revIDLastSave="0" documentId="13_ncr:1_{AB718EC4-1F21-4F39-98FB-4AA03D87338F}" xr6:coauthVersionLast="47" xr6:coauthVersionMax="47" xr10:uidLastSave="{00000000-0000-0000-0000-000000000000}"/>
  <bookViews>
    <workbookView xWindow="-108" yWindow="-108" windowWidth="30936" windowHeight="17496" xr2:uid="{00000000-000D-0000-FFFF-FFFF00000000}"/>
  </bookViews>
  <sheets>
    <sheet name="Risicoclassificatie 2026" sheetId="1" r:id="rId1"/>
    <sheet name="Wijzigingenoverzicht" sheetId="2" r:id="rId2"/>
    <sheet name="P-07 HACCP score" sheetId="3" r:id="rId3"/>
    <sheet name="D-14 Ernst" sheetId="4" r:id="rId4"/>
  </sheets>
  <definedNames>
    <definedName name="_xlnm._FilterDatabase" localSheetId="0" hidden="1">'Risicoclassificatie 2026'!$A$1:$CD$565</definedName>
    <definedName name="_xlnm._FilterDatabase" localSheetId="1" hidden="1">Wijzigingenoverzicht!$A$1:$K$1</definedName>
    <definedName name="_xlnm.Print_Titles" localSheetId="0">'Risicoclassificatie 2026'!$1:$1</definedName>
    <definedName name="Tonnage_2018_88_ds_met_monsteraantal_staff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10" i="1" l="1"/>
  <c r="AQ228" i="1"/>
  <c r="AN107" i="1"/>
  <c r="AQ107" i="1" s="1"/>
  <c r="CD555" i="1"/>
  <c r="CC555" i="1"/>
  <c r="CB555" i="1"/>
  <c r="CA555" i="1"/>
  <c r="BZ555" i="1"/>
  <c r="BY555" i="1"/>
  <c r="BX555" i="1"/>
  <c r="BW555" i="1"/>
  <c r="BV555" i="1"/>
  <c r="BU555" i="1"/>
  <c r="BT555" i="1"/>
  <c r="BS555" i="1"/>
  <c r="BR555" i="1"/>
  <c r="BP555" i="1"/>
  <c r="BO555" i="1"/>
  <c r="BN555" i="1"/>
  <c r="BM555" i="1"/>
  <c r="BL555" i="1"/>
  <c r="BK555" i="1"/>
  <c r="BJ555" i="1"/>
  <c r="BI555" i="1"/>
  <c r="BG555" i="1"/>
  <c r="BF555" i="1"/>
  <c r="BE555" i="1"/>
  <c r="BD555" i="1"/>
  <c r="BC555" i="1"/>
  <c r="BB555" i="1"/>
  <c r="AZ555" i="1"/>
  <c r="AY555" i="1"/>
  <c r="AX555" i="1"/>
  <c r="AU555" i="1"/>
  <c r="X555" i="1"/>
  <c r="BQ555" i="1" s="1"/>
  <c r="O555" i="1"/>
  <c r="BH555" i="1" s="1"/>
  <c r="H555" i="1"/>
  <c r="BA555" i="1" s="1"/>
  <c r="CD554" i="1"/>
  <c r="CC554" i="1"/>
  <c r="CB554" i="1"/>
  <c r="CA554" i="1"/>
  <c r="BZ554" i="1"/>
  <c r="BY554" i="1"/>
  <c r="BX554" i="1"/>
  <c r="BW554" i="1"/>
  <c r="BV554" i="1"/>
  <c r="BU554" i="1"/>
  <c r="BT554" i="1"/>
  <c r="BS554" i="1"/>
  <c r="BR554" i="1"/>
  <c r="BP554" i="1"/>
  <c r="BO554" i="1"/>
  <c r="BN554" i="1"/>
  <c r="BM554" i="1"/>
  <c r="BL554" i="1"/>
  <c r="BK554" i="1"/>
  <c r="BJ554" i="1"/>
  <c r="BI554" i="1"/>
  <c r="BG554" i="1"/>
  <c r="BF554" i="1"/>
  <c r="BE554" i="1"/>
  <c r="BD554" i="1"/>
  <c r="BC554" i="1"/>
  <c r="BB554" i="1"/>
  <c r="AZ554" i="1"/>
  <c r="AY554" i="1"/>
  <c r="AX554" i="1"/>
  <c r="AU554" i="1"/>
  <c r="X554" i="1"/>
  <c r="BQ554" i="1" s="1"/>
  <c r="O554" i="1"/>
  <c r="BH554" i="1" s="1"/>
  <c r="H554" i="1"/>
  <c r="BA554" i="1" s="1"/>
  <c r="CD553" i="1"/>
  <c r="CC553" i="1"/>
  <c r="CB553" i="1"/>
  <c r="CA553" i="1"/>
  <c r="BZ553" i="1"/>
  <c r="BY553" i="1"/>
  <c r="BX553" i="1"/>
  <c r="BW553" i="1"/>
  <c r="BV553" i="1"/>
  <c r="BU553" i="1"/>
  <c r="BT553" i="1"/>
  <c r="BS553" i="1"/>
  <c r="BR553" i="1"/>
  <c r="BP553" i="1"/>
  <c r="BO553" i="1"/>
  <c r="BN553" i="1"/>
  <c r="BM553" i="1"/>
  <c r="BL553" i="1"/>
  <c r="BK553" i="1"/>
  <c r="BJ553" i="1"/>
  <c r="BI553" i="1"/>
  <c r="BG553" i="1"/>
  <c r="BF553" i="1"/>
  <c r="BE553" i="1"/>
  <c r="BD553" i="1"/>
  <c r="BC553" i="1"/>
  <c r="BB553" i="1"/>
  <c r="AZ553" i="1"/>
  <c r="AY553" i="1"/>
  <c r="AX553" i="1"/>
  <c r="AU553" i="1"/>
  <c r="X553" i="1"/>
  <c r="BQ553" i="1" s="1"/>
  <c r="O553" i="1"/>
  <c r="BH553" i="1" s="1"/>
  <c r="H553" i="1"/>
  <c r="BA553" i="1" s="1"/>
  <c r="CD552" i="1"/>
  <c r="CC552" i="1"/>
  <c r="CB552" i="1"/>
  <c r="CA552" i="1"/>
  <c r="BZ552" i="1"/>
  <c r="BY552" i="1"/>
  <c r="BX552" i="1"/>
  <c r="BW552" i="1"/>
  <c r="BV552" i="1"/>
  <c r="BU552" i="1"/>
  <c r="BT552" i="1"/>
  <c r="BS552" i="1"/>
  <c r="BR552" i="1"/>
  <c r="BP552" i="1"/>
  <c r="BO552" i="1"/>
  <c r="BN552" i="1"/>
  <c r="BM552" i="1"/>
  <c r="BL552" i="1"/>
  <c r="BK552" i="1"/>
  <c r="BJ552" i="1"/>
  <c r="BI552" i="1"/>
  <c r="BG552" i="1"/>
  <c r="BF552" i="1"/>
  <c r="BE552" i="1"/>
  <c r="BD552" i="1"/>
  <c r="BC552" i="1"/>
  <c r="BB552" i="1"/>
  <c r="AZ552" i="1"/>
  <c r="AY552" i="1"/>
  <c r="AX552" i="1"/>
  <c r="AU552" i="1"/>
  <c r="X552" i="1"/>
  <c r="BQ552" i="1" s="1"/>
  <c r="O552" i="1"/>
  <c r="BH552" i="1" s="1"/>
  <c r="H552" i="1"/>
  <c r="BA552" i="1" s="1"/>
  <c r="CD551" i="1"/>
  <c r="CC551" i="1"/>
  <c r="CB551" i="1"/>
  <c r="CA551" i="1"/>
  <c r="BZ551" i="1"/>
  <c r="BY551" i="1"/>
  <c r="BX551" i="1"/>
  <c r="BW551" i="1"/>
  <c r="BV551" i="1"/>
  <c r="BU551" i="1"/>
  <c r="BT551" i="1"/>
  <c r="BS551" i="1"/>
  <c r="BR551" i="1"/>
  <c r="BP551" i="1"/>
  <c r="BO551" i="1"/>
  <c r="BN551" i="1"/>
  <c r="BM551" i="1"/>
  <c r="BL551" i="1"/>
  <c r="BK551" i="1"/>
  <c r="BJ551" i="1"/>
  <c r="BI551" i="1"/>
  <c r="BG551" i="1"/>
  <c r="BF551" i="1"/>
  <c r="BE551" i="1"/>
  <c r="BD551" i="1"/>
  <c r="BC551" i="1"/>
  <c r="BB551" i="1"/>
  <c r="AZ551" i="1"/>
  <c r="AY551" i="1"/>
  <c r="AX551" i="1"/>
  <c r="AU551" i="1"/>
  <c r="X551" i="1"/>
  <c r="BQ551" i="1" s="1"/>
  <c r="O551" i="1"/>
  <c r="BH551" i="1" s="1"/>
  <c r="H551" i="1"/>
  <c r="BA551" i="1" s="1"/>
  <c r="CD550" i="1"/>
  <c r="CC550" i="1"/>
  <c r="CB550" i="1"/>
  <c r="CA550" i="1"/>
  <c r="BZ550" i="1"/>
  <c r="BY550" i="1"/>
  <c r="BX550" i="1"/>
  <c r="BW550" i="1"/>
  <c r="BV550" i="1"/>
  <c r="BU550" i="1"/>
  <c r="BT550" i="1"/>
  <c r="BS550" i="1"/>
  <c r="BR550" i="1"/>
  <c r="BP550" i="1"/>
  <c r="BO550" i="1"/>
  <c r="BN550" i="1"/>
  <c r="BM550" i="1"/>
  <c r="BL550" i="1"/>
  <c r="BK550" i="1"/>
  <c r="BJ550" i="1"/>
  <c r="BI550" i="1"/>
  <c r="BG550" i="1"/>
  <c r="BF550" i="1"/>
  <c r="BE550" i="1"/>
  <c r="BD550" i="1"/>
  <c r="BC550" i="1"/>
  <c r="BB550" i="1"/>
  <c r="AZ550" i="1"/>
  <c r="AY550" i="1"/>
  <c r="AX550" i="1"/>
  <c r="AU550" i="1"/>
  <c r="X550" i="1"/>
  <c r="BQ550" i="1" s="1"/>
  <c r="O550" i="1"/>
  <c r="BH550" i="1" s="1"/>
  <c r="H550" i="1"/>
  <c r="BA550" i="1" s="1"/>
  <c r="CD549" i="1"/>
  <c r="CC549" i="1"/>
  <c r="CB549" i="1"/>
  <c r="CA549" i="1"/>
  <c r="BZ549" i="1"/>
  <c r="BY549" i="1"/>
  <c r="BX549" i="1"/>
  <c r="BW549" i="1"/>
  <c r="BV549" i="1"/>
  <c r="BU549" i="1"/>
  <c r="BT549" i="1"/>
  <c r="BS549" i="1"/>
  <c r="BR549" i="1"/>
  <c r="BP549" i="1"/>
  <c r="BO549" i="1"/>
  <c r="BN549" i="1"/>
  <c r="BM549" i="1"/>
  <c r="BL549" i="1"/>
  <c r="BK549" i="1"/>
  <c r="BJ549" i="1"/>
  <c r="BI549" i="1"/>
  <c r="BG549" i="1"/>
  <c r="BF549" i="1"/>
  <c r="BE549" i="1"/>
  <c r="BD549" i="1"/>
  <c r="BC549" i="1"/>
  <c r="BB549" i="1"/>
  <c r="AZ549" i="1"/>
  <c r="AY549" i="1"/>
  <c r="AX549" i="1"/>
  <c r="AU549" i="1"/>
  <c r="X549" i="1"/>
  <c r="BQ549" i="1" s="1"/>
  <c r="O549" i="1"/>
  <c r="BH549" i="1" s="1"/>
  <c r="H549" i="1"/>
  <c r="BA549" i="1" s="1"/>
  <c r="CD548" i="1"/>
  <c r="CC548" i="1"/>
  <c r="CB548" i="1"/>
  <c r="CA548" i="1"/>
  <c r="BZ548" i="1"/>
  <c r="BY548" i="1"/>
  <c r="BX548" i="1"/>
  <c r="BW548" i="1"/>
  <c r="BV548" i="1"/>
  <c r="BU548" i="1"/>
  <c r="BT548" i="1"/>
  <c r="BS548" i="1"/>
  <c r="BR548" i="1"/>
  <c r="BP548" i="1"/>
  <c r="BO548" i="1"/>
  <c r="BN548" i="1"/>
  <c r="BM548" i="1"/>
  <c r="BL548" i="1"/>
  <c r="BK548" i="1"/>
  <c r="BJ548" i="1"/>
  <c r="BI548" i="1"/>
  <c r="BG548" i="1"/>
  <c r="BF548" i="1"/>
  <c r="BE548" i="1"/>
  <c r="BD548" i="1"/>
  <c r="BC548" i="1"/>
  <c r="BB548" i="1"/>
  <c r="AZ548" i="1"/>
  <c r="AY548" i="1"/>
  <c r="AX548" i="1"/>
  <c r="AU548" i="1"/>
  <c r="X548" i="1"/>
  <c r="BQ548" i="1" s="1"/>
  <c r="O548" i="1"/>
  <c r="BH548" i="1" s="1"/>
  <c r="H548" i="1"/>
  <c r="BA548" i="1" s="1"/>
  <c r="CD547" i="1"/>
  <c r="CC547" i="1"/>
  <c r="CB547" i="1"/>
  <c r="CA547" i="1"/>
  <c r="BZ547" i="1"/>
  <c r="BY547" i="1"/>
  <c r="BX547" i="1"/>
  <c r="BW547" i="1"/>
  <c r="BV547" i="1"/>
  <c r="BU547" i="1"/>
  <c r="BT547" i="1"/>
  <c r="BS547" i="1"/>
  <c r="BR547" i="1"/>
  <c r="BP547" i="1"/>
  <c r="BO547" i="1"/>
  <c r="BN547" i="1"/>
  <c r="BM547" i="1"/>
  <c r="BL547" i="1"/>
  <c r="BK547" i="1"/>
  <c r="BJ547" i="1"/>
  <c r="BI547" i="1"/>
  <c r="BG547" i="1"/>
  <c r="BF547" i="1"/>
  <c r="BE547" i="1"/>
  <c r="BD547" i="1"/>
  <c r="BC547" i="1"/>
  <c r="BB547" i="1"/>
  <c r="AZ547" i="1"/>
  <c r="AY547" i="1"/>
  <c r="AX547" i="1"/>
  <c r="AU547" i="1"/>
  <c r="X547" i="1"/>
  <c r="BQ547" i="1" s="1"/>
  <c r="O547" i="1"/>
  <c r="BH547" i="1" s="1"/>
  <c r="H547" i="1"/>
  <c r="BA547" i="1" s="1"/>
  <c r="CD546" i="1"/>
  <c r="CC546" i="1"/>
  <c r="CB546" i="1"/>
  <c r="CA546" i="1"/>
  <c r="BZ546" i="1"/>
  <c r="BY546" i="1"/>
  <c r="BX546" i="1"/>
  <c r="BW546" i="1"/>
  <c r="BV546" i="1"/>
  <c r="BU546" i="1"/>
  <c r="BT546" i="1"/>
  <c r="BS546" i="1"/>
  <c r="BR546" i="1"/>
  <c r="BP546" i="1"/>
  <c r="BO546" i="1"/>
  <c r="BN546" i="1"/>
  <c r="BM546" i="1"/>
  <c r="BL546" i="1"/>
  <c r="BK546" i="1"/>
  <c r="BJ546" i="1"/>
  <c r="BI546" i="1"/>
  <c r="BG546" i="1"/>
  <c r="BF546" i="1"/>
  <c r="BE546" i="1"/>
  <c r="BD546" i="1"/>
  <c r="BC546" i="1"/>
  <c r="BB546" i="1"/>
  <c r="AZ546" i="1"/>
  <c r="AY546" i="1"/>
  <c r="AX546" i="1"/>
  <c r="AU546" i="1"/>
  <c r="X546" i="1"/>
  <c r="BQ546" i="1" s="1"/>
  <c r="O546" i="1"/>
  <c r="BH546" i="1" s="1"/>
  <c r="H546" i="1"/>
  <c r="BA546" i="1" s="1"/>
  <c r="CD545" i="1"/>
  <c r="CC545" i="1"/>
  <c r="CB545" i="1"/>
  <c r="CA545" i="1"/>
  <c r="BZ545" i="1"/>
  <c r="BY545" i="1"/>
  <c r="BX545" i="1"/>
  <c r="BW545" i="1"/>
  <c r="BV545" i="1"/>
  <c r="BU545" i="1"/>
  <c r="BT545" i="1"/>
  <c r="BS545" i="1"/>
  <c r="BR545" i="1"/>
  <c r="BP545" i="1"/>
  <c r="BO545" i="1"/>
  <c r="BN545" i="1"/>
  <c r="BM545" i="1"/>
  <c r="BL545" i="1"/>
  <c r="BK545" i="1"/>
  <c r="BJ545" i="1"/>
  <c r="BI545" i="1"/>
  <c r="BG545" i="1"/>
  <c r="BF545" i="1"/>
  <c r="BE545" i="1"/>
  <c r="BD545" i="1"/>
  <c r="BC545" i="1"/>
  <c r="BB545" i="1"/>
  <c r="AZ545" i="1"/>
  <c r="AY545" i="1"/>
  <c r="AX545" i="1"/>
  <c r="AU545" i="1"/>
  <c r="X545" i="1"/>
  <c r="BQ545" i="1" s="1"/>
  <c r="O545" i="1"/>
  <c r="BH545" i="1" s="1"/>
  <c r="H545" i="1"/>
  <c r="BA545" i="1" s="1"/>
  <c r="CD544" i="1"/>
  <c r="CC544" i="1"/>
  <c r="CB544" i="1"/>
  <c r="CA544" i="1"/>
  <c r="BZ544" i="1"/>
  <c r="BY544" i="1"/>
  <c r="BX544" i="1"/>
  <c r="BW544" i="1"/>
  <c r="BV544" i="1"/>
  <c r="BU544" i="1"/>
  <c r="BT544" i="1"/>
  <c r="BS544" i="1"/>
  <c r="BR544" i="1"/>
  <c r="BP544" i="1"/>
  <c r="BO544" i="1"/>
  <c r="BN544" i="1"/>
  <c r="BM544" i="1"/>
  <c r="BL544" i="1"/>
  <c r="BK544" i="1"/>
  <c r="BJ544" i="1"/>
  <c r="BI544" i="1"/>
  <c r="BG544" i="1"/>
  <c r="BF544" i="1"/>
  <c r="BE544" i="1"/>
  <c r="BD544" i="1"/>
  <c r="BC544" i="1"/>
  <c r="BB544" i="1"/>
  <c r="AZ544" i="1"/>
  <c r="AY544" i="1"/>
  <c r="AX544" i="1"/>
  <c r="AU544" i="1"/>
  <c r="X544" i="1"/>
  <c r="BQ544" i="1" s="1"/>
  <c r="O544" i="1"/>
  <c r="BH544" i="1" s="1"/>
  <c r="H544" i="1"/>
  <c r="BA544" i="1" s="1"/>
  <c r="CD543" i="1"/>
  <c r="CC543" i="1"/>
  <c r="CB543" i="1"/>
  <c r="CA543" i="1"/>
  <c r="BZ543" i="1"/>
  <c r="BY543" i="1"/>
  <c r="BX543" i="1"/>
  <c r="BW543" i="1"/>
  <c r="BV543" i="1"/>
  <c r="BU543" i="1"/>
  <c r="BT543" i="1"/>
  <c r="BS543" i="1"/>
  <c r="BR543" i="1"/>
  <c r="BP543" i="1"/>
  <c r="BO543" i="1"/>
  <c r="BN543" i="1"/>
  <c r="BM543" i="1"/>
  <c r="BL543" i="1"/>
  <c r="BK543" i="1"/>
  <c r="BJ543" i="1"/>
  <c r="BI543" i="1"/>
  <c r="BG543" i="1"/>
  <c r="BF543" i="1"/>
  <c r="BE543" i="1"/>
  <c r="BD543" i="1"/>
  <c r="BC543" i="1"/>
  <c r="BB543" i="1"/>
  <c r="AZ543" i="1"/>
  <c r="AY543" i="1"/>
  <c r="AX543" i="1"/>
  <c r="AU543" i="1"/>
  <c r="X543" i="1"/>
  <c r="BQ543" i="1" s="1"/>
  <c r="O543" i="1"/>
  <c r="BH543" i="1" s="1"/>
  <c r="H543" i="1"/>
  <c r="BA543" i="1" s="1"/>
  <c r="CD542" i="1"/>
  <c r="CC542" i="1"/>
  <c r="CB542" i="1"/>
  <c r="CA542" i="1"/>
  <c r="BZ542" i="1"/>
  <c r="BY542" i="1"/>
  <c r="BX542" i="1"/>
  <c r="BW542" i="1"/>
  <c r="BV542" i="1"/>
  <c r="BU542" i="1"/>
  <c r="BT542" i="1"/>
  <c r="BS542" i="1"/>
  <c r="BR542" i="1"/>
  <c r="BP542" i="1"/>
  <c r="BO542" i="1"/>
  <c r="BN542" i="1"/>
  <c r="BM542" i="1"/>
  <c r="BL542" i="1"/>
  <c r="BK542" i="1"/>
  <c r="BJ542" i="1"/>
  <c r="BI542" i="1"/>
  <c r="BG542" i="1"/>
  <c r="BF542" i="1"/>
  <c r="BE542" i="1"/>
  <c r="BD542" i="1"/>
  <c r="BC542" i="1"/>
  <c r="BB542" i="1"/>
  <c r="AZ542" i="1"/>
  <c r="AY542" i="1"/>
  <c r="AX542" i="1"/>
  <c r="AU542" i="1"/>
  <c r="X542" i="1"/>
  <c r="BQ542" i="1" s="1"/>
  <c r="O542" i="1"/>
  <c r="BH542" i="1" s="1"/>
  <c r="H542" i="1"/>
  <c r="BA542" i="1" s="1"/>
  <c r="CD541" i="1"/>
  <c r="CC541" i="1"/>
  <c r="CB541" i="1"/>
  <c r="CA541" i="1"/>
  <c r="BZ541" i="1"/>
  <c r="BY541" i="1"/>
  <c r="BX541" i="1"/>
  <c r="BW541" i="1"/>
  <c r="BV541" i="1"/>
  <c r="BU541" i="1"/>
  <c r="BT541" i="1"/>
  <c r="BS541" i="1"/>
  <c r="BR541" i="1"/>
  <c r="BP541" i="1"/>
  <c r="BO541" i="1"/>
  <c r="BN541" i="1"/>
  <c r="BM541" i="1"/>
  <c r="BL541" i="1"/>
  <c r="BK541" i="1"/>
  <c r="BJ541" i="1"/>
  <c r="BI541" i="1"/>
  <c r="BG541" i="1"/>
  <c r="BF541" i="1"/>
  <c r="BE541" i="1"/>
  <c r="BD541" i="1"/>
  <c r="BC541" i="1"/>
  <c r="BB541" i="1"/>
  <c r="AZ541" i="1"/>
  <c r="AY541" i="1"/>
  <c r="AX541" i="1"/>
  <c r="AU541" i="1"/>
  <c r="X541" i="1"/>
  <c r="BQ541" i="1" s="1"/>
  <c r="O541" i="1"/>
  <c r="BH541" i="1" s="1"/>
  <c r="H541" i="1"/>
  <c r="BA541" i="1" s="1"/>
  <c r="CD540" i="1"/>
  <c r="CC540" i="1"/>
  <c r="CB540" i="1"/>
  <c r="CA540" i="1"/>
  <c r="BZ540" i="1"/>
  <c r="BY540" i="1"/>
  <c r="BX540" i="1"/>
  <c r="BW540" i="1"/>
  <c r="BV540" i="1"/>
  <c r="BU540" i="1"/>
  <c r="BT540" i="1"/>
  <c r="BS540" i="1"/>
  <c r="BR540" i="1"/>
  <c r="BP540" i="1"/>
  <c r="BO540" i="1"/>
  <c r="BN540" i="1"/>
  <c r="BM540" i="1"/>
  <c r="BL540" i="1"/>
  <c r="BK540" i="1"/>
  <c r="BJ540" i="1"/>
  <c r="BI540" i="1"/>
  <c r="BG540" i="1"/>
  <c r="BF540" i="1"/>
  <c r="BE540" i="1"/>
  <c r="BD540" i="1"/>
  <c r="BC540" i="1"/>
  <c r="BB540" i="1"/>
  <c r="AZ540" i="1"/>
  <c r="AY540" i="1"/>
  <c r="AX540" i="1"/>
  <c r="AU540" i="1"/>
  <c r="X540" i="1"/>
  <c r="BQ540" i="1" s="1"/>
  <c r="O540" i="1"/>
  <c r="BH540" i="1" s="1"/>
  <c r="H540" i="1"/>
  <c r="BA540" i="1" s="1"/>
  <c r="CD539" i="1"/>
  <c r="CC539" i="1"/>
  <c r="CB539" i="1"/>
  <c r="CA539" i="1"/>
  <c r="BZ539" i="1"/>
  <c r="BY539" i="1"/>
  <c r="BX539" i="1"/>
  <c r="BW539" i="1"/>
  <c r="BV539" i="1"/>
  <c r="BU539" i="1"/>
  <c r="BT539" i="1"/>
  <c r="BS539" i="1"/>
  <c r="BR539" i="1"/>
  <c r="BP539" i="1"/>
  <c r="BO539" i="1"/>
  <c r="BN539" i="1"/>
  <c r="BM539" i="1"/>
  <c r="BL539" i="1"/>
  <c r="BK539" i="1"/>
  <c r="BJ539" i="1"/>
  <c r="BI539" i="1"/>
  <c r="BG539" i="1"/>
  <c r="BF539" i="1"/>
  <c r="BE539" i="1"/>
  <c r="BD539" i="1"/>
  <c r="BC539" i="1"/>
  <c r="BB539" i="1"/>
  <c r="AZ539" i="1"/>
  <c r="AY539" i="1"/>
  <c r="AX539" i="1"/>
  <c r="AU539" i="1"/>
  <c r="X539" i="1"/>
  <c r="BQ539" i="1" s="1"/>
  <c r="O539" i="1"/>
  <c r="BH539" i="1" s="1"/>
  <c r="H539" i="1"/>
  <c r="BA539" i="1" s="1"/>
  <c r="CD538" i="1"/>
  <c r="CC538" i="1"/>
  <c r="CB538" i="1"/>
  <c r="CA538" i="1"/>
  <c r="BZ538" i="1"/>
  <c r="BY538" i="1"/>
  <c r="BX538" i="1"/>
  <c r="BW538" i="1"/>
  <c r="BV538" i="1"/>
  <c r="BU538" i="1"/>
  <c r="BT538" i="1"/>
  <c r="BS538" i="1"/>
  <c r="BR538" i="1"/>
  <c r="BP538" i="1"/>
  <c r="BO538" i="1"/>
  <c r="BN538" i="1"/>
  <c r="BM538" i="1"/>
  <c r="BL538" i="1"/>
  <c r="BK538" i="1"/>
  <c r="BJ538" i="1"/>
  <c r="BI538" i="1"/>
  <c r="BG538" i="1"/>
  <c r="BF538" i="1"/>
  <c r="BE538" i="1"/>
  <c r="BD538" i="1"/>
  <c r="BC538" i="1"/>
  <c r="BB538" i="1"/>
  <c r="AZ538" i="1"/>
  <c r="AY538" i="1"/>
  <c r="AX538" i="1"/>
  <c r="AU538" i="1"/>
  <c r="X538" i="1"/>
  <c r="BQ538" i="1" s="1"/>
  <c r="O538" i="1"/>
  <c r="BH538" i="1" s="1"/>
  <c r="H538" i="1"/>
  <c r="BA538" i="1" s="1"/>
  <c r="CD537" i="1"/>
  <c r="CC537" i="1"/>
  <c r="CB537" i="1"/>
  <c r="CA537" i="1"/>
  <c r="BZ537" i="1"/>
  <c r="BY537" i="1"/>
  <c r="BX537" i="1"/>
  <c r="BW537" i="1"/>
  <c r="BV537" i="1"/>
  <c r="BU537" i="1"/>
  <c r="BT537" i="1"/>
  <c r="BS537" i="1"/>
  <c r="BR537" i="1"/>
  <c r="BP537" i="1"/>
  <c r="BO537" i="1"/>
  <c r="BN537" i="1"/>
  <c r="BM537" i="1"/>
  <c r="BL537" i="1"/>
  <c r="BK537" i="1"/>
  <c r="BJ537" i="1"/>
  <c r="BI537" i="1"/>
  <c r="BG537" i="1"/>
  <c r="BF537" i="1"/>
  <c r="BE537" i="1"/>
  <c r="BD537" i="1"/>
  <c r="BC537" i="1"/>
  <c r="BB537" i="1"/>
  <c r="AZ537" i="1"/>
  <c r="AY537" i="1"/>
  <c r="AX537" i="1"/>
  <c r="AU537" i="1"/>
  <c r="X537" i="1"/>
  <c r="BQ537" i="1" s="1"/>
  <c r="O537" i="1"/>
  <c r="BH537" i="1" s="1"/>
  <c r="H537" i="1"/>
  <c r="BA537" i="1" s="1"/>
  <c r="CD536" i="1"/>
  <c r="CC536" i="1"/>
  <c r="CB536" i="1"/>
  <c r="CA536" i="1"/>
  <c r="BZ536" i="1"/>
  <c r="BY536" i="1"/>
  <c r="BX536" i="1"/>
  <c r="BW536" i="1"/>
  <c r="BV536" i="1"/>
  <c r="BU536" i="1"/>
  <c r="BT536" i="1"/>
  <c r="BS536" i="1"/>
  <c r="BR536" i="1"/>
  <c r="BP536" i="1"/>
  <c r="BO536" i="1"/>
  <c r="BN536" i="1"/>
  <c r="BM536" i="1"/>
  <c r="BL536" i="1"/>
  <c r="BK536" i="1"/>
  <c r="BJ536" i="1"/>
  <c r="BI536" i="1"/>
  <c r="BG536" i="1"/>
  <c r="BF536" i="1"/>
  <c r="BE536" i="1"/>
  <c r="BD536" i="1"/>
  <c r="BC536" i="1"/>
  <c r="BB536" i="1"/>
  <c r="AZ536" i="1"/>
  <c r="AY536" i="1"/>
  <c r="AX536" i="1"/>
  <c r="AU536" i="1"/>
  <c r="X536" i="1"/>
  <c r="BQ536" i="1" s="1"/>
  <c r="O536" i="1"/>
  <c r="BH536" i="1" s="1"/>
  <c r="H536" i="1"/>
  <c r="BA536" i="1" s="1"/>
  <c r="CD535" i="1"/>
  <c r="CC535" i="1"/>
  <c r="CB535" i="1"/>
  <c r="CA535" i="1"/>
  <c r="BZ535" i="1"/>
  <c r="BY535" i="1"/>
  <c r="BX535" i="1"/>
  <c r="BW535" i="1"/>
  <c r="BV535" i="1"/>
  <c r="BU535" i="1"/>
  <c r="BT535" i="1"/>
  <c r="BS535" i="1"/>
  <c r="BR535" i="1"/>
  <c r="BP535" i="1"/>
  <c r="BO535" i="1"/>
  <c r="BN535" i="1"/>
  <c r="BM535" i="1"/>
  <c r="BL535" i="1"/>
  <c r="BK535" i="1"/>
  <c r="BJ535" i="1"/>
  <c r="BI535" i="1"/>
  <c r="BG535" i="1"/>
  <c r="BF535" i="1"/>
  <c r="BE535" i="1"/>
  <c r="BD535" i="1"/>
  <c r="BC535" i="1"/>
  <c r="BB535" i="1"/>
  <c r="AZ535" i="1"/>
  <c r="AY535" i="1"/>
  <c r="AX535" i="1"/>
  <c r="AU535" i="1"/>
  <c r="X535" i="1"/>
  <c r="BQ535" i="1" s="1"/>
  <c r="O535" i="1"/>
  <c r="BH535" i="1" s="1"/>
  <c r="H535" i="1"/>
  <c r="BA535" i="1" s="1"/>
  <c r="CD534" i="1"/>
  <c r="CC534" i="1"/>
  <c r="CB534" i="1"/>
  <c r="CA534" i="1"/>
  <c r="BZ534" i="1"/>
  <c r="BY534" i="1"/>
  <c r="BX534" i="1"/>
  <c r="BW534" i="1"/>
  <c r="BV534" i="1"/>
  <c r="BU534" i="1"/>
  <c r="BT534" i="1"/>
  <c r="BS534" i="1"/>
  <c r="BR534" i="1"/>
  <c r="BP534" i="1"/>
  <c r="BO534" i="1"/>
  <c r="BN534" i="1"/>
  <c r="BM534" i="1"/>
  <c r="BL534" i="1"/>
  <c r="BK534" i="1"/>
  <c r="BJ534" i="1"/>
  <c r="BI534" i="1"/>
  <c r="BG534" i="1"/>
  <c r="BF534" i="1"/>
  <c r="BE534" i="1"/>
  <c r="BD534" i="1"/>
  <c r="BC534" i="1"/>
  <c r="BB534" i="1"/>
  <c r="AZ534" i="1"/>
  <c r="AY534" i="1"/>
  <c r="AX534" i="1"/>
  <c r="AU534" i="1"/>
  <c r="X534" i="1"/>
  <c r="BQ534" i="1" s="1"/>
  <c r="O534" i="1"/>
  <c r="BH534" i="1" s="1"/>
  <c r="H534" i="1"/>
  <c r="BA534" i="1" s="1"/>
  <c r="CD533" i="1"/>
  <c r="CC533" i="1"/>
  <c r="CB533" i="1"/>
  <c r="CA533" i="1"/>
  <c r="BZ533" i="1"/>
  <c r="BY533" i="1"/>
  <c r="BX533" i="1"/>
  <c r="BW533" i="1"/>
  <c r="BV533" i="1"/>
  <c r="BU533" i="1"/>
  <c r="BT533" i="1"/>
  <c r="BS533" i="1"/>
  <c r="BR533" i="1"/>
  <c r="BP533" i="1"/>
  <c r="BO533" i="1"/>
  <c r="BN533" i="1"/>
  <c r="BM533" i="1"/>
  <c r="BL533" i="1"/>
  <c r="BK533" i="1"/>
  <c r="BJ533" i="1"/>
  <c r="BI533" i="1"/>
  <c r="BG533" i="1"/>
  <c r="BF533" i="1"/>
  <c r="BE533" i="1"/>
  <c r="BD533" i="1"/>
  <c r="BC533" i="1"/>
  <c r="BB533" i="1"/>
  <c r="AZ533" i="1"/>
  <c r="AY533" i="1"/>
  <c r="AX533" i="1"/>
  <c r="AU533" i="1"/>
  <c r="X533" i="1"/>
  <c r="BQ533" i="1" s="1"/>
  <c r="O533" i="1"/>
  <c r="BH533" i="1" s="1"/>
  <c r="H533" i="1"/>
  <c r="BA533" i="1" s="1"/>
  <c r="CD532" i="1"/>
  <c r="CC532" i="1"/>
  <c r="CB532" i="1"/>
  <c r="CA532" i="1"/>
  <c r="BZ532" i="1"/>
  <c r="BY532" i="1"/>
  <c r="BX532" i="1"/>
  <c r="BW532" i="1"/>
  <c r="BV532" i="1"/>
  <c r="BU532" i="1"/>
  <c r="BT532" i="1"/>
  <c r="BS532" i="1"/>
  <c r="BR532" i="1"/>
  <c r="BP532" i="1"/>
  <c r="BO532" i="1"/>
  <c r="BN532" i="1"/>
  <c r="BM532" i="1"/>
  <c r="BL532" i="1"/>
  <c r="BK532" i="1"/>
  <c r="BJ532" i="1"/>
  <c r="BI532" i="1"/>
  <c r="BG532" i="1"/>
  <c r="BF532" i="1"/>
  <c r="BE532" i="1"/>
  <c r="BD532" i="1"/>
  <c r="BC532" i="1"/>
  <c r="BB532" i="1"/>
  <c r="AZ532" i="1"/>
  <c r="AY532" i="1"/>
  <c r="AX532" i="1"/>
  <c r="AU532" i="1"/>
  <c r="X532" i="1"/>
  <c r="BQ532" i="1" s="1"/>
  <c r="O532" i="1"/>
  <c r="BH532" i="1" s="1"/>
  <c r="H532" i="1"/>
  <c r="BA532" i="1" s="1"/>
  <c r="CD531" i="1"/>
  <c r="CC531" i="1"/>
  <c r="CB531" i="1"/>
  <c r="CA531" i="1"/>
  <c r="BZ531" i="1"/>
  <c r="BY531" i="1"/>
  <c r="BX531" i="1"/>
  <c r="BW531" i="1"/>
  <c r="BV531" i="1"/>
  <c r="BU531" i="1"/>
  <c r="BT531" i="1"/>
  <c r="BS531" i="1"/>
  <c r="BR531" i="1"/>
  <c r="BP531" i="1"/>
  <c r="BO531" i="1"/>
  <c r="BN531" i="1"/>
  <c r="BM531" i="1"/>
  <c r="BL531" i="1"/>
  <c r="BK531" i="1"/>
  <c r="BJ531" i="1"/>
  <c r="BI531" i="1"/>
  <c r="BG531" i="1"/>
  <c r="BF531" i="1"/>
  <c r="BE531" i="1"/>
  <c r="BD531" i="1"/>
  <c r="BC531" i="1"/>
  <c r="BB531" i="1"/>
  <c r="AZ531" i="1"/>
  <c r="AY531" i="1"/>
  <c r="AX531" i="1"/>
  <c r="AU531" i="1"/>
  <c r="X531" i="1"/>
  <c r="BQ531" i="1" s="1"/>
  <c r="O531" i="1"/>
  <c r="BH531" i="1" s="1"/>
  <c r="H531" i="1"/>
  <c r="BA531" i="1" s="1"/>
  <c r="CD530" i="1"/>
  <c r="CC530" i="1"/>
  <c r="CB530" i="1"/>
  <c r="CA530" i="1"/>
  <c r="BZ530" i="1"/>
  <c r="BY530" i="1"/>
  <c r="BX530" i="1"/>
  <c r="BW530" i="1"/>
  <c r="BV530" i="1"/>
  <c r="BU530" i="1"/>
  <c r="BT530" i="1"/>
  <c r="BS530" i="1"/>
  <c r="BR530" i="1"/>
  <c r="BP530" i="1"/>
  <c r="BO530" i="1"/>
  <c r="BN530" i="1"/>
  <c r="BM530" i="1"/>
  <c r="BL530" i="1"/>
  <c r="BK530" i="1"/>
  <c r="BJ530" i="1"/>
  <c r="BI530" i="1"/>
  <c r="BG530" i="1"/>
  <c r="BF530" i="1"/>
  <c r="BE530" i="1"/>
  <c r="BD530" i="1"/>
  <c r="BC530" i="1"/>
  <c r="BB530" i="1"/>
  <c r="AZ530" i="1"/>
  <c r="AY530" i="1"/>
  <c r="AX530" i="1"/>
  <c r="AU530" i="1"/>
  <c r="X530" i="1"/>
  <c r="BQ530" i="1" s="1"/>
  <c r="O530" i="1"/>
  <c r="BH530" i="1" s="1"/>
  <c r="H530" i="1"/>
  <c r="BA530" i="1" s="1"/>
  <c r="CD529" i="1"/>
  <c r="CC529" i="1"/>
  <c r="CB529" i="1"/>
  <c r="CA529" i="1"/>
  <c r="BZ529" i="1"/>
  <c r="BY529" i="1"/>
  <c r="BX529" i="1"/>
  <c r="BW529" i="1"/>
  <c r="BV529" i="1"/>
  <c r="BU529" i="1"/>
  <c r="BT529" i="1"/>
  <c r="BS529" i="1"/>
  <c r="BR529" i="1"/>
  <c r="BP529" i="1"/>
  <c r="BO529" i="1"/>
  <c r="BN529" i="1"/>
  <c r="BM529" i="1"/>
  <c r="BL529" i="1"/>
  <c r="BK529" i="1"/>
  <c r="BJ529" i="1"/>
  <c r="BI529" i="1"/>
  <c r="BG529" i="1"/>
  <c r="BF529" i="1"/>
  <c r="BE529" i="1"/>
  <c r="BD529" i="1"/>
  <c r="BC529" i="1"/>
  <c r="BB529" i="1"/>
  <c r="AZ529" i="1"/>
  <c r="AY529" i="1"/>
  <c r="AX529" i="1"/>
  <c r="AU529" i="1"/>
  <c r="X529" i="1"/>
  <c r="BQ529" i="1" s="1"/>
  <c r="O529" i="1"/>
  <c r="BH529" i="1" s="1"/>
  <c r="H529" i="1"/>
  <c r="BA529" i="1" s="1"/>
  <c r="CD528" i="1"/>
  <c r="CC528" i="1"/>
  <c r="CB528" i="1"/>
  <c r="CA528" i="1"/>
  <c r="BZ528" i="1"/>
  <c r="BY528" i="1"/>
  <c r="BX528" i="1"/>
  <c r="BW528" i="1"/>
  <c r="BV528" i="1"/>
  <c r="BU528" i="1"/>
  <c r="BT528" i="1"/>
  <c r="BS528" i="1"/>
  <c r="BR528" i="1"/>
  <c r="BP528" i="1"/>
  <c r="BO528" i="1"/>
  <c r="BN528" i="1"/>
  <c r="BM528" i="1"/>
  <c r="BL528" i="1"/>
  <c r="BK528" i="1"/>
  <c r="BJ528" i="1"/>
  <c r="BI528" i="1"/>
  <c r="BG528" i="1"/>
  <c r="BF528" i="1"/>
  <c r="BE528" i="1"/>
  <c r="BD528" i="1"/>
  <c r="BC528" i="1"/>
  <c r="BB528" i="1"/>
  <c r="AZ528" i="1"/>
  <c r="AY528" i="1"/>
  <c r="AX528" i="1"/>
  <c r="AU528" i="1"/>
  <c r="X528" i="1"/>
  <c r="BQ528" i="1" s="1"/>
  <c r="O528" i="1"/>
  <c r="BH528" i="1" s="1"/>
  <c r="H528" i="1"/>
  <c r="BA528" i="1" s="1"/>
  <c r="CD527" i="1"/>
  <c r="CC527" i="1"/>
  <c r="CB527" i="1"/>
  <c r="CA527" i="1"/>
  <c r="BZ527" i="1"/>
  <c r="BY527" i="1"/>
  <c r="BX527" i="1"/>
  <c r="BW527" i="1"/>
  <c r="BV527" i="1"/>
  <c r="BU527" i="1"/>
  <c r="BT527" i="1"/>
  <c r="BS527" i="1"/>
  <c r="BR527" i="1"/>
  <c r="BP527" i="1"/>
  <c r="BO527" i="1"/>
  <c r="BN527" i="1"/>
  <c r="BM527" i="1"/>
  <c r="BL527" i="1"/>
  <c r="BK527" i="1"/>
  <c r="BJ527" i="1"/>
  <c r="BI527" i="1"/>
  <c r="BG527" i="1"/>
  <c r="BF527" i="1"/>
  <c r="BE527" i="1"/>
  <c r="BD527" i="1"/>
  <c r="BC527" i="1"/>
  <c r="BB527" i="1"/>
  <c r="AZ527" i="1"/>
  <c r="AY527" i="1"/>
  <c r="AX527" i="1"/>
  <c r="AU527" i="1"/>
  <c r="X527" i="1"/>
  <c r="BQ527" i="1" s="1"/>
  <c r="O527" i="1"/>
  <c r="BH527" i="1" s="1"/>
  <c r="H527" i="1"/>
  <c r="BA527" i="1" s="1"/>
  <c r="CD526" i="1"/>
  <c r="CC526" i="1"/>
  <c r="CB526" i="1"/>
  <c r="CA526" i="1"/>
  <c r="BZ526" i="1"/>
  <c r="BY526" i="1"/>
  <c r="BX526" i="1"/>
  <c r="BW526" i="1"/>
  <c r="BV526" i="1"/>
  <c r="BU526" i="1"/>
  <c r="BT526" i="1"/>
  <c r="BS526" i="1"/>
  <c r="BR526" i="1"/>
  <c r="BP526" i="1"/>
  <c r="BO526" i="1"/>
  <c r="BN526" i="1"/>
  <c r="BM526" i="1"/>
  <c r="BL526" i="1"/>
  <c r="BK526" i="1"/>
  <c r="BJ526" i="1"/>
  <c r="BI526" i="1"/>
  <c r="BG526" i="1"/>
  <c r="BF526" i="1"/>
  <c r="BE526" i="1"/>
  <c r="BD526" i="1"/>
  <c r="BC526" i="1"/>
  <c r="BB526" i="1"/>
  <c r="AZ526" i="1"/>
  <c r="AY526" i="1"/>
  <c r="AX526" i="1"/>
  <c r="AU526" i="1"/>
  <c r="X526" i="1"/>
  <c r="BQ526" i="1" s="1"/>
  <c r="O526" i="1"/>
  <c r="BH526" i="1" s="1"/>
  <c r="H526" i="1"/>
  <c r="BA526" i="1" s="1"/>
  <c r="CD525" i="1"/>
  <c r="CC525" i="1"/>
  <c r="CB525" i="1"/>
  <c r="CA525" i="1"/>
  <c r="BZ525" i="1"/>
  <c r="BY525" i="1"/>
  <c r="BX525" i="1"/>
  <c r="BW525" i="1"/>
  <c r="BV525" i="1"/>
  <c r="BU525" i="1"/>
  <c r="BT525" i="1"/>
  <c r="BS525" i="1"/>
  <c r="BR525" i="1"/>
  <c r="BP525" i="1"/>
  <c r="BO525" i="1"/>
  <c r="BN525" i="1"/>
  <c r="BM525" i="1"/>
  <c r="BL525" i="1"/>
  <c r="BK525" i="1"/>
  <c r="BJ525" i="1"/>
  <c r="BI525" i="1"/>
  <c r="BG525" i="1"/>
  <c r="BF525" i="1"/>
  <c r="BE525" i="1"/>
  <c r="BD525" i="1"/>
  <c r="BC525" i="1"/>
  <c r="BB525" i="1"/>
  <c r="AZ525" i="1"/>
  <c r="AY525" i="1"/>
  <c r="AX525" i="1"/>
  <c r="AU525" i="1"/>
  <c r="X525" i="1"/>
  <c r="BQ525" i="1" s="1"/>
  <c r="O525" i="1"/>
  <c r="BH525" i="1" s="1"/>
  <c r="H525" i="1"/>
  <c r="BA525" i="1" s="1"/>
  <c r="CD524" i="1"/>
  <c r="CC524" i="1"/>
  <c r="CB524" i="1"/>
  <c r="CA524" i="1"/>
  <c r="BZ524" i="1"/>
  <c r="BY524" i="1"/>
  <c r="BX524" i="1"/>
  <c r="BW524" i="1"/>
  <c r="BV524" i="1"/>
  <c r="BU524" i="1"/>
  <c r="BT524" i="1"/>
  <c r="BS524" i="1"/>
  <c r="BR524" i="1"/>
  <c r="BP524" i="1"/>
  <c r="BO524" i="1"/>
  <c r="BN524" i="1"/>
  <c r="BM524" i="1"/>
  <c r="BL524" i="1"/>
  <c r="BK524" i="1"/>
  <c r="BJ524" i="1"/>
  <c r="BI524" i="1"/>
  <c r="BG524" i="1"/>
  <c r="BF524" i="1"/>
  <c r="BE524" i="1"/>
  <c r="BD524" i="1"/>
  <c r="BC524" i="1"/>
  <c r="BB524" i="1"/>
  <c r="AZ524" i="1"/>
  <c r="AY524" i="1"/>
  <c r="AX524" i="1"/>
  <c r="AU524" i="1"/>
  <c r="X524" i="1"/>
  <c r="BQ524" i="1" s="1"/>
  <c r="O524" i="1"/>
  <c r="BH524" i="1" s="1"/>
  <c r="H524" i="1"/>
  <c r="BA524" i="1" s="1"/>
  <c r="CD523" i="1"/>
  <c r="CC523" i="1"/>
  <c r="CB523" i="1"/>
  <c r="CA523" i="1"/>
  <c r="BZ523" i="1"/>
  <c r="BY523" i="1"/>
  <c r="BX523" i="1"/>
  <c r="BW523" i="1"/>
  <c r="BV523" i="1"/>
  <c r="BU523" i="1"/>
  <c r="BT523" i="1"/>
  <c r="BS523" i="1"/>
  <c r="BR523" i="1"/>
  <c r="BP523" i="1"/>
  <c r="BO523" i="1"/>
  <c r="BN523" i="1"/>
  <c r="BM523" i="1"/>
  <c r="BL523" i="1"/>
  <c r="BK523" i="1"/>
  <c r="BJ523" i="1"/>
  <c r="BI523" i="1"/>
  <c r="BG523" i="1"/>
  <c r="BF523" i="1"/>
  <c r="BE523" i="1"/>
  <c r="BD523" i="1"/>
  <c r="BC523" i="1"/>
  <c r="BB523" i="1"/>
  <c r="AZ523" i="1"/>
  <c r="AY523" i="1"/>
  <c r="AX523" i="1"/>
  <c r="AU523" i="1"/>
  <c r="X523" i="1"/>
  <c r="BQ523" i="1" s="1"/>
  <c r="O523" i="1"/>
  <c r="BH523" i="1" s="1"/>
  <c r="H523" i="1"/>
  <c r="BA523" i="1" s="1"/>
  <c r="CD522" i="1"/>
  <c r="CC522" i="1"/>
  <c r="CB522" i="1"/>
  <c r="CA522" i="1"/>
  <c r="BZ522" i="1"/>
  <c r="BY522" i="1"/>
  <c r="BX522" i="1"/>
  <c r="BW522" i="1"/>
  <c r="BV522" i="1"/>
  <c r="BU522" i="1"/>
  <c r="BT522" i="1"/>
  <c r="BS522" i="1"/>
  <c r="BR522" i="1"/>
  <c r="BP522" i="1"/>
  <c r="BO522" i="1"/>
  <c r="BN522" i="1"/>
  <c r="BM522" i="1"/>
  <c r="BL522" i="1"/>
  <c r="BK522" i="1"/>
  <c r="BJ522" i="1"/>
  <c r="BI522" i="1"/>
  <c r="BG522" i="1"/>
  <c r="BF522" i="1"/>
  <c r="BE522" i="1"/>
  <c r="BD522" i="1"/>
  <c r="BC522" i="1"/>
  <c r="BB522" i="1"/>
  <c r="AZ522" i="1"/>
  <c r="AY522" i="1"/>
  <c r="AX522" i="1"/>
  <c r="AU522" i="1"/>
  <c r="X522" i="1"/>
  <c r="BQ522" i="1" s="1"/>
  <c r="O522" i="1"/>
  <c r="BH522" i="1" s="1"/>
  <c r="H522" i="1"/>
  <c r="BA522" i="1" s="1"/>
  <c r="CD521" i="1"/>
  <c r="CC521" i="1"/>
  <c r="CB521" i="1"/>
  <c r="CA521" i="1"/>
  <c r="BZ521" i="1"/>
  <c r="BY521" i="1"/>
  <c r="BX521" i="1"/>
  <c r="BW521" i="1"/>
  <c r="BV521" i="1"/>
  <c r="BU521" i="1"/>
  <c r="BT521" i="1"/>
  <c r="BS521" i="1"/>
  <c r="BR521" i="1"/>
  <c r="BP521" i="1"/>
  <c r="BO521" i="1"/>
  <c r="BN521" i="1"/>
  <c r="BM521" i="1"/>
  <c r="BL521" i="1"/>
  <c r="BK521" i="1"/>
  <c r="BJ521" i="1"/>
  <c r="BI521" i="1"/>
  <c r="BG521" i="1"/>
  <c r="BF521" i="1"/>
  <c r="BE521" i="1"/>
  <c r="BD521" i="1"/>
  <c r="BC521" i="1"/>
  <c r="BB521" i="1"/>
  <c r="AZ521" i="1"/>
  <c r="AY521" i="1"/>
  <c r="AX521" i="1"/>
  <c r="AU521" i="1"/>
  <c r="X521" i="1"/>
  <c r="BQ521" i="1" s="1"/>
  <c r="O521" i="1"/>
  <c r="BH521" i="1" s="1"/>
  <c r="H521" i="1"/>
  <c r="BA521" i="1" s="1"/>
  <c r="CD520" i="1"/>
  <c r="CC520" i="1"/>
  <c r="CB520" i="1"/>
  <c r="CA520" i="1"/>
  <c r="BZ520" i="1"/>
  <c r="BY520" i="1"/>
  <c r="BX520" i="1"/>
  <c r="BW520" i="1"/>
  <c r="BV520" i="1"/>
  <c r="BU520" i="1"/>
  <c r="BT520" i="1"/>
  <c r="BS520" i="1"/>
  <c r="BR520" i="1"/>
  <c r="BP520" i="1"/>
  <c r="BO520" i="1"/>
  <c r="BN520" i="1"/>
  <c r="BM520" i="1"/>
  <c r="BL520" i="1"/>
  <c r="BK520" i="1"/>
  <c r="BJ520" i="1"/>
  <c r="BI520" i="1"/>
  <c r="BG520" i="1"/>
  <c r="BF520" i="1"/>
  <c r="BE520" i="1"/>
  <c r="BD520" i="1"/>
  <c r="BC520" i="1"/>
  <c r="BB520" i="1"/>
  <c r="AZ520" i="1"/>
  <c r="AY520" i="1"/>
  <c r="AX520" i="1"/>
  <c r="X520" i="1"/>
  <c r="BQ520" i="1" s="1"/>
  <c r="O520" i="1"/>
  <c r="BH520" i="1" s="1"/>
  <c r="H520" i="1"/>
  <c r="BA520" i="1" s="1"/>
  <c r="CD519" i="1"/>
  <c r="CC519" i="1"/>
  <c r="CB519" i="1"/>
  <c r="CA519" i="1"/>
  <c r="BZ519" i="1"/>
  <c r="BY519" i="1"/>
  <c r="BX519" i="1"/>
  <c r="BW519" i="1"/>
  <c r="BV519" i="1"/>
  <c r="BU519" i="1"/>
  <c r="BT519" i="1"/>
  <c r="BS519" i="1"/>
  <c r="BR519" i="1"/>
  <c r="BP519" i="1"/>
  <c r="BO519" i="1"/>
  <c r="BN519" i="1"/>
  <c r="BM519" i="1"/>
  <c r="BL519" i="1"/>
  <c r="BK519" i="1"/>
  <c r="BJ519" i="1"/>
  <c r="BI519" i="1"/>
  <c r="BG519" i="1"/>
  <c r="BF519" i="1"/>
  <c r="BE519" i="1"/>
  <c r="BD519" i="1"/>
  <c r="BC519" i="1"/>
  <c r="BB519" i="1"/>
  <c r="AZ519" i="1"/>
  <c r="AY519" i="1"/>
  <c r="AX519" i="1"/>
  <c r="AU519" i="1"/>
  <c r="X519" i="1"/>
  <c r="BQ519" i="1" s="1"/>
  <c r="O519" i="1"/>
  <c r="BH519" i="1" s="1"/>
  <c r="H519" i="1"/>
  <c r="BA519" i="1" s="1"/>
  <c r="CD518" i="1"/>
  <c r="CC518" i="1"/>
  <c r="CB518" i="1"/>
  <c r="CA518" i="1"/>
  <c r="BZ518" i="1"/>
  <c r="BY518" i="1"/>
  <c r="BX518" i="1"/>
  <c r="BW518" i="1"/>
  <c r="BV518" i="1"/>
  <c r="BU518" i="1"/>
  <c r="BT518" i="1"/>
  <c r="BS518" i="1"/>
  <c r="BR518" i="1"/>
  <c r="BP518" i="1"/>
  <c r="BO518" i="1"/>
  <c r="BN518" i="1"/>
  <c r="BM518" i="1"/>
  <c r="BL518" i="1"/>
  <c r="BK518" i="1"/>
  <c r="BJ518" i="1"/>
  <c r="BI518" i="1"/>
  <c r="BG518" i="1"/>
  <c r="BF518" i="1"/>
  <c r="BE518" i="1"/>
  <c r="BD518" i="1"/>
  <c r="BC518" i="1"/>
  <c r="BB518" i="1"/>
  <c r="AZ518" i="1"/>
  <c r="AY518" i="1"/>
  <c r="AX518" i="1"/>
  <c r="AU518" i="1"/>
  <c r="X518" i="1"/>
  <c r="BQ518" i="1" s="1"/>
  <c r="O518" i="1"/>
  <c r="BH518" i="1" s="1"/>
  <c r="H518" i="1"/>
  <c r="BA518" i="1" s="1"/>
  <c r="CD517" i="1"/>
  <c r="CC517" i="1"/>
  <c r="CB517" i="1"/>
  <c r="CA517" i="1"/>
  <c r="BZ517" i="1"/>
  <c r="BY517" i="1"/>
  <c r="BX517" i="1"/>
  <c r="BW517" i="1"/>
  <c r="BV517" i="1"/>
  <c r="BU517" i="1"/>
  <c r="BT517" i="1"/>
  <c r="BS517" i="1"/>
  <c r="BR517" i="1"/>
  <c r="BP517" i="1"/>
  <c r="BO517" i="1"/>
  <c r="BN517" i="1"/>
  <c r="BM517" i="1"/>
  <c r="BL517" i="1"/>
  <c r="BK517" i="1"/>
  <c r="BJ517" i="1"/>
  <c r="BI517" i="1"/>
  <c r="BG517" i="1"/>
  <c r="BF517" i="1"/>
  <c r="BE517" i="1"/>
  <c r="BD517" i="1"/>
  <c r="BC517" i="1"/>
  <c r="BB517" i="1"/>
  <c r="AZ517" i="1"/>
  <c r="AY517" i="1"/>
  <c r="AX517" i="1"/>
  <c r="AU517" i="1"/>
  <c r="X517" i="1"/>
  <c r="BQ517" i="1" s="1"/>
  <c r="O517" i="1"/>
  <c r="BH517" i="1" s="1"/>
  <c r="H517" i="1"/>
  <c r="BA517" i="1" s="1"/>
  <c r="CD516" i="1"/>
  <c r="CC516" i="1"/>
  <c r="CB516" i="1"/>
  <c r="CA516" i="1"/>
  <c r="BZ516" i="1"/>
  <c r="BY516" i="1"/>
  <c r="BX516" i="1"/>
  <c r="BW516" i="1"/>
  <c r="BV516" i="1"/>
  <c r="BU516" i="1"/>
  <c r="BT516" i="1"/>
  <c r="BS516" i="1"/>
  <c r="BR516" i="1"/>
  <c r="BP516" i="1"/>
  <c r="BO516" i="1"/>
  <c r="BN516" i="1"/>
  <c r="BM516" i="1"/>
  <c r="BL516" i="1"/>
  <c r="BK516" i="1"/>
  <c r="BJ516" i="1"/>
  <c r="BI516" i="1"/>
  <c r="BG516" i="1"/>
  <c r="BF516" i="1"/>
  <c r="BE516" i="1"/>
  <c r="BD516" i="1"/>
  <c r="BC516" i="1"/>
  <c r="BB516" i="1"/>
  <c r="AZ516" i="1"/>
  <c r="AY516" i="1"/>
  <c r="AX516" i="1"/>
  <c r="AU516" i="1"/>
  <c r="X516" i="1"/>
  <c r="BQ516" i="1" s="1"/>
  <c r="O516" i="1"/>
  <c r="BH516" i="1" s="1"/>
  <c r="H516" i="1"/>
  <c r="BA516" i="1" s="1"/>
  <c r="CD515" i="1"/>
  <c r="CC515" i="1"/>
  <c r="CB515" i="1"/>
  <c r="CA515" i="1"/>
  <c r="BZ515" i="1"/>
  <c r="BY515" i="1"/>
  <c r="BX515" i="1"/>
  <c r="BW515" i="1"/>
  <c r="BV515" i="1"/>
  <c r="BU515" i="1"/>
  <c r="BT515" i="1"/>
  <c r="BS515" i="1"/>
  <c r="BR515" i="1"/>
  <c r="BP515" i="1"/>
  <c r="BO515" i="1"/>
  <c r="BN515" i="1"/>
  <c r="BM515" i="1"/>
  <c r="BL515" i="1"/>
  <c r="BK515" i="1"/>
  <c r="BJ515" i="1"/>
  <c r="BI515" i="1"/>
  <c r="BG515" i="1"/>
  <c r="BF515" i="1"/>
  <c r="BE515" i="1"/>
  <c r="BD515" i="1"/>
  <c r="BC515" i="1"/>
  <c r="BB515" i="1"/>
  <c r="AZ515" i="1"/>
  <c r="AY515" i="1"/>
  <c r="AX515" i="1"/>
  <c r="AU515" i="1"/>
  <c r="X515" i="1"/>
  <c r="BQ515" i="1" s="1"/>
  <c r="O515" i="1"/>
  <c r="BH515" i="1" s="1"/>
  <c r="H515" i="1"/>
  <c r="BA515" i="1" s="1"/>
  <c r="CD514" i="1"/>
  <c r="CC514" i="1"/>
  <c r="CB514" i="1"/>
  <c r="CA514" i="1"/>
  <c r="BZ514" i="1"/>
  <c r="BY514" i="1"/>
  <c r="BX514" i="1"/>
  <c r="BW514" i="1"/>
  <c r="BV514" i="1"/>
  <c r="BU514" i="1"/>
  <c r="BT514" i="1"/>
  <c r="BS514" i="1"/>
  <c r="BR514" i="1"/>
  <c r="BP514" i="1"/>
  <c r="BO514" i="1"/>
  <c r="BN514" i="1"/>
  <c r="BM514" i="1"/>
  <c r="BL514" i="1"/>
  <c r="BK514" i="1"/>
  <c r="BJ514" i="1"/>
  <c r="BI514" i="1"/>
  <c r="BG514" i="1"/>
  <c r="BF514" i="1"/>
  <c r="BE514" i="1"/>
  <c r="BD514" i="1"/>
  <c r="BC514" i="1"/>
  <c r="BB514" i="1"/>
  <c r="AZ514" i="1"/>
  <c r="AY514" i="1"/>
  <c r="AX514" i="1"/>
  <c r="AU514" i="1"/>
  <c r="X514" i="1"/>
  <c r="BQ514" i="1" s="1"/>
  <c r="O514" i="1"/>
  <c r="BH514" i="1" s="1"/>
  <c r="H514" i="1"/>
  <c r="BA514" i="1" s="1"/>
  <c r="CD513" i="1"/>
  <c r="CC513" i="1"/>
  <c r="CB513" i="1"/>
  <c r="CA513" i="1"/>
  <c r="BZ513" i="1"/>
  <c r="BY513" i="1"/>
  <c r="BX513" i="1"/>
  <c r="BW513" i="1"/>
  <c r="BV513" i="1"/>
  <c r="BU513" i="1"/>
  <c r="BT513" i="1"/>
  <c r="BS513" i="1"/>
  <c r="BR513" i="1"/>
  <c r="BP513" i="1"/>
  <c r="BO513" i="1"/>
  <c r="BN513" i="1"/>
  <c r="BM513" i="1"/>
  <c r="BL513" i="1"/>
  <c r="BK513" i="1"/>
  <c r="BJ513" i="1"/>
  <c r="BI513" i="1"/>
  <c r="BG513" i="1"/>
  <c r="BF513" i="1"/>
  <c r="BE513" i="1"/>
  <c r="BD513" i="1"/>
  <c r="BC513" i="1"/>
  <c r="BB513" i="1"/>
  <c r="AZ513" i="1"/>
  <c r="AY513" i="1"/>
  <c r="AX513" i="1"/>
  <c r="AU513" i="1"/>
  <c r="X513" i="1"/>
  <c r="BQ513" i="1" s="1"/>
  <c r="O513" i="1"/>
  <c r="BH513" i="1" s="1"/>
  <c r="H513" i="1"/>
  <c r="BA513" i="1" s="1"/>
  <c r="CD512" i="1"/>
  <c r="CC512" i="1"/>
  <c r="CB512" i="1"/>
  <c r="CA512" i="1"/>
  <c r="BZ512" i="1"/>
  <c r="BY512" i="1"/>
  <c r="BX512" i="1"/>
  <c r="BW512" i="1"/>
  <c r="BV512" i="1"/>
  <c r="BU512" i="1"/>
  <c r="BT512" i="1"/>
  <c r="BS512" i="1"/>
  <c r="BR512" i="1"/>
  <c r="BP512" i="1"/>
  <c r="BO512" i="1"/>
  <c r="BN512" i="1"/>
  <c r="BM512" i="1"/>
  <c r="BL512" i="1"/>
  <c r="BK512" i="1"/>
  <c r="BJ512" i="1"/>
  <c r="BI512" i="1"/>
  <c r="BG512" i="1"/>
  <c r="BF512" i="1"/>
  <c r="BE512" i="1"/>
  <c r="BD512" i="1"/>
  <c r="BC512" i="1"/>
  <c r="BB512" i="1"/>
  <c r="AZ512" i="1"/>
  <c r="AY512" i="1"/>
  <c r="AX512" i="1"/>
  <c r="AU512" i="1"/>
  <c r="X512" i="1"/>
  <c r="BQ512" i="1" s="1"/>
  <c r="O512" i="1"/>
  <c r="BH512" i="1" s="1"/>
  <c r="H512" i="1"/>
  <c r="BA512" i="1" s="1"/>
  <c r="CD511" i="1"/>
  <c r="CC511" i="1"/>
  <c r="CB511" i="1"/>
  <c r="CA511" i="1"/>
  <c r="BZ511" i="1"/>
  <c r="BY511" i="1"/>
  <c r="BX511" i="1"/>
  <c r="BW511" i="1"/>
  <c r="BV511" i="1"/>
  <c r="BU511" i="1"/>
  <c r="BT511" i="1"/>
  <c r="BS511" i="1"/>
  <c r="BR511" i="1"/>
  <c r="BP511" i="1"/>
  <c r="BO511" i="1"/>
  <c r="BN511" i="1"/>
  <c r="BM511" i="1"/>
  <c r="BL511" i="1"/>
  <c r="BK511" i="1"/>
  <c r="BJ511" i="1"/>
  <c r="BI511" i="1"/>
  <c r="BG511" i="1"/>
  <c r="BF511" i="1"/>
  <c r="BE511" i="1"/>
  <c r="BD511" i="1"/>
  <c r="BC511" i="1"/>
  <c r="BB511" i="1"/>
  <c r="AZ511" i="1"/>
  <c r="AY511" i="1"/>
  <c r="AX511" i="1"/>
  <c r="AU511" i="1"/>
  <c r="X511" i="1"/>
  <c r="BQ511" i="1" s="1"/>
  <c r="O511" i="1"/>
  <c r="BH511" i="1" s="1"/>
  <c r="H511" i="1"/>
  <c r="BA511" i="1" s="1"/>
  <c r="CD510" i="1"/>
  <c r="CC510" i="1"/>
  <c r="CB510" i="1"/>
  <c r="CA510" i="1"/>
  <c r="BZ510" i="1"/>
  <c r="BY510" i="1"/>
  <c r="BX510" i="1"/>
  <c r="BW510" i="1"/>
  <c r="BV510" i="1"/>
  <c r="BU510" i="1"/>
  <c r="BT510" i="1"/>
  <c r="BS510" i="1"/>
  <c r="BR510" i="1"/>
  <c r="BP510" i="1"/>
  <c r="BO510" i="1"/>
  <c r="BN510" i="1"/>
  <c r="BM510" i="1"/>
  <c r="BL510" i="1"/>
  <c r="BK510" i="1"/>
  <c r="BJ510" i="1"/>
  <c r="BI510" i="1"/>
  <c r="BG510" i="1"/>
  <c r="BF510" i="1"/>
  <c r="BE510" i="1"/>
  <c r="BD510" i="1"/>
  <c r="BC510" i="1"/>
  <c r="BB510" i="1"/>
  <c r="AZ510" i="1"/>
  <c r="AY510" i="1"/>
  <c r="AX510" i="1"/>
  <c r="AU510" i="1"/>
  <c r="X510" i="1"/>
  <c r="BQ510" i="1" s="1"/>
  <c r="O510" i="1"/>
  <c r="BH510" i="1" s="1"/>
  <c r="H510" i="1"/>
  <c r="BA510" i="1" s="1"/>
  <c r="CD509" i="1"/>
  <c r="CC509" i="1"/>
  <c r="CB509" i="1"/>
  <c r="CA509" i="1"/>
  <c r="BZ509" i="1"/>
  <c r="BY509" i="1"/>
  <c r="BX509" i="1"/>
  <c r="BW509" i="1"/>
  <c r="BV509" i="1"/>
  <c r="BU509" i="1"/>
  <c r="BT509" i="1"/>
  <c r="BS509" i="1"/>
  <c r="BR509" i="1"/>
  <c r="BP509" i="1"/>
  <c r="BO509" i="1"/>
  <c r="BN509" i="1"/>
  <c r="BM509" i="1"/>
  <c r="BL509" i="1"/>
  <c r="BK509" i="1"/>
  <c r="BJ509" i="1"/>
  <c r="BI509" i="1"/>
  <c r="BG509" i="1"/>
  <c r="BF509" i="1"/>
  <c r="BE509" i="1"/>
  <c r="BD509" i="1"/>
  <c r="BC509" i="1"/>
  <c r="BB509" i="1"/>
  <c r="AZ509" i="1"/>
  <c r="AY509" i="1"/>
  <c r="AX509" i="1"/>
  <c r="AU509" i="1"/>
  <c r="X509" i="1"/>
  <c r="BQ509" i="1" s="1"/>
  <c r="O509" i="1"/>
  <c r="BH509" i="1" s="1"/>
  <c r="H509" i="1"/>
  <c r="BA509" i="1" s="1"/>
  <c r="CD508" i="1"/>
  <c r="CC508" i="1"/>
  <c r="CB508" i="1"/>
  <c r="CA508" i="1"/>
  <c r="BZ508" i="1"/>
  <c r="BY508" i="1"/>
  <c r="BX508" i="1"/>
  <c r="BW508" i="1"/>
  <c r="BV508" i="1"/>
  <c r="BU508" i="1"/>
  <c r="BT508" i="1"/>
  <c r="BS508" i="1"/>
  <c r="BR508" i="1"/>
  <c r="BP508" i="1"/>
  <c r="BO508" i="1"/>
  <c r="BN508" i="1"/>
  <c r="BM508" i="1"/>
  <c r="BL508" i="1"/>
  <c r="BK508" i="1"/>
  <c r="BJ508" i="1"/>
  <c r="BI508" i="1"/>
  <c r="BG508" i="1"/>
  <c r="BF508" i="1"/>
  <c r="BE508" i="1"/>
  <c r="BD508" i="1"/>
  <c r="BC508" i="1"/>
  <c r="BB508" i="1"/>
  <c r="AZ508" i="1"/>
  <c r="AY508" i="1"/>
  <c r="AX508" i="1"/>
  <c r="AU508" i="1"/>
  <c r="X508" i="1"/>
  <c r="BQ508" i="1" s="1"/>
  <c r="O508" i="1"/>
  <c r="BH508" i="1" s="1"/>
  <c r="H508" i="1"/>
  <c r="BA508" i="1" s="1"/>
  <c r="CD507" i="1"/>
  <c r="CC507" i="1"/>
  <c r="CB507" i="1"/>
  <c r="CA507" i="1"/>
  <c r="BZ507" i="1"/>
  <c r="BY507" i="1"/>
  <c r="BX507" i="1"/>
  <c r="BW507" i="1"/>
  <c r="BV507" i="1"/>
  <c r="BU507" i="1"/>
  <c r="BT507" i="1"/>
  <c r="BS507" i="1"/>
  <c r="BR507" i="1"/>
  <c r="BP507" i="1"/>
  <c r="BO507" i="1"/>
  <c r="BN507" i="1"/>
  <c r="BM507" i="1"/>
  <c r="BL507" i="1"/>
  <c r="BK507" i="1"/>
  <c r="BJ507" i="1"/>
  <c r="BI507" i="1"/>
  <c r="BG507" i="1"/>
  <c r="BF507" i="1"/>
  <c r="BE507" i="1"/>
  <c r="BD507" i="1"/>
  <c r="BC507" i="1"/>
  <c r="BB507" i="1"/>
  <c r="AZ507" i="1"/>
  <c r="AY507" i="1"/>
  <c r="AX507" i="1"/>
  <c r="AU507" i="1"/>
  <c r="X507" i="1"/>
  <c r="BQ507" i="1" s="1"/>
  <c r="O507" i="1"/>
  <c r="BH507" i="1" s="1"/>
  <c r="H507" i="1"/>
  <c r="BA507" i="1" s="1"/>
  <c r="CD506" i="1"/>
  <c r="CC506" i="1"/>
  <c r="CB506" i="1"/>
  <c r="CA506" i="1"/>
  <c r="BZ506" i="1"/>
  <c r="BY506" i="1"/>
  <c r="BX506" i="1"/>
  <c r="BW506" i="1"/>
  <c r="BV506" i="1"/>
  <c r="BU506" i="1"/>
  <c r="BT506" i="1"/>
  <c r="BS506" i="1"/>
  <c r="BR506" i="1"/>
  <c r="BP506" i="1"/>
  <c r="BO506" i="1"/>
  <c r="BN506" i="1"/>
  <c r="BM506" i="1"/>
  <c r="BL506" i="1"/>
  <c r="BK506" i="1"/>
  <c r="BJ506" i="1"/>
  <c r="BI506" i="1"/>
  <c r="BG506" i="1"/>
  <c r="BF506" i="1"/>
  <c r="BE506" i="1"/>
  <c r="BD506" i="1"/>
  <c r="BC506" i="1"/>
  <c r="BB506" i="1"/>
  <c r="AZ506" i="1"/>
  <c r="AY506" i="1"/>
  <c r="AX506" i="1"/>
  <c r="AU506" i="1"/>
  <c r="X506" i="1"/>
  <c r="BQ506" i="1" s="1"/>
  <c r="O506" i="1"/>
  <c r="BH506" i="1" s="1"/>
  <c r="H506" i="1"/>
  <c r="BA506" i="1" s="1"/>
  <c r="CD505" i="1"/>
  <c r="CC505" i="1"/>
  <c r="CB505" i="1"/>
  <c r="CA505" i="1"/>
  <c r="BZ505" i="1"/>
  <c r="BY505" i="1"/>
  <c r="BX505" i="1"/>
  <c r="BW505" i="1"/>
  <c r="BV505" i="1"/>
  <c r="BU505" i="1"/>
  <c r="BT505" i="1"/>
  <c r="BS505" i="1"/>
  <c r="BR505" i="1"/>
  <c r="BP505" i="1"/>
  <c r="BO505" i="1"/>
  <c r="BN505" i="1"/>
  <c r="BM505" i="1"/>
  <c r="BL505" i="1"/>
  <c r="BK505" i="1"/>
  <c r="BJ505" i="1"/>
  <c r="BI505" i="1"/>
  <c r="BG505" i="1"/>
  <c r="BF505" i="1"/>
  <c r="BE505" i="1"/>
  <c r="BD505" i="1"/>
  <c r="BC505" i="1"/>
  <c r="BB505" i="1"/>
  <c r="AZ505" i="1"/>
  <c r="AY505" i="1"/>
  <c r="AX505" i="1"/>
  <c r="AU505" i="1"/>
  <c r="X505" i="1"/>
  <c r="BQ505" i="1" s="1"/>
  <c r="O505" i="1"/>
  <c r="BH505" i="1" s="1"/>
  <c r="H505" i="1"/>
  <c r="BA505" i="1" s="1"/>
  <c r="CD504" i="1"/>
  <c r="CC504" i="1"/>
  <c r="CB504" i="1"/>
  <c r="CA504" i="1"/>
  <c r="BZ504" i="1"/>
  <c r="BY504" i="1"/>
  <c r="BX504" i="1"/>
  <c r="BW504" i="1"/>
  <c r="BV504" i="1"/>
  <c r="BU504" i="1"/>
  <c r="BT504" i="1"/>
  <c r="BS504" i="1"/>
  <c r="BR504" i="1"/>
  <c r="BP504" i="1"/>
  <c r="BO504" i="1"/>
  <c r="BN504" i="1"/>
  <c r="BM504" i="1"/>
  <c r="BL504" i="1"/>
  <c r="BK504" i="1"/>
  <c r="BJ504" i="1"/>
  <c r="BI504" i="1"/>
  <c r="BG504" i="1"/>
  <c r="BF504" i="1"/>
  <c r="BE504" i="1"/>
  <c r="BD504" i="1"/>
  <c r="BC504" i="1"/>
  <c r="BB504" i="1"/>
  <c r="AZ504" i="1"/>
  <c r="AY504" i="1"/>
  <c r="AX504" i="1"/>
  <c r="AU504" i="1"/>
  <c r="X504" i="1"/>
  <c r="BQ504" i="1" s="1"/>
  <c r="O504" i="1"/>
  <c r="BH504" i="1" s="1"/>
  <c r="H504" i="1"/>
  <c r="BA504" i="1" s="1"/>
  <c r="CD503" i="1"/>
  <c r="CC503" i="1"/>
  <c r="CB503" i="1"/>
  <c r="CA503" i="1"/>
  <c r="BZ503" i="1"/>
  <c r="BY503" i="1"/>
  <c r="BX503" i="1"/>
  <c r="BW503" i="1"/>
  <c r="BV503" i="1"/>
  <c r="BU503" i="1"/>
  <c r="BT503" i="1"/>
  <c r="BS503" i="1"/>
  <c r="BR503" i="1"/>
  <c r="BP503" i="1"/>
  <c r="BO503" i="1"/>
  <c r="BN503" i="1"/>
  <c r="BM503" i="1"/>
  <c r="BL503" i="1"/>
  <c r="BK503" i="1"/>
  <c r="BJ503" i="1"/>
  <c r="BI503" i="1"/>
  <c r="BG503" i="1"/>
  <c r="BF503" i="1"/>
  <c r="BE503" i="1"/>
  <c r="BD503" i="1"/>
  <c r="BC503" i="1"/>
  <c r="BB503" i="1"/>
  <c r="AZ503" i="1"/>
  <c r="AY503" i="1"/>
  <c r="AX503" i="1"/>
  <c r="AU503" i="1"/>
  <c r="X503" i="1"/>
  <c r="BQ503" i="1" s="1"/>
  <c r="O503" i="1"/>
  <c r="BH503" i="1" s="1"/>
  <c r="H503" i="1"/>
  <c r="BA503" i="1" s="1"/>
  <c r="CD502" i="1"/>
  <c r="CC502" i="1"/>
  <c r="CB502" i="1"/>
  <c r="CA502" i="1"/>
  <c r="BZ502" i="1"/>
  <c r="BY502" i="1"/>
  <c r="BX502" i="1"/>
  <c r="BW502" i="1"/>
  <c r="BV502" i="1"/>
  <c r="BU502" i="1"/>
  <c r="BT502" i="1"/>
  <c r="BS502" i="1"/>
  <c r="BR502" i="1"/>
  <c r="BP502" i="1"/>
  <c r="BO502" i="1"/>
  <c r="BN502" i="1"/>
  <c r="BM502" i="1"/>
  <c r="BL502" i="1"/>
  <c r="BK502" i="1"/>
  <c r="BJ502" i="1"/>
  <c r="BI502" i="1"/>
  <c r="BG502" i="1"/>
  <c r="BF502" i="1"/>
  <c r="BE502" i="1"/>
  <c r="BD502" i="1"/>
  <c r="BC502" i="1"/>
  <c r="BB502" i="1"/>
  <c r="AZ502" i="1"/>
  <c r="AY502" i="1"/>
  <c r="AX502" i="1"/>
  <c r="AU502" i="1"/>
  <c r="X502" i="1"/>
  <c r="BQ502" i="1" s="1"/>
  <c r="O502" i="1"/>
  <c r="BH502" i="1" s="1"/>
  <c r="H502" i="1"/>
  <c r="BA502" i="1" s="1"/>
  <c r="CD501" i="1"/>
  <c r="CC501" i="1"/>
  <c r="CB501" i="1"/>
  <c r="CA501" i="1"/>
  <c r="BZ501" i="1"/>
  <c r="BY501" i="1"/>
  <c r="BX501" i="1"/>
  <c r="BW501" i="1"/>
  <c r="BV501" i="1"/>
  <c r="BU501" i="1"/>
  <c r="BT501" i="1"/>
  <c r="BS501" i="1"/>
  <c r="BR501" i="1"/>
  <c r="BP501" i="1"/>
  <c r="BO501" i="1"/>
  <c r="BN501" i="1"/>
  <c r="BM501" i="1"/>
  <c r="BL501" i="1"/>
  <c r="BK501" i="1"/>
  <c r="BJ501" i="1"/>
  <c r="BI501" i="1"/>
  <c r="BG501" i="1"/>
  <c r="BF501" i="1"/>
  <c r="BE501" i="1"/>
  <c r="BD501" i="1"/>
  <c r="BC501" i="1"/>
  <c r="BB501" i="1"/>
  <c r="AZ501" i="1"/>
  <c r="AY501" i="1"/>
  <c r="AX501" i="1"/>
  <c r="AU501" i="1"/>
  <c r="X501" i="1"/>
  <c r="BQ501" i="1" s="1"/>
  <c r="O501" i="1"/>
  <c r="BH501" i="1" s="1"/>
  <c r="H501" i="1"/>
  <c r="BA501" i="1" s="1"/>
  <c r="CD500" i="1"/>
  <c r="CC500" i="1"/>
  <c r="CB500" i="1"/>
  <c r="CA500" i="1"/>
  <c r="BZ500" i="1"/>
  <c r="BY500" i="1"/>
  <c r="BX500" i="1"/>
  <c r="BW500" i="1"/>
  <c r="BV500" i="1"/>
  <c r="BU500" i="1"/>
  <c r="BT500" i="1"/>
  <c r="BS500" i="1"/>
  <c r="BR500" i="1"/>
  <c r="BP500" i="1"/>
  <c r="BO500" i="1"/>
  <c r="BN500" i="1"/>
  <c r="BM500" i="1"/>
  <c r="BL500" i="1"/>
  <c r="BK500" i="1"/>
  <c r="BJ500" i="1"/>
  <c r="BI500" i="1"/>
  <c r="BG500" i="1"/>
  <c r="BF500" i="1"/>
  <c r="BE500" i="1"/>
  <c r="BD500" i="1"/>
  <c r="BC500" i="1"/>
  <c r="BB500" i="1"/>
  <c r="AZ500" i="1"/>
  <c r="AY500" i="1"/>
  <c r="AX500" i="1"/>
  <c r="AU500" i="1"/>
  <c r="X500" i="1"/>
  <c r="BQ500" i="1" s="1"/>
  <c r="O500" i="1"/>
  <c r="BH500" i="1" s="1"/>
  <c r="H500" i="1"/>
  <c r="BA500" i="1" s="1"/>
  <c r="CD499" i="1"/>
  <c r="CC499" i="1"/>
  <c r="CB499" i="1"/>
  <c r="CA499" i="1"/>
  <c r="BZ499" i="1"/>
  <c r="BY499" i="1"/>
  <c r="BX499" i="1"/>
  <c r="BW499" i="1"/>
  <c r="BV499" i="1"/>
  <c r="BU499" i="1"/>
  <c r="BT499" i="1"/>
  <c r="BS499" i="1"/>
  <c r="BR499" i="1"/>
  <c r="BP499" i="1"/>
  <c r="BO499" i="1"/>
  <c r="BN499" i="1"/>
  <c r="BM499" i="1"/>
  <c r="BL499" i="1"/>
  <c r="BK499" i="1"/>
  <c r="BJ499" i="1"/>
  <c r="BI499" i="1"/>
  <c r="BG499" i="1"/>
  <c r="BF499" i="1"/>
  <c r="BE499" i="1"/>
  <c r="BD499" i="1"/>
  <c r="BC499" i="1"/>
  <c r="BB499" i="1"/>
  <c r="AZ499" i="1"/>
  <c r="AY499" i="1"/>
  <c r="AX499" i="1"/>
  <c r="AU499" i="1"/>
  <c r="X499" i="1"/>
  <c r="BQ499" i="1" s="1"/>
  <c r="O499" i="1"/>
  <c r="BH499" i="1" s="1"/>
  <c r="H499" i="1"/>
  <c r="BA499" i="1" s="1"/>
  <c r="CD498" i="1"/>
  <c r="CC498" i="1"/>
  <c r="CB498" i="1"/>
  <c r="CA498" i="1"/>
  <c r="BZ498" i="1"/>
  <c r="BY498" i="1"/>
  <c r="BX498" i="1"/>
  <c r="BW498" i="1"/>
  <c r="BV498" i="1"/>
  <c r="BU498" i="1"/>
  <c r="BT498" i="1"/>
  <c r="BS498" i="1"/>
  <c r="BR498" i="1"/>
  <c r="BP498" i="1"/>
  <c r="BO498" i="1"/>
  <c r="BN498" i="1"/>
  <c r="BM498" i="1"/>
  <c r="BL498" i="1"/>
  <c r="BK498" i="1"/>
  <c r="BJ498" i="1"/>
  <c r="BI498" i="1"/>
  <c r="BG498" i="1"/>
  <c r="BF498" i="1"/>
  <c r="BE498" i="1"/>
  <c r="BD498" i="1"/>
  <c r="BC498" i="1"/>
  <c r="BB498" i="1"/>
  <c r="AZ498" i="1"/>
  <c r="AY498" i="1"/>
  <c r="AX498" i="1"/>
  <c r="AU498" i="1"/>
  <c r="X498" i="1"/>
  <c r="BQ498" i="1" s="1"/>
  <c r="O498" i="1"/>
  <c r="BH498" i="1" s="1"/>
  <c r="H498" i="1"/>
  <c r="BA498" i="1" s="1"/>
  <c r="CD497" i="1"/>
  <c r="CC497" i="1"/>
  <c r="CB497" i="1"/>
  <c r="CA497" i="1"/>
  <c r="BZ497" i="1"/>
  <c r="BY497" i="1"/>
  <c r="BX497" i="1"/>
  <c r="BW497" i="1"/>
  <c r="BV497" i="1"/>
  <c r="BU497" i="1"/>
  <c r="BT497" i="1"/>
  <c r="BS497" i="1"/>
  <c r="BR497" i="1"/>
  <c r="BP497" i="1"/>
  <c r="BO497" i="1"/>
  <c r="BN497" i="1"/>
  <c r="BM497" i="1"/>
  <c r="BL497" i="1"/>
  <c r="BK497" i="1"/>
  <c r="BJ497" i="1"/>
  <c r="BI497" i="1"/>
  <c r="BG497" i="1"/>
  <c r="BF497" i="1"/>
  <c r="BE497" i="1"/>
  <c r="BD497" i="1"/>
  <c r="BC497" i="1"/>
  <c r="BB497" i="1"/>
  <c r="AZ497" i="1"/>
  <c r="AY497" i="1"/>
  <c r="AX497" i="1"/>
  <c r="AU497" i="1"/>
  <c r="X497" i="1"/>
  <c r="BQ497" i="1" s="1"/>
  <c r="O497" i="1"/>
  <c r="BH497" i="1" s="1"/>
  <c r="H497" i="1"/>
  <c r="BA497" i="1" s="1"/>
  <c r="CD496" i="1"/>
  <c r="CC496" i="1"/>
  <c r="CB496" i="1"/>
  <c r="CA496" i="1"/>
  <c r="BZ496" i="1"/>
  <c r="BY496" i="1"/>
  <c r="BX496" i="1"/>
  <c r="BW496" i="1"/>
  <c r="BV496" i="1"/>
  <c r="BU496" i="1"/>
  <c r="BT496" i="1"/>
  <c r="BS496" i="1"/>
  <c r="BR496" i="1"/>
  <c r="BP496" i="1"/>
  <c r="BO496" i="1"/>
  <c r="BN496" i="1"/>
  <c r="BM496" i="1"/>
  <c r="BL496" i="1"/>
  <c r="BK496" i="1"/>
  <c r="BJ496" i="1"/>
  <c r="BI496" i="1"/>
  <c r="BG496" i="1"/>
  <c r="BF496" i="1"/>
  <c r="BE496" i="1"/>
  <c r="BD496" i="1"/>
  <c r="BC496" i="1"/>
  <c r="BB496" i="1"/>
  <c r="AZ496" i="1"/>
  <c r="AY496" i="1"/>
  <c r="AX496" i="1"/>
  <c r="AU496" i="1"/>
  <c r="X496" i="1"/>
  <c r="BQ496" i="1" s="1"/>
  <c r="O496" i="1"/>
  <c r="BH496" i="1" s="1"/>
  <c r="H496" i="1"/>
  <c r="BA496" i="1" s="1"/>
  <c r="CD495" i="1"/>
  <c r="CC495" i="1"/>
  <c r="CB495" i="1"/>
  <c r="CA495" i="1"/>
  <c r="BZ495" i="1"/>
  <c r="BY495" i="1"/>
  <c r="BX495" i="1"/>
  <c r="BW495" i="1"/>
  <c r="BV495" i="1"/>
  <c r="BU495" i="1"/>
  <c r="BT495" i="1"/>
  <c r="BS495" i="1"/>
  <c r="BR495" i="1"/>
  <c r="BP495" i="1"/>
  <c r="BO495" i="1"/>
  <c r="BN495" i="1"/>
  <c r="BM495" i="1"/>
  <c r="BL495" i="1"/>
  <c r="BK495" i="1"/>
  <c r="BJ495" i="1"/>
  <c r="BI495" i="1"/>
  <c r="BG495" i="1"/>
  <c r="BF495" i="1"/>
  <c r="BE495" i="1"/>
  <c r="BD495" i="1"/>
  <c r="BC495" i="1"/>
  <c r="BB495" i="1"/>
  <c r="AZ495" i="1"/>
  <c r="AY495" i="1"/>
  <c r="AX495" i="1"/>
  <c r="AU495" i="1"/>
  <c r="X495" i="1"/>
  <c r="BQ495" i="1" s="1"/>
  <c r="O495" i="1"/>
  <c r="BH495" i="1" s="1"/>
  <c r="H495" i="1"/>
  <c r="BA495" i="1" s="1"/>
  <c r="CD494" i="1"/>
  <c r="CC494" i="1"/>
  <c r="CB494" i="1"/>
  <c r="CA494" i="1"/>
  <c r="BZ494" i="1"/>
  <c r="BY494" i="1"/>
  <c r="BX494" i="1"/>
  <c r="BW494" i="1"/>
  <c r="BV494" i="1"/>
  <c r="BU494" i="1"/>
  <c r="BT494" i="1"/>
  <c r="BS494" i="1"/>
  <c r="BR494" i="1"/>
  <c r="BP494" i="1"/>
  <c r="BO494" i="1"/>
  <c r="BN494" i="1"/>
  <c r="BM494" i="1"/>
  <c r="BL494" i="1"/>
  <c r="BK494" i="1"/>
  <c r="BJ494" i="1"/>
  <c r="BI494" i="1"/>
  <c r="BG494" i="1"/>
  <c r="BF494" i="1"/>
  <c r="BE494" i="1"/>
  <c r="BD494" i="1"/>
  <c r="BC494" i="1"/>
  <c r="BB494" i="1"/>
  <c r="AZ494" i="1"/>
  <c r="AY494" i="1"/>
  <c r="AX494" i="1"/>
  <c r="AU494" i="1"/>
  <c r="X494" i="1"/>
  <c r="BQ494" i="1" s="1"/>
  <c r="O494" i="1"/>
  <c r="BH494" i="1" s="1"/>
  <c r="H494" i="1"/>
  <c r="BA494" i="1" s="1"/>
  <c r="CD493" i="1"/>
  <c r="CC493" i="1"/>
  <c r="CB493" i="1"/>
  <c r="CA493" i="1"/>
  <c r="BZ493" i="1"/>
  <c r="BY493" i="1"/>
  <c r="BX493" i="1"/>
  <c r="BW493" i="1"/>
  <c r="BV493" i="1"/>
  <c r="BU493" i="1"/>
  <c r="BT493" i="1"/>
  <c r="BS493" i="1"/>
  <c r="BR493" i="1"/>
  <c r="BP493" i="1"/>
  <c r="BO493" i="1"/>
  <c r="BN493" i="1"/>
  <c r="BM493" i="1"/>
  <c r="BL493" i="1"/>
  <c r="BK493" i="1"/>
  <c r="BJ493" i="1"/>
  <c r="BI493" i="1"/>
  <c r="BG493" i="1"/>
  <c r="BF493" i="1"/>
  <c r="BE493" i="1"/>
  <c r="BD493" i="1"/>
  <c r="BC493" i="1"/>
  <c r="BB493" i="1"/>
  <c r="AZ493" i="1"/>
  <c r="AY493" i="1"/>
  <c r="AX493" i="1"/>
  <c r="AU493" i="1"/>
  <c r="X493" i="1"/>
  <c r="BQ493" i="1" s="1"/>
  <c r="O493" i="1"/>
  <c r="BH493" i="1" s="1"/>
  <c r="H493" i="1"/>
  <c r="BA493" i="1" s="1"/>
  <c r="CD492" i="1"/>
  <c r="CC492" i="1"/>
  <c r="CB492" i="1"/>
  <c r="CA492" i="1"/>
  <c r="BZ492" i="1"/>
  <c r="BY492" i="1"/>
  <c r="BX492" i="1"/>
  <c r="BW492" i="1"/>
  <c r="BV492" i="1"/>
  <c r="BU492" i="1"/>
  <c r="BT492" i="1"/>
  <c r="BS492" i="1"/>
  <c r="BR492" i="1"/>
  <c r="BP492" i="1"/>
  <c r="BO492" i="1"/>
  <c r="BN492" i="1"/>
  <c r="BM492" i="1"/>
  <c r="BL492" i="1"/>
  <c r="BK492" i="1"/>
  <c r="BJ492" i="1"/>
  <c r="BI492" i="1"/>
  <c r="BG492" i="1"/>
  <c r="BF492" i="1"/>
  <c r="BE492" i="1"/>
  <c r="BD492" i="1"/>
  <c r="BC492" i="1"/>
  <c r="BB492" i="1"/>
  <c r="AZ492" i="1"/>
  <c r="AY492" i="1"/>
  <c r="AX492" i="1"/>
  <c r="AU492" i="1"/>
  <c r="X492" i="1"/>
  <c r="BQ492" i="1" s="1"/>
  <c r="O492" i="1"/>
  <c r="BH492" i="1" s="1"/>
  <c r="H492" i="1"/>
  <c r="BA492" i="1" s="1"/>
  <c r="CD565" i="1"/>
  <c r="CC565" i="1"/>
  <c r="CB565" i="1"/>
  <c r="CA565" i="1"/>
  <c r="BZ565" i="1"/>
  <c r="BY565" i="1"/>
  <c r="BX565" i="1"/>
  <c r="BW565" i="1"/>
  <c r="BV565" i="1"/>
  <c r="BU565" i="1"/>
  <c r="BT565" i="1"/>
  <c r="BS565" i="1"/>
  <c r="BR565" i="1"/>
  <c r="BP565" i="1"/>
  <c r="BO565" i="1"/>
  <c r="BN565" i="1"/>
  <c r="BM565" i="1"/>
  <c r="BL565" i="1"/>
  <c r="BK565" i="1"/>
  <c r="BJ565" i="1"/>
  <c r="BI565" i="1"/>
  <c r="BG565" i="1"/>
  <c r="BF565" i="1"/>
  <c r="BE565" i="1"/>
  <c r="BD565" i="1"/>
  <c r="BC565" i="1"/>
  <c r="BB565" i="1"/>
  <c r="AZ565" i="1"/>
  <c r="AY565" i="1"/>
  <c r="AX565" i="1"/>
  <c r="AU565" i="1"/>
  <c r="X565" i="1"/>
  <c r="BQ565" i="1" s="1"/>
  <c r="O565" i="1"/>
  <c r="BH565" i="1" s="1"/>
  <c r="H565" i="1"/>
  <c r="BA565" i="1" s="1"/>
  <c r="CD491" i="1"/>
  <c r="CC491" i="1"/>
  <c r="CB491" i="1"/>
  <c r="CA491" i="1"/>
  <c r="BZ491" i="1"/>
  <c r="BY491" i="1"/>
  <c r="BX491" i="1"/>
  <c r="BW491" i="1"/>
  <c r="BV491" i="1"/>
  <c r="BU491" i="1"/>
  <c r="BT491" i="1"/>
  <c r="BS491" i="1"/>
  <c r="BR491" i="1"/>
  <c r="BP491" i="1"/>
  <c r="BO491" i="1"/>
  <c r="BN491" i="1"/>
  <c r="BM491" i="1"/>
  <c r="BL491" i="1"/>
  <c r="BK491" i="1"/>
  <c r="BJ491" i="1"/>
  <c r="BI491" i="1"/>
  <c r="BG491" i="1"/>
  <c r="BF491" i="1"/>
  <c r="BE491" i="1"/>
  <c r="BD491" i="1"/>
  <c r="BC491" i="1"/>
  <c r="BB491" i="1"/>
  <c r="AZ491" i="1"/>
  <c r="AY491" i="1"/>
  <c r="AX491" i="1"/>
  <c r="AU491" i="1"/>
  <c r="X491" i="1"/>
  <c r="BQ491" i="1" s="1"/>
  <c r="O491" i="1"/>
  <c r="BH491" i="1" s="1"/>
  <c r="H491" i="1"/>
  <c r="BA491" i="1" s="1"/>
  <c r="CD490" i="1"/>
  <c r="CC490" i="1"/>
  <c r="CB490" i="1"/>
  <c r="CA490" i="1"/>
  <c r="BZ490" i="1"/>
  <c r="BY490" i="1"/>
  <c r="BX490" i="1"/>
  <c r="BW490" i="1"/>
  <c r="BV490" i="1"/>
  <c r="BU490" i="1"/>
  <c r="BT490" i="1"/>
  <c r="BS490" i="1"/>
  <c r="BR490" i="1"/>
  <c r="BP490" i="1"/>
  <c r="BO490" i="1"/>
  <c r="BN490" i="1"/>
  <c r="BM490" i="1"/>
  <c r="BL490" i="1"/>
  <c r="BK490" i="1"/>
  <c r="BJ490" i="1"/>
  <c r="BI490" i="1"/>
  <c r="BG490" i="1"/>
  <c r="BF490" i="1"/>
  <c r="BE490" i="1"/>
  <c r="BD490" i="1"/>
  <c r="BC490" i="1"/>
  <c r="BB490" i="1"/>
  <c r="AZ490" i="1"/>
  <c r="AY490" i="1"/>
  <c r="AX490" i="1"/>
  <c r="AU490" i="1"/>
  <c r="X490" i="1"/>
  <c r="BQ490" i="1" s="1"/>
  <c r="O490" i="1"/>
  <c r="BH490" i="1" s="1"/>
  <c r="H490" i="1"/>
  <c r="BA490" i="1" s="1"/>
  <c r="CD564" i="1"/>
  <c r="CC564" i="1"/>
  <c r="CB564" i="1"/>
  <c r="CA564" i="1"/>
  <c r="BZ564" i="1"/>
  <c r="BY564" i="1"/>
  <c r="BX564" i="1"/>
  <c r="BW564" i="1"/>
  <c r="BV564" i="1"/>
  <c r="BU564" i="1"/>
  <c r="BT564" i="1"/>
  <c r="BS564" i="1"/>
  <c r="BR564" i="1"/>
  <c r="BP564" i="1"/>
  <c r="BO564" i="1"/>
  <c r="BN564" i="1"/>
  <c r="BM564" i="1"/>
  <c r="BL564" i="1"/>
  <c r="BK564" i="1"/>
  <c r="BJ564" i="1"/>
  <c r="BI564" i="1"/>
  <c r="BG564" i="1"/>
  <c r="BF564" i="1"/>
  <c r="BE564" i="1"/>
  <c r="BD564" i="1"/>
  <c r="BC564" i="1"/>
  <c r="BB564" i="1"/>
  <c r="AZ564" i="1"/>
  <c r="AY564" i="1"/>
  <c r="AX564" i="1"/>
  <c r="AU564" i="1"/>
  <c r="X564" i="1"/>
  <c r="BQ564" i="1" s="1"/>
  <c r="O564" i="1"/>
  <c r="BH564" i="1" s="1"/>
  <c r="H564" i="1"/>
  <c r="BA564" i="1" s="1"/>
  <c r="CD489" i="1"/>
  <c r="CC489" i="1"/>
  <c r="CB489" i="1"/>
  <c r="CA489" i="1"/>
  <c r="BZ489" i="1"/>
  <c r="BY489" i="1"/>
  <c r="BX489" i="1"/>
  <c r="BW489" i="1"/>
  <c r="BV489" i="1"/>
  <c r="BU489" i="1"/>
  <c r="BT489" i="1"/>
  <c r="BS489" i="1"/>
  <c r="BR489" i="1"/>
  <c r="BP489" i="1"/>
  <c r="BO489" i="1"/>
  <c r="BN489" i="1"/>
  <c r="BM489" i="1"/>
  <c r="BL489" i="1"/>
  <c r="BK489" i="1"/>
  <c r="BJ489" i="1"/>
  <c r="BI489" i="1"/>
  <c r="BG489" i="1"/>
  <c r="BF489" i="1"/>
  <c r="BE489" i="1"/>
  <c r="BD489" i="1"/>
  <c r="BC489" i="1"/>
  <c r="BB489" i="1"/>
  <c r="AZ489" i="1"/>
  <c r="AY489" i="1"/>
  <c r="AX489" i="1"/>
  <c r="AU489" i="1"/>
  <c r="X489" i="1"/>
  <c r="BQ489" i="1" s="1"/>
  <c r="O489" i="1"/>
  <c r="BH489" i="1" s="1"/>
  <c r="H489" i="1"/>
  <c r="BA489" i="1" s="1"/>
  <c r="CD488" i="1"/>
  <c r="CC488" i="1"/>
  <c r="CB488" i="1"/>
  <c r="CA488" i="1"/>
  <c r="BZ488" i="1"/>
  <c r="BY488" i="1"/>
  <c r="BX488" i="1"/>
  <c r="BW488" i="1"/>
  <c r="BV488" i="1"/>
  <c r="BU488" i="1"/>
  <c r="BT488" i="1"/>
  <c r="BS488" i="1"/>
  <c r="BR488" i="1"/>
  <c r="BP488" i="1"/>
  <c r="BO488" i="1"/>
  <c r="BN488" i="1"/>
  <c r="BM488" i="1"/>
  <c r="BL488" i="1"/>
  <c r="BK488" i="1"/>
  <c r="BJ488" i="1"/>
  <c r="BI488" i="1"/>
  <c r="BG488" i="1"/>
  <c r="BF488" i="1"/>
  <c r="BE488" i="1"/>
  <c r="BD488" i="1"/>
  <c r="BC488" i="1"/>
  <c r="BB488" i="1"/>
  <c r="AZ488" i="1"/>
  <c r="AY488" i="1"/>
  <c r="AX488" i="1"/>
  <c r="AU488" i="1"/>
  <c r="X488" i="1"/>
  <c r="BQ488" i="1" s="1"/>
  <c r="O488" i="1"/>
  <c r="BH488" i="1" s="1"/>
  <c r="H488" i="1"/>
  <c r="BA488" i="1" s="1"/>
  <c r="CD487" i="1"/>
  <c r="CC487" i="1"/>
  <c r="CB487" i="1"/>
  <c r="CA487" i="1"/>
  <c r="BZ487" i="1"/>
  <c r="BY487" i="1"/>
  <c r="BX487" i="1"/>
  <c r="BW487" i="1"/>
  <c r="BV487" i="1"/>
  <c r="BU487" i="1"/>
  <c r="BT487" i="1"/>
  <c r="BS487" i="1"/>
  <c r="BR487" i="1"/>
  <c r="BP487" i="1"/>
  <c r="BO487" i="1"/>
  <c r="BN487" i="1"/>
  <c r="BM487" i="1"/>
  <c r="BL487" i="1"/>
  <c r="BK487" i="1"/>
  <c r="BJ487" i="1"/>
  <c r="BI487" i="1"/>
  <c r="BG487" i="1"/>
  <c r="BF487" i="1"/>
  <c r="BE487" i="1"/>
  <c r="BD487" i="1"/>
  <c r="BC487" i="1"/>
  <c r="BB487" i="1"/>
  <c r="AZ487" i="1"/>
  <c r="AY487" i="1"/>
  <c r="AX487" i="1"/>
  <c r="AU487" i="1"/>
  <c r="X487" i="1"/>
  <c r="BQ487" i="1" s="1"/>
  <c r="O487" i="1"/>
  <c r="BH487" i="1" s="1"/>
  <c r="H487" i="1"/>
  <c r="BA487" i="1" s="1"/>
  <c r="CD486" i="1"/>
  <c r="CC486" i="1"/>
  <c r="CB486" i="1"/>
  <c r="CA486" i="1"/>
  <c r="BZ486" i="1"/>
  <c r="BY486" i="1"/>
  <c r="BX486" i="1"/>
  <c r="BW486" i="1"/>
  <c r="BV486" i="1"/>
  <c r="BU486" i="1"/>
  <c r="BT486" i="1"/>
  <c r="BS486" i="1"/>
  <c r="BR486" i="1"/>
  <c r="BP486" i="1"/>
  <c r="BO486" i="1"/>
  <c r="BN486" i="1"/>
  <c r="BM486" i="1"/>
  <c r="BL486" i="1"/>
  <c r="BK486" i="1"/>
  <c r="BJ486" i="1"/>
  <c r="BI486" i="1"/>
  <c r="BG486" i="1"/>
  <c r="BF486" i="1"/>
  <c r="BE486" i="1"/>
  <c r="BD486" i="1"/>
  <c r="BC486" i="1"/>
  <c r="BB486" i="1"/>
  <c r="AZ486" i="1"/>
  <c r="AY486" i="1"/>
  <c r="AX486" i="1"/>
  <c r="AU486" i="1"/>
  <c r="X486" i="1"/>
  <c r="BQ486" i="1" s="1"/>
  <c r="O486" i="1"/>
  <c r="BH486" i="1" s="1"/>
  <c r="H486" i="1"/>
  <c r="BA486" i="1" s="1"/>
  <c r="CD485" i="1"/>
  <c r="CC485" i="1"/>
  <c r="CB485" i="1"/>
  <c r="CA485" i="1"/>
  <c r="BZ485" i="1"/>
  <c r="BY485" i="1"/>
  <c r="BX485" i="1"/>
  <c r="BW485" i="1"/>
  <c r="BV485" i="1"/>
  <c r="BU485" i="1"/>
  <c r="BT485" i="1"/>
  <c r="BS485" i="1"/>
  <c r="BR485" i="1"/>
  <c r="BP485" i="1"/>
  <c r="BO485" i="1"/>
  <c r="BN485" i="1"/>
  <c r="BM485" i="1"/>
  <c r="BL485" i="1"/>
  <c r="BK485" i="1"/>
  <c r="BJ485" i="1"/>
  <c r="BI485" i="1"/>
  <c r="BG485" i="1"/>
  <c r="BF485" i="1"/>
  <c r="BE485" i="1"/>
  <c r="BD485" i="1"/>
  <c r="BC485" i="1"/>
  <c r="BB485" i="1"/>
  <c r="AZ485" i="1"/>
  <c r="AY485" i="1"/>
  <c r="AX485" i="1"/>
  <c r="AU485" i="1"/>
  <c r="X485" i="1"/>
  <c r="BQ485" i="1" s="1"/>
  <c r="O485" i="1"/>
  <c r="BH485" i="1" s="1"/>
  <c r="H485" i="1"/>
  <c r="BA485" i="1" s="1"/>
  <c r="CD484" i="1"/>
  <c r="CC484" i="1"/>
  <c r="CB484" i="1"/>
  <c r="CA484" i="1"/>
  <c r="BZ484" i="1"/>
  <c r="BY484" i="1"/>
  <c r="BX484" i="1"/>
  <c r="BW484" i="1"/>
  <c r="BV484" i="1"/>
  <c r="BU484" i="1"/>
  <c r="BT484" i="1"/>
  <c r="BS484" i="1"/>
  <c r="BR484" i="1"/>
  <c r="BP484" i="1"/>
  <c r="BO484" i="1"/>
  <c r="BN484" i="1"/>
  <c r="BM484" i="1"/>
  <c r="BL484" i="1"/>
  <c r="BK484" i="1"/>
  <c r="BJ484" i="1"/>
  <c r="BI484" i="1"/>
  <c r="BG484" i="1"/>
  <c r="BF484" i="1"/>
  <c r="BE484" i="1"/>
  <c r="BD484" i="1"/>
  <c r="BC484" i="1"/>
  <c r="BB484" i="1"/>
  <c r="AZ484" i="1"/>
  <c r="AY484" i="1"/>
  <c r="AX484" i="1"/>
  <c r="AU484" i="1"/>
  <c r="X484" i="1"/>
  <c r="BQ484" i="1" s="1"/>
  <c r="O484" i="1"/>
  <c r="BH484" i="1" s="1"/>
  <c r="H484" i="1"/>
  <c r="BA484" i="1" s="1"/>
  <c r="CD483" i="1"/>
  <c r="CC483" i="1"/>
  <c r="CB483" i="1"/>
  <c r="CA483" i="1"/>
  <c r="BZ483" i="1"/>
  <c r="BY483" i="1"/>
  <c r="BX483" i="1"/>
  <c r="BW483" i="1"/>
  <c r="BV483" i="1"/>
  <c r="BU483" i="1"/>
  <c r="BT483" i="1"/>
  <c r="BS483" i="1"/>
  <c r="BR483" i="1"/>
  <c r="BP483" i="1"/>
  <c r="BO483" i="1"/>
  <c r="BN483" i="1"/>
  <c r="BM483" i="1"/>
  <c r="BL483" i="1"/>
  <c r="BK483" i="1"/>
  <c r="BJ483" i="1"/>
  <c r="BI483" i="1"/>
  <c r="BG483" i="1"/>
  <c r="BF483" i="1"/>
  <c r="BE483" i="1"/>
  <c r="BD483" i="1"/>
  <c r="BC483" i="1"/>
  <c r="BB483" i="1"/>
  <c r="AZ483" i="1"/>
  <c r="AY483" i="1"/>
  <c r="AX483" i="1"/>
  <c r="AU483" i="1"/>
  <c r="X483" i="1"/>
  <c r="BQ483" i="1" s="1"/>
  <c r="O483" i="1"/>
  <c r="BH483" i="1" s="1"/>
  <c r="H483" i="1"/>
  <c r="BA483" i="1" s="1"/>
  <c r="CD482" i="1"/>
  <c r="CC482" i="1"/>
  <c r="CB482" i="1"/>
  <c r="CA482" i="1"/>
  <c r="BZ482" i="1"/>
  <c r="BY482" i="1"/>
  <c r="BX482" i="1"/>
  <c r="BW482" i="1"/>
  <c r="BV482" i="1"/>
  <c r="BU482" i="1"/>
  <c r="BT482" i="1"/>
  <c r="BS482" i="1"/>
  <c r="BR482" i="1"/>
  <c r="BP482" i="1"/>
  <c r="BO482" i="1"/>
  <c r="BN482" i="1"/>
  <c r="BM482" i="1"/>
  <c r="BL482" i="1"/>
  <c r="BK482" i="1"/>
  <c r="BJ482" i="1"/>
  <c r="BI482" i="1"/>
  <c r="BG482" i="1"/>
  <c r="BF482" i="1"/>
  <c r="BE482" i="1"/>
  <c r="BD482" i="1"/>
  <c r="BC482" i="1"/>
  <c r="BB482" i="1"/>
  <c r="AZ482" i="1"/>
  <c r="AY482" i="1"/>
  <c r="AX482" i="1"/>
  <c r="AU482" i="1"/>
  <c r="X482" i="1"/>
  <c r="BQ482" i="1" s="1"/>
  <c r="O482" i="1"/>
  <c r="BH482" i="1" s="1"/>
  <c r="H482" i="1"/>
  <c r="BA482" i="1" s="1"/>
  <c r="CD481" i="1"/>
  <c r="CC481" i="1"/>
  <c r="CB481" i="1"/>
  <c r="CA481" i="1"/>
  <c r="BZ481" i="1"/>
  <c r="BY481" i="1"/>
  <c r="BX481" i="1"/>
  <c r="BW481" i="1"/>
  <c r="BV481" i="1"/>
  <c r="BU481" i="1"/>
  <c r="BT481" i="1"/>
  <c r="BS481" i="1"/>
  <c r="BR481" i="1"/>
  <c r="BP481" i="1"/>
  <c r="BO481" i="1"/>
  <c r="BN481" i="1"/>
  <c r="BM481" i="1"/>
  <c r="BL481" i="1"/>
  <c r="BK481" i="1"/>
  <c r="BJ481" i="1"/>
  <c r="BI481" i="1"/>
  <c r="BG481" i="1"/>
  <c r="BF481" i="1"/>
  <c r="BE481" i="1"/>
  <c r="BD481" i="1"/>
  <c r="BC481" i="1"/>
  <c r="BB481" i="1"/>
  <c r="AZ481" i="1"/>
  <c r="AY481" i="1"/>
  <c r="AX481" i="1"/>
  <c r="AU481" i="1"/>
  <c r="X481" i="1"/>
  <c r="BQ481" i="1" s="1"/>
  <c r="O481" i="1"/>
  <c r="BH481" i="1" s="1"/>
  <c r="H481" i="1"/>
  <c r="BA481" i="1" s="1"/>
  <c r="CD480" i="1"/>
  <c r="CC480" i="1"/>
  <c r="CB480" i="1"/>
  <c r="CA480" i="1"/>
  <c r="BZ480" i="1"/>
  <c r="BY480" i="1"/>
  <c r="BX480" i="1"/>
  <c r="BW480" i="1"/>
  <c r="BV480" i="1"/>
  <c r="BU480" i="1"/>
  <c r="BT480" i="1"/>
  <c r="BS480" i="1"/>
  <c r="BR480" i="1"/>
  <c r="BP480" i="1"/>
  <c r="BO480" i="1"/>
  <c r="BN480" i="1"/>
  <c r="BM480" i="1"/>
  <c r="BL480" i="1"/>
  <c r="BK480" i="1"/>
  <c r="BJ480" i="1"/>
  <c r="BI480" i="1"/>
  <c r="BG480" i="1"/>
  <c r="BF480" i="1"/>
  <c r="BE480" i="1"/>
  <c r="BD480" i="1"/>
  <c r="BC480" i="1"/>
  <c r="BB480" i="1"/>
  <c r="AZ480" i="1"/>
  <c r="AY480" i="1"/>
  <c r="AX480" i="1"/>
  <c r="AU480" i="1"/>
  <c r="X480" i="1"/>
  <c r="BQ480" i="1" s="1"/>
  <c r="O480" i="1"/>
  <c r="BH480" i="1" s="1"/>
  <c r="H480" i="1"/>
  <c r="BA480" i="1" s="1"/>
  <c r="CD479" i="1"/>
  <c r="CC479" i="1"/>
  <c r="CB479" i="1"/>
  <c r="CA479" i="1"/>
  <c r="BZ479" i="1"/>
  <c r="BY479" i="1"/>
  <c r="BX479" i="1"/>
  <c r="BW479" i="1"/>
  <c r="BV479" i="1"/>
  <c r="BU479" i="1"/>
  <c r="BT479" i="1"/>
  <c r="BS479" i="1"/>
  <c r="BR479" i="1"/>
  <c r="BP479" i="1"/>
  <c r="BO479" i="1"/>
  <c r="BN479" i="1"/>
  <c r="BM479" i="1"/>
  <c r="BL479" i="1"/>
  <c r="BK479" i="1"/>
  <c r="BJ479" i="1"/>
  <c r="BI479" i="1"/>
  <c r="BG479" i="1"/>
  <c r="BF479" i="1"/>
  <c r="BE479" i="1"/>
  <c r="BD479" i="1"/>
  <c r="BC479" i="1"/>
  <c r="BB479" i="1"/>
  <c r="AZ479" i="1"/>
  <c r="AY479" i="1"/>
  <c r="AX479" i="1"/>
  <c r="AU479" i="1"/>
  <c r="X479" i="1"/>
  <c r="BQ479" i="1" s="1"/>
  <c r="O479" i="1"/>
  <c r="BH479" i="1" s="1"/>
  <c r="H479" i="1"/>
  <c r="BA479" i="1" s="1"/>
  <c r="CD478" i="1"/>
  <c r="CC478" i="1"/>
  <c r="CB478" i="1"/>
  <c r="CA478" i="1"/>
  <c r="BZ478" i="1"/>
  <c r="BY478" i="1"/>
  <c r="BX478" i="1"/>
  <c r="BW478" i="1"/>
  <c r="BV478" i="1"/>
  <c r="BU478" i="1"/>
  <c r="BT478" i="1"/>
  <c r="BS478" i="1"/>
  <c r="BR478" i="1"/>
  <c r="BP478" i="1"/>
  <c r="BO478" i="1"/>
  <c r="BN478" i="1"/>
  <c r="BM478" i="1"/>
  <c r="BL478" i="1"/>
  <c r="BK478" i="1"/>
  <c r="BJ478" i="1"/>
  <c r="BI478" i="1"/>
  <c r="BG478" i="1"/>
  <c r="BF478" i="1"/>
  <c r="BE478" i="1"/>
  <c r="BD478" i="1"/>
  <c r="BC478" i="1"/>
  <c r="BB478" i="1"/>
  <c r="AZ478" i="1"/>
  <c r="AY478" i="1"/>
  <c r="AX478" i="1"/>
  <c r="AU478" i="1"/>
  <c r="X478" i="1"/>
  <c r="BQ478" i="1" s="1"/>
  <c r="O478" i="1"/>
  <c r="BH478" i="1" s="1"/>
  <c r="H478" i="1"/>
  <c r="BA478" i="1" s="1"/>
  <c r="CD477" i="1"/>
  <c r="CC477" i="1"/>
  <c r="CB477" i="1"/>
  <c r="CA477" i="1"/>
  <c r="BZ477" i="1"/>
  <c r="BY477" i="1"/>
  <c r="BX477" i="1"/>
  <c r="BW477" i="1"/>
  <c r="BV477" i="1"/>
  <c r="BU477" i="1"/>
  <c r="BT477" i="1"/>
  <c r="BS477" i="1"/>
  <c r="BR477" i="1"/>
  <c r="BP477" i="1"/>
  <c r="BO477" i="1"/>
  <c r="BN477" i="1"/>
  <c r="BM477" i="1"/>
  <c r="BL477" i="1"/>
  <c r="BK477" i="1"/>
  <c r="BJ477" i="1"/>
  <c r="BI477" i="1"/>
  <c r="BG477" i="1"/>
  <c r="BF477" i="1"/>
  <c r="BE477" i="1"/>
  <c r="BD477" i="1"/>
  <c r="BC477" i="1"/>
  <c r="BB477" i="1"/>
  <c r="AZ477" i="1"/>
  <c r="AY477" i="1"/>
  <c r="AX477" i="1"/>
  <c r="AU477" i="1"/>
  <c r="X477" i="1"/>
  <c r="BQ477" i="1" s="1"/>
  <c r="O477" i="1"/>
  <c r="BH477" i="1" s="1"/>
  <c r="H477" i="1"/>
  <c r="BA477" i="1" s="1"/>
  <c r="CD476" i="1"/>
  <c r="CC476" i="1"/>
  <c r="CB476" i="1"/>
  <c r="CA476" i="1"/>
  <c r="BZ476" i="1"/>
  <c r="BY476" i="1"/>
  <c r="BX476" i="1"/>
  <c r="BW476" i="1"/>
  <c r="BV476" i="1"/>
  <c r="BU476" i="1"/>
  <c r="BT476" i="1"/>
  <c r="BS476" i="1"/>
  <c r="BR476" i="1"/>
  <c r="BP476" i="1"/>
  <c r="BO476" i="1"/>
  <c r="BN476" i="1"/>
  <c r="BM476" i="1"/>
  <c r="BL476" i="1"/>
  <c r="BK476" i="1"/>
  <c r="BJ476" i="1"/>
  <c r="BI476" i="1"/>
  <c r="BG476" i="1"/>
  <c r="BF476" i="1"/>
  <c r="BE476" i="1"/>
  <c r="BD476" i="1"/>
  <c r="BC476" i="1"/>
  <c r="BB476" i="1"/>
  <c r="AZ476" i="1"/>
  <c r="AY476" i="1"/>
  <c r="AX476" i="1"/>
  <c r="AU476" i="1"/>
  <c r="X476" i="1"/>
  <c r="BQ476" i="1" s="1"/>
  <c r="O476" i="1"/>
  <c r="BH476" i="1" s="1"/>
  <c r="H476" i="1"/>
  <c r="BA476" i="1" s="1"/>
  <c r="CD475" i="1"/>
  <c r="CC475" i="1"/>
  <c r="CB475" i="1"/>
  <c r="CA475" i="1"/>
  <c r="BZ475" i="1"/>
  <c r="BY475" i="1"/>
  <c r="BX475" i="1"/>
  <c r="BW475" i="1"/>
  <c r="BV475" i="1"/>
  <c r="BU475" i="1"/>
  <c r="BT475" i="1"/>
  <c r="BS475" i="1"/>
  <c r="BR475" i="1"/>
  <c r="BP475" i="1"/>
  <c r="BO475" i="1"/>
  <c r="BN475" i="1"/>
  <c r="BM475" i="1"/>
  <c r="BL475" i="1"/>
  <c r="BK475" i="1"/>
  <c r="BJ475" i="1"/>
  <c r="BI475" i="1"/>
  <c r="BG475" i="1"/>
  <c r="BF475" i="1"/>
  <c r="BE475" i="1"/>
  <c r="BD475" i="1"/>
  <c r="BC475" i="1"/>
  <c r="BB475" i="1"/>
  <c r="AZ475" i="1"/>
  <c r="AY475" i="1"/>
  <c r="AX475" i="1"/>
  <c r="AU475" i="1"/>
  <c r="X475" i="1"/>
  <c r="BQ475" i="1" s="1"/>
  <c r="O475" i="1"/>
  <c r="BH475" i="1" s="1"/>
  <c r="H475" i="1"/>
  <c r="BA475" i="1" s="1"/>
  <c r="CD474" i="1"/>
  <c r="CC474" i="1"/>
  <c r="CB474" i="1"/>
  <c r="CA474" i="1"/>
  <c r="BZ474" i="1"/>
  <c r="BY474" i="1"/>
  <c r="BX474" i="1"/>
  <c r="BW474" i="1"/>
  <c r="BV474" i="1"/>
  <c r="BU474" i="1"/>
  <c r="BT474" i="1"/>
  <c r="BS474" i="1"/>
  <c r="BR474" i="1"/>
  <c r="BP474" i="1"/>
  <c r="BO474" i="1"/>
  <c r="BN474" i="1"/>
  <c r="BM474" i="1"/>
  <c r="BL474" i="1"/>
  <c r="BK474" i="1"/>
  <c r="BJ474" i="1"/>
  <c r="BI474" i="1"/>
  <c r="BG474" i="1"/>
  <c r="BF474" i="1"/>
  <c r="BE474" i="1"/>
  <c r="BD474" i="1"/>
  <c r="BC474" i="1"/>
  <c r="BB474" i="1"/>
  <c r="AZ474" i="1"/>
  <c r="AY474" i="1"/>
  <c r="AX474" i="1"/>
  <c r="AU474" i="1"/>
  <c r="X474" i="1"/>
  <c r="BQ474" i="1" s="1"/>
  <c r="O474" i="1"/>
  <c r="BH474" i="1" s="1"/>
  <c r="H474" i="1"/>
  <c r="BA474" i="1" s="1"/>
  <c r="CD473" i="1"/>
  <c r="CC473" i="1"/>
  <c r="CB473" i="1"/>
  <c r="CA473" i="1"/>
  <c r="BZ473" i="1"/>
  <c r="BY473" i="1"/>
  <c r="BX473" i="1"/>
  <c r="BW473" i="1"/>
  <c r="BV473" i="1"/>
  <c r="BU473" i="1"/>
  <c r="BT473" i="1"/>
  <c r="BS473" i="1"/>
  <c r="BR473" i="1"/>
  <c r="BP473" i="1"/>
  <c r="BO473" i="1"/>
  <c r="BN473" i="1"/>
  <c r="BM473" i="1"/>
  <c r="BL473" i="1"/>
  <c r="BK473" i="1"/>
  <c r="BJ473" i="1"/>
  <c r="BI473" i="1"/>
  <c r="BG473" i="1"/>
  <c r="BF473" i="1"/>
  <c r="BE473" i="1"/>
  <c r="BD473" i="1"/>
  <c r="BC473" i="1"/>
  <c r="BB473" i="1"/>
  <c r="AZ473" i="1"/>
  <c r="AY473" i="1"/>
  <c r="AX473" i="1"/>
  <c r="AU473" i="1"/>
  <c r="X473" i="1"/>
  <c r="BQ473" i="1" s="1"/>
  <c r="O473" i="1"/>
  <c r="BH473" i="1" s="1"/>
  <c r="H473" i="1"/>
  <c r="BA473" i="1" s="1"/>
  <c r="CD472" i="1"/>
  <c r="CC472" i="1"/>
  <c r="CB472" i="1"/>
  <c r="CA472" i="1"/>
  <c r="BZ472" i="1"/>
  <c r="BY472" i="1"/>
  <c r="BX472" i="1"/>
  <c r="BW472" i="1"/>
  <c r="BV472" i="1"/>
  <c r="BU472" i="1"/>
  <c r="BT472" i="1"/>
  <c r="BS472" i="1"/>
  <c r="BR472" i="1"/>
  <c r="BP472" i="1"/>
  <c r="BO472" i="1"/>
  <c r="BN472" i="1"/>
  <c r="BM472" i="1"/>
  <c r="BL472" i="1"/>
  <c r="BK472" i="1"/>
  <c r="BJ472" i="1"/>
  <c r="BI472" i="1"/>
  <c r="BG472" i="1"/>
  <c r="BF472" i="1"/>
  <c r="BE472" i="1"/>
  <c r="BD472" i="1"/>
  <c r="BC472" i="1"/>
  <c r="BB472" i="1"/>
  <c r="AZ472" i="1"/>
  <c r="AY472" i="1"/>
  <c r="AX472" i="1"/>
  <c r="AU472" i="1"/>
  <c r="X472" i="1"/>
  <c r="BQ472" i="1" s="1"/>
  <c r="O472" i="1"/>
  <c r="BH472" i="1" s="1"/>
  <c r="H472" i="1"/>
  <c r="BA472" i="1" s="1"/>
  <c r="CD471" i="1"/>
  <c r="CC471" i="1"/>
  <c r="CB471" i="1"/>
  <c r="CA471" i="1"/>
  <c r="BZ471" i="1"/>
  <c r="BY471" i="1"/>
  <c r="BX471" i="1"/>
  <c r="BW471" i="1"/>
  <c r="BV471" i="1"/>
  <c r="BU471" i="1"/>
  <c r="BT471" i="1"/>
  <c r="BS471" i="1"/>
  <c r="BR471" i="1"/>
  <c r="BP471" i="1"/>
  <c r="BO471" i="1"/>
  <c r="BN471" i="1"/>
  <c r="BM471" i="1"/>
  <c r="BL471" i="1"/>
  <c r="BK471" i="1"/>
  <c r="BJ471" i="1"/>
  <c r="BI471" i="1"/>
  <c r="BG471" i="1"/>
  <c r="BF471" i="1"/>
  <c r="BE471" i="1"/>
  <c r="BD471" i="1"/>
  <c r="BC471" i="1"/>
  <c r="BB471" i="1"/>
  <c r="AZ471" i="1"/>
  <c r="AY471" i="1"/>
  <c r="AX471" i="1"/>
  <c r="AU471" i="1"/>
  <c r="X471" i="1"/>
  <c r="BQ471" i="1" s="1"/>
  <c r="O471" i="1"/>
  <c r="BH471" i="1" s="1"/>
  <c r="H471" i="1"/>
  <c r="BA471" i="1" s="1"/>
  <c r="CD470" i="1"/>
  <c r="CC470" i="1"/>
  <c r="CB470" i="1"/>
  <c r="CA470" i="1"/>
  <c r="BZ470" i="1"/>
  <c r="BY470" i="1"/>
  <c r="BX470" i="1"/>
  <c r="BW470" i="1"/>
  <c r="BV470" i="1"/>
  <c r="BU470" i="1"/>
  <c r="BT470" i="1"/>
  <c r="BS470" i="1"/>
  <c r="BR470" i="1"/>
  <c r="BP470" i="1"/>
  <c r="BO470" i="1"/>
  <c r="BN470" i="1"/>
  <c r="BM470" i="1"/>
  <c r="BL470" i="1"/>
  <c r="BK470" i="1"/>
  <c r="BJ470" i="1"/>
  <c r="BI470" i="1"/>
  <c r="BG470" i="1"/>
  <c r="BF470" i="1"/>
  <c r="BE470" i="1"/>
  <c r="BD470" i="1"/>
  <c r="BC470" i="1"/>
  <c r="BB470" i="1"/>
  <c r="AZ470" i="1"/>
  <c r="AY470" i="1"/>
  <c r="AX470" i="1"/>
  <c r="AU470" i="1"/>
  <c r="X470" i="1"/>
  <c r="BQ470" i="1" s="1"/>
  <c r="O470" i="1"/>
  <c r="BH470" i="1" s="1"/>
  <c r="H470" i="1"/>
  <c r="BA470" i="1" s="1"/>
  <c r="CD469" i="1"/>
  <c r="CC469" i="1"/>
  <c r="CB469" i="1"/>
  <c r="CA469" i="1"/>
  <c r="BZ469" i="1"/>
  <c r="BY469" i="1"/>
  <c r="BX469" i="1"/>
  <c r="BW469" i="1"/>
  <c r="BV469" i="1"/>
  <c r="BU469" i="1"/>
  <c r="BT469" i="1"/>
  <c r="BS469" i="1"/>
  <c r="BR469" i="1"/>
  <c r="BP469" i="1"/>
  <c r="BO469" i="1"/>
  <c r="BN469" i="1"/>
  <c r="BM469" i="1"/>
  <c r="BL469" i="1"/>
  <c r="BK469" i="1"/>
  <c r="BJ469" i="1"/>
  <c r="BI469" i="1"/>
  <c r="BG469" i="1"/>
  <c r="BF469" i="1"/>
  <c r="BE469" i="1"/>
  <c r="BD469" i="1"/>
  <c r="BC469" i="1"/>
  <c r="BB469" i="1"/>
  <c r="AZ469" i="1"/>
  <c r="AY469" i="1"/>
  <c r="AX469" i="1"/>
  <c r="AU469" i="1"/>
  <c r="X469" i="1"/>
  <c r="BQ469" i="1" s="1"/>
  <c r="O469" i="1"/>
  <c r="BH469" i="1" s="1"/>
  <c r="H469" i="1"/>
  <c r="BA469" i="1" s="1"/>
  <c r="CD468" i="1"/>
  <c r="CC468" i="1"/>
  <c r="CB468" i="1"/>
  <c r="CA468" i="1"/>
  <c r="BZ468" i="1"/>
  <c r="BY468" i="1"/>
  <c r="BX468" i="1"/>
  <c r="BW468" i="1"/>
  <c r="BV468" i="1"/>
  <c r="BU468" i="1"/>
  <c r="BT468" i="1"/>
  <c r="BS468" i="1"/>
  <c r="BR468" i="1"/>
  <c r="BP468" i="1"/>
  <c r="BO468" i="1"/>
  <c r="BN468" i="1"/>
  <c r="BM468" i="1"/>
  <c r="BL468" i="1"/>
  <c r="BK468" i="1"/>
  <c r="BJ468" i="1"/>
  <c r="BI468" i="1"/>
  <c r="BG468" i="1"/>
  <c r="BF468" i="1"/>
  <c r="BE468" i="1"/>
  <c r="BD468" i="1"/>
  <c r="BC468" i="1"/>
  <c r="BB468" i="1"/>
  <c r="AZ468" i="1"/>
  <c r="AY468" i="1"/>
  <c r="AX468" i="1"/>
  <c r="AU468" i="1"/>
  <c r="X468" i="1"/>
  <c r="BQ468" i="1" s="1"/>
  <c r="O468" i="1"/>
  <c r="BH468" i="1" s="1"/>
  <c r="H468" i="1"/>
  <c r="BA468" i="1" s="1"/>
  <c r="CD467" i="1"/>
  <c r="CC467" i="1"/>
  <c r="CB467" i="1"/>
  <c r="CA467" i="1"/>
  <c r="BZ467" i="1"/>
  <c r="BY467" i="1"/>
  <c r="BX467" i="1"/>
  <c r="BW467" i="1"/>
  <c r="BV467" i="1"/>
  <c r="BU467" i="1"/>
  <c r="BT467" i="1"/>
  <c r="BS467" i="1"/>
  <c r="BR467" i="1"/>
  <c r="BP467" i="1"/>
  <c r="BO467" i="1"/>
  <c r="BN467" i="1"/>
  <c r="BM467" i="1"/>
  <c r="BL467" i="1"/>
  <c r="BK467" i="1"/>
  <c r="BJ467" i="1"/>
  <c r="BI467" i="1"/>
  <c r="BG467" i="1"/>
  <c r="BF467" i="1"/>
  <c r="BE467" i="1"/>
  <c r="BD467" i="1"/>
  <c r="BC467" i="1"/>
  <c r="BB467" i="1"/>
  <c r="AZ467" i="1"/>
  <c r="AY467" i="1"/>
  <c r="AX467" i="1"/>
  <c r="AU467" i="1"/>
  <c r="X467" i="1"/>
  <c r="BQ467" i="1" s="1"/>
  <c r="O467" i="1"/>
  <c r="BH467" i="1" s="1"/>
  <c r="H467" i="1"/>
  <c r="BA467" i="1" s="1"/>
  <c r="CD466" i="1"/>
  <c r="CC466" i="1"/>
  <c r="CB466" i="1"/>
  <c r="CA466" i="1"/>
  <c r="BZ466" i="1"/>
  <c r="BY466" i="1"/>
  <c r="BX466" i="1"/>
  <c r="BW466" i="1"/>
  <c r="BV466" i="1"/>
  <c r="BU466" i="1"/>
  <c r="BT466" i="1"/>
  <c r="BS466" i="1"/>
  <c r="BR466" i="1"/>
  <c r="BP466" i="1"/>
  <c r="BO466" i="1"/>
  <c r="BN466" i="1"/>
  <c r="BM466" i="1"/>
  <c r="BL466" i="1"/>
  <c r="BK466" i="1"/>
  <c r="BJ466" i="1"/>
  <c r="BI466" i="1"/>
  <c r="BG466" i="1"/>
  <c r="BF466" i="1"/>
  <c r="BE466" i="1"/>
  <c r="BD466" i="1"/>
  <c r="BC466" i="1"/>
  <c r="BB466" i="1"/>
  <c r="AZ466" i="1"/>
  <c r="AY466" i="1"/>
  <c r="AX466" i="1"/>
  <c r="AU466" i="1"/>
  <c r="X466" i="1"/>
  <c r="BQ466" i="1" s="1"/>
  <c r="O466" i="1"/>
  <c r="BH466" i="1" s="1"/>
  <c r="H466" i="1"/>
  <c r="BA466" i="1" s="1"/>
  <c r="CD465" i="1"/>
  <c r="CC465" i="1"/>
  <c r="CB465" i="1"/>
  <c r="CA465" i="1"/>
  <c r="BZ465" i="1"/>
  <c r="BY465" i="1"/>
  <c r="BX465" i="1"/>
  <c r="BW465" i="1"/>
  <c r="BV465" i="1"/>
  <c r="BU465" i="1"/>
  <c r="BT465" i="1"/>
  <c r="BS465" i="1"/>
  <c r="BR465" i="1"/>
  <c r="BP465" i="1"/>
  <c r="BO465" i="1"/>
  <c r="BN465" i="1"/>
  <c r="BM465" i="1"/>
  <c r="BL465" i="1"/>
  <c r="BK465" i="1"/>
  <c r="BJ465" i="1"/>
  <c r="BI465" i="1"/>
  <c r="BG465" i="1"/>
  <c r="BF465" i="1"/>
  <c r="BE465" i="1"/>
  <c r="BD465" i="1"/>
  <c r="BC465" i="1"/>
  <c r="BB465" i="1"/>
  <c r="AZ465" i="1"/>
  <c r="AY465" i="1"/>
  <c r="AX465" i="1"/>
  <c r="AU465" i="1"/>
  <c r="X465" i="1"/>
  <c r="BQ465" i="1" s="1"/>
  <c r="O465" i="1"/>
  <c r="BH465" i="1" s="1"/>
  <c r="H465" i="1"/>
  <c r="BA465" i="1" s="1"/>
  <c r="CD464" i="1"/>
  <c r="CC464" i="1"/>
  <c r="CB464" i="1"/>
  <c r="CA464" i="1"/>
  <c r="BZ464" i="1"/>
  <c r="BY464" i="1"/>
  <c r="BX464" i="1"/>
  <c r="BW464" i="1"/>
  <c r="BV464" i="1"/>
  <c r="BU464" i="1"/>
  <c r="BT464" i="1"/>
  <c r="BS464" i="1"/>
  <c r="BR464" i="1"/>
  <c r="BP464" i="1"/>
  <c r="BO464" i="1"/>
  <c r="BN464" i="1"/>
  <c r="BM464" i="1"/>
  <c r="BL464" i="1"/>
  <c r="BK464" i="1"/>
  <c r="BJ464" i="1"/>
  <c r="BI464" i="1"/>
  <c r="BG464" i="1"/>
  <c r="BF464" i="1"/>
  <c r="BE464" i="1"/>
  <c r="BD464" i="1"/>
  <c r="BC464" i="1"/>
  <c r="BB464" i="1"/>
  <c r="AZ464" i="1"/>
  <c r="AY464" i="1"/>
  <c r="AX464" i="1"/>
  <c r="AU464" i="1"/>
  <c r="X464" i="1"/>
  <c r="BQ464" i="1" s="1"/>
  <c r="O464" i="1"/>
  <c r="BH464" i="1" s="1"/>
  <c r="H464" i="1"/>
  <c r="BA464" i="1" s="1"/>
  <c r="CD463" i="1"/>
  <c r="CC463" i="1"/>
  <c r="CB463" i="1"/>
  <c r="CA463" i="1"/>
  <c r="BZ463" i="1"/>
  <c r="BY463" i="1"/>
  <c r="BX463" i="1"/>
  <c r="BW463" i="1"/>
  <c r="BV463" i="1"/>
  <c r="BU463" i="1"/>
  <c r="BT463" i="1"/>
  <c r="BS463" i="1"/>
  <c r="BR463" i="1"/>
  <c r="BP463" i="1"/>
  <c r="BO463" i="1"/>
  <c r="BN463" i="1"/>
  <c r="BM463" i="1"/>
  <c r="BL463" i="1"/>
  <c r="BK463" i="1"/>
  <c r="BJ463" i="1"/>
  <c r="BI463" i="1"/>
  <c r="BG463" i="1"/>
  <c r="BF463" i="1"/>
  <c r="BE463" i="1"/>
  <c r="BD463" i="1"/>
  <c r="BC463" i="1"/>
  <c r="BB463" i="1"/>
  <c r="AZ463" i="1"/>
  <c r="AY463" i="1"/>
  <c r="AX463" i="1"/>
  <c r="AU463" i="1"/>
  <c r="X463" i="1"/>
  <c r="BQ463" i="1" s="1"/>
  <c r="O463" i="1"/>
  <c r="BH463" i="1" s="1"/>
  <c r="H463" i="1"/>
  <c r="BA463" i="1" s="1"/>
  <c r="CD462" i="1"/>
  <c r="CC462" i="1"/>
  <c r="CB462" i="1"/>
  <c r="CA462" i="1"/>
  <c r="BZ462" i="1"/>
  <c r="BY462" i="1"/>
  <c r="BX462" i="1"/>
  <c r="BW462" i="1"/>
  <c r="BV462" i="1"/>
  <c r="BU462" i="1"/>
  <c r="BT462" i="1"/>
  <c r="BS462" i="1"/>
  <c r="BR462" i="1"/>
  <c r="BP462" i="1"/>
  <c r="BO462" i="1"/>
  <c r="BN462" i="1"/>
  <c r="BM462" i="1"/>
  <c r="BL462" i="1"/>
  <c r="BK462" i="1"/>
  <c r="BJ462" i="1"/>
  <c r="BI462" i="1"/>
  <c r="BG462" i="1"/>
  <c r="BF462" i="1"/>
  <c r="BE462" i="1"/>
  <c r="BD462" i="1"/>
  <c r="BC462" i="1"/>
  <c r="BB462" i="1"/>
  <c r="AZ462" i="1"/>
  <c r="AY462" i="1"/>
  <c r="AX462" i="1"/>
  <c r="AU462" i="1"/>
  <c r="X462" i="1"/>
  <c r="BQ462" i="1" s="1"/>
  <c r="O462" i="1"/>
  <c r="BH462" i="1" s="1"/>
  <c r="H462" i="1"/>
  <c r="BA462" i="1" s="1"/>
  <c r="CD461" i="1"/>
  <c r="CC461" i="1"/>
  <c r="CB461" i="1"/>
  <c r="CA461" i="1"/>
  <c r="BZ461" i="1"/>
  <c r="BY461" i="1"/>
  <c r="BX461" i="1"/>
  <c r="BW461" i="1"/>
  <c r="BV461" i="1"/>
  <c r="BU461" i="1"/>
  <c r="BT461" i="1"/>
  <c r="BS461" i="1"/>
  <c r="BR461" i="1"/>
  <c r="BP461" i="1"/>
  <c r="BO461" i="1"/>
  <c r="BN461" i="1"/>
  <c r="BM461" i="1"/>
  <c r="BL461" i="1"/>
  <c r="BK461" i="1"/>
  <c r="BJ461" i="1"/>
  <c r="BI461" i="1"/>
  <c r="BG461" i="1"/>
  <c r="BF461" i="1"/>
  <c r="BE461" i="1"/>
  <c r="BD461" i="1"/>
  <c r="BC461" i="1"/>
  <c r="BB461" i="1"/>
  <c r="AZ461" i="1"/>
  <c r="AY461" i="1"/>
  <c r="AX461" i="1"/>
  <c r="AU461" i="1"/>
  <c r="X461" i="1"/>
  <c r="BQ461" i="1" s="1"/>
  <c r="O461" i="1"/>
  <c r="BH461" i="1" s="1"/>
  <c r="H461" i="1"/>
  <c r="BA461" i="1" s="1"/>
  <c r="CD460" i="1"/>
  <c r="CC460" i="1"/>
  <c r="CB460" i="1"/>
  <c r="CA460" i="1"/>
  <c r="BZ460" i="1"/>
  <c r="BY460" i="1"/>
  <c r="BX460" i="1"/>
  <c r="BW460" i="1"/>
  <c r="BV460" i="1"/>
  <c r="BU460" i="1"/>
  <c r="BT460" i="1"/>
  <c r="BS460" i="1"/>
  <c r="BR460" i="1"/>
  <c r="BP460" i="1"/>
  <c r="BO460" i="1"/>
  <c r="BN460" i="1"/>
  <c r="BM460" i="1"/>
  <c r="BL460" i="1"/>
  <c r="BK460" i="1"/>
  <c r="BJ460" i="1"/>
  <c r="BI460" i="1"/>
  <c r="BG460" i="1"/>
  <c r="BF460" i="1"/>
  <c r="BE460" i="1"/>
  <c r="BD460" i="1"/>
  <c r="BC460" i="1"/>
  <c r="BB460" i="1"/>
  <c r="AZ460" i="1"/>
  <c r="AY460" i="1"/>
  <c r="AX460" i="1"/>
  <c r="AU460" i="1"/>
  <c r="X460" i="1"/>
  <c r="BQ460" i="1" s="1"/>
  <c r="O460" i="1"/>
  <c r="BH460" i="1" s="1"/>
  <c r="H460" i="1"/>
  <c r="BA460" i="1" s="1"/>
  <c r="CD459" i="1"/>
  <c r="CC459" i="1"/>
  <c r="CB459" i="1"/>
  <c r="CA459" i="1"/>
  <c r="BZ459" i="1"/>
  <c r="BY459" i="1"/>
  <c r="BX459" i="1"/>
  <c r="BW459" i="1"/>
  <c r="BV459" i="1"/>
  <c r="BU459" i="1"/>
  <c r="BT459" i="1"/>
  <c r="BS459" i="1"/>
  <c r="BR459" i="1"/>
  <c r="BP459" i="1"/>
  <c r="BO459" i="1"/>
  <c r="BN459" i="1"/>
  <c r="BM459" i="1"/>
  <c r="BL459" i="1"/>
  <c r="BK459" i="1"/>
  <c r="BJ459" i="1"/>
  <c r="BI459" i="1"/>
  <c r="BG459" i="1"/>
  <c r="BF459" i="1"/>
  <c r="BE459" i="1"/>
  <c r="BD459" i="1"/>
  <c r="BC459" i="1"/>
  <c r="BB459" i="1"/>
  <c r="AZ459" i="1"/>
  <c r="AY459" i="1"/>
  <c r="AX459" i="1"/>
  <c r="AU459" i="1"/>
  <c r="X459" i="1"/>
  <c r="BQ459" i="1" s="1"/>
  <c r="O459" i="1"/>
  <c r="BH459" i="1" s="1"/>
  <c r="H459" i="1"/>
  <c r="BA459" i="1" s="1"/>
  <c r="CD458" i="1"/>
  <c r="CC458" i="1"/>
  <c r="CB458" i="1"/>
  <c r="CA458" i="1"/>
  <c r="BZ458" i="1"/>
  <c r="BY458" i="1"/>
  <c r="BX458" i="1"/>
  <c r="BW458" i="1"/>
  <c r="BV458" i="1"/>
  <c r="BU458" i="1"/>
  <c r="BT458" i="1"/>
  <c r="BS458" i="1"/>
  <c r="BR458" i="1"/>
  <c r="BP458" i="1"/>
  <c r="BO458" i="1"/>
  <c r="BN458" i="1"/>
  <c r="BM458" i="1"/>
  <c r="BL458" i="1"/>
  <c r="BK458" i="1"/>
  <c r="BJ458" i="1"/>
  <c r="BI458" i="1"/>
  <c r="BG458" i="1"/>
  <c r="BF458" i="1"/>
  <c r="BE458" i="1"/>
  <c r="BD458" i="1"/>
  <c r="BC458" i="1"/>
  <c r="BB458" i="1"/>
  <c r="AZ458" i="1"/>
  <c r="AY458" i="1"/>
  <c r="AX458" i="1"/>
  <c r="AU458" i="1"/>
  <c r="X458" i="1"/>
  <c r="BQ458" i="1" s="1"/>
  <c r="O458" i="1"/>
  <c r="BH458" i="1" s="1"/>
  <c r="H458" i="1"/>
  <c r="BA458" i="1" s="1"/>
  <c r="CD457" i="1"/>
  <c r="CC457" i="1"/>
  <c r="CB457" i="1"/>
  <c r="CA457" i="1"/>
  <c r="BZ457" i="1"/>
  <c r="BY457" i="1"/>
  <c r="BX457" i="1"/>
  <c r="BW457" i="1"/>
  <c r="BV457" i="1"/>
  <c r="BU457" i="1"/>
  <c r="BT457" i="1"/>
  <c r="BS457" i="1"/>
  <c r="BR457" i="1"/>
  <c r="BP457" i="1"/>
  <c r="BO457" i="1"/>
  <c r="BN457" i="1"/>
  <c r="BM457" i="1"/>
  <c r="BL457" i="1"/>
  <c r="BK457" i="1"/>
  <c r="BJ457" i="1"/>
  <c r="BI457" i="1"/>
  <c r="BG457" i="1"/>
  <c r="BF457" i="1"/>
  <c r="BE457" i="1"/>
  <c r="BD457" i="1"/>
  <c r="BC457" i="1"/>
  <c r="BB457" i="1"/>
  <c r="AZ457" i="1"/>
  <c r="AY457" i="1"/>
  <c r="AX457" i="1"/>
  <c r="AU457" i="1"/>
  <c r="X457" i="1"/>
  <c r="BQ457" i="1" s="1"/>
  <c r="O457" i="1"/>
  <c r="BH457" i="1" s="1"/>
  <c r="H457" i="1"/>
  <c r="BA457" i="1" s="1"/>
  <c r="CD456" i="1"/>
  <c r="CC456" i="1"/>
  <c r="CB456" i="1"/>
  <c r="CA456" i="1"/>
  <c r="BZ456" i="1"/>
  <c r="BY456" i="1"/>
  <c r="BX456" i="1"/>
  <c r="BW456" i="1"/>
  <c r="BV456" i="1"/>
  <c r="BU456" i="1"/>
  <c r="BT456" i="1"/>
  <c r="BS456" i="1"/>
  <c r="BR456" i="1"/>
  <c r="BP456" i="1"/>
  <c r="BO456" i="1"/>
  <c r="BN456" i="1"/>
  <c r="BM456" i="1"/>
  <c r="BL456" i="1"/>
  <c r="BK456" i="1"/>
  <c r="BJ456" i="1"/>
  <c r="BI456" i="1"/>
  <c r="BG456" i="1"/>
  <c r="BF456" i="1"/>
  <c r="BE456" i="1"/>
  <c r="BD456" i="1"/>
  <c r="BC456" i="1"/>
  <c r="BB456" i="1"/>
  <c r="AZ456" i="1"/>
  <c r="AY456" i="1"/>
  <c r="AX456" i="1"/>
  <c r="AU456" i="1"/>
  <c r="X456" i="1"/>
  <c r="BQ456" i="1" s="1"/>
  <c r="O456" i="1"/>
  <c r="BH456" i="1" s="1"/>
  <c r="H456" i="1"/>
  <c r="BA456" i="1" s="1"/>
  <c r="CD455" i="1"/>
  <c r="CC455" i="1"/>
  <c r="CB455" i="1"/>
  <c r="CA455" i="1"/>
  <c r="BZ455" i="1"/>
  <c r="BY455" i="1"/>
  <c r="BX455" i="1"/>
  <c r="BW455" i="1"/>
  <c r="BV455" i="1"/>
  <c r="BU455" i="1"/>
  <c r="BT455" i="1"/>
  <c r="BS455" i="1"/>
  <c r="BR455" i="1"/>
  <c r="BP455" i="1"/>
  <c r="BO455" i="1"/>
  <c r="BN455" i="1"/>
  <c r="BM455" i="1"/>
  <c r="BL455" i="1"/>
  <c r="BK455" i="1"/>
  <c r="BJ455" i="1"/>
  <c r="BI455" i="1"/>
  <c r="BG455" i="1"/>
  <c r="BF455" i="1"/>
  <c r="BE455" i="1"/>
  <c r="BD455" i="1"/>
  <c r="BC455" i="1"/>
  <c r="BB455" i="1"/>
  <c r="AZ455" i="1"/>
  <c r="AY455" i="1"/>
  <c r="AX455" i="1"/>
  <c r="AU455" i="1"/>
  <c r="X455" i="1"/>
  <c r="BQ455" i="1" s="1"/>
  <c r="O455" i="1"/>
  <c r="BH455" i="1" s="1"/>
  <c r="H455" i="1"/>
  <c r="BA455" i="1" s="1"/>
  <c r="CD454" i="1"/>
  <c r="CC454" i="1"/>
  <c r="CB454" i="1"/>
  <c r="CA454" i="1"/>
  <c r="BZ454" i="1"/>
  <c r="BY454" i="1"/>
  <c r="BX454" i="1"/>
  <c r="BW454" i="1"/>
  <c r="BV454" i="1"/>
  <c r="BU454" i="1"/>
  <c r="BT454" i="1"/>
  <c r="BS454" i="1"/>
  <c r="BR454" i="1"/>
  <c r="BP454" i="1"/>
  <c r="BO454" i="1"/>
  <c r="BN454" i="1"/>
  <c r="BM454" i="1"/>
  <c r="BL454" i="1"/>
  <c r="BK454" i="1"/>
  <c r="BJ454" i="1"/>
  <c r="BI454" i="1"/>
  <c r="BG454" i="1"/>
  <c r="BF454" i="1"/>
  <c r="BE454" i="1"/>
  <c r="BD454" i="1"/>
  <c r="BC454" i="1"/>
  <c r="BB454" i="1"/>
  <c r="AZ454" i="1"/>
  <c r="AY454" i="1"/>
  <c r="AX454" i="1"/>
  <c r="AU454" i="1"/>
  <c r="X454" i="1"/>
  <c r="BQ454" i="1" s="1"/>
  <c r="O454" i="1"/>
  <c r="BH454" i="1" s="1"/>
  <c r="H454" i="1"/>
  <c r="BA454" i="1" s="1"/>
  <c r="CD453" i="1"/>
  <c r="CC453" i="1"/>
  <c r="CB453" i="1"/>
  <c r="CA453" i="1"/>
  <c r="BZ453" i="1"/>
  <c r="BY453" i="1"/>
  <c r="BX453" i="1"/>
  <c r="BW453" i="1"/>
  <c r="BV453" i="1"/>
  <c r="BU453" i="1"/>
  <c r="BT453" i="1"/>
  <c r="BS453" i="1"/>
  <c r="BR453" i="1"/>
  <c r="BP453" i="1"/>
  <c r="BO453" i="1"/>
  <c r="BN453" i="1"/>
  <c r="BM453" i="1"/>
  <c r="BL453" i="1"/>
  <c r="BK453" i="1"/>
  <c r="BJ453" i="1"/>
  <c r="BI453" i="1"/>
  <c r="BG453" i="1"/>
  <c r="BF453" i="1"/>
  <c r="BE453" i="1"/>
  <c r="BD453" i="1"/>
  <c r="BC453" i="1"/>
  <c r="BB453" i="1"/>
  <c r="AZ453" i="1"/>
  <c r="AY453" i="1"/>
  <c r="AX453" i="1"/>
  <c r="AU453" i="1"/>
  <c r="X453" i="1"/>
  <c r="BQ453" i="1" s="1"/>
  <c r="O453" i="1"/>
  <c r="BH453" i="1" s="1"/>
  <c r="H453" i="1"/>
  <c r="BA453" i="1" s="1"/>
  <c r="CD452" i="1"/>
  <c r="CC452" i="1"/>
  <c r="CB452" i="1"/>
  <c r="CA452" i="1"/>
  <c r="BZ452" i="1"/>
  <c r="BY452" i="1"/>
  <c r="BX452" i="1"/>
  <c r="BW452" i="1"/>
  <c r="BV452" i="1"/>
  <c r="BU452" i="1"/>
  <c r="BT452" i="1"/>
  <c r="BS452" i="1"/>
  <c r="BR452" i="1"/>
  <c r="BP452" i="1"/>
  <c r="BO452" i="1"/>
  <c r="BN452" i="1"/>
  <c r="BM452" i="1"/>
  <c r="BL452" i="1"/>
  <c r="BK452" i="1"/>
  <c r="BJ452" i="1"/>
  <c r="BI452" i="1"/>
  <c r="BG452" i="1"/>
  <c r="BF452" i="1"/>
  <c r="BE452" i="1"/>
  <c r="BD452" i="1"/>
  <c r="BC452" i="1"/>
  <c r="BB452" i="1"/>
  <c r="AZ452" i="1"/>
  <c r="AY452" i="1"/>
  <c r="AX452" i="1"/>
  <c r="AU452" i="1"/>
  <c r="X452" i="1"/>
  <c r="BQ452" i="1" s="1"/>
  <c r="O452" i="1"/>
  <c r="BH452" i="1" s="1"/>
  <c r="H452" i="1"/>
  <c r="BA452" i="1" s="1"/>
  <c r="CD451" i="1"/>
  <c r="CC451" i="1"/>
  <c r="CB451" i="1"/>
  <c r="CA451" i="1"/>
  <c r="BZ451" i="1"/>
  <c r="BY451" i="1"/>
  <c r="BX451" i="1"/>
  <c r="BW451" i="1"/>
  <c r="BV451" i="1"/>
  <c r="BU451" i="1"/>
  <c r="BT451" i="1"/>
  <c r="BS451" i="1"/>
  <c r="BR451" i="1"/>
  <c r="BP451" i="1"/>
  <c r="BO451" i="1"/>
  <c r="BN451" i="1"/>
  <c r="BM451" i="1"/>
  <c r="BL451" i="1"/>
  <c r="BK451" i="1"/>
  <c r="BJ451" i="1"/>
  <c r="BI451" i="1"/>
  <c r="BG451" i="1"/>
  <c r="BF451" i="1"/>
  <c r="BE451" i="1"/>
  <c r="BD451" i="1"/>
  <c r="BC451" i="1"/>
  <c r="BB451" i="1"/>
  <c r="AZ451" i="1"/>
  <c r="AY451" i="1"/>
  <c r="AX451" i="1"/>
  <c r="AU451" i="1"/>
  <c r="X451" i="1"/>
  <c r="BQ451" i="1" s="1"/>
  <c r="O451" i="1"/>
  <c r="BH451" i="1" s="1"/>
  <c r="H451" i="1"/>
  <c r="BA451" i="1" s="1"/>
  <c r="CD450" i="1"/>
  <c r="CC450" i="1"/>
  <c r="CB450" i="1"/>
  <c r="CA450" i="1"/>
  <c r="BZ450" i="1"/>
  <c r="BY450" i="1"/>
  <c r="BX450" i="1"/>
  <c r="BW450" i="1"/>
  <c r="BV450" i="1"/>
  <c r="BU450" i="1"/>
  <c r="BT450" i="1"/>
  <c r="BS450" i="1"/>
  <c r="BR450" i="1"/>
  <c r="BP450" i="1"/>
  <c r="BO450" i="1"/>
  <c r="BN450" i="1"/>
  <c r="BM450" i="1"/>
  <c r="BL450" i="1"/>
  <c r="BK450" i="1"/>
  <c r="BJ450" i="1"/>
  <c r="BI450" i="1"/>
  <c r="BG450" i="1"/>
  <c r="BF450" i="1"/>
  <c r="BE450" i="1"/>
  <c r="BD450" i="1"/>
  <c r="BC450" i="1"/>
  <c r="BB450" i="1"/>
  <c r="AZ450" i="1"/>
  <c r="AY450" i="1"/>
  <c r="AX450" i="1"/>
  <c r="AU450" i="1"/>
  <c r="X450" i="1"/>
  <c r="BQ450" i="1" s="1"/>
  <c r="O450" i="1"/>
  <c r="BH450" i="1" s="1"/>
  <c r="H450" i="1"/>
  <c r="BA450" i="1" s="1"/>
  <c r="CD449" i="1"/>
  <c r="CC449" i="1"/>
  <c r="CB449" i="1"/>
  <c r="CA449" i="1"/>
  <c r="BZ449" i="1"/>
  <c r="BY449" i="1"/>
  <c r="BX449" i="1"/>
  <c r="BW449" i="1"/>
  <c r="BV449" i="1"/>
  <c r="BU449" i="1"/>
  <c r="BT449" i="1"/>
  <c r="BS449" i="1"/>
  <c r="BR449" i="1"/>
  <c r="BP449" i="1"/>
  <c r="BO449" i="1"/>
  <c r="BN449" i="1"/>
  <c r="BM449" i="1"/>
  <c r="BL449" i="1"/>
  <c r="BK449" i="1"/>
  <c r="BJ449" i="1"/>
  <c r="BI449" i="1"/>
  <c r="BG449" i="1"/>
  <c r="BF449" i="1"/>
  <c r="BE449" i="1"/>
  <c r="BD449" i="1"/>
  <c r="BC449" i="1"/>
  <c r="BB449" i="1"/>
  <c r="AZ449" i="1"/>
  <c r="AY449" i="1"/>
  <c r="AX449" i="1"/>
  <c r="AU449" i="1"/>
  <c r="X449" i="1"/>
  <c r="BQ449" i="1" s="1"/>
  <c r="O449" i="1"/>
  <c r="BH449" i="1" s="1"/>
  <c r="H449" i="1"/>
  <c r="BA449" i="1" s="1"/>
  <c r="CD448" i="1"/>
  <c r="CC448" i="1"/>
  <c r="CB448" i="1"/>
  <c r="CA448" i="1"/>
  <c r="BZ448" i="1"/>
  <c r="BY448" i="1"/>
  <c r="BX448" i="1"/>
  <c r="BW448" i="1"/>
  <c r="BV448" i="1"/>
  <c r="BU448" i="1"/>
  <c r="BT448" i="1"/>
  <c r="BS448" i="1"/>
  <c r="BR448" i="1"/>
  <c r="BP448" i="1"/>
  <c r="BO448" i="1"/>
  <c r="BN448" i="1"/>
  <c r="BM448" i="1"/>
  <c r="BL448" i="1"/>
  <c r="BK448" i="1"/>
  <c r="BJ448" i="1"/>
  <c r="BI448" i="1"/>
  <c r="BG448" i="1"/>
  <c r="BF448" i="1"/>
  <c r="BE448" i="1"/>
  <c r="BD448" i="1"/>
  <c r="BC448" i="1"/>
  <c r="BB448" i="1"/>
  <c r="AZ448" i="1"/>
  <c r="AY448" i="1"/>
  <c r="AX448" i="1"/>
  <c r="AU448" i="1"/>
  <c r="X448" i="1"/>
  <c r="BQ448" i="1" s="1"/>
  <c r="O448" i="1"/>
  <c r="BH448" i="1" s="1"/>
  <c r="H448" i="1"/>
  <c r="BA448" i="1" s="1"/>
  <c r="CD447" i="1"/>
  <c r="CC447" i="1"/>
  <c r="CB447" i="1"/>
  <c r="CA447" i="1"/>
  <c r="BZ447" i="1"/>
  <c r="BY447" i="1"/>
  <c r="BX447" i="1"/>
  <c r="BW447" i="1"/>
  <c r="BV447" i="1"/>
  <c r="BU447" i="1"/>
  <c r="BT447" i="1"/>
  <c r="BS447" i="1"/>
  <c r="BR447" i="1"/>
  <c r="BP447" i="1"/>
  <c r="BO447" i="1"/>
  <c r="BN447" i="1"/>
  <c r="BM447" i="1"/>
  <c r="BL447" i="1"/>
  <c r="BK447" i="1"/>
  <c r="BJ447" i="1"/>
  <c r="BI447" i="1"/>
  <c r="BG447" i="1"/>
  <c r="BF447" i="1"/>
  <c r="BE447" i="1"/>
  <c r="BD447" i="1"/>
  <c r="BC447" i="1"/>
  <c r="BB447" i="1"/>
  <c r="AZ447" i="1"/>
  <c r="AY447" i="1"/>
  <c r="AX447" i="1"/>
  <c r="AU447" i="1"/>
  <c r="X447" i="1"/>
  <c r="BQ447" i="1" s="1"/>
  <c r="O447" i="1"/>
  <c r="BH447" i="1" s="1"/>
  <c r="H447" i="1"/>
  <c r="BA447" i="1" s="1"/>
  <c r="CD446" i="1"/>
  <c r="CC446" i="1"/>
  <c r="CB446" i="1"/>
  <c r="CA446" i="1"/>
  <c r="BZ446" i="1"/>
  <c r="BY446" i="1"/>
  <c r="BX446" i="1"/>
  <c r="BW446" i="1"/>
  <c r="BV446" i="1"/>
  <c r="BU446" i="1"/>
  <c r="BT446" i="1"/>
  <c r="BS446" i="1"/>
  <c r="BR446" i="1"/>
  <c r="BP446" i="1"/>
  <c r="BO446" i="1"/>
  <c r="BN446" i="1"/>
  <c r="BM446" i="1"/>
  <c r="BL446" i="1"/>
  <c r="BK446" i="1"/>
  <c r="BJ446" i="1"/>
  <c r="BI446" i="1"/>
  <c r="BG446" i="1"/>
  <c r="BF446" i="1"/>
  <c r="BE446" i="1"/>
  <c r="BD446" i="1"/>
  <c r="BC446" i="1"/>
  <c r="BB446" i="1"/>
  <c r="AZ446" i="1"/>
  <c r="AY446" i="1"/>
  <c r="AX446" i="1"/>
  <c r="AU446" i="1"/>
  <c r="X446" i="1"/>
  <c r="BQ446" i="1" s="1"/>
  <c r="O446" i="1"/>
  <c r="BH446" i="1" s="1"/>
  <c r="H446" i="1"/>
  <c r="BA446" i="1" s="1"/>
  <c r="CD445" i="1"/>
  <c r="CC445" i="1"/>
  <c r="CB445" i="1"/>
  <c r="CA445" i="1"/>
  <c r="BZ445" i="1"/>
  <c r="BY445" i="1"/>
  <c r="BX445" i="1"/>
  <c r="BW445" i="1"/>
  <c r="BV445" i="1"/>
  <c r="BU445" i="1"/>
  <c r="BT445" i="1"/>
  <c r="BS445" i="1"/>
  <c r="BR445" i="1"/>
  <c r="BP445" i="1"/>
  <c r="BO445" i="1"/>
  <c r="BN445" i="1"/>
  <c r="BM445" i="1"/>
  <c r="BL445" i="1"/>
  <c r="BK445" i="1"/>
  <c r="BJ445" i="1"/>
  <c r="BI445" i="1"/>
  <c r="BG445" i="1"/>
  <c r="BF445" i="1"/>
  <c r="BE445" i="1"/>
  <c r="BD445" i="1"/>
  <c r="BC445" i="1"/>
  <c r="BB445" i="1"/>
  <c r="AZ445" i="1"/>
  <c r="AY445" i="1"/>
  <c r="AX445" i="1"/>
  <c r="AU445" i="1"/>
  <c r="X445" i="1"/>
  <c r="BQ445" i="1" s="1"/>
  <c r="O445" i="1"/>
  <c r="BH445" i="1" s="1"/>
  <c r="H445" i="1"/>
  <c r="BA445" i="1" s="1"/>
  <c r="CD444" i="1"/>
  <c r="CC444" i="1"/>
  <c r="CB444" i="1"/>
  <c r="CA444" i="1"/>
  <c r="BZ444" i="1"/>
  <c r="BY444" i="1"/>
  <c r="BX444" i="1"/>
  <c r="BW444" i="1"/>
  <c r="BV444" i="1"/>
  <c r="BU444" i="1"/>
  <c r="BT444" i="1"/>
  <c r="BS444" i="1"/>
  <c r="BR444" i="1"/>
  <c r="BP444" i="1"/>
  <c r="BO444" i="1"/>
  <c r="BN444" i="1"/>
  <c r="BM444" i="1"/>
  <c r="BL444" i="1"/>
  <c r="BK444" i="1"/>
  <c r="BJ444" i="1"/>
  <c r="BI444" i="1"/>
  <c r="BG444" i="1"/>
  <c r="BF444" i="1"/>
  <c r="BE444" i="1"/>
  <c r="BD444" i="1"/>
  <c r="BC444" i="1"/>
  <c r="BB444" i="1"/>
  <c r="AZ444" i="1"/>
  <c r="AY444" i="1"/>
  <c r="AX444" i="1"/>
  <c r="AU444" i="1"/>
  <c r="X444" i="1"/>
  <c r="BQ444" i="1" s="1"/>
  <c r="O444" i="1"/>
  <c r="BH444" i="1" s="1"/>
  <c r="H444" i="1"/>
  <c r="BA444" i="1" s="1"/>
  <c r="CD443" i="1"/>
  <c r="CC443" i="1"/>
  <c r="CB443" i="1"/>
  <c r="CA443" i="1"/>
  <c r="BZ443" i="1"/>
  <c r="BY443" i="1"/>
  <c r="BX443" i="1"/>
  <c r="BW443" i="1"/>
  <c r="BV443" i="1"/>
  <c r="BU443" i="1"/>
  <c r="BT443" i="1"/>
  <c r="BS443" i="1"/>
  <c r="BR443" i="1"/>
  <c r="BP443" i="1"/>
  <c r="BO443" i="1"/>
  <c r="BN443" i="1"/>
  <c r="BM443" i="1"/>
  <c r="BL443" i="1"/>
  <c r="BK443" i="1"/>
  <c r="BJ443" i="1"/>
  <c r="BI443" i="1"/>
  <c r="BG443" i="1"/>
  <c r="BF443" i="1"/>
  <c r="BE443" i="1"/>
  <c r="BD443" i="1"/>
  <c r="BC443" i="1"/>
  <c r="BB443" i="1"/>
  <c r="AZ443" i="1"/>
  <c r="AY443" i="1"/>
  <c r="AX443" i="1"/>
  <c r="AU443" i="1"/>
  <c r="X443" i="1"/>
  <c r="BQ443" i="1" s="1"/>
  <c r="O443" i="1"/>
  <c r="BH443" i="1" s="1"/>
  <c r="H443" i="1"/>
  <c r="BA443" i="1" s="1"/>
  <c r="CD442" i="1"/>
  <c r="CC442" i="1"/>
  <c r="CB442" i="1"/>
  <c r="CA442" i="1"/>
  <c r="BZ442" i="1"/>
  <c r="BY442" i="1"/>
  <c r="BX442" i="1"/>
  <c r="BW442" i="1"/>
  <c r="BV442" i="1"/>
  <c r="BU442" i="1"/>
  <c r="BT442" i="1"/>
  <c r="BS442" i="1"/>
  <c r="BR442" i="1"/>
  <c r="BP442" i="1"/>
  <c r="BO442" i="1"/>
  <c r="BN442" i="1"/>
  <c r="BM442" i="1"/>
  <c r="BL442" i="1"/>
  <c r="BK442" i="1"/>
  <c r="BJ442" i="1"/>
  <c r="BI442" i="1"/>
  <c r="BG442" i="1"/>
  <c r="BF442" i="1"/>
  <c r="BE442" i="1"/>
  <c r="BD442" i="1"/>
  <c r="BC442" i="1"/>
  <c r="BB442" i="1"/>
  <c r="AZ442" i="1"/>
  <c r="AY442" i="1"/>
  <c r="AX442" i="1"/>
  <c r="AU442" i="1"/>
  <c r="X442" i="1"/>
  <c r="BQ442" i="1" s="1"/>
  <c r="O442" i="1"/>
  <c r="BH442" i="1" s="1"/>
  <c r="H442" i="1"/>
  <c r="BA442" i="1" s="1"/>
  <c r="CD441" i="1"/>
  <c r="CC441" i="1"/>
  <c r="CB441" i="1"/>
  <c r="CA441" i="1"/>
  <c r="BZ441" i="1"/>
  <c r="BY441" i="1"/>
  <c r="BX441" i="1"/>
  <c r="BW441" i="1"/>
  <c r="BV441" i="1"/>
  <c r="BU441" i="1"/>
  <c r="BT441" i="1"/>
  <c r="BS441" i="1"/>
  <c r="BR441" i="1"/>
  <c r="BP441" i="1"/>
  <c r="BO441" i="1"/>
  <c r="BN441" i="1"/>
  <c r="BM441" i="1"/>
  <c r="BL441" i="1"/>
  <c r="BK441" i="1"/>
  <c r="BJ441" i="1"/>
  <c r="BI441" i="1"/>
  <c r="BG441" i="1"/>
  <c r="BF441" i="1"/>
  <c r="BE441" i="1"/>
  <c r="BD441" i="1"/>
  <c r="BC441" i="1"/>
  <c r="BB441" i="1"/>
  <c r="AZ441" i="1"/>
  <c r="AY441" i="1"/>
  <c r="AX441" i="1"/>
  <c r="AU441" i="1"/>
  <c r="X441" i="1"/>
  <c r="BQ441" i="1" s="1"/>
  <c r="O441" i="1"/>
  <c r="BH441" i="1" s="1"/>
  <c r="H441" i="1"/>
  <c r="BA441" i="1" s="1"/>
  <c r="CD440" i="1"/>
  <c r="CC440" i="1"/>
  <c r="CB440" i="1"/>
  <c r="CA440" i="1"/>
  <c r="BZ440" i="1"/>
  <c r="BY440" i="1"/>
  <c r="BX440" i="1"/>
  <c r="BW440" i="1"/>
  <c r="BV440" i="1"/>
  <c r="BU440" i="1"/>
  <c r="BT440" i="1"/>
  <c r="BS440" i="1"/>
  <c r="BR440" i="1"/>
  <c r="BP440" i="1"/>
  <c r="BO440" i="1"/>
  <c r="BN440" i="1"/>
  <c r="BM440" i="1"/>
  <c r="BL440" i="1"/>
  <c r="BK440" i="1"/>
  <c r="BJ440" i="1"/>
  <c r="BI440" i="1"/>
  <c r="BG440" i="1"/>
  <c r="BF440" i="1"/>
  <c r="BE440" i="1"/>
  <c r="BD440" i="1"/>
  <c r="BC440" i="1"/>
  <c r="BB440" i="1"/>
  <c r="AZ440" i="1"/>
  <c r="AY440" i="1"/>
  <c r="AX440" i="1"/>
  <c r="AU440" i="1"/>
  <c r="X440" i="1"/>
  <c r="BQ440" i="1" s="1"/>
  <c r="O440" i="1"/>
  <c r="BH440" i="1" s="1"/>
  <c r="H440" i="1"/>
  <c r="BA440" i="1" s="1"/>
  <c r="CD439" i="1"/>
  <c r="CC439" i="1"/>
  <c r="CB439" i="1"/>
  <c r="CA439" i="1"/>
  <c r="BZ439" i="1"/>
  <c r="BY439" i="1"/>
  <c r="BX439" i="1"/>
  <c r="BW439" i="1"/>
  <c r="BV439" i="1"/>
  <c r="BU439" i="1"/>
  <c r="BT439" i="1"/>
  <c r="BS439" i="1"/>
  <c r="BR439" i="1"/>
  <c r="BP439" i="1"/>
  <c r="BO439" i="1"/>
  <c r="BN439" i="1"/>
  <c r="BM439" i="1"/>
  <c r="BL439" i="1"/>
  <c r="BK439" i="1"/>
  <c r="BJ439" i="1"/>
  <c r="BI439" i="1"/>
  <c r="BG439" i="1"/>
  <c r="BF439" i="1"/>
  <c r="BE439" i="1"/>
  <c r="BD439" i="1"/>
  <c r="BC439" i="1"/>
  <c r="BB439" i="1"/>
  <c r="AZ439" i="1"/>
  <c r="AY439" i="1"/>
  <c r="AX439" i="1"/>
  <c r="AU439" i="1"/>
  <c r="X439" i="1"/>
  <c r="BQ439" i="1" s="1"/>
  <c r="O439" i="1"/>
  <c r="BH439" i="1" s="1"/>
  <c r="H439" i="1"/>
  <c r="BA439" i="1" s="1"/>
  <c r="CD438" i="1"/>
  <c r="CC438" i="1"/>
  <c r="CB438" i="1"/>
  <c r="CA438" i="1"/>
  <c r="BZ438" i="1"/>
  <c r="BY438" i="1"/>
  <c r="BX438" i="1"/>
  <c r="BW438" i="1"/>
  <c r="BV438" i="1"/>
  <c r="BU438" i="1"/>
  <c r="BT438" i="1"/>
  <c r="BS438" i="1"/>
  <c r="BR438" i="1"/>
  <c r="BP438" i="1"/>
  <c r="BO438" i="1"/>
  <c r="BN438" i="1"/>
  <c r="BM438" i="1"/>
  <c r="BL438" i="1"/>
  <c r="BK438" i="1"/>
  <c r="BJ438" i="1"/>
  <c r="BI438" i="1"/>
  <c r="BG438" i="1"/>
  <c r="BF438" i="1"/>
  <c r="BE438" i="1"/>
  <c r="BD438" i="1"/>
  <c r="BC438" i="1"/>
  <c r="BB438" i="1"/>
  <c r="AZ438" i="1"/>
  <c r="AY438" i="1"/>
  <c r="AX438" i="1"/>
  <c r="AU438" i="1"/>
  <c r="X438" i="1"/>
  <c r="BQ438" i="1" s="1"/>
  <c r="O438" i="1"/>
  <c r="BH438" i="1" s="1"/>
  <c r="H438" i="1"/>
  <c r="BA438" i="1" s="1"/>
  <c r="CD437" i="1"/>
  <c r="CC437" i="1"/>
  <c r="CB437" i="1"/>
  <c r="CA437" i="1"/>
  <c r="BZ437" i="1"/>
  <c r="BY437" i="1"/>
  <c r="BX437" i="1"/>
  <c r="BW437" i="1"/>
  <c r="BV437" i="1"/>
  <c r="BU437" i="1"/>
  <c r="BT437" i="1"/>
  <c r="BS437" i="1"/>
  <c r="BR437" i="1"/>
  <c r="BP437" i="1"/>
  <c r="BO437" i="1"/>
  <c r="BN437" i="1"/>
  <c r="BM437" i="1"/>
  <c r="BL437" i="1"/>
  <c r="BK437" i="1"/>
  <c r="BJ437" i="1"/>
  <c r="BI437" i="1"/>
  <c r="BG437" i="1"/>
  <c r="BF437" i="1"/>
  <c r="BE437" i="1"/>
  <c r="BD437" i="1"/>
  <c r="BC437" i="1"/>
  <c r="BB437" i="1"/>
  <c r="AZ437" i="1"/>
  <c r="AY437" i="1"/>
  <c r="AX437" i="1"/>
  <c r="AU437" i="1"/>
  <c r="X437" i="1"/>
  <c r="BQ437" i="1" s="1"/>
  <c r="O437" i="1"/>
  <c r="BH437" i="1" s="1"/>
  <c r="H437" i="1"/>
  <c r="BA437" i="1" s="1"/>
  <c r="CD436" i="1"/>
  <c r="CC436" i="1"/>
  <c r="CB436" i="1"/>
  <c r="CA436" i="1"/>
  <c r="BZ436" i="1"/>
  <c r="BY436" i="1"/>
  <c r="BX436" i="1"/>
  <c r="BW436" i="1"/>
  <c r="BV436" i="1"/>
  <c r="BU436" i="1"/>
  <c r="BT436" i="1"/>
  <c r="BS436" i="1"/>
  <c r="BR436" i="1"/>
  <c r="BP436" i="1"/>
  <c r="BO436" i="1"/>
  <c r="BN436" i="1"/>
  <c r="BM436" i="1"/>
  <c r="BL436" i="1"/>
  <c r="BK436" i="1"/>
  <c r="BJ436" i="1"/>
  <c r="BI436" i="1"/>
  <c r="BG436" i="1"/>
  <c r="BF436" i="1"/>
  <c r="BE436" i="1"/>
  <c r="BD436" i="1"/>
  <c r="BC436" i="1"/>
  <c r="BB436" i="1"/>
  <c r="AZ436" i="1"/>
  <c r="AY436" i="1"/>
  <c r="AX436" i="1"/>
  <c r="AU436" i="1"/>
  <c r="X436" i="1"/>
  <c r="BQ436" i="1" s="1"/>
  <c r="O436" i="1"/>
  <c r="BH436" i="1" s="1"/>
  <c r="H436" i="1"/>
  <c r="BA436" i="1" s="1"/>
  <c r="CD435" i="1"/>
  <c r="CC435" i="1"/>
  <c r="CB435" i="1"/>
  <c r="CA435" i="1"/>
  <c r="BZ435" i="1"/>
  <c r="BY435" i="1"/>
  <c r="BX435" i="1"/>
  <c r="BW435" i="1"/>
  <c r="BV435" i="1"/>
  <c r="BU435" i="1"/>
  <c r="BT435" i="1"/>
  <c r="BS435" i="1"/>
  <c r="BR435" i="1"/>
  <c r="BP435" i="1"/>
  <c r="BO435" i="1"/>
  <c r="BN435" i="1"/>
  <c r="BM435" i="1"/>
  <c r="BL435" i="1"/>
  <c r="BK435" i="1"/>
  <c r="BJ435" i="1"/>
  <c r="BI435" i="1"/>
  <c r="BG435" i="1"/>
  <c r="BF435" i="1"/>
  <c r="BE435" i="1"/>
  <c r="BD435" i="1"/>
  <c r="BC435" i="1"/>
  <c r="BB435" i="1"/>
  <c r="AZ435" i="1"/>
  <c r="AY435" i="1"/>
  <c r="AX435" i="1"/>
  <c r="AU435" i="1"/>
  <c r="X435" i="1"/>
  <c r="BQ435" i="1" s="1"/>
  <c r="O435" i="1"/>
  <c r="BH435" i="1" s="1"/>
  <c r="H435" i="1"/>
  <c r="BA435" i="1" s="1"/>
  <c r="CD434" i="1"/>
  <c r="CC434" i="1"/>
  <c r="CB434" i="1"/>
  <c r="CA434" i="1"/>
  <c r="BZ434" i="1"/>
  <c r="BY434" i="1"/>
  <c r="BX434" i="1"/>
  <c r="BW434" i="1"/>
  <c r="BV434" i="1"/>
  <c r="BU434" i="1"/>
  <c r="BT434" i="1"/>
  <c r="BS434" i="1"/>
  <c r="BR434" i="1"/>
  <c r="BP434" i="1"/>
  <c r="BO434" i="1"/>
  <c r="BN434" i="1"/>
  <c r="BM434" i="1"/>
  <c r="BL434" i="1"/>
  <c r="BK434" i="1"/>
  <c r="BJ434" i="1"/>
  <c r="BI434" i="1"/>
  <c r="BG434" i="1"/>
  <c r="BF434" i="1"/>
  <c r="BE434" i="1"/>
  <c r="BD434" i="1"/>
  <c r="BC434" i="1"/>
  <c r="BB434" i="1"/>
  <c r="AZ434" i="1"/>
  <c r="AY434" i="1"/>
  <c r="AX434" i="1"/>
  <c r="AU434" i="1"/>
  <c r="X434" i="1"/>
  <c r="BQ434" i="1" s="1"/>
  <c r="O434" i="1"/>
  <c r="BH434" i="1" s="1"/>
  <c r="H434" i="1"/>
  <c r="BA434" i="1" s="1"/>
  <c r="CD433" i="1"/>
  <c r="CC433" i="1"/>
  <c r="CB433" i="1"/>
  <c r="CA433" i="1"/>
  <c r="BZ433" i="1"/>
  <c r="BY433" i="1"/>
  <c r="BX433" i="1"/>
  <c r="BW433" i="1"/>
  <c r="BV433" i="1"/>
  <c r="BU433" i="1"/>
  <c r="BT433" i="1"/>
  <c r="BS433" i="1"/>
  <c r="BR433" i="1"/>
  <c r="BP433" i="1"/>
  <c r="BO433" i="1"/>
  <c r="BN433" i="1"/>
  <c r="BM433" i="1"/>
  <c r="BL433" i="1"/>
  <c r="BK433" i="1"/>
  <c r="BJ433" i="1"/>
  <c r="BI433" i="1"/>
  <c r="BG433" i="1"/>
  <c r="BF433" i="1"/>
  <c r="BE433" i="1"/>
  <c r="BD433" i="1"/>
  <c r="BC433" i="1"/>
  <c r="BB433" i="1"/>
  <c r="AZ433" i="1"/>
  <c r="AY433" i="1"/>
  <c r="AX433" i="1"/>
  <c r="AU433" i="1"/>
  <c r="X433" i="1"/>
  <c r="BQ433" i="1" s="1"/>
  <c r="O433" i="1"/>
  <c r="BH433" i="1" s="1"/>
  <c r="H433" i="1"/>
  <c r="BA433" i="1" s="1"/>
  <c r="CD432" i="1"/>
  <c r="CC432" i="1"/>
  <c r="CB432" i="1"/>
  <c r="CA432" i="1"/>
  <c r="BZ432" i="1"/>
  <c r="BY432" i="1"/>
  <c r="BX432" i="1"/>
  <c r="BW432" i="1"/>
  <c r="BV432" i="1"/>
  <c r="BU432" i="1"/>
  <c r="BT432" i="1"/>
  <c r="BS432" i="1"/>
  <c r="BR432" i="1"/>
  <c r="BP432" i="1"/>
  <c r="BO432" i="1"/>
  <c r="BN432" i="1"/>
  <c r="BM432" i="1"/>
  <c r="BL432" i="1"/>
  <c r="BK432" i="1"/>
  <c r="BJ432" i="1"/>
  <c r="BI432" i="1"/>
  <c r="BG432" i="1"/>
  <c r="BF432" i="1"/>
  <c r="BE432" i="1"/>
  <c r="BD432" i="1"/>
  <c r="BC432" i="1"/>
  <c r="BB432" i="1"/>
  <c r="AZ432" i="1"/>
  <c r="AY432" i="1"/>
  <c r="AX432" i="1"/>
  <c r="AU432" i="1"/>
  <c r="X432" i="1"/>
  <c r="BQ432" i="1" s="1"/>
  <c r="O432" i="1"/>
  <c r="BH432" i="1" s="1"/>
  <c r="H432" i="1"/>
  <c r="BA432" i="1" s="1"/>
  <c r="CD431" i="1"/>
  <c r="CC431" i="1"/>
  <c r="CB431" i="1"/>
  <c r="CA431" i="1"/>
  <c r="BZ431" i="1"/>
  <c r="BY431" i="1"/>
  <c r="BX431" i="1"/>
  <c r="BW431" i="1"/>
  <c r="BV431" i="1"/>
  <c r="BU431" i="1"/>
  <c r="BT431" i="1"/>
  <c r="BS431" i="1"/>
  <c r="BR431" i="1"/>
  <c r="BP431" i="1"/>
  <c r="BO431" i="1"/>
  <c r="BN431" i="1"/>
  <c r="BM431" i="1"/>
  <c r="BL431" i="1"/>
  <c r="BK431" i="1"/>
  <c r="BJ431" i="1"/>
  <c r="BI431" i="1"/>
  <c r="BG431" i="1"/>
  <c r="BF431" i="1"/>
  <c r="BE431" i="1"/>
  <c r="BD431" i="1"/>
  <c r="BC431" i="1"/>
  <c r="BB431" i="1"/>
  <c r="AZ431" i="1"/>
  <c r="AY431" i="1"/>
  <c r="AX431" i="1"/>
  <c r="AU431" i="1"/>
  <c r="X431" i="1"/>
  <c r="BQ431" i="1" s="1"/>
  <c r="O431" i="1"/>
  <c r="BH431" i="1" s="1"/>
  <c r="H431" i="1"/>
  <c r="BA431" i="1" s="1"/>
  <c r="CD430" i="1"/>
  <c r="CC430" i="1"/>
  <c r="CB430" i="1"/>
  <c r="CA430" i="1"/>
  <c r="BZ430" i="1"/>
  <c r="BY430" i="1"/>
  <c r="BX430" i="1"/>
  <c r="BW430" i="1"/>
  <c r="BV430" i="1"/>
  <c r="BU430" i="1"/>
  <c r="BT430" i="1"/>
  <c r="BS430" i="1"/>
  <c r="BR430" i="1"/>
  <c r="BP430" i="1"/>
  <c r="BO430" i="1"/>
  <c r="BN430" i="1"/>
  <c r="BM430" i="1"/>
  <c r="BL430" i="1"/>
  <c r="BK430" i="1"/>
  <c r="BJ430" i="1"/>
  <c r="BI430" i="1"/>
  <c r="BG430" i="1"/>
  <c r="BF430" i="1"/>
  <c r="BE430" i="1"/>
  <c r="BD430" i="1"/>
  <c r="BC430" i="1"/>
  <c r="BB430" i="1"/>
  <c r="AZ430" i="1"/>
  <c r="AY430" i="1"/>
  <c r="AX430" i="1"/>
  <c r="AU430" i="1"/>
  <c r="X430" i="1"/>
  <c r="BQ430" i="1" s="1"/>
  <c r="O430" i="1"/>
  <c r="BH430" i="1" s="1"/>
  <c r="H430" i="1"/>
  <c r="BA430" i="1" s="1"/>
  <c r="CD429" i="1"/>
  <c r="CC429" i="1"/>
  <c r="CB429" i="1"/>
  <c r="CA429" i="1"/>
  <c r="BZ429" i="1"/>
  <c r="BY429" i="1"/>
  <c r="BX429" i="1"/>
  <c r="BW429" i="1"/>
  <c r="BV429" i="1"/>
  <c r="BU429" i="1"/>
  <c r="BT429" i="1"/>
  <c r="BS429" i="1"/>
  <c r="BR429" i="1"/>
  <c r="BP429" i="1"/>
  <c r="BO429" i="1"/>
  <c r="BN429" i="1"/>
  <c r="BM429" i="1"/>
  <c r="BL429" i="1"/>
  <c r="BK429" i="1"/>
  <c r="BJ429" i="1"/>
  <c r="BI429" i="1"/>
  <c r="BG429" i="1"/>
  <c r="BF429" i="1"/>
  <c r="BE429" i="1"/>
  <c r="BD429" i="1"/>
  <c r="BC429" i="1"/>
  <c r="BB429" i="1"/>
  <c r="AZ429" i="1"/>
  <c r="AY429" i="1"/>
  <c r="AX429" i="1"/>
  <c r="AU429" i="1"/>
  <c r="X429" i="1"/>
  <c r="BQ429" i="1" s="1"/>
  <c r="O429" i="1"/>
  <c r="BH429" i="1" s="1"/>
  <c r="H429" i="1"/>
  <c r="BA429" i="1" s="1"/>
  <c r="CD428" i="1"/>
  <c r="CC428" i="1"/>
  <c r="CB428" i="1"/>
  <c r="CA428" i="1"/>
  <c r="BZ428" i="1"/>
  <c r="BY428" i="1"/>
  <c r="BX428" i="1"/>
  <c r="BW428" i="1"/>
  <c r="BV428" i="1"/>
  <c r="BU428" i="1"/>
  <c r="BT428" i="1"/>
  <c r="BS428" i="1"/>
  <c r="BR428" i="1"/>
  <c r="BP428" i="1"/>
  <c r="BO428" i="1"/>
  <c r="BN428" i="1"/>
  <c r="BM428" i="1"/>
  <c r="BL428" i="1"/>
  <c r="BK428" i="1"/>
  <c r="BJ428" i="1"/>
  <c r="BI428" i="1"/>
  <c r="BG428" i="1"/>
  <c r="BF428" i="1"/>
  <c r="BE428" i="1"/>
  <c r="BD428" i="1"/>
  <c r="BC428" i="1"/>
  <c r="BB428" i="1"/>
  <c r="AZ428" i="1"/>
  <c r="AY428" i="1"/>
  <c r="AX428" i="1"/>
  <c r="AU428" i="1"/>
  <c r="X428" i="1"/>
  <c r="BQ428" i="1" s="1"/>
  <c r="O428" i="1"/>
  <c r="BH428" i="1" s="1"/>
  <c r="H428" i="1"/>
  <c r="BA428" i="1" s="1"/>
  <c r="CD427" i="1"/>
  <c r="CC427" i="1"/>
  <c r="CB427" i="1"/>
  <c r="CA427" i="1"/>
  <c r="BZ427" i="1"/>
  <c r="BY427" i="1"/>
  <c r="BX427" i="1"/>
  <c r="BW427" i="1"/>
  <c r="BV427" i="1"/>
  <c r="BU427" i="1"/>
  <c r="BT427" i="1"/>
  <c r="BS427" i="1"/>
  <c r="BR427" i="1"/>
  <c r="BP427" i="1"/>
  <c r="BO427" i="1"/>
  <c r="BN427" i="1"/>
  <c r="BM427" i="1"/>
  <c r="BL427" i="1"/>
  <c r="BK427" i="1"/>
  <c r="BJ427" i="1"/>
  <c r="BI427" i="1"/>
  <c r="BG427" i="1"/>
  <c r="BF427" i="1"/>
  <c r="BE427" i="1"/>
  <c r="BD427" i="1"/>
  <c r="BC427" i="1"/>
  <c r="BB427" i="1"/>
  <c r="AZ427" i="1"/>
  <c r="AY427" i="1"/>
  <c r="AX427" i="1"/>
  <c r="AU427" i="1"/>
  <c r="X427" i="1"/>
  <c r="BQ427" i="1" s="1"/>
  <c r="O427" i="1"/>
  <c r="BH427" i="1" s="1"/>
  <c r="H427" i="1"/>
  <c r="BA427" i="1" s="1"/>
  <c r="CD426" i="1"/>
  <c r="CC426" i="1"/>
  <c r="CB426" i="1"/>
  <c r="CA426" i="1"/>
  <c r="BZ426" i="1"/>
  <c r="BY426" i="1"/>
  <c r="BX426" i="1"/>
  <c r="BW426" i="1"/>
  <c r="BV426" i="1"/>
  <c r="BU426" i="1"/>
  <c r="BT426" i="1"/>
  <c r="BS426" i="1"/>
  <c r="BR426" i="1"/>
  <c r="BP426" i="1"/>
  <c r="BO426" i="1"/>
  <c r="BN426" i="1"/>
  <c r="BM426" i="1"/>
  <c r="BL426" i="1"/>
  <c r="BK426" i="1"/>
  <c r="BJ426" i="1"/>
  <c r="BI426" i="1"/>
  <c r="BG426" i="1"/>
  <c r="BF426" i="1"/>
  <c r="BE426" i="1"/>
  <c r="BD426" i="1"/>
  <c r="BC426" i="1"/>
  <c r="BB426" i="1"/>
  <c r="AZ426" i="1"/>
  <c r="AY426" i="1"/>
  <c r="AX426" i="1"/>
  <c r="AU426" i="1"/>
  <c r="X426" i="1"/>
  <c r="BQ426" i="1" s="1"/>
  <c r="O426" i="1"/>
  <c r="BH426" i="1" s="1"/>
  <c r="H426" i="1"/>
  <c r="BA426" i="1" s="1"/>
  <c r="CD425" i="1"/>
  <c r="CC425" i="1"/>
  <c r="CB425" i="1"/>
  <c r="CA425" i="1"/>
  <c r="BZ425" i="1"/>
  <c r="BY425" i="1"/>
  <c r="BX425" i="1"/>
  <c r="BW425" i="1"/>
  <c r="BV425" i="1"/>
  <c r="BU425" i="1"/>
  <c r="BT425" i="1"/>
  <c r="BS425" i="1"/>
  <c r="BR425" i="1"/>
  <c r="BP425" i="1"/>
  <c r="BO425" i="1"/>
  <c r="BN425" i="1"/>
  <c r="BM425" i="1"/>
  <c r="BL425" i="1"/>
  <c r="BK425" i="1"/>
  <c r="BJ425" i="1"/>
  <c r="BI425" i="1"/>
  <c r="BG425" i="1"/>
  <c r="BF425" i="1"/>
  <c r="BE425" i="1"/>
  <c r="BD425" i="1"/>
  <c r="BC425" i="1"/>
  <c r="BB425" i="1"/>
  <c r="AZ425" i="1"/>
  <c r="AY425" i="1"/>
  <c r="AX425" i="1"/>
  <c r="AU425" i="1"/>
  <c r="X425" i="1"/>
  <c r="BQ425" i="1" s="1"/>
  <c r="O425" i="1"/>
  <c r="BH425" i="1" s="1"/>
  <c r="H425" i="1"/>
  <c r="BA425" i="1" s="1"/>
  <c r="CD424" i="1"/>
  <c r="CC424" i="1"/>
  <c r="CB424" i="1"/>
  <c r="CA424" i="1"/>
  <c r="BZ424" i="1"/>
  <c r="BY424" i="1"/>
  <c r="BX424" i="1"/>
  <c r="BW424" i="1"/>
  <c r="BV424" i="1"/>
  <c r="BU424" i="1"/>
  <c r="BT424" i="1"/>
  <c r="BS424" i="1"/>
  <c r="BR424" i="1"/>
  <c r="BP424" i="1"/>
  <c r="BO424" i="1"/>
  <c r="BN424" i="1"/>
  <c r="BM424" i="1"/>
  <c r="BL424" i="1"/>
  <c r="BK424" i="1"/>
  <c r="BJ424" i="1"/>
  <c r="BI424" i="1"/>
  <c r="BG424" i="1"/>
  <c r="BF424" i="1"/>
  <c r="BE424" i="1"/>
  <c r="BD424" i="1"/>
  <c r="BC424" i="1"/>
  <c r="BB424" i="1"/>
  <c r="AZ424" i="1"/>
  <c r="AY424" i="1"/>
  <c r="AX424" i="1"/>
  <c r="AU424" i="1"/>
  <c r="X424" i="1"/>
  <c r="BQ424" i="1" s="1"/>
  <c r="O424" i="1"/>
  <c r="BH424" i="1" s="1"/>
  <c r="H424" i="1"/>
  <c r="BA424" i="1" s="1"/>
  <c r="CD423" i="1"/>
  <c r="CC423" i="1"/>
  <c r="CB423" i="1"/>
  <c r="CA423" i="1"/>
  <c r="BZ423" i="1"/>
  <c r="BY423" i="1"/>
  <c r="BX423" i="1"/>
  <c r="BW423" i="1"/>
  <c r="BV423" i="1"/>
  <c r="BU423" i="1"/>
  <c r="BT423" i="1"/>
  <c r="BS423" i="1"/>
  <c r="BR423" i="1"/>
  <c r="BP423" i="1"/>
  <c r="BO423" i="1"/>
  <c r="BN423" i="1"/>
  <c r="BM423" i="1"/>
  <c r="BL423" i="1"/>
  <c r="BK423" i="1"/>
  <c r="BJ423" i="1"/>
  <c r="BI423" i="1"/>
  <c r="BG423" i="1"/>
  <c r="BF423" i="1"/>
  <c r="BE423" i="1"/>
  <c r="BD423" i="1"/>
  <c r="BC423" i="1"/>
  <c r="BB423" i="1"/>
  <c r="AZ423" i="1"/>
  <c r="AY423" i="1"/>
  <c r="AX423" i="1"/>
  <c r="AU423" i="1"/>
  <c r="X423" i="1"/>
  <c r="BQ423" i="1" s="1"/>
  <c r="O423" i="1"/>
  <c r="BH423" i="1" s="1"/>
  <c r="H423" i="1"/>
  <c r="BA423" i="1" s="1"/>
  <c r="CD422" i="1"/>
  <c r="CC422" i="1"/>
  <c r="CB422" i="1"/>
  <c r="CA422" i="1"/>
  <c r="BZ422" i="1"/>
  <c r="BY422" i="1"/>
  <c r="BX422" i="1"/>
  <c r="BW422" i="1"/>
  <c r="BV422" i="1"/>
  <c r="BU422" i="1"/>
  <c r="BT422" i="1"/>
  <c r="BS422" i="1"/>
  <c r="BR422" i="1"/>
  <c r="BP422" i="1"/>
  <c r="BO422" i="1"/>
  <c r="BN422" i="1"/>
  <c r="BM422" i="1"/>
  <c r="BL422" i="1"/>
  <c r="BK422" i="1"/>
  <c r="BJ422" i="1"/>
  <c r="BI422" i="1"/>
  <c r="BG422" i="1"/>
  <c r="BF422" i="1"/>
  <c r="BE422" i="1"/>
  <c r="BD422" i="1"/>
  <c r="BC422" i="1"/>
  <c r="BB422" i="1"/>
  <c r="AZ422" i="1"/>
  <c r="AY422" i="1"/>
  <c r="AX422" i="1"/>
  <c r="AU422" i="1"/>
  <c r="X422" i="1"/>
  <c r="BQ422" i="1" s="1"/>
  <c r="O422" i="1"/>
  <c r="BH422" i="1" s="1"/>
  <c r="H422" i="1"/>
  <c r="BA422" i="1" s="1"/>
  <c r="CD421" i="1"/>
  <c r="CC421" i="1"/>
  <c r="CB421" i="1"/>
  <c r="CA421" i="1"/>
  <c r="BZ421" i="1"/>
  <c r="BY421" i="1"/>
  <c r="BX421" i="1"/>
  <c r="BW421" i="1"/>
  <c r="BV421" i="1"/>
  <c r="BU421" i="1"/>
  <c r="BT421" i="1"/>
  <c r="BS421" i="1"/>
  <c r="BR421" i="1"/>
  <c r="BP421" i="1"/>
  <c r="BO421" i="1"/>
  <c r="BN421" i="1"/>
  <c r="BM421" i="1"/>
  <c r="BL421" i="1"/>
  <c r="BK421" i="1"/>
  <c r="BJ421" i="1"/>
  <c r="BI421" i="1"/>
  <c r="BG421" i="1"/>
  <c r="BF421" i="1"/>
  <c r="BE421" i="1"/>
  <c r="BD421" i="1"/>
  <c r="BC421" i="1"/>
  <c r="BB421" i="1"/>
  <c r="AZ421" i="1"/>
  <c r="AY421" i="1"/>
  <c r="AX421" i="1"/>
  <c r="AU421" i="1"/>
  <c r="X421" i="1"/>
  <c r="BQ421" i="1" s="1"/>
  <c r="O421" i="1"/>
  <c r="BH421" i="1" s="1"/>
  <c r="H421" i="1"/>
  <c r="BA421" i="1" s="1"/>
  <c r="CD420" i="1"/>
  <c r="CC420" i="1"/>
  <c r="CB420" i="1"/>
  <c r="CA420" i="1"/>
  <c r="BZ420" i="1"/>
  <c r="BY420" i="1"/>
  <c r="BX420" i="1"/>
  <c r="BW420" i="1"/>
  <c r="BV420" i="1"/>
  <c r="BU420" i="1"/>
  <c r="BT420" i="1"/>
  <c r="BS420" i="1"/>
  <c r="BR420" i="1"/>
  <c r="BP420" i="1"/>
  <c r="BO420" i="1"/>
  <c r="BN420" i="1"/>
  <c r="BM420" i="1"/>
  <c r="BL420" i="1"/>
  <c r="BK420" i="1"/>
  <c r="BJ420" i="1"/>
  <c r="BI420" i="1"/>
  <c r="BG420" i="1"/>
  <c r="BF420" i="1"/>
  <c r="BE420" i="1"/>
  <c r="BD420" i="1"/>
  <c r="BC420" i="1"/>
  <c r="BB420" i="1"/>
  <c r="AZ420" i="1"/>
  <c r="AY420" i="1"/>
  <c r="AX420" i="1"/>
  <c r="AU420" i="1"/>
  <c r="X420" i="1"/>
  <c r="BQ420" i="1" s="1"/>
  <c r="O420" i="1"/>
  <c r="BH420" i="1" s="1"/>
  <c r="H420" i="1"/>
  <c r="BA420" i="1" s="1"/>
  <c r="CD419" i="1"/>
  <c r="CC419" i="1"/>
  <c r="CB419" i="1"/>
  <c r="CA419" i="1"/>
  <c r="BZ419" i="1"/>
  <c r="BY419" i="1"/>
  <c r="BX419" i="1"/>
  <c r="BW419" i="1"/>
  <c r="BV419" i="1"/>
  <c r="BU419" i="1"/>
  <c r="BT419" i="1"/>
  <c r="BS419" i="1"/>
  <c r="BR419" i="1"/>
  <c r="BP419" i="1"/>
  <c r="BO419" i="1"/>
  <c r="BN419" i="1"/>
  <c r="BM419" i="1"/>
  <c r="BL419" i="1"/>
  <c r="BK419" i="1"/>
  <c r="BJ419" i="1"/>
  <c r="BI419" i="1"/>
  <c r="BG419" i="1"/>
  <c r="BF419" i="1"/>
  <c r="BE419" i="1"/>
  <c r="BD419" i="1"/>
  <c r="BC419" i="1"/>
  <c r="BB419" i="1"/>
  <c r="AZ419" i="1"/>
  <c r="AY419" i="1"/>
  <c r="AX419" i="1"/>
  <c r="AU419" i="1"/>
  <c r="X419" i="1"/>
  <c r="BQ419" i="1" s="1"/>
  <c r="O419" i="1"/>
  <c r="BH419" i="1" s="1"/>
  <c r="H419" i="1"/>
  <c r="BA419" i="1" s="1"/>
  <c r="CD418" i="1"/>
  <c r="CC418" i="1"/>
  <c r="CB418" i="1"/>
  <c r="CA418" i="1"/>
  <c r="BZ418" i="1"/>
  <c r="BY418" i="1"/>
  <c r="BX418" i="1"/>
  <c r="BW418" i="1"/>
  <c r="BV418" i="1"/>
  <c r="BU418" i="1"/>
  <c r="BT418" i="1"/>
  <c r="BS418" i="1"/>
  <c r="BR418" i="1"/>
  <c r="BP418" i="1"/>
  <c r="BO418" i="1"/>
  <c r="BN418" i="1"/>
  <c r="BM418" i="1"/>
  <c r="BL418" i="1"/>
  <c r="BK418" i="1"/>
  <c r="BJ418" i="1"/>
  <c r="BI418" i="1"/>
  <c r="BG418" i="1"/>
  <c r="BF418" i="1"/>
  <c r="BE418" i="1"/>
  <c r="BD418" i="1"/>
  <c r="BC418" i="1"/>
  <c r="BB418" i="1"/>
  <c r="AZ418" i="1"/>
  <c r="AY418" i="1"/>
  <c r="AX418" i="1"/>
  <c r="AU418" i="1"/>
  <c r="X418" i="1"/>
  <c r="BQ418" i="1" s="1"/>
  <c r="O418" i="1"/>
  <c r="BH418" i="1" s="1"/>
  <c r="H418" i="1"/>
  <c r="BA418" i="1" s="1"/>
  <c r="CD417" i="1"/>
  <c r="CC417" i="1"/>
  <c r="CB417" i="1"/>
  <c r="CA417" i="1"/>
  <c r="BZ417" i="1"/>
  <c r="BY417" i="1"/>
  <c r="BX417" i="1"/>
  <c r="BW417" i="1"/>
  <c r="BV417" i="1"/>
  <c r="BU417" i="1"/>
  <c r="BT417" i="1"/>
  <c r="BS417" i="1"/>
  <c r="BR417" i="1"/>
  <c r="BP417" i="1"/>
  <c r="BO417" i="1"/>
  <c r="BN417" i="1"/>
  <c r="BM417" i="1"/>
  <c r="BL417" i="1"/>
  <c r="BK417" i="1"/>
  <c r="BJ417" i="1"/>
  <c r="BI417" i="1"/>
  <c r="BG417" i="1"/>
  <c r="BF417" i="1"/>
  <c r="BE417" i="1"/>
  <c r="BD417" i="1"/>
  <c r="BC417" i="1"/>
  <c r="BB417" i="1"/>
  <c r="AZ417" i="1"/>
  <c r="AY417" i="1"/>
  <c r="AX417" i="1"/>
  <c r="AU417" i="1"/>
  <c r="X417" i="1"/>
  <c r="BQ417" i="1" s="1"/>
  <c r="O417" i="1"/>
  <c r="BH417" i="1" s="1"/>
  <c r="H417" i="1"/>
  <c r="BA417" i="1" s="1"/>
  <c r="CD416" i="1"/>
  <c r="CC416" i="1"/>
  <c r="CB416" i="1"/>
  <c r="CA416" i="1"/>
  <c r="BZ416" i="1"/>
  <c r="BY416" i="1"/>
  <c r="BX416" i="1"/>
  <c r="BW416" i="1"/>
  <c r="BV416" i="1"/>
  <c r="BU416" i="1"/>
  <c r="BT416" i="1"/>
  <c r="BS416" i="1"/>
  <c r="BR416" i="1"/>
  <c r="BP416" i="1"/>
  <c r="BO416" i="1"/>
  <c r="BN416" i="1"/>
  <c r="BM416" i="1"/>
  <c r="BL416" i="1"/>
  <c r="BK416" i="1"/>
  <c r="BJ416" i="1"/>
  <c r="BI416" i="1"/>
  <c r="BG416" i="1"/>
  <c r="BF416" i="1"/>
  <c r="BE416" i="1"/>
  <c r="BD416" i="1"/>
  <c r="BC416" i="1"/>
  <c r="BB416" i="1"/>
  <c r="AZ416" i="1"/>
  <c r="AY416" i="1"/>
  <c r="AX416" i="1"/>
  <c r="AU416" i="1"/>
  <c r="X416" i="1"/>
  <c r="BQ416" i="1" s="1"/>
  <c r="O416" i="1"/>
  <c r="BH416" i="1" s="1"/>
  <c r="H416" i="1"/>
  <c r="BA416" i="1" s="1"/>
  <c r="CD415" i="1"/>
  <c r="CC415" i="1"/>
  <c r="CB415" i="1"/>
  <c r="CA415" i="1"/>
  <c r="BZ415" i="1"/>
  <c r="BY415" i="1"/>
  <c r="BX415" i="1"/>
  <c r="BW415" i="1"/>
  <c r="BV415" i="1"/>
  <c r="BU415" i="1"/>
  <c r="BT415" i="1"/>
  <c r="BS415" i="1"/>
  <c r="BR415" i="1"/>
  <c r="BP415" i="1"/>
  <c r="BO415" i="1"/>
  <c r="BN415" i="1"/>
  <c r="BM415" i="1"/>
  <c r="BL415" i="1"/>
  <c r="BK415" i="1"/>
  <c r="BJ415" i="1"/>
  <c r="BI415" i="1"/>
  <c r="BG415" i="1"/>
  <c r="BF415" i="1"/>
  <c r="BE415" i="1"/>
  <c r="BD415" i="1"/>
  <c r="BC415" i="1"/>
  <c r="BB415" i="1"/>
  <c r="AZ415" i="1"/>
  <c r="AY415" i="1"/>
  <c r="AX415" i="1"/>
  <c r="AU415" i="1"/>
  <c r="X415" i="1"/>
  <c r="BQ415" i="1" s="1"/>
  <c r="O415" i="1"/>
  <c r="BH415" i="1" s="1"/>
  <c r="H415" i="1"/>
  <c r="BA415" i="1" s="1"/>
  <c r="CD414" i="1"/>
  <c r="CC414" i="1"/>
  <c r="CB414" i="1"/>
  <c r="CA414" i="1"/>
  <c r="BZ414" i="1"/>
  <c r="BY414" i="1"/>
  <c r="BX414" i="1"/>
  <c r="BW414" i="1"/>
  <c r="BV414" i="1"/>
  <c r="BU414" i="1"/>
  <c r="BT414" i="1"/>
  <c r="BS414" i="1"/>
  <c r="BR414" i="1"/>
  <c r="BP414" i="1"/>
  <c r="BO414" i="1"/>
  <c r="BN414" i="1"/>
  <c r="BM414" i="1"/>
  <c r="BL414" i="1"/>
  <c r="BK414" i="1"/>
  <c r="BJ414" i="1"/>
  <c r="BI414" i="1"/>
  <c r="BG414" i="1"/>
  <c r="BF414" i="1"/>
  <c r="BE414" i="1"/>
  <c r="BD414" i="1"/>
  <c r="BC414" i="1"/>
  <c r="BB414" i="1"/>
  <c r="AZ414" i="1"/>
  <c r="AY414" i="1"/>
  <c r="AX414" i="1"/>
  <c r="AU414" i="1"/>
  <c r="X414" i="1"/>
  <c r="BQ414" i="1" s="1"/>
  <c r="O414" i="1"/>
  <c r="BH414" i="1" s="1"/>
  <c r="H414" i="1"/>
  <c r="BA414" i="1" s="1"/>
  <c r="CD413" i="1"/>
  <c r="CC413" i="1"/>
  <c r="CB413" i="1"/>
  <c r="CA413" i="1"/>
  <c r="BZ413" i="1"/>
  <c r="BY413" i="1"/>
  <c r="BX413" i="1"/>
  <c r="BW413" i="1"/>
  <c r="BV413" i="1"/>
  <c r="BU413" i="1"/>
  <c r="BT413" i="1"/>
  <c r="BS413" i="1"/>
  <c r="BR413" i="1"/>
  <c r="BP413" i="1"/>
  <c r="BO413" i="1"/>
  <c r="BN413" i="1"/>
  <c r="BM413" i="1"/>
  <c r="BL413" i="1"/>
  <c r="BK413" i="1"/>
  <c r="BJ413" i="1"/>
  <c r="BI413" i="1"/>
  <c r="BG413" i="1"/>
  <c r="BF413" i="1"/>
  <c r="BE413" i="1"/>
  <c r="BD413" i="1"/>
  <c r="BC413" i="1"/>
  <c r="BB413" i="1"/>
  <c r="AZ413" i="1"/>
  <c r="AY413" i="1"/>
  <c r="AX413" i="1"/>
  <c r="AU413" i="1"/>
  <c r="X413" i="1"/>
  <c r="BQ413" i="1" s="1"/>
  <c r="O413" i="1"/>
  <c r="BH413" i="1" s="1"/>
  <c r="H413" i="1"/>
  <c r="BA413" i="1" s="1"/>
  <c r="CD412" i="1"/>
  <c r="CC412" i="1"/>
  <c r="CB412" i="1"/>
  <c r="CA412" i="1"/>
  <c r="BZ412" i="1"/>
  <c r="BY412" i="1"/>
  <c r="BX412" i="1"/>
  <c r="BW412" i="1"/>
  <c r="BV412" i="1"/>
  <c r="BU412" i="1"/>
  <c r="BT412" i="1"/>
  <c r="BS412" i="1"/>
  <c r="BR412" i="1"/>
  <c r="BP412" i="1"/>
  <c r="BO412" i="1"/>
  <c r="BN412" i="1"/>
  <c r="BM412" i="1"/>
  <c r="BL412" i="1"/>
  <c r="BK412" i="1"/>
  <c r="BJ412" i="1"/>
  <c r="BI412" i="1"/>
  <c r="BG412" i="1"/>
  <c r="BF412" i="1"/>
  <c r="BE412" i="1"/>
  <c r="BD412" i="1"/>
  <c r="BC412" i="1"/>
  <c r="BB412" i="1"/>
  <c r="AZ412" i="1"/>
  <c r="AY412" i="1"/>
  <c r="AX412" i="1"/>
  <c r="AU412" i="1"/>
  <c r="X412" i="1"/>
  <c r="BQ412" i="1" s="1"/>
  <c r="O412" i="1"/>
  <c r="BH412" i="1" s="1"/>
  <c r="H412" i="1"/>
  <c r="BA412" i="1" s="1"/>
  <c r="CD411" i="1"/>
  <c r="CC411" i="1"/>
  <c r="CB411" i="1"/>
  <c r="CA411" i="1"/>
  <c r="BZ411" i="1"/>
  <c r="BY411" i="1"/>
  <c r="BX411" i="1"/>
  <c r="BW411" i="1"/>
  <c r="BV411" i="1"/>
  <c r="BU411" i="1"/>
  <c r="BT411" i="1"/>
  <c r="BS411" i="1"/>
  <c r="BR411" i="1"/>
  <c r="BP411" i="1"/>
  <c r="BO411" i="1"/>
  <c r="BN411" i="1"/>
  <c r="BM411" i="1"/>
  <c r="BL411" i="1"/>
  <c r="BK411" i="1"/>
  <c r="BJ411" i="1"/>
  <c r="BI411" i="1"/>
  <c r="BG411" i="1"/>
  <c r="BF411" i="1"/>
  <c r="BE411" i="1"/>
  <c r="BD411" i="1"/>
  <c r="BC411" i="1"/>
  <c r="BB411" i="1"/>
  <c r="AZ411" i="1"/>
  <c r="AY411" i="1"/>
  <c r="AX411" i="1"/>
  <c r="AU411" i="1"/>
  <c r="X411" i="1"/>
  <c r="BQ411" i="1" s="1"/>
  <c r="O411" i="1"/>
  <c r="BH411" i="1" s="1"/>
  <c r="H411" i="1"/>
  <c r="BA411" i="1" s="1"/>
  <c r="CD410" i="1"/>
  <c r="CC410" i="1"/>
  <c r="CB410" i="1"/>
  <c r="CA410" i="1"/>
  <c r="BZ410" i="1"/>
  <c r="BY410" i="1"/>
  <c r="BX410" i="1"/>
  <c r="BW410" i="1"/>
  <c r="BV410" i="1"/>
  <c r="BU410" i="1"/>
  <c r="BT410" i="1"/>
  <c r="BS410" i="1"/>
  <c r="BR410" i="1"/>
  <c r="BP410" i="1"/>
  <c r="BO410" i="1"/>
  <c r="BN410" i="1"/>
  <c r="BM410" i="1"/>
  <c r="BL410" i="1"/>
  <c r="BK410" i="1"/>
  <c r="BJ410" i="1"/>
  <c r="BI410" i="1"/>
  <c r="BG410" i="1"/>
  <c r="BF410" i="1"/>
  <c r="BE410" i="1"/>
  <c r="BD410" i="1"/>
  <c r="BC410" i="1"/>
  <c r="BB410" i="1"/>
  <c r="AZ410" i="1"/>
  <c r="AY410" i="1"/>
  <c r="AX410" i="1"/>
  <c r="AU410" i="1"/>
  <c r="X410" i="1"/>
  <c r="BQ410" i="1" s="1"/>
  <c r="O410" i="1"/>
  <c r="BH410" i="1" s="1"/>
  <c r="H410" i="1"/>
  <c r="BA410" i="1" s="1"/>
  <c r="CD409" i="1"/>
  <c r="CC409" i="1"/>
  <c r="CB409" i="1"/>
  <c r="CA409" i="1"/>
  <c r="BZ409" i="1"/>
  <c r="BY409" i="1"/>
  <c r="BX409" i="1"/>
  <c r="BW409" i="1"/>
  <c r="BV409" i="1"/>
  <c r="BU409" i="1"/>
  <c r="BT409" i="1"/>
  <c r="BS409" i="1"/>
  <c r="BR409" i="1"/>
  <c r="BP409" i="1"/>
  <c r="BO409" i="1"/>
  <c r="BN409" i="1"/>
  <c r="BM409" i="1"/>
  <c r="BL409" i="1"/>
  <c r="BK409" i="1"/>
  <c r="BJ409" i="1"/>
  <c r="BI409" i="1"/>
  <c r="BG409" i="1"/>
  <c r="BF409" i="1"/>
  <c r="BE409" i="1"/>
  <c r="BD409" i="1"/>
  <c r="BC409" i="1"/>
  <c r="BB409" i="1"/>
  <c r="AZ409" i="1"/>
  <c r="AY409" i="1"/>
  <c r="AX409" i="1"/>
  <c r="AU409" i="1"/>
  <c r="X409" i="1"/>
  <c r="BQ409" i="1" s="1"/>
  <c r="O409" i="1"/>
  <c r="BH409" i="1" s="1"/>
  <c r="H409" i="1"/>
  <c r="BA409" i="1" s="1"/>
  <c r="CD408" i="1"/>
  <c r="CC408" i="1"/>
  <c r="CB408" i="1"/>
  <c r="CA408" i="1"/>
  <c r="BZ408" i="1"/>
  <c r="BY408" i="1"/>
  <c r="BX408" i="1"/>
  <c r="BW408" i="1"/>
  <c r="BV408" i="1"/>
  <c r="BU408" i="1"/>
  <c r="BT408" i="1"/>
  <c r="BS408" i="1"/>
  <c r="BR408" i="1"/>
  <c r="BP408" i="1"/>
  <c r="BO408" i="1"/>
  <c r="BN408" i="1"/>
  <c r="BM408" i="1"/>
  <c r="BL408" i="1"/>
  <c r="BK408" i="1"/>
  <c r="BJ408" i="1"/>
  <c r="BI408" i="1"/>
  <c r="BG408" i="1"/>
  <c r="BF408" i="1"/>
  <c r="BE408" i="1"/>
  <c r="BD408" i="1"/>
  <c r="BC408" i="1"/>
  <c r="BB408" i="1"/>
  <c r="AZ408" i="1"/>
  <c r="AY408" i="1"/>
  <c r="AX408" i="1"/>
  <c r="AU408" i="1"/>
  <c r="X408" i="1"/>
  <c r="BQ408" i="1" s="1"/>
  <c r="O408" i="1"/>
  <c r="BH408" i="1" s="1"/>
  <c r="H408" i="1"/>
  <c r="BA408" i="1" s="1"/>
  <c r="CD407" i="1"/>
  <c r="CC407" i="1"/>
  <c r="CB407" i="1"/>
  <c r="CA407" i="1"/>
  <c r="BZ407" i="1"/>
  <c r="BY407" i="1"/>
  <c r="BX407" i="1"/>
  <c r="BW407" i="1"/>
  <c r="BV407" i="1"/>
  <c r="BU407" i="1"/>
  <c r="BT407" i="1"/>
  <c r="BS407" i="1"/>
  <c r="BR407" i="1"/>
  <c r="BP407" i="1"/>
  <c r="BO407" i="1"/>
  <c r="BN407" i="1"/>
  <c r="BM407" i="1"/>
  <c r="BL407" i="1"/>
  <c r="BK407" i="1"/>
  <c r="BJ407" i="1"/>
  <c r="BI407" i="1"/>
  <c r="BG407" i="1"/>
  <c r="BF407" i="1"/>
  <c r="BE407" i="1"/>
  <c r="BD407" i="1"/>
  <c r="BC407" i="1"/>
  <c r="BB407" i="1"/>
  <c r="AZ407" i="1"/>
  <c r="AY407" i="1"/>
  <c r="AX407" i="1"/>
  <c r="AU407" i="1"/>
  <c r="X407" i="1"/>
  <c r="BQ407" i="1" s="1"/>
  <c r="O407" i="1"/>
  <c r="BH407" i="1" s="1"/>
  <c r="H407" i="1"/>
  <c r="BA407" i="1" s="1"/>
  <c r="CD406" i="1"/>
  <c r="CC406" i="1"/>
  <c r="CB406" i="1"/>
  <c r="CA406" i="1"/>
  <c r="BZ406" i="1"/>
  <c r="BY406" i="1"/>
  <c r="BX406" i="1"/>
  <c r="BW406" i="1"/>
  <c r="BV406" i="1"/>
  <c r="BU406" i="1"/>
  <c r="BT406" i="1"/>
  <c r="BS406" i="1"/>
  <c r="BR406" i="1"/>
  <c r="BP406" i="1"/>
  <c r="BO406" i="1"/>
  <c r="BN406" i="1"/>
  <c r="BM406" i="1"/>
  <c r="BL406" i="1"/>
  <c r="BK406" i="1"/>
  <c r="BJ406" i="1"/>
  <c r="BI406" i="1"/>
  <c r="BG406" i="1"/>
  <c r="BF406" i="1"/>
  <c r="BE406" i="1"/>
  <c r="BD406" i="1"/>
  <c r="BC406" i="1"/>
  <c r="BB406" i="1"/>
  <c r="AZ406" i="1"/>
  <c r="AY406" i="1"/>
  <c r="AX406" i="1"/>
  <c r="AU406" i="1"/>
  <c r="X406" i="1"/>
  <c r="BQ406" i="1" s="1"/>
  <c r="O406" i="1"/>
  <c r="BH406" i="1" s="1"/>
  <c r="H406" i="1"/>
  <c r="BA406" i="1" s="1"/>
  <c r="CD405" i="1"/>
  <c r="CC405" i="1"/>
  <c r="CB405" i="1"/>
  <c r="CA405" i="1"/>
  <c r="BZ405" i="1"/>
  <c r="BY405" i="1"/>
  <c r="BX405" i="1"/>
  <c r="BW405" i="1"/>
  <c r="BV405" i="1"/>
  <c r="BU405" i="1"/>
  <c r="BT405" i="1"/>
  <c r="BS405" i="1"/>
  <c r="BR405" i="1"/>
  <c r="BP405" i="1"/>
  <c r="BO405" i="1"/>
  <c r="BN405" i="1"/>
  <c r="BM405" i="1"/>
  <c r="BL405" i="1"/>
  <c r="BK405" i="1"/>
  <c r="BJ405" i="1"/>
  <c r="BI405" i="1"/>
  <c r="BG405" i="1"/>
  <c r="BF405" i="1"/>
  <c r="BE405" i="1"/>
  <c r="BD405" i="1"/>
  <c r="BC405" i="1"/>
  <c r="BB405" i="1"/>
  <c r="AZ405" i="1"/>
  <c r="AY405" i="1"/>
  <c r="AX405" i="1"/>
  <c r="AU405" i="1"/>
  <c r="X405" i="1"/>
  <c r="BQ405" i="1" s="1"/>
  <c r="O405" i="1"/>
  <c r="BH405" i="1" s="1"/>
  <c r="H405" i="1"/>
  <c r="BA405" i="1" s="1"/>
  <c r="CD404" i="1"/>
  <c r="CC404" i="1"/>
  <c r="CB404" i="1"/>
  <c r="CA404" i="1"/>
  <c r="BZ404" i="1"/>
  <c r="BY404" i="1"/>
  <c r="BX404" i="1"/>
  <c r="BW404" i="1"/>
  <c r="BV404" i="1"/>
  <c r="BU404" i="1"/>
  <c r="BT404" i="1"/>
  <c r="BS404" i="1"/>
  <c r="BR404" i="1"/>
  <c r="BP404" i="1"/>
  <c r="BO404" i="1"/>
  <c r="BN404" i="1"/>
  <c r="BM404" i="1"/>
  <c r="BL404" i="1"/>
  <c r="BK404" i="1"/>
  <c r="BJ404" i="1"/>
  <c r="BI404" i="1"/>
  <c r="BG404" i="1"/>
  <c r="BF404" i="1"/>
  <c r="BE404" i="1"/>
  <c r="BD404" i="1"/>
  <c r="BC404" i="1"/>
  <c r="BB404" i="1"/>
  <c r="AZ404" i="1"/>
  <c r="AY404" i="1"/>
  <c r="AX404" i="1"/>
  <c r="AU404" i="1"/>
  <c r="X404" i="1"/>
  <c r="BQ404" i="1" s="1"/>
  <c r="O404" i="1"/>
  <c r="BH404" i="1" s="1"/>
  <c r="H404" i="1"/>
  <c r="BA404" i="1" s="1"/>
  <c r="CD403" i="1"/>
  <c r="CC403" i="1"/>
  <c r="CB403" i="1"/>
  <c r="CA403" i="1"/>
  <c r="BZ403" i="1"/>
  <c r="BY403" i="1"/>
  <c r="BX403" i="1"/>
  <c r="BW403" i="1"/>
  <c r="BV403" i="1"/>
  <c r="BU403" i="1"/>
  <c r="BT403" i="1"/>
  <c r="BS403" i="1"/>
  <c r="BR403" i="1"/>
  <c r="BP403" i="1"/>
  <c r="BO403" i="1"/>
  <c r="BN403" i="1"/>
  <c r="BM403" i="1"/>
  <c r="BL403" i="1"/>
  <c r="BK403" i="1"/>
  <c r="BJ403" i="1"/>
  <c r="BI403" i="1"/>
  <c r="BG403" i="1"/>
  <c r="BF403" i="1"/>
  <c r="BE403" i="1"/>
  <c r="BD403" i="1"/>
  <c r="BC403" i="1"/>
  <c r="BB403" i="1"/>
  <c r="AZ403" i="1"/>
  <c r="AY403" i="1"/>
  <c r="AX403" i="1"/>
  <c r="AU403" i="1"/>
  <c r="X403" i="1"/>
  <c r="BQ403" i="1" s="1"/>
  <c r="O403" i="1"/>
  <c r="BH403" i="1" s="1"/>
  <c r="H403" i="1"/>
  <c r="BA403" i="1" s="1"/>
  <c r="CD402" i="1"/>
  <c r="CC402" i="1"/>
  <c r="CB402" i="1"/>
  <c r="CA402" i="1"/>
  <c r="BZ402" i="1"/>
  <c r="BY402" i="1"/>
  <c r="BX402" i="1"/>
  <c r="BW402" i="1"/>
  <c r="BV402" i="1"/>
  <c r="BU402" i="1"/>
  <c r="BT402" i="1"/>
  <c r="BS402" i="1"/>
  <c r="BR402" i="1"/>
  <c r="BP402" i="1"/>
  <c r="BO402" i="1"/>
  <c r="BN402" i="1"/>
  <c r="BM402" i="1"/>
  <c r="BL402" i="1"/>
  <c r="BK402" i="1"/>
  <c r="BJ402" i="1"/>
  <c r="BI402" i="1"/>
  <c r="BG402" i="1"/>
  <c r="BF402" i="1"/>
  <c r="BE402" i="1"/>
  <c r="BD402" i="1"/>
  <c r="BC402" i="1"/>
  <c r="BB402" i="1"/>
  <c r="AZ402" i="1"/>
  <c r="AY402" i="1"/>
  <c r="AX402" i="1"/>
  <c r="AU402" i="1"/>
  <c r="X402" i="1"/>
  <c r="BQ402" i="1" s="1"/>
  <c r="O402" i="1"/>
  <c r="BH402" i="1" s="1"/>
  <c r="H402" i="1"/>
  <c r="BA402" i="1" s="1"/>
  <c r="CD401" i="1"/>
  <c r="CC401" i="1"/>
  <c r="CB401" i="1"/>
  <c r="CA401" i="1"/>
  <c r="BZ401" i="1"/>
  <c r="BY401" i="1"/>
  <c r="BX401" i="1"/>
  <c r="BW401" i="1"/>
  <c r="BV401" i="1"/>
  <c r="BU401" i="1"/>
  <c r="BT401" i="1"/>
  <c r="BS401" i="1"/>
  <c r="BR401" i="1"/>
  <c r="BP401" i="1"/>
  <c r="BO401" i="1"/>
  <c r="BN401" i="1"/>
  <c r="BM401" i="1"/>
  <c r="BL401" i="1"/>
  <c r="BK401" i="1"/>
  <c r="BJ401" i="1"/>
  <c r="BI401" i="1"/>
  <c r="BG401" i="1"/>
  <c r="BF401" i="1"/>
  <c r="BE401" i="1"/>
  <c r="BD401" i="1"/>
  <c r="BC401" i="1"/>
  <c r="BB401" i="1"/>
  <c r="AZ401" i="1"/>
  <c r="AY401" i="1"/>
  <c r="AX401" i="1"/>
  <c r="AU401" i="1"/>
  <c r="X401" i="1"/>
  <c r="BQ401" i="1" s="1"/>
  <c r="O401" i="1"/>
  <c r="BH401" i="1" s="1"/>
  <c r="H401" i="1"/>
  <c r="BA401" i="1" s="1"/>
  <c r="CD400" i="1"/>
  <c r="CC400" i="1"/>
  <c r="CB400" i="1"/>
  <c r="CA400" i="1"/>
  <c r="BZ400" i="1"/>
  <c r="BY400" i="1"/>
  <c r="BX400" i="1"/>
  <c r="BW400" i="1"/>
  <c r="BV400" i="1"/>
  <c r="BU400" i="1"/>
  <c r="BT400" i="1"/>
  <c r="BS400" i="1"/>
  <c r="BR400" i="1"/>
  <c r="BP400" i="1"/>
  <c r="BO400" i="1"/>
  <c r="BN400" i="1"/>
  <c r="BM400" i="1"/>
  <c r="BL400" i="1"/>
  <c r="BK400" i="1"/>
  <c r="BJ400" i="1"/>
  <c r="BI400" i="1"/>
  <c r="BG400" i="1"/>
  <c r="BF400" i="1"/>
  <c r="BE400" i="1"/>
  <c r="BD400" i="1"/>
  <c r="BC400" i="1"/>
  <c r="BB400" i="1"/>
  <c r="AZ400" i="1"/>
  <c r="AY400" i="1"/>
  <c r="AX400" i="1"/>
  <c r="AU400" i="1"/>
  <c r="X400" i="1"/>
  <c r="BQ400" i="1" s="1"/>
  <c r="O400" i="1"/>
  <c r="BH400" i="1" s="1"/>
  <c r="H400" i="1"/>
  <c r="BA400" i="1" s="1"/>
  <c r="CD399" i="1"/>
  <c r="CC399" i="1"/>
  <c r="CB399" i="1"/>
  <c r="CA399" i="1"/>
  <c r="BZ399" i="1"/>
  <c r="BY399" i="1"/>
  <c r="BX399" i="1"/>
  <c r="BW399" i="1"/>
  <c r="BV399" i="1"/>
  <c r="BU399" i="1"/>
  <c r="BT399" i="1"/>
  <c r="BS399" i="1"/>
  <c r="BR399" i="1"/>
  <c r="BP399" i="1"/>
  <c r="BO399" i="1"/>
  <c r="BN399" i="1"/>
  <c r="BM399" i="1"/>
  <c r="BL399" i="1"/>
  <c r="BK399" i="1"/>
  <c r="BJ399" i="1"/>
  <c r="BI399" i="1"/>
  <c r="BG399" i="1"/>
  <c r="BF399" i="1"/>
  <c r="BE399" i="1"/>
  <c r="BD399" i="1"/>
  <c r="BC399" i="1"/>
  <c r="BB399" i="1"/>
  <c r="AZ399" i="1"/>
  <c r="AY399" i="1"/>
  <c r="AX399" i="1"/>
  <c r="AU399" i="1"/>
  <c r="X399" i="1"/>
  <c r="BQ399" i="1" s="1"/>
  <c r="O399" i="1"/>
  <c r="BH399" i="1" s="1"/>
  <c r="H399" i="1"/>
  <c r="BA399" i="1" s="1"/>
  <c r="CD398" i="1"/>
  <c r="CC398" i="1"/>
  <c r="CB398" i="1"/>
  <c r="CA398" i="1"/>
  <c r="BZ398" i="1"/>
  <c r="BY398" i="1"/>
  <c r="BX398" i="1"/>
  <c r="BW398" i="1"/>
  <c r="BV398" i="1"/>
  <c r="BU398" i="1"/>
  <c r="BT398" i="1"/>
  <c r="BS398" i="1"/>
  <c r="BR398" i="1"/>
  <c r="BP398" i="1"/>
  <c r="BO398" i="1"/>
  <c r="BN398" i="1"/>
  <c r="BM398" i="1"/>
  <c r="BL398" i="1"/>
  <c r="BK398" i="1"/>
  <c r="BJ398" i="1"/>
  <c r="BI398" i="1"/>
  <c r="BG398" i="1"/>
  <c r="BF398" i="1"/>
  <c r="BE398" i="1"/>
  <c r="BD398" i="1"/>
  <c r="BC398" i="1"/>
  <c r="BB398" i="1"/>
  <c r="AZ398" i="1"/>
  <c r="AY398" i="1"/>
  <c r="AX398" i="1"/>
  <c r="AU398" i="1"/>
  <c r="X398" i="1"/>
  <c r="BQ398" i="1" s="1"/>
  <c r="O398" i="1"/>
  <c r="BH398" i="1" s="1"/>
  <c r="H398" i="1"/>
  <c r="BA398" i="1" s="1"/>
  <c r="CD397" i="1"/>
  <c r="CC397" i="1"/>
  <c r="CB397" i="1"/>
  <c r="CA397" i="1"/>
  <c r="BZ397" i="1"/>
  <c r="BY397" i="1"/>
  <c r="BX397" i="1"/>
  <c r="BW397" i="1"/>
  <c r="BV397" i="1"/>
  <c r="BU397" i="1"/>
  <c r="BT397" i="1"/>
  <c r="BS397" i="1"/>
  <c r="BR397" i="1"/>
  <c r="BP397" i="1"/>
  <c r="BO397" i="1"/>
  <c r="BN397" i="1"/>
  <c r="BM397" i="1"/>
  <c r="BL397" i="1"/>
  <c r="BK397" i="1"/>
  <c r="BJ397" i="1"/>
  <c r="BI397" i="1"/>
  <c r="BG397" i="1"/>
  <c r="BF397" i="1"/>
  <c r="BE397" i="1"/>
  <c r="BD397" i="1"/>
  <c r="BC397" i="1"/>
  <c r="BB397" i="1"/>
  <c r="AZ397" i="1"/>
  <c r="AY397" i="1"/>
  <c r="AX397" i="1"/>
  <c r="AU397" i="1"/>
  <c r="X397" i="1"/>
  <c r="BQ397" i="1" s="1"/>
  <c r="O397" i="1"/>
  <c r="BH397" i="1" s="1"/>
  <c r="H397" i="1"/>
  <c r="BA397" i="1" s="1"/>
  <c r="CD396" i="1"/>
  <c r="CC396" i="1"/>
  <c r="CB396" i="1"/>
  <c r="CA396" i="1"/>
  <c r="BZ396" i="1"/>
  <c r="BY396" i="1"/>
  <c r="BX396" i="1"/>
  <c r="BW396" i="1"/>
  <c r="BV396" i="1"/>
  <c r="BU396" i="1"/>
  <c r="BT396" i="1"/>
  <c r="BS396" i="1"/>
  <c r="BR396" i="1"/>
  <c r="BP396" i="1"/>
  <c r="BO396" i="1"/>
  <c r="BN396" i="1"/>
  <c r="BM396" i="1"/>
  <c r="BL396" i="1"/>
  <c r="BK396" i="1"/>
  <c r="BJ396" i="1"/>
  <c r="BI396" i="1"/>
  <c r="BG396" i="1"/>
  <c r="BF396" i="1"/>
  <c r="BE396" i="1"/>
  <c r="BD396" i="1"/>
  <c r="BC396" i="1"/>
  <c r="BB396" i="1"/>
  <c r="AZ396" i="1"/>
  <c r="AY396" i="1"/>
  <c r="AX396" i="1"/>
  <c r="AU396" i="1"/>
  <c r="X396" i="1"/>
  <c r="BQ396" i="1" s="1"/>
  <c r="O396" i="1"/>
  <c r="BH396" i="1" s="1"/>
  <c r="H396" i="1"/>
  <c r="BA396" i="1" s="1"/>
  <c r="CD395" i="1"/>
  <c r="CC395" i="1"/>
  <c r="CB395" i="1"/>
  <c r="CA395" i="1"/>
  <c r="BZ395" i="1"/>
  <c r="BY395" i="1"/>
  <c r="BX395" i="1"/>
  <c r="BW395" i="1"/>
  <c r="BV395" i="1"/>
  <c r="BU395" i="1"/>
  <c r="BT395" i="1"/>
  <c r="BS395" i="1"/>
  <c r="BR395" i="1"/>
  <c r="BP395" i="1"/>
  <c r="BO395" i="1"/>
  <c r="BN395" i="1"/>
  <c r="BM395" i="1"/>
  <c r="BL395" i="1"/>
  <c r="BK395" i="1"/>
  <c r="BJ395" i="1"/>
  <c r="BI395" i="1"/>
  <c r="BG395" i="1"/>
  <c r="BF395" i="1"/>
  <c r="BE395" i="1"/>
  <c r="BD395" i="1"/>
  <c r="BC395" i="1"/>
  <c r="BB395" i="1"/>
  <c r="AZ395" i="1"/>
  <c r="AY395" i="1"/>
  <c r="AX395" i="1"/>
  <c r="AU395" i="1"/>
  <c r="X395" i="1"/>
  <c r="BQ395" i="1" s="1"/>
  <c r="O395" i="1"/>
  <c r="BH395" i="1" s="1"/>
  <c r="H395" i="1"/>
  <c r="BA395" i="1" s="1"/>
  <c r="CD394" i="1"/>
  <c r="CC394" i="1"/>
  <c r="CB394" i="1"/>
  <c r="CA394" i="1"/>
  <c r="BZ394" i="1"/>
  <c r="BY394" i="1"/>
  <c r="BX394" i="1"/>
  <c r="BW394" i="1"/>
  <c r="BV394" i="1"/>
  <c r="BU394" i="1"/>
  <c r="BT394" i="1"/>
  <c r="BS394" i="1"/>
  <c r="BR394" i="1"/>
  <c r="BP394" i="1"/>
  <c r="BO394" i="1"/>
  <c r="BN394" i="1"/>
  <c r="BM394" i="1"/>
  <c r="BL394" i="1"/>
  <c r="BK394" i="1"/>
  <c r="BJ394" i="1"/>
  <c r="BI394" i="1"/>
  <c r="BG394" i="1"/>
  <c r="BF394" i="1"/>
  <c r="BE394" i="1"/>
  <c r="BD394" i="1"/>
  <c r="BC394" i="1"/>
  <c r="BB394" i="1"/>
  <c r="AZ394" i="1"/>
  <c r="AY394" i="1"/>
  <c r="AX394" i="1"/>
  <c r="AU394" i="1"/>
  <c r="X394" i="1"/>
  <c r="BQ394" i="1" s="1"/>
  <c r="O394" i="1"/>
  <c r="BH394" i="1" s="1"/>
  <c r="H394" i="1"/>
  <c r="BA394" i="1" s="1"/>
  <c r="CD393" i="1"/>
  <c r="CC393" i="1"/>
  <c r="CB393" i="1"/>
  <c r="CA393" i="1"/>
  <c r="BZ393" i="1"/>
  <c r="BY393" i="1"/>
  <c r="BX393" i="1"/>
  <c r="BW393" i="1"/>
  <c r="BV393" i="1"/>
  <c r="BU393" i="1"/>
  <c r="BT393" i="1"/>
  <c r="BS393" i="1"/>
  <c r="BR393" i="1"/>
  <c r="BP393" i="1"/>
  <c r="BO393" i="1"/>
  <c r="BN393" i="1"/>
  <c r="BM393" i="1"/>
  <c r="BL393" i="1"/>
  <c r="BK393" i="1"/>
  <c r="BJ393" i="1"/>
  <c r="BI393" i="1"/>
  <c r="BG393" i="1"/>
  <c r="BF393" i="1"/>
  <c r="BE393" i="1"/>
  <c r="BD393" i="1"/>
  <c r="BC393" i="1"/>
  <c r="BB393" i="1"/>
  <c r="AZ393" i="1"/>
  <c r="AY393" i="1"/>
  <c r="AX393" i="1"/>
  <c r="AU393" i="1"/>
  <c r="X393" i="1"/>
  <c r="BQ393" i="1" s="1"/>
  <c r="O393" i="1"/>
  <c r="BH393" i="1" s="1"/>
  <c r="H393" i="1"/>
  <c r="BA393" i="1" s="1"/>
  <c r="CD392" i="1"/>
  <c r="CC392" i="1"/>
  <c r="CB392" i="1"/>
  <c r="CA392" i="1"/>
  <c r="BZ392" i="1"/>
  <c r="BY392" i="1"/>
  <c r="BX392" i="1"/>
  <c r="BW392" i="1"/>
  <c r="BV392" i="1"/>
  <c r="BU392" i="1"/>
  <c r="BT392" i="1"/>
  <c r="BS392" i="1"/>
  <c r="BR392" i="1"/>
  <c r="BP392" i="1"/>
  <c r="BO392" i="1"/>
  <c r="BN392" i="1"/>
  <c r="BM392" i="1"/>
  <c r="BL392" i="1"/>
  <c r="BK392" i="1"/>
  <c r="BJ392" i="1"/>
  <c r="BI392" i="1"/>
  <c r="BG392" i="1"/>
  <c r="BF392" i="1"/>
  <c r="BE392" i="1"/>
  <c r="BD392" i="1"/>
  <c r="BC392" i="1"/>
  <c r="BB392" i="1"/>
  <c r="AZ392" i="1"/>
  <c r="AY392" i="1"/>
  <c r="AX392" i="1"/>
  <c r="AU392" i="1"/>
  <c r="X392" i="1"/>
  <c r="BQ392" i="1" s="1"/>
  <c r="O392" i="1"/>
  <c r="BH392" i="1" s="1"/>
  <c r="H392" i="1"/>
  <c r="BA392" i="1" s="1"/>
  <c r="CD391" i="1"/>
  <c r="CC391" i="1"/>
  <c r="CB391" i="1"/>
  <c r="CA391" i="1"/>
  <c r="BZ391" i="1"/>
  <c r="BY391" i="1"/>
  <c r="BX391" i="1"/>
  <c r="BW391" i="1"/>
  <c r="BV391" i="1"/>
  <c r="BU391" i="1"/>
  <c r="BT391" i="1"/>
  <c r="BS391" i="1"/>
  <c r="BR391" i="1"/>
  <c r="BP391" i="1"/>
  <c r="BO391" i="1"/>
  <c r="BN391" i="1"/>
  <c r="BM391" i="1"/>
  <c r="BL391" i="1"/>
  <c r="BK391" i="1"/>
  <c r="BJ391" i="1"/>
  <c r="BI391" i="1"/>
  <c r="BG391" i="1"/>
  <c r="BF391" i="1"/>
  <c r="BE391" i="1"/>
  <c r="BD391" i="1"/>
  <c r="BC391" i="1"/>
  <c r="BB391" i="1"/>
  <c r="AZ391" i="1"/>
  <c r="AY391" i="1"/>
  <c r="AX391" i="1"/>
  <c r="AU391" i="1"/>
  <c r="X391" i="1"/>
  <c r="BQ391" i="1" s="1"/>
  <c r="O391" i="1"/>
  <c r="BH391" i="1" s="1"/>
  <c r="H391" i="1"/>
  <c r="BA391" i="1" s="1"/>
  <c r="CD390" i="1"/>
  <c r="CC390" i="1"/>
  <c r="CB390" i="1"/>
  <c r="CA390" i="1"/>
  <c r="BZ390" i="1"/>
  <c r="BY390" i="1"/>
  <c r="BX390" i="1"/>
  <c r="BW390" i="1"/>
  <c r="BV390" i="1"/>
  <c r="BU390" i="1"/>
  <c r="BT390" i="1"/>
  <c r="BS390" i="1"/>
  <c r="BR390" i="1"/>
  <c r="BP390" i="1"/>
  <c r="BO390" i="1"/>
  <c r="BN390" i="1"/>
  <c r="BM390" i="1"/>
  <c r="BL390" i="1"/>
  <c r="BK390" i="1"/>
  <c r="BJ390" i="1"/>
  <c r="BI390" i="1"/>
  <c r="BG390" i="1"/>
  <c r="BF390" i="1"/>
  <c r="BE390" i="1"/>
  <c r="BD390" i="1"/>
  <c r="BC390" i="1"/>
  <c r="BB390" i="1"/>
  <c r="AZ390" i="1"/>
  <c r="AY390" i="1"/>
  <c r="AX390" i="1"/>
  <c r="AU390" i="1"/>
  <c r="X390" i="1"/>
  <c r="BQ390" i="1" s="1"/>
  <c r="O390" i="1"/>
  <c r="BH390" i="1" s="1"/>
  <c r="H390" i="1"/>
  <c r="BA390" i="1" s="1"/>
  <c r="CD389" i="1"/>
  <c r="CC389" i="1"/>
  <c r="CB389" i="1"/>
  <c r="CA389" i="1"/>
  <c r="BZ389" i="1"/>
  <c r="BY389" i="1"/>
  <c r="BX389" i="1"/>
  <c r="BW389" i="1"/>
  <c r="BV389" i="1"/>
  <c r="BU389" i="1"/>
  <c r="BT389" i="1"/>
  <c r="BS389" i="1"/>
  <c r="BR389" i="1"/>
  <c r="BP389" i="1"/>
  <c r="BO389" i="1"/>
  <c r="BN389" i="1"/>
  <c r="BM389" i="1"/>
  <c r="BL389" i="1"/>
  <c r="BK389" i="1"/>
  <c r="BJ389" i="1"/>
  <c r="BI389" i="1"/>
  <c r="BG389" i="1"/>
  <c r="BF389" i="1"/>
  <c r="BE389" i="1"/>
  <c r="BD389" i="1"/>
  <c r="BC389" i="1"/>
  <c r="BB389" i="1"/>
  <c r="AZ389" i="1"/>
  <c r="AY389" i="1"/>
  <c r="AX389" i="1"/>
  <c r="AU389" i="1"/>
  <c r="X389" i="1"/>
  <c r="BQ389" i="1" s="1"/>
  <c r="O389" i="1"/>
  <c r="BH389" i="1" s="1"/>
  <c r="H389" i="1"/>
  <c r="BA389" i="1" s="1"/>
  <c r="CD388" i="1"/>
  <c r="CC388" i="1"/>
  <c r="CB388" i="1"/>
  <c r="CA388" i="1"/>
  <c r="BZ388" i="1"/>
  <c r="BY388" i="1"/>
  <c r="BX388" i="1"/>
  <c r="BW388" i="1"/>
  <c r="BV388" i="1"/>
  <c r="BU388" i="1"/>
  <c r="BT388" i="1"/>
  <c r="BS388" i="1"/>
  <c r="BR388" i="1"/>
  <c r="BP388" i="1"/>
  <c r="BO388" i="1"/>
  <c r="BN388" i="1"/>
  <c r="BM388" i="1"/>
  <c r="BL388" i="1"/>
  <c r="BK388" i="1"/>
  <c r="BJ388" i="1"/>
  <c r="BI388" i="1"/>
  <c r="BG388" i="1"/>
  <c r="BF388" i="1"/>
  <c r="BE388" i="1"/>
  <c r="BD388" i="1"/>
  <c r="BC388" i="1"/>
  <c r="BB388" i="1"/>
  <c r="AZ388" i="1"/>
  <c r="AY388" i="1"/>
  <c r="AX388" i="1"/>
  <c r="AU388" i="1"/>
  <c r="X388" i="1"/>
  <c r="BQ388" i="1" s="1"/>
  <c r="O388" i="1"/>
  <c r="BH388" i="1" s="1"/>
  <c r="H388" i="1"/>
  <c r="BA388" i="1" s="1"/>
  <c r="CD387" i="1"/>
  <c r="CC387" i="1"/>
  <c r="CB387" i="1"/>
  <c r="CA387" i="1"/>
  <c r="BZ387" i="1"/>
  <c r="BY387" i="1"/>
  <c r="BX387" i="1"/>
  <c r="BW387" i="1"/>
  <c r="BV387" i="1"/>
  <c r="BU387" i="1"/>
  <c r="BT387" i="1"/>
  <c r="BS387" i="1"/>
  <c r="BR387" i="1"/>
  <c r="BP387" i="1"/>
  <c r="BO387" i="1"/>
  <c r="BN387" i="1"/>
  <c r="BM387" i="1"/>
  <c r="BL387" i="1"/>
  <c r="BK387" i="1"/>
  <c r="BJ387" i="1"/>
  <c r="BI387" i="1"/>
  <c r="BG387" i="1"/>
  <c r="BF387" i="1"/>
  <c r="BE387" i="1"/>
  <c r="BD387" i="1"/>
  <c r="BC387" i="1"/>
  <c r="BB387" i="1"/>
  <c r="AZ387" i="1"/>
  <c r="AY387" i="1"/>
  <c r="AX387" i="1"/>
  <c r="X387" i="1"/>
  <c r="BQ387" i="1" s="1"/>
  <c r="O387" i="1"/>
  <c r="BH387" i="1" s="1"/>
  <c r="H387" i="1"/>
  <c r="BA387" i="1" s="1"/>
  <c r="CD386" i="1"/>
  <c r="CC386" i="1"/>
  <c r="CB386" i="1"/>
  <c r="CA386" i="1"/>
  <c r="BZ386" i="1"/>
  <c r="BY386" i="1"/>
  <c r="BX386" i="1"/>
  <c r="BW386" i="1"/>
  <c r="BV386" i="1"/>
  <c r="BU386" i="1"/>
  <c r="BT386" i="1"/>
  <c r="BS386" i="1"/>
  <c r="BR386" i="1"/>
  <c r="BP386" i="1"/>
  <c r="BO386" i="1"/>
  <c r="BN386" i="1"/>
  <c r="BM386" i="1"/>
  <c r="BL386" i="1"/>
  <c r="BK386" i="1"/>
  <c r="BJ386" i="1"/>
  <c r="BI386" i="1"/>
  <c r="BG386" i="1"/>
  <c r="BF386" i="1"/>
  <c r="BE386" i="1"/>
  <c r="BD386" i="1"/>
  <c r="BC386" i="1"/>
  <c r="BB386" i="1"/>
  <c r="AZ386" i="1"/>
  <c r="AY386" i="1"/>
  <c r="AX386" i="1"/>
  <c r="AU386" i="1"/>
  <c r="X386" i="1"/>
  <c r="BQ386" i="1" s="1"/>
  <c r="O386" i="1"/>
  <c r="BH386" i="1" s="1"/>
  <c r="H386" i="1"/>
  <c r="BA386" i="1" s="1"/>
  <c r="CD385" i="1"/>
  <c r="CC385" i="1"/>
  <c r="CB385" i="1"/>
  <c r="CA385" i="1"/>
  <c r="BZ385" i="1"/>
  <c r="BY385" i="1"/>
  <c r="BX385" i="1"/>
  <c r="BW385" i="1"/>
  <c r="BV385" i="1"/>
  <c r="BU385" i="1"/>
  <c r="BT385" i="1"/>
  <c r="BS385" i="1"/>
  <c r="BR385" i="1"/>
  <c r="BP385" i="1"/>
  <c r="BO385" i="1"/>
  <c r="BN385" i="1"/>
  <c r="BM385" i="1"/>
  <c r="BL385" i="1"/>
  <c r="BK385" i="1"/>
  <c r="BJ385" i="1"/>
  <c r="BI385" i="1"/>
  <c r="BG385" i="1"/>
  <c r="BF385" i="1"/>
  <c r="BE385" i="1"/>
  <c r="BD385" i="1"/>
  <c r="BC385" i="1"/>
  <c r="BB385" i="1"/>
  <c r="AZ385" i="1"/>
  <c r="AY385" i="1"/>
  <c r="AX385" i="1"/>
  <c r="AU385" i="1"/>
  <c r="X385" i="1"/>
  <c r="BQ385" i="1" s="1"/>
  <c r="O385" i="1"/>
  <c r="BH385" i="1" s="1"/>
  <c r="H385" i="1"/>
  <c r="BA385" i="1" s="1"/>
  <c r="CD384" i="1"/>
  <c r="CC384" i="1"/>
  <c r="CB384" i="1"/>
  <c r="CA384" i="1"/>
  <c r="BZ384" i="1"/>
  <c r="BY384" i="1"/>
  <c r="BX384" i="1"/>
  <c r="BW384" i="1"/>
  <c r="BV384" i="1"/>
  <c r="BU384" i="1"/>
  <c r="BT384" i="1"/>
  <c r="BS384" i="1"/>
  <c r="BR384" i="1"/>
  <c r="BP384" i="1"/>
  <c r="BO384" i="1"/>
  <c r="BN384" i="1"/>
  <c r="BM384" i="1"/>
  <c r="BL384" i="1"/>
  <c r="BK384" i="1"/>
  <c r="BJ384" i="1"/>
  <c r="BI384" i="1"/>
  <c r="BG384" i="1"/>
  <c r="BF384" i="1"/>
  <c r="BE384" i="1"/>
  <c r="BD384" i="1"/>
  <c r="BC384" i="1"/>
  <c r="BB384" i="1"/>
  <c r="AZ384" i="1"/>
  <c r="AY384" i="1"/>
  <c r="AX384" i="1"/>
  <c r="AU384" i="1"/>
  <c r="X384" i="1"/>
  <c r="BQ384" i="1" s="1"/>
  <c r="O384" i="1"/>
  <c r="BH384" i="1" s="1"/>
  <c r="H384" i="1"/>
  <c r="BA384" i="1" s="1"/>
  <c r="CD383" i="1"/>
  <c r="CC383" i="1"/>
  <c r="CB383" i="1"/>
  <c r="CA383" i="1"/>
  <c r="BZ383" i="1"/>
  <c r="BY383" i="1"/>
  <c r="BX383" i="1"/>
  <c r="BW383" i="1"/>
  <c r="BV383" i="1"/>
  <c r="BU383" i="1"/>
  <c r="BT383" i="1"/>
  <c r="BS383" i="1"/>
  <c r="BR383" i="1"/>
  <c r="BP383" i="1"/>
  <c r="BO383" i="1"/>
  <c r="BN383" i="1"/>
  <c r="BM383" i="1"/>
  <c r="BL383" i="1"/>
  <c r="BK383" i="1"/>
  <c r="BJ383" i="1"/>
  <c r="BI383" i="1"/>
  <c r="BG383" i="1"/>
  <c r="BF383" i="1"/>
  <c r="BE383" i="1"/>
  <c r="BD383" i="1"/>
  <c r="BC383" i="1"/>
  <c r="BB383" i="1"/>
  <c r="AZ383" i="1"/>
  <c r="AY383" i="1"/>
  <c r="AX383" i="1"/>
  <c r="AU383" i="1"/>
  <c r="X383" i="1"/>
  <c r="BQ383" i="1" s="1"/>
  <c r="O383" i="1"/>
  <c r="BH383" i="1" s="1"/>
  <c r="H383" i="1"/>
  <c r="BA383" i="1" s="1"/>
  <c r="CD382" i="1"/>
  <c r="CC382" i="1"/>
  <c r="CB382" i="1"/>
  <c r="CA382" i="1"/>
  <c r="BZ382" i="1"/>
  <c r="BY382" i="1"/>
  <c r="BX382" i="1"/>
  <c r="BW382" i="1"/>
  <c r="BV382" i="1"/>
  <c r="BU382" i="1"/>
  <c r="BT382" i="1"/>
  <c r="BS382" i="1"/>
  <c r="BR382" i="1"/>
  <c r="BP382" i="1"/>
  <c r="BO382" i="1"/>
  <c r="BN382" i="1"/>
  <c r="BM382" i="1"/>
  <c r="BL382" i="1"/>
  <c r="BK382" i="1"/>
  <c r="BJ382" i="1"/>
  <c r="BI382" i="1"/>
  <c r="BG382" i="1"/>
  <c r="BF382" i="1"/>
  <c r="BE382" i="1"/>
  <c r="BD382" i="1"/>
  <c r="BC382" i="1"/>
  <c r="BB382" i="1"/>
  <c r="AZ382" i="1"/>
  <c r="AY382" i="1"/>
  <c r="AX382" i="1"/>
  <c r="AU382" i="1"/>
  <c r="X382" i="1"/>
  <c r="BQ382" i="1" s="1"/>
  <c r="O382" i="1"/>
  <c r="BH382" i="1" s="1"/>
  <c r="H382" i="1"/>
  <c r="BA382" i="1" s="1"/>
  <c r="CD381" i="1"/>
  <c r="CC381" i="1"/>
  <c r="CB381" i="1"/>
  <c r="CA381" i="1"/>
  <c r="BZ381" i="1"/>
  <c r="BY381" i="1"/>
  <c r="BX381" i="1"/>
  <c r="BW381" i="1"/>
  <c r="BV381" i="1"/>
  <c r="BU381" i="1"/>
  <c r="BT381" i="1"/>
  <c r="BS381" i="1"/>
  <c r="BR381" i="1"/>
  <c r="BP381" i="1"/>
  <c r="BO381" i="1"/>
  <c r="BN381" i="1"/>
  <c r="BM381" i="1"/>
  <c r="BL381" i="1"/>
  <c r="BK381" i="1"/>
  <c r="BJ381" i="1"/>
  <c r="BI381" i="1"/>
  <c r="BG381" i="1"/>
  <c r="BF381" i="1"/>
  <c r="BE381" i="1"/>
  <c r="BD381" i="1"/>
  <c r="BC381" i="1"/>
  <c r="BB381" i="1"/>
  <c r="AZ381" i="1"/>
  <c r="AY381" i="1"/>
  <c r="AX381" i="1"/>
  <c r="AU381" i="1"/>
  <c r="X381" i="1"/>
  <c r="BQ381" i="1" s="1"/>
  <c r="O381" i="1"/>
  <c r="BH381" i="1" s="1"/>
  <c r="H381" i="1"/>
  <c r="BA381" i="1" s="1"/>
  <c r="CD380" i="1"/>
  <c r="CC380" i="1"/>
  <c r="CB380" i="1"/>
  <c r="CA380" i="1"/>
  <c r="BZ380" i="1"/>
  <c r="BY380" i="1"/>
  <c r="BX380" i="1"/>
  <c r="BW380" i="1"/>
  <c r="BV380" i="1"/>
  <c r="BU380" i="1"/>
  <c r="BT380" i="1"/>
  <c r="BS380" i="1"/>
  <c r="BR380" i="1"/>
  <c r="BP380" i="1"/>
  <c r="BO380" i="1"/>
  <c r="BN380" i="1"/>
  <c r="BM380" i="1"/>
  <c r="BL380" i="1"/>
  <c r="BK380" i="1"/>
  <c r="BJ380" i="1"/>
  <c r="BI380" i="1"/>
  <c r="BG380" i="1"/>
  <c r="BF380" i="1"/>
  <c r="BE380" i="1"/>
  <c r="BD380" i="1"/>
  <c r="BC380" i="1"/>
  <c r="BB380" i="1"/>
  <c r="AZ380" i="1"/>
  <c r="AY380" i="1"/>
  <c r="AX380" i="1"/>
  <c r="AU380" i="1"/>
  <c r="X380" i="1"/>
  <c r="BQ380" i="1" s="1"/>
  <c r="O380" i="1"/>
  <c r="BH380" i="1" s="1"/>
  <c r="H380" i="1"/>
  <c r="BA380" i="1" s="1"/>
  <c r="CD379" i="1"/>
  <c r="CC379" i="1"/>
  <c r="CB379" i="1"/>
  <c r="CA379" i="1"/>
  <c r="BZ379" i="1"/>
  <c r="BY379" i="1"/>
  <c r="BX379" i="1"/>
  <c r="BW379" i="1"/>
  <c r="BV379" i="1"/>
  <c r="BU379" i="1"/>
  <c r="BT379" i="1"/>
  <c r="BS379" i="1"/>
  <c r="BR379" i="1"/>
  <c r="BP379" i="1"/>
  <c r="BO379" i="1"/>
  <c r="BN379" i="1"/>
  <c r="BM379" i="1"/>
  <c r="BL379" i="1"/>
  <c r="BK379" i="1"/>
  <c r="BJ379" i="1"/>
  <c r="BI379" i="1"/>
  <c r="BG379" i="1"/>
  <c r="BF379" i="1"/>
  <c r="BE379" i="1"/>
  <c r="BD379" i="1"/>
  <c r="BC379" i="1"/>
  <c r="BB379" i="1"/>
  <c r="AZ379" i="1"/>
  <c r="AY379" i="1"/>
  <c r="AX379" i="1"/>
  <c r="AU379" i="1"/>
  <c r="X379" i="1"/>
  <c r="BQ379" i="1" s="1"/>
  <c r="O379" i="1"/>
  <c r="BH379" i="1" s="1"/>
  <c r="H379" i="1"/>
  <c r="BA379" i="1" s="1"/>
  <c r="CD378" i="1"/>
  <c r="CC378" i="1"/>
  <c r="CB378" i="1"/>
  <c r="CA378" i="1"/>
  <c r="BZ378" i="1"/>
  <c r="BY378" i="1"/>
  <c r="BX378" i="1"/>
  <c r="BW378" i="1"/>
  <c r="BV378" i="1"/>
  <c r="BU378" i="1"/>
  <c r="BT378" i="1"/>
  <c r="BS378" i="1"/>
  <c r="BR378" i="1"/>
  <c r="BP378" i="1"/>
  <c r="BO378" i="1"/>
  <c r="BN378" i="1"/>
  <c r="BM378" i="1"/>
  <c r="BL378" i="1"/>
  <c r="BK378" i="1"/>
  <c r="BJ378" i="1"/>
  <c r="BI378" i="1"/>
  <c r="BG378" i="1"/>
  <c r="BF378" i="1"/>
  <c r="BE378" i="1"/>
  <c r="BD378" i="1"/>
  <c r="BC378" i="1"/>
  <c r="BB378" i="1"/>
  <c r="AZ378" i="1"/>
  <c r="AY378" i="1"/>
  <c r="AX378" i="1"/>
  <c r="AU378" i="1"/>
  <c r="X378" i="1"/>
  <c r="BQ378" i="1" s="1"/>
  <c r="O378" i="1"/>
  <c r="BH378" i="1" s="1"/>
  <c r="H378" i="1"/>
  <c r="BA378" i="1" s="1"/>
  <c r="CD377" i="1"/>
  <c r="CC377" i="1"/>
  <c r="CB377" i="1"/>
  <c r="CA377" i="1"/>
  <c r="BZ377" i="1"/>
  <c r="BY377" i="1"/>
  <c r="BX377" i="1"/>
  <c r="BW377" i="1"/>
  <c r="BV377" i="1"/>
  <c r="BU377" i="1"/>
  <c r="BT377" i="1"/>
  <c r="BS377" i="1"/>
  <c r="BR377" i="1"/>
  <c r="BP377" i="1"/>
  <c r="BO377" i="1"/>
  <c r="BN377" i="1"/>
  <c r="BM377" i="1"/>
  <c r="BL377" i="1"/>
  <c r="BK377" i="1"/>
  <c r="BJ377" i="1"/>
  <c r="BI377" i="1"/>
  <c r="BG377" i="1"/>
  <c r="BF377" i="1"/>
  <c r="BE377" i="1"/>
  <c r="BD377" i="1"/>
  <c r="BC377" i="1"/>
  <c r="BB377" i="1"/>
  <c r="AZ377" i="1"/>
  <c r="AY377" i="1"/>
  <c r="AX377" i="1"/>
  <c r="AU377" i="1"/>
  <c r="X377" i="1"/>
  <c r="BQ377" i="1" s="1"/>
  <c r="O377" i="1"/>
  <c r="BH377" i="1" s="1"/>
  <c r="H377" i="1"/>
  <c r="BA377" i="1" s="1"/>
  <c r="CD376" i="1"/>
  <c r="CC376" i="1"/>
  <c r="CB376" i="1"/>
  <c r="CA376" i="1"/>
  <c r="BZ376" i="1"/>
  <c r="BY376" i="1"/>
  <c r="BX376" i="1"/>
  <c r="BW376" i="1"/>
  <c r="BV376" i="1"/>
  <c r="BU376" i="1"/>
  <c r="BT376" i="1"/>
  <c r="BS376" i="1"/>
  <c r="BR376" i="1"/>
  <c r="BP376" i="1"/>
  <c r="BO376" i="1"/>
  <c r="BN376" i="1"/>
  <c r="BM376" i="1"/>
  <c r="BL376" i="1"/>
  <c r="BK376" i="1"/>
  <c r="BJ376" i="1"/>
  <c r="BI376" i="1"/>
  <c r="BG376" i="1"/>
  <c r="BF376" i="1"/>
  <c r="BE376" i="1"/>
  <c r="BD376" i="1"/>
  <c r="BC376" i="1"/>
  <c r="BB376" i="1"/>
  <c r="AZ376" i="1"/>
  <c r="AY376" i="1"/>
  <c r="AX376" i="1"/>
  <c r="AU376" i="1"/>
  <c r="X376" i="1"/>
  <c r="BQ376" i="1" s="1"/>
  <c r="O376" i="1"/>
  <c r="BH376" i="1" s="1"/>
  <c r="H376" i="1"/>
  <c r="BA376" i="1" s="1"/>
  <c r="CD375" i="1"/>
  <c r="CC375" i="1"/>
  <c r="CB375" i="1"/>
  <c r="CA375" i="1"/>
  <c r="BZ375" i="1"/>
  <c r="BY375" i="1"/>
  <c r="BX375" i="1"/>
  <c r="BW375" i="1"/>
  <c r="BV375" i="1"/>
  <c r="BU375" i="1"/>
  <c r="BT375" i="1"/>
  <c r="BS375" i="1"/>
  <c r="BR375" i="1"/>
  <c r="BP375" i="1"/>
  <c r="BO375" i="1"/>
  <c r="BN375" i="1"/>
  <c r="BM375" i="1"/>
  <c r="BL375" i="1"/>
  <c r="BK375" i="1"/>
  <c r="BJ375" i="1"/>
  <c r="BI375" i="1"/>
  <c r="BG375" i="1"/>
  <c r="BF375" i="1"/>
  <c r="BE375" i="1"/>
  <c r="BD375" i="1"/>
  <c r="BC375" i="1"/>
  <c r="BB375" i="1"/>
  <c r="AZ375" i="1"/>
  <c r="AY375" i="1"/>
  <c r="AX375" i="1"/>
  <c r="AU375" i="1"/>
  <c r="X375" i="1"/>
  <c r="BQ375" i="1" s="1"/>
  <c r="O375" i="1"/>
  <c r="BH375" i="1" s="1"/>
  <c r="H375" i="1"/>
  <c r="BA375" i="1" s="1"/>
  <c r="CD374" i="1"/>
  <c r="CC374" i="1"/>
  <c r="CB374" i="1"/>
  <c r="CA374" i="1"/>
  <c r="BZ374" i="1"/>
  <c r="BY374" i="1"/>
  <c r="BX374" i="1"/>
  <c r="BW374" i="1"/>
  <c r="BV374" i="1"/>
  <c r="BU374" i="1"/>
  <c r="BT374" i="1"/>
  <c r="BS374" i="1"/>
  <c r="BR374" i="1"/>
  <c r="BP374" i="1"/>
  <c r="BO374" i="1"/>
  <c r="BN374" i="1"/>
  <c r="BM374" i="1"/>
  <c r="BL374" i="1"/>
  <c r="BK374" i="1"/>
  <c r="BJ374" i="1"/>
  <c r="BI374" i="1"/>
  <c r="BG374" i="1"/>
  <c r="BF374" i="1"/>
  <c r="BE374" i="1"/>
  <c r="BD374" i="1"/>
  <c r="BC374" i="1"/>
  <c r="BB374" i="1"/>
  <c r="AZ374" i="1"/>
  <c r="AY374" i="1"/>
  <c r="AX374" i="1"/>
  <c r="AU374" i="1"/>
  <c r="X374" i="1"/>
  <c r="BQ374" i="1" s="1"/>
  <c r="O374" i="1"/>
  <c r="BH374" i="1" s="1"/>
  <c r="H374" i="1"/>
  <c r="BA374" i="1" s="1"/>
  <c r="CD373" i="1"/>
  <c r="CC373" i="1"/>
  <c r="CB373" i="1"/>
  <c r="CA373" i="1"/>
  <c r="BZ373" i="1"/>
  <c r="BY373" i="1"/>
  <c r="BX373" i="1"/>
  <c r="BW373" i="1"/>
  <c r="BV373" i="1"/>
  <c r="BU373" i="1"/>
  <c r="BT373" i="1"/>
  <c r="BS373" i="1"/>
  <c r="BR373" i="1"/>
  <c r="BP373" i="1"/>
  <c r="BO373" i="1"/>
  <c r="BN373" i="1"/>
  <c r="BM373" i="1"/>
  <c r="BL373" i="1"/>
  <c r="BK373" i="1"/>
  <c r="BJ373" i="1"/>
  <c r="BI373" i="1"/>
  <c r="BG373" i="1"/>
  <c r="BF373" i="1"/>
  <c r="BE373" i="1"/>
  <c r="BD373" i="1"/>
  <c r="BC373" i="1"/>
  <c r="BB373" i="1"/>
  <c r="AZ373" i="1"/>
  <c r="AY373" i="1"/>
  <c r="AX373" i="1"/>
  <c r="AU373" i="1"/>
  <c r="X373" i="1"/>
  <c r="BQ373" i="1" s="1"/>
  <c r="O373" i="1"/>
  <c r="BH373" i="1" s="1"/>
  <c r="H373" i="1"/>
  <c r="BA373" i="1" s="1"/>
  <c r="CD372" i="1"/>
  <c r="CC372" i="1"/>
  <c r="CB372" i="1"/>
  <c r="CA372" i="1"/>
  <c r="BZ372" i="1"/>
  <c r="BY372" i="1"/>
  <c r="BX372" i="1"/>
  <c r="BW372" i="1"/>
  <c r="BV372" i="1"/>
  <c r="BU372" i="1"/>
  <c r="BT372" i="1"/>
  <c r="BS372" i="1"/>
  <c r="BR372" i="1"/>
  <c r="BP372" i="1"/>
  <c r="BO372" i="1"/>
  <c r="BN372" i="1"/>
  <c r="BM372" i="1"/>
  <c r="BL372" i="1"/>
  <c r="BK372" i="1"/>
  <c r="BJ372" i="1"/>
  <c r="BI372" i="1"/>
  <c r="BG372" i="1"/>
  <c r="BF372" i="1"/>
  <c r="BE372" i="1"/>
  <c r="BD372" i="1"/>
  <c r="BC372" i="1"/>
  <c r="BB372" i="1"/>
  <c r="AZ372" i="1"/>
  <c r="AY372" i="1"/>
  <c r="AX372" i="1"/>
  <c r="AU372" i="1"/>
  <c r="X372" i="1"/>
  <c r="BQ372" i="1" s="1"/>
  <c r="O372" i="1"/>
  <c r="BH372" i="1" s="1"/>
  <c r="H372" i="1"/>
  <c r="BA372" i="1" s="1"/>
  <c r="CD371" i="1"/>
  <c r="CC371" i="1"/>
  <c r="CB371" i="1"/>
  <c r="CA371" i="1"/>
  <c r="BZ371" i="1"/>
  <c r="BY371" i="1"/>
  <c r="BX371" i="1"/>
  <c r="BW371" i="1"/>
  <c r="BV371" i="1"/>
  <c r="BU371" i="1"/>
  <c r="BT371" i="1"/>
  <c r="BS371" i="1"/>
  <c r="BR371" i="1"/>
  <c r="BP371" i="1"/>
  <c r="BO371" i="1"/>
  <c r="BN371" i="1"/>
  <c r="BM371" i="1"/>
  <c r="BL371" i="1"/>
  <c r="BK371" i="1"/>
  <c r="BJ371" i="1"/>
  <c r="BI371" i="1"/>
  <c r="BG371" i="1"/>
  <c r="BF371" i="1"/>
  <c r="BE371" i="1"/>
  <c r="BD371" i="1"/>
  <c r="BC371" i="1"/>
  <c r="BB371" i="1"/>
  <c r="AZ371" i="1"/>
  <c r="AY371" i="1"/>
  <c r="AX371" i="1"/>
  <c r="AU371" i="1"/>
  <c r="X371" i="1"/>
  <c r="BQ371" i="1" s="1"/>
  <c r="O371" i="1"/>
  <c r="BH371" i="1" s="1"/>
  <c r="H371" i="1"/>
  <c r="BA371" i="1" s="1"/>
  <c r="CD563" i="1"/>
  <c r="CC563" i="1"/>
  <c r="CB563" i="1"/>
  <c r="CA563" i="1"/>
  <c r="BZ563" i="1"/>
  <c r="BY563" i="1"/>
  <c r="BX563" i="1"/>
  <c r="BW563" i="1"/>
  <c r="BV563" i="1"/>
  <c r="BU563" i="1"/>
  <c r="BT563" i="1"/>
  <c r="BS563" i="1"/>
  <c r="BR563" i="1"/>
  <c r="BP563" i="1"/>
  <c r="BO563" i="1"/>
  <c r="BN563" i="1"/>
  <c r="BM563" i="1"/>
  <c r="BL563" i="1"/>
  <c r="BK563" i="1"/>
  <c r="BJ563" i="1"/>
  <c r="BI563" i="1"/>
  <c r="BG563" i="1"/>
  <c r="BF563" i="1"/>
  <c r="BE563" i="1"/>
  <c r="BD563" i="1"/>
  <c r="BC563" i="1"/>
  <c r="BB563" i="1"/>
  <c r="AZ563" i="1"/>
  <c r="AY563" i="1"/>
  <c r="AX563" i="1"/>
  <c r="AU563" i="1"/>
  <c r="X563" i="1"/>
  <c r="BQ563" i="1" s="1"/>
  <c r="O563" i="1"/>
  <c r="BH563" i="1" s="1"/>
  <c r="H563" i="1"/>
  <c r="BA563" i="1" s="1"/>
  <c r="CD370" i="1"/>
  <c r="CC370" i="1"/>
  <c r="CB370" i="1"/>
  <c r="CA370" i="1"/>
  <c r="BZ370" i="1"/>
  <c r="BY370" i="1"/>
  <c r="BX370" i="1"/>
  <c r="BW370" i="1"/>
  <c r="BV370" i="1"/>
  <c r="BU370" i="1"/>
  <c r="BT370" i="1"/>
  <c r="BS370" i="1"/>
  <c r="BR370" i="1"/>
  <c r="BP370" i="1"/>
  <c r="BO370" i="1"/>
  <c r="BN370" i="1"/>
  <c r="BM370" i="1"/>
  <c r="BL370" i="1"/>
  <c r="BK370" i="1"/>
  <c r="BJ370" i="1"/>
  <c r="BI370" i="1"/>
  <c r="BG370" i="1"/>
  <c r="BF370" i="1"/>
  <c r="BE370" i="1"/>
  <c r="BD370" i="1"/>
  <c r="BC370" i="1"/>
  <c r="BB370" i="1"/>
  <c r="AZ370" i="1"/>
  <c r="AY370" i="1"/>
  <c r="AX370" i="1"/>
  <c r="AU370" i="1"/>
  <c r="X370" i="1"/>
  <c r="BQ370" i="1" s="1"/>
  <c r="O370" i="1"/>
  <c r="BH370" i="1" s="1"/>
  <c r="H370" i="1"/>
  <c r="BA370" i="1" s="1"/>
  <c r="CD562" i="1"/>
  <c r="CC562" i="1"/>
  <c r="CB562" i="1"/>
  <c r="CA562" i="1"/>
  <c r="BZ562" i="1"/>
  <c r="BY562" i="1"/>
  <c r="BX562" i="1"/>
  <c r="BW562" i="1"/>
  <c r="BV562" i="1"/>
  <c r="BU562" i="1"/>
  <c r="BT562" i="1"/>
  <c r="BS562" i="1"/>
  <c r="BR562" i="1"/>
  <c r="BP562" i="1"/>
  <c r="BO562" i="1"/>
  <c r="BN562" i="1"/>
  <c r="BM562" i="1"/>
  <c r="BL562" i="1"/>
  <c r="BK562" i="1"/>
  <c r="BJ562" i="1"/>
  <c r="BI562" i="1"/>
  <c r="BG562" i="1"/>
  <c r="BF562" i="1"/>
  <c r="BE562" i="1"/>
  <c r="BD562" i="1"/>
  <c r="BC562" i="1"/>
  <c r="BB562" i="1"/>
  <c r="AZ562" i="1"/>
  <c r="AY562" i="1"/>
  <c r="AX562" i="1"/>
  <c r="AU562" i="1"/>
  <c r="X562" i="1"/>
  <c r="BQ562" i="1" s="1"/>
  <c r="O562" i="1"/>
  <c r="BH562" i="1" s="1"/>
  <c r="H562" i="1"/>
  <c r="BA562" i="1" s="1"/>
  <c r="CD561" i="1"/>
  <c r="CC561" i="1"/>
  <c r="CB561" i="1"/>
  <c r="CA561" i="1"/>
  <c r="BZ561" i="1"/>
  <c r="BY561" i="1"/>
  <c r="BX561" i="1"/>
  <c r="BW561" i="1"/>
  <c r="BV561" i="1"/>
  <c r="BU561" i="1"/>
  <c r="BT561" i="1"/>
  <c r="BS561" i="1"/>
  <c r="BR561" i="1"/>
  <c r="BP561" i="1"/>
  <c r="BO561" i="1"/>
  <c r="BN561" i="1"/>
  <c r="BM561" i="1"/>
  <c r="BL561" i="1"/>
  <c r="BK561" i="1"/>
  <c r="BJ561" i="1"/>
  <c r="BI561" i="1"/>
  <c r="BG561" i="1"/>
  <c r="BF561" i="1"/>
  <c r="BE561" i="1"/>
  <c r="BD561" i="1"/>
  <c r="BC561" i="1"/>
  <c r="BB561" i="1"/>
  <c r="AZ561" i="1"/>
  <c r="AY561" i="1"/>
  <c r="AX561" i="1"/>
  <c r="AU561" i="1"/>
  <c r="X561" i="1"/>
  <c r="BQ561" i="1" s="1"/>
  <c r="O561" i="1"/>
  <c r="BH561" i="1" s="1"/>
  <c r="H561" i="1"/>
  <c r="BA561" i="1" s="1"/>
  <c r="CD369" i="1"/>
  <c r="CC369" i="1"/>
  <c r="CB369" i="1"/>
  <c r="CA369" i="1"/>
  <c r="BZ369" i="1"/>
  <c r="BY369" i="1"/>
  <c r="BX369" i="1"/>
  <c r="BW369" i="1"/>
  <c r="BV369" i="1"/>
  <c r="BU369" i="1"/>
  <c r="BT369" i="1"/>
  <c r="BS369" i="1"/>
  <c r="BR369" i="1"/>
  <c r="BP369" i="1"/>
  <c r="BO369" i="1"/>
  <c r="BN369" i="1"/>
  <c r="BM369" i="1"/>
  <c r="BL369" i="1"/>
  <c r="BK369" i="1"/>
  <c r="BJ369" i="1"/>
  <c r="BI369" i="1"/>
  <c r="BG369" i="1"/>
  <c r="BF369" i="1"/>
  <c r="BE369" i="1"/>
  <c r="BD369" i="1"/>
  <c r="BC369" i="1"/>
  <c r="BB369" i="1"/>
  <c r="AZ369" i="1"/>
  <c r="AY369" i="1"/>
  <c r="AX369" i="1"/>
  <c r="AU369" i="1"/>
  <c r="X369" i="1"/>
  <c r="BQ369" i="1" s="1"/>
  <c r="O369" i="1"/>
  <c r="BH369" i="1" s="1"/>
  <c r="H369" i="1"/>
  <c r="BA369" i="1" s="1"/>
  <c r="CD368" i="1"/>
  <c r="CC368" i="1"/>
  <c r="CB368" i="1"/>
  <c r="CA368" i="1"/>
  <c r="BZ368" i="1"/>
  <c r="BY368" i="1"/>
  <c r="BX368" i="1"/>
  <c r="BW368" i="1"/>
  <c r="BV368" i="1"/>
  <c r="BU368" i="1"/>
  <c r="BT368" i="1"/>
  <c r="BS368" i="1"/>
  <c r="BR368" i="1"/>
  <c r="BP368" i="1"/>
  <c r="BO368" i="1"/>
  <c r="BN368" i="1"/>
  <c r="BM368" i="1"/>
  <c r="BL368" i="1"/>
  <c r="BK368" i="1"/>
  <c r="BJ368" i="1"/>
  <c r="BI368" i="1"/>
  <c r="BG368" i="1"/>
  <c r="BF368" i="1"/>
  <c r="BE368" i="1"/>
  <c r="BD368" i="1"/>
  <c r="BC368" i="1"/>
  <c r="BB368" i="1"/>
  <c r="AZ368" i="1"/>
  <c r="AY368" i="1"/>
  <c r="AX368" i="1"/>
  <c r="AU368" i="1"/>
  <c r="X368" i="1"/>
  <c r="BQ368" i="1" s="1"/>
  <c r="O368" i="1"/>
  <c r="BH368" i="1" s="1"/>
  <c r="H368" i="1"/>
  <c r="BA368" i="1" s="1"/>
  <c r="CD367" i="1"/>
  <c r="CC367" i="1"/>
  <c r="CB367" i="1"/>
  <c r="CA367" i="1"/>
  <c r="BZ367" i="1"/>
  <c r="BY367" i="1"/>
  <c r="BX367" i="1"/>
  <c r="BW367" i="1"/>
  <c r="BV367" i="1"/>
  <c r="BU367" i="1"/>
  <c r="BT367" i="1"/>
  <c r="BS367" i="1"/>
  <c r="BR367" i="1"/>
  <c r="BP367" i="1"/>
  <c r="BO367" i="1"/>
  <c r="BN367" i="1"/>
  <c r="BM367" i="1"/>
  <c r="BL367" i="1"/>
  <c r="BK367" i="1"/>
  <c r="BJ367" i="1"/>
  <c r="BI367" i="1"/>
  <c r="BG367" i="1"/>
  <c r="BF367" i="1"/>
  <c r="BE367" i="1"/>
  <c r="BD367" i="1"/>
  <c r="BC367" i="1"/>
  <c r="BB367" i="1"/>
  <c r="AZ367" i="1"/>
  <c r="AY367" i="1"/>
  <c r="AX367" i="1"/>
  <c r="AU367" i="1"/>
  <c r="X367" i="1"/>
  <c r="BQ367" i="1" s="1"/>
  <c r="O367" i="1"/>
  <c r="BH367" i="1" s="1"/>
  <c r="H367" i="1"/>
  <c r="BA367" i="1" s="1"/>
  <c r="CD366" i="1"/>
  <c r="CC366" i="1"/>
  <c r="CB366" i="1"/>
  <c r="CA366" i="1"/>
  <c r="BZ366" i="1"/>
  <c r="BY366" i="1"/>
  <c r="BX366" i="1"/>
  <c r="BW366" i="1"/>
  <c r="BV366" i="1"/>
  <c r="BU366" i="1"/>
  <c r="BT366" i="1"/>
  <c r="BS366" i="1"/>
  <c r="BR366" i="1"/>
  <c r="BP366" i="1"/>
  <c r="BO366" i="1"/>
  <c r="BN366" i="1"/>
  <c r="BM366" i="1"/>
  <c r="BL366" i="1"/>
  <c r="BK366" i="1"/>
  <c r="BJ366" i="1"/>
  <c r="BI366" i="1"/>
  <c r="BG366" i="1"/>
  <c r="BF366" i="1"/>
  <c r="BE366" i="1"/>
  <c r="BD366" i="1"/>
  <c r="BC366" i="1"/>
  <c r="BB366" i="1"/>
  <c r="AZ366" i="1"/>
  <c r="AY366" i="1"/>
  <c r="AX366" i="1"/>
  <c r="AU366" i="1"/>
  <c r="X366" i="1"/>
  <c r="BQ366" i="1" s="1"/>
  <c r="O366" i="1"/>
  <c r="BH366" i="1" s="1"/>
  <c r="H366" i="1"/>
  <c r="BA366" i="1" s="1"/>
  <c r="CD365" i="1"/>
  <c r="CC365" i="1"/>
  <c r="CB365" i="1"/>
  <c r="CA365" i="1"/>
  <c r="BZ365" i="1"/>
  <c r="BY365" i="1"/>
  <c r="BX365" i="1"/>
  <c r="BW365" i="1"/>
  <c r="BV365" i="1"/>
  <c r="BU365" i="1"/>
  <c r="BT365" i="1"/>
  <c r="BS365" i="1"/>
  <c r="BR365" i="1"/>
  <c r="BP365" i="1"/>
  <c r="BO365" i="1"/>
  <c r="BN365" i="1"/>
  <c r="BM365" i="1"/>
  <c r="BL365" i="1"/>
  <c r="BK365" i="1"/>
  <c r="BJ365" i="1"/>
  <c r="BI365" i="1"/>
  <c r="BG365" i="1"/>
  <c r="BF365" i="1"/>
  <c r="BE365" i="1"/>
  <c r="BD365" i="1"/>
  <c r="BC365" i="1"/>
  <c r="BB365" i="1"/>
  <c r="AZ365" i="1"/>
  <c r="AY365" i="1"/>
  <c r="AX365" i="1"/>
  <c r="AU365" i="1"/>
  <c r="X365" i="1"/>
  <c r="BQ365" i="1" s="1"/>
  <c r="O365" i="1"/>
  <c r="BH365" i="1" s="1"/>
  <c r="H365" i="1"/>
  <c r="BA365" i="1" s="1"/>
  <c r="CD364" i="1"/>
  <c r="CC364" i="1"/>
  <c r="CB364" i="1"/>
  <c r="CA364" i="1"/>
  <c r="BZ364" i="1"/>
  <c r="BY364" i="1"/>
  <c r="BX364" i="1"/>
  <c r="BW364" i="1"/>
  <c r="BV364" i="1"/>
  <c r="BU364" i="1"/>
  <c r="BT364" i="1"/>
  <c r="BS364" i="1"/>
  <c r="BR364" i="1"/>
  <c r="BP364" i="1"/>
  <c r="BO364" i="1"/>
  <c r="BN364" i="1"/>
  <c r="BM364" i="1"/>
  <c r="BL364" i="1"/>
  <c r="BK364" i="1"/>
  <c r="BJ364" i="1"/>
  <c r="BI364" i="1"/>
  <c r="BG364" i="1"/>
  <c r="BF364" i="1"/>
  <c r="BE364" i="1"/>
  <c r="BD364" i="1"/>
  <c r="BC364" i="1"/>
  <c r="BB364" i="1"/>
  <c r="AZ364" i="1"/>
  <c r="AY364" i="1"/>
  <c r="AX364" i="1"/>
  <c r="AU364" i="1"/>
  <c r="X364" i="1"/>
  <c r="BQ364" i="1" s="1"/>
  <c r="O364" i="1"/>
  <c r="BH364" i="1" s="1"/>
  <c r="H364" i="1"/>
  <c r="BA364" i="1" s="1"/>
  <c r="CD363" i="1"/>
  <c r="CC363" i="1"/>
  <c r="CB363" i="1"/>
  <c r="CA363" i="1"/>
  <c r="BZ363" i="1"/>
  <c r="BY363" i="1"/>
  <c r="BX363" i="1"/>
  <c r="BW363" i="1"/>
  <c r="BV363" i="1"/>
  <c r="BU363" i="1"/>
  <c r="BT363" i="1"/>
  <c r="BS363" i="1"/>
  <c r="BR363" i="1"/>
  <c r="BP363" i="1"/>
  <c r="BO363" i="1"/>
  <c r="BN363" i="1"/>
  <c r="BM363" i="1"/>
  <c r="BL363" i="1"/>
  <c r="BK363" i="1"/>
  <c r="BJ363" i="1"/>
  <c r="BI363" i="1"/>
  <c r="BG363" i="1"/>
  <c r="BF363" i="1"/>
  <c r="BE363" i="1"/>
  <c r="BD363" i="1"/>
  <c r="BC363" i="1"/>
  <c r="BB363" i="1"/>
  <c r="AZ363" i="1"/>
  <c r="AY363" i="1"/>
  <c r="AX363" i="1"/>
  <c r="AU363" i="1"/>
  <c r="X363" i="1"/>
  <c r="BQ363" i="1" s="1"/>
  <c r="O363" i="1"/>
  <c r="BH363" i="1" s="1"/>
  <c r="H363" i="1"/>
  <c r="BA363" i="1" s="1"/>
  <c r="CD362" i="1"/>
  <c r="CC362" i="1"/>
  <c r="CB362" i="1"/>
  <c r="CA362" i="1"/>
  <c r="BZ362" i="1"/>
  <c r="BY362" i="1"/>
  <c r="BX362" i="1"/>
  <c r="BW362" i="1"/>
  <c r="BV362" i="1"/>
  <c r="BU362" i="1"/>
  <c r="BT362" i="1"/>
  <c r="BS362" i="1"/>
  <c r="BR362" i="1"/>
  <c r="BP362" i="1"/>
  <c r="BO362" i="1"/>
  <c r="BN362" i="1"/>
  <c r="BM362" i="1"/>
  <c r="BL362" i="1"/>
  <c r="BK362" i="1"/>
  <c r="BJ362" i="1"/>
  <c r="BI362" i="1"/>
  <c r="BG362" i="1"/>
  <c r="BF362" i="1"/>
  <c r="BE362" i="1"/>
  <c r="BD362" i="1"/>
  <c r="BC362" i="1"/>
  <c r="BB362" i="1"/>
  <c r="AZ362" i="1"/>
  <c r="AY362" i="1"/>
  <c r="AX362" i="1"/>
  <c r="AU362" i="1"/>
  <c r="X362" i="1"/>
  <c r="BQ362" i="1" s="1"/>
  <c r="O362" i="1"/>
  <c r="BH362" i="1" s="1"/>
  <c r="H362" i="1"/>
  <c r="BA362" i="1" s="1"/>
  <c r="CD361" i="1"/>
  <c r="CC361" i="1"/>
  <c r="CB361" i="1"/>
  <c r="CA361" i="1"/>
  <c r="BZ361" i="1"/>
  <c r="BY361" i="1"/>
  <c r="BX361" i="1"/>
  <c r="BW361" i="1"/>
  <c r="BV361" i="1"/>
  <c r="BU361" i="1"/>
  <c r="BT361" i="1"/>
  <c r="BS361" i="1"/>
  <c r="BR361" i="1"/>
  <c r="BP361" i="1"/>
  <c r="BO361" i="1"/>
  <c r="BN361" i="1"/>
  <c r="BM361" i="1"/>
  <c r="BL361" i="1"/>
  <c r="BK361" i="1"/>
  <c r="BJ361" i="1"/>
  <c r="BI361" i="1"/>
  <c r="BG361" i="1"/>
  <c r="BF361" i="1"/>
  <c r="BE361" i="1"/>
  <c r="BD361" i="1"/>
  <c r="BC361" i="1"/>
  <c r="BB361" i="1"/>
  <c r="AZ361" i="1"/>
  <c r="AY361" i="1"/>
  <c r="AX361" i="1"/>
  <c r="AU361" i="1"/>
  <c r="X361" i="1"/>
  <c r="BQ361" i="1" s="1"/>
  <c r="O361" i="1"/>
  <c r="BH361" i="1" s="1"/>
  <c r="H361" i="1"/>
  <c r="BA361" i="1" s="1"/>
  <c r="CD360" i="1"/>
  <c r="CC360" i="1"/>
  <c r="CB360" i="1"/>
  <c r="CA360" i="1"/>
  <c r="BZ360" i="1"/>
  <c r="BY360" i="1"/>
  <c r="BX360" i="1"/>
  <c r="BW360" i="1"/>
  <c r="BV360" i="1"/>
  <c r="BU360" i="1"/>
  <c r="BT360" i="1"/>
  <c r="BS360" i="1"/>
  <c r="BR360" i="1"/>
  <c r="BP360" i="1"/>
  <c r="BO360" i="1"/>
  <c r="BN360" i="1"/>
  <c r="BM360" i="1"/>
  <c r="BL360" i="1"/>
  <c r="BK360" i="1"/>
  <c r="BJ360" i="1"/>
  <c r="BI360" i="1"/>
  <c r="BG360" i="1"/>
  <c r="BF360" i="1"/>
  <c r="BE360" i="1"/>
  <c r="BD360" i="1"/>
  <c r="BC360" i="1"/>
  <c r="BB360" i="1"/>
  <c r="AZ360" i="1"/>
  <c r="AY360" i="1"/>
  <c r="AX360" i="1"/>
  <c r="AU360" i="1"/>
  <c r="X360" i="1"/>
  <c r="BQ360" i="1" s="1"/>
  <c r="O360" i="1"/>
  <c r="BH360" i="1" s="1"/>
  <c r="H360" i="1"/>
  <c r="BA360" i="1" s="1"/>
  <c r="CD359" i="1"/>
  <c r="CC359" i="1"/>
  <c r="CB359" i="1"/>
  <c r="CA359" i="1"/>
  <c r="BZ359" i="1"/>
  <c r="BY359" i="1"/>
  <c r="BX359" i="1"/>
  <c r="BW359" i="1"/>
  <c r="BV359" i="1"/>
  <c r="BU359" i="1"/>
  <c r="BT359" i="1"/>
  <c r="BS359" i="1"/>
  <c r="BR359" i="1"/>
  <c r="BP359" i="1"/>
  <c r="BO359" i="1"/>
  <c r="BN359" i="1"/>
  <c r="BM359" i="1"/>
  <c r="BL359" i="1"/>
  <c r="BK359" i="1"/>
  <c r="BJ359" i="1"/>
  <c r="BI359" i="1"/>
  <c r="BG359" i="1"/>
  <c r="BF359" i="1"/>
  <c r="BE359" i="1"/>
  <c r="BD359" i="1"/>
  <c r="BC359" i="1"/>
  <c r="BB359" i="1"/>
  <c r="AZ359" i="1"/>
  <c r="AY359" i="1"/>
  <c r="AX359" i="1"/>
  <c r="AU359" i="1"/>
  <c r="X359" i="1"/>
  <c r="BQ359" i="1" s="1"/>
  <c r="O359" i="1"/>
  <c r="BH359" i="1" s="1"/>
  <c r="H359" i="1"/>
  <c r="BA359" i="1" s="1"/>
  <c r="CD358" i="1"/>
  <c r="CC358" i="1"/>
  <c r="CB358" i="1"/>
  <c r="CA358" i="1"/>
  <c r="BZ358" i="1"/>
  <c r="BY358" i="1"/>
  <c r="BX358" i="1"/>
  <c r="BW358" i="1"/>
  <c r="BV358" i="1"/>
  <c r="BU358" i="1"/>
  <c r="BT358" i="1"/>
  <c r="BS358" i="1"/>
  <c r="BR358" i="1"/>
  <c r="BP358" i="1"/>
  <c r="BO358" i="1"/>
  <c r="BN358" i="1"/>
  <c r="BM358" i="1"/>
  <c r="BL358" i="1"/>
  <c r="BK358" i="1"/>
  <c r="BJ358" i="1"/>
  <c r="BI358" i="1"/>
  <c r="BG358" i="1"/>
  <c r="BF358" i="1"/>
  <c r="BE358" i="1"/>
  <c r="BD358" i="1"/>
  <c r="BC358" i="1"/>
  <c r="BB358" i="1"/>
  <c r="AZ358" i="1"/>
  <c r="AY358" i="1"/>
  <c r="AX358" i="1"/>
  <c r="AU358" i="1"/>
  <c r="X358" i="1"/>
  <c r="BQ358" i="1" s="1"/>
  <c r="O358" i="1"/>
  <c r="BH358" i="1" s="1"/>
  <c r="H358" i="1"/>
  <c r="BA358" i="1" s="1"/>
  <c r="CD357" i="1"/>
  <c r="CC357" i="1"/>
  <c r="CB357" i="1"/>
  <c r="CA357" i="1"/>
  <c r="BZ357" i="1"/>
  <c r="BY357" i="1"/>
  <c r="BX357" i="1"/>
  <c r="BW357" i="1"/>
  <c r="BV357" i="1"/>
  <c r="BU357" i="1"/>
  <c r="BT357" i="1"/>
  <c r="BS357" i="1"/>
  <c r="BR357" i="1"/>
  <c r="BP357" i="1"/>
  <c r="BO357" i="1"/>
  <c r="BN357" i="1"/>
  <c r="BM357" i="1"/>
  <c r="BL357" i="1"/>
  <c r="BK357" i="1"/>
  <c r="BJ357" i="1"/>
  <c r="BI357" i="1"/>
  <c r="BG357" i="1"/>
  <c r="BF357" i="1"/>
  <c r="BE357" i="1"/>
  <c r="BD357" i="1"/>
  <c r="BC357" i="1"/>
  <c r="BB357" i="1"/>
  <c r="AZ357" i="1"/>
  <c r="AY357" i="1"/>
  <c r="AX357" i="1"/>
  <c r="AU357" i="1"/>
  <c r="X357" i="1"/>
  <c r="BQ357" i="1" s="1"/>
  <c r="O357" i="1"/>
  <c r="BH357" i="1" s="1"/>
  <c r="H357" i="1"/>
  <c r="BA357" i="1" s="1"/>
  <c r="CD356" i="1"/>
  <c r="CC356" i="1"/>
  <c r="CB356" i="1"/>
  <c r="CA356" i="1"/>
  <c r="BZ356" i="1"/>
  <c r="BY356" i="1"/>
  <c r="BX356" i="1"/>
  <c r="BW356" i="1"/>
  <c r="BV356" i="1"/>
  <c r="BU356" i="1"/>
  <c r="BT356" i="1"/>
  <c r="BS356" i="1"/>
  <c r="BR356" i="1"/>
  <c r="BP356" i="1"/>
  <c r="BO356" i="1"/>
  <c r="BN356" i="1"/>
  <c r="BM356" i="1"/>
  <c r="BL356" i="1"/>
  <c r="BK356" i="1"/>
  <c r="BJ356" i="1"/>
  <c r="BI356" i="1"/>
  <c r="BG356" i="1"/>
  <c r="BF356" i="1"/>
  <c r="BE356" i="1"/>
  <c r="BD356" i="1"/>
  <c r="BC356" i="1"/>
  <c r="BB356" i="1"/>
  <c r="AZ356" i="1"/>
  <c r="AY356" i="1"/>
  <c r="AX356" i="1"/>
  <c r="AU356" i="1"/>
  <c r="X356" i="1"/>
  <c r="BQ356" i="1" s="1"/>
  <c r="O356" i="1"/>
  <c r="BH356" i="1" s="1"/>
  <c r="H356" i="1"/>
  <c r="BA356" i="1" s="1"/>
  <c r="CD355" i="1"/>
  <c r="CC355" i="1"/>
  <c r="CB355" i="1"/>
  <c r="CA355" i="1"/>
  <c r="BZ355" i="1"/>
  <c r="BY355" i="1"/>
  <c r="BX355" i="1"/>
  <c r="BW355" i="1"/>
  <c r="BV355" i="1"/>
  <c r="BU355" i="1"/>
  <c r="BT355" i="1"/>
  <c r="BS355" i="1"/>
  <c r="BR355" i="1"/>
  <c r="BP355" i="1"/>
  <c r="BO355" i="1"/>
  <c r="BN355" i="1"/>
  <c r="BM355" i="1"/>
  <c r="BL355" i="1"/>
  <c r="BK355" i="1"/>
  <c r="BJ355" i="1"/>
  <c r="BI355" i="1"/>
  <c r="BG355" i="1"/>
  <c r="BF355" i="1"/>
  <c r="BE355" i="1"/>
  <c r="BD355" i="1"/>
  <c r="BC355" i="1"/>
  <c r="BB355" i="1"/>
  <c r="AZ355" i="1"/>
  <c r="AY355" i="1"/>
  <c r="AX355" i="1"/>
  <c r="AU355" i="1"/>
  <c r="X355" i="1"/>
  <c r="BQ355" i="1" s="1"/>
  <c r="O355" i="1"/>
  <c r="BH355" i="1" s="1"/>
  <c r="H355" i="1"/>
  <c r="BA355" i="1" s="1"/>
  <c r="CD354" i="1"/>
  <c r="CC354" i="1"/>
  <c r="CB354" i="1"/>
  <c r="CA354" i="1"/>
  <c r="BZ354" i="1"/>
  <c r="BY354" i="1"/>
  <c r="BX354" i="1"/>
  <c r="BW354" i="1"/>
  <c r="BV354" i="1"/>
  <c r="BU354" i="1"/>
  <c r="BT354" i="1"/>
  <c r="BS354" i="1"/>
  <c r="BR354" i="1"/>
  <c r="BP354" i="1"/>
  <c r="BO354" i="1"/>
  <c r="BN354" i="1"/>
  <c r="BM354" i="1"/>
  <c r="BL354" i="1"/>
  <c r="BK354" i="1"/>
  <c r="BJ354" i="1"/>
  <c r="BI354" i="1"/>
  <c r="BG354" i="1"/>
  <c r="BF354" i="1"/>
  <c r="BE354" i="1"/>
  <c r="BD354" i="1"/>
  <c r="BC354" i="1"/>
  <c r="BB354" i="1"/>
  <c r="AZ354" i="1"/>
  <c r="AY354" i="1"/>
  <c r="AX354" i="1"/>
  <c r="AU354" i="1"/>
  <c r="X354" i="1"/>
  <c r="BQ354" i="1" s="1"/>
  <c r="O354" i="1"/>
  <c r="BH354" i="1" s="1"/>
  <c r="H354" i="1"/>
  <c r="BA354" i="1" s="1"/>
  <c r="CD353" i="1"/>
  <c r="CC353" i="1"/>
  <c r="CB353" i="1"/>
  <c r="CA353" i="1"/>
  <c r="BZ353" i="1"/>
  <c r="BY353" i="1"/>
  <c r="BX353" i="1"/>
  <c r="BW353" i="1"/>
  <c r="BV353" i="1"/>
  <c r="BU353" i="1"/>
  <c r="BT353" i="1"/>
  <c r="BS353" i="1"/>
  <c r="BR353" i="1"/>
  <c r="BP353" i="1"/>
  <c r="BO353" i="1"/>
  <c r="BN353" i="1"/>
  <c r="BM353" i="1"/>
  <c r="BL353" i="1"/>
  <c r="BK353" i="1"/>
  <c r="BJ353" i="1"/>
  <c r="BI353" i="1"/>
  <c r="BG353" i="1"/>
  <c r="BF353" i="1"/>
  <c r="BE353" i="1"/>
  <c r="BD353" i="1"/>
  <c r="BC353" i="1"/>
  <c r="BB353" i="1"/>
  <c r="AZ353" i="1"/>
  <c r="AY353" i="1"/>
  <c r="AX353" i="1"/>
  <c r="AU353" i="1"/>
  <c r="X353" i="1"/>
  <c r="BQ353" i="1" s="1"/>
  <c r="O353" i="1"/>
  <c r="BH353" i="1" s="1"/>
  <c r="H353" i="1"/>
  <c r="BA353" i="1" s="1"/>
  <c r="CD352" i="1"/>
  <c r="CC352" i="1"/>
  <c r="CB352" i="1"/>
  <c r="CA352" i="1"/>
  <c r="BZ352" i="1"/>
  <c r="BY352" i="1"/>
  <c r="BX352" i="1"/>
  <c r="BW352" i="1"/>
  <c r="BV352" i="1"/>
  <c r="BU352" i="1"/>
  <c r="BT352" i="1"/>
  <c r="BS352" i="1"/>
  <c r="BR352" i="1"/>
  <c r="BP352" i="1"/>
  <c r="BO352" i="1"/>
  <c r="BN352" i="1"/>
  <c r="BM352" i="1"/>
  <c r="BL352" i="1"/>
  <c r="BK352" i="1"/>
  <c r="BJ352" i="1"/>
  <c r="BI352" i="1"/>
  <c r="BG352" i="1"/>
  <c r="BF352" i="1"/>
  <c r="BE352" i="1"/>
  <c r="BD352" i="1"/>
  <c r="BC352" i="1"/>
  <c r="BB352" i="1"/>
  <c r="AZ352" i="1"/>
  <c r="AY352" i="1"/>
  <c r="AX352" i="1"/>
  <c r="AU352" i="1"/>
  <c r="X352" i="1"/>
  <c r="BQ352" i="1" s="1"/>
  <c r="O352" i="1"/>
  <c r="BH352" i="1" s="1"/>
  <c r="H352" i="1"/>
  <c r="BA352" i="1" s="1"/>
  <c r="CD351" i="1"/>
  <c r="CC351" i="1"/>
  <c r="CB351" i="1"/>
  <c r="CA351" i="1"/>
  <c r="BZ351" i="1"/>
  <c r="BY351" i="1"/>
  <c r="BX351" i="1"/>
  <c r="BW351" i="1"/>
  <c r="BV351" i="1"/>
  <c r="BU351" i="1"/>
  <c r="BT351" i="1"/>
  <c r="BS351" i="1"/>
  <c r="BR351" i="1"/>
  <c r="BP351" i="1"/>
  <c r="BO351" i="1"/>
  <c r="BN351" i="1"/>
  <c r="BM351" i="1"/>
  <c r="BL351" i="1"/>
  <c r="BK351" i="1"/>
  <c r="BJ351" i="1"/>
  <c r="BI351" i="1"/>
  <c r="BG351" i="1"/>
  <c r="BF351" i="1"/>
  <c r="BE351" i="1"/>
  <c r="BD351" i="1"/>
  <c r="BC351" i="1"/>
  <c r="BB351" i="1"/>
  <c r="AZ351" i="1"/>
  <c r="AY351" i="1"/>
  <c r="AX351" i="1"/>
  <c r="AU351" i="1"/>
  <c r="X351" i="1"/>
  <c r="BQ351" i="1" s="1"/>
  <c r="O351" i="1"/>
  <c r="BH351" i="1" s="1"/>
  <c r="H351" i="1"/>
  <c r="BA351" i="1" s="1"/>
  <c r="CD350" i="1"/>
  <c r="CC350" i="1"/>
  <c r="CB350" i="1"/>
  <c r="CA350" i="1"/>
  <c r="BZ350" i="1"/>
  <c r="BY350" i="1"/>
  <c r="BX350" i="1"/>
  <c r="BW350" i="1"/>
  <c r="BV350" i="1"/>
  <c r="BU350" i="1"/>
  <c r="BT350" i="1"/>
  <c r="BS350" i="1"/>
  <c r="BR350" i="1"/>
  <c r="BP350" i="1"/>
  <c r="BO350" i="1"/>
  <c r="BN350" i="1"/>
  <c r="BM350" i="1"/>
  <c r="BL350" i="1"/>
  <c r="BK350" i="1"/>
  <c r="BJ350" i="1"/>
  <c r="BI350" i="1"/>
  <c r="BG350" i="1"/>
  <c r="BF350" i="1"/>
  <c r="BE350" i="1"/>
  <c r="BD350" i="1"/>
  <c r="BC350" i="1"/>
  <c r="BB350" i="1"/>
  <c r="AZ350" i="1"/>
  <c r="AY350" i="1"/>
  <c r="AX350" i="1"/>
  <c r="AU350" i="1"/>
  <c r="X350" i="1"/>
  <c r="BQ350" i="1" s="1"/>
  <c r="O350" i="1"/>
  <c r="BH350" i="1" s="1"/>
  <c r="H350" i="1"/>
  <c r="BA350" i="1" s="1"/>
  <c r="CD349" i="1"/>
  <c r="CC349" i="1"/>
  <c r="CB349" i="1"/>
  <c r="CA349" i="1"/>
  <c r="BZ349" i="1"/>
  <c r="BY349" i="1"/>
  <c r="BX349" i="1"/>
  <c r="BW349" i="1"/>
  <c r="BV349" i="1"/>
  <c r="BU349" i="1"/>
  <c r="BT349" i="1"/>
  <c r="BS349" i="1"/>
  <c r="BR349" i="1"/>
  <c r="BP349" i="1"/>
  <c r="BO349" i="1"/>
  <c r="BN349" i="1"/>
  <c r="BM349" i="1"/>
  <c r="BL349" i="1"/>
  <c r="BK349" i="1"/>
  <c r="BJ349" i="1"/>
  <c r="BI349" i="1"/>
  <c r="BG349" i="1"/>
  <c r="BF349" i="1"/>
  <c r="BE349" i="1"/>
  <c r="BD349" i="1"/>
  <c r="BC349" i="1"/>
  <c r="BB349" i="1"/>
  <c r="AZ349" i="1"/>
  <c r="AY349" i="1"/>
  <c r="AX349" i="1"/>
  <c r="X349" i="1"/>
  <c r="BQ349" i="1" s="1"/>
  <c r="O349" i="1"/>
  <c r="BH349" i="1" s="1"/>
  <c r="H349" i="1"/>
  <c r="BA349" i="1" s="1"/>
  <c r="CD348" i="1"/>
  <c r="CC348" i="1"/>
  <c r="CB348" i="1"/>
  <c r="CA348" i="1"/>
  <c r="BZ348" i="1"/>
  <c r="BY348" i="1"/>
  <c r="BX348" i="1"/>
  <c r="BW348" i="1"/>
  <c r="BV348" i="1"/>
  <c r="BU348" i="1"/>
  <c r="BT348" i="1"/>
  <c r="BS348" i="1"/>
  <c r="BR348" i="1"/>
  <c r="BP348" i="1"/>
  <c r="BO348" i="1"/>
  <c r="BN348" i="1"/>
  <c r="BM348" i="1"/>
  <c r="BL348" i="1"/>
  <c r="BK348" i="1"/>
  <c r="BJ348" i="1"/>
  <c r="BI348" i="1"/>
  <c r="BG348" i="1"/>
  <c r="BF348" i="1"/>
  <c r="BE348" i="1"/>
  <c r="BD348" i="1"/>
  <c r="BC348" i="1"/>
  <c r="BB348" i="1"/>
  <c r="AZ348" i="1"/>
  <c r="AY348" i="1"/>
  <c r="AX348" i="1"/>
  <c r="AU348" i="1"/>
  <c r="X348" i="1"/>
  <c r="BQ348" i="1" s="1"/>
  <c r="O348" i="1"/>
  <c r="BH348" i="1" s="1"/>
  <c r="H348" i="1"/>
  <c r="BA348" i="1" s="1"/>
  <c r="CD347" i="1"/>
  <c r="CC347" i="1"/>
  <c r="CB347" i="1"/>
  <c r="CA347" i="1"/>
  <c r="BZ347" i="1"/>
  <c r="BY347" i="1"/>
  <c r="BX347" i="1"/>
  <c r="BW347" i="1"/>
  <c r="BV347" i="1"/>
  <c r="BU347" i="1"/>
  <c r="BT347" i="1"/>
  <c r="BS347" i="1"/>
  <c r="BR347" i="1"/>
  <c r="BP347" i="1"/>
  <c r="BO347" i="1"/>
  <c r="BN347" i="1"/>
  <c r="BM347" i="1"/>
  <c r="BL347" i="1"/>
  <c r="BK347" i="1"/>
  <c r="BJ347" i="1"/>
  <c r="BI347" i="1"/>
  <c r="BG347" i="1"/>
  <c r="BF347" i="1"/>
  <c r="BE347" i="1"/>
  <c r="BD347" i="1"/>
  <c r="BC347" i="1"/>
  <c r="BB347" i="1"/>
  <c r="AZ347" i="1"/>
  <c r="AY347" i="1"/>
  <c r="AX347" i="1"/>
  <c r="AU347" i="1"/>
  <c r="X347" i="1"/>
  <c r="BQ347" i="1" s="1"/>
  <c r="O347" i="1"/>
  <c r="BH347" i="1" s="1"/>
  <c r="H347" i="1"/>
  <c r="BA347" i="1" s="1"/>
  <c r="CD346" i="1"/>
  <c r="CC346" i="1"/>
  <c r="CB346" i="1"/>
  <c r="CA346" i="1"/>
  <c r="BZ346" i="1"/>
  <c r="BY346" i="1"/>
  <c r="BX346" i="1"/>
  <c r="BW346" i="1"/>
  <c r="BV346" i="1"/>
  <c r="BU346" i="1"/>
  <c r="BT346" i="1"/>
  <c r="BS346" i="1"/>
  <c r="BR346" i="1"/>
  <c r="BP346" i="1"/>
  <c r="BO346" i="1"/>
  <c r="BN346" i="1"/>
  <c r="BM346" i="1"/>
  <c r="BL346" i="1"/>
  <c r="BK346" i="1"/>
  <c r="BJ346" i="1"/>
  <c r="BI346" i="1"/>
  <c r="BG346" i="1"/>
  <c r="BF346" i="1"/>
  <c r="BE346" i="1"/>
  <c r="BD346" i="1"/>
  <c r="BC346" i="1"/>
  <c r="BB346" i="1"/>
  <c r="AZ346" i="1"/>
  <c r="AY346" i="1"/>
  <c r="AX346" i="1"/>
  <c r="AU346" i="1"/>
  <c r="X346" i="1"/>
  <c r="BQ346" i="1" s="1"/>
  <c r="O346" i="1"/>
  <c r="BH346" i="1" s="1"/>
  <c r="H346" i="1"/>
  <c r="BA346" i="1" s="1"/>
  <c r="CD345" i="1"/>
  <c r="CC345" i="1"/>
  <c r="CB345" i="1"/>
  <c r="CA345" i="1"/>
  <c r="BZ345" i="1"/>
  <c r="BY345" i="1"/>
  <c r="BX345" i="1"/>
  <c r="BW345" i="1"/>
  <c r="BV345" i="1"/>
  <c r="BU345" i="1"/>
  <c r="BT345" i="1"/>
  <c r="BS345" i="1"/>
  <c r="BR345" i="1"/>
  <c r="BP345" i="1"/>
  <c r="BO345" i="1"/>
  <c r="BN345" i="1"/>
  <c r="BM345" i="1"/>
  <c r="BL345" i="1"/>
  <c r="BK345" i="1"/>
  <c r="BJ345" i="1"/>
  <c r="BI345" i="1"/>
  <c r="BG345" i="1"/>
  <c r="BF345" i="1"/>
  <c r="BE345" i="1"/>
  <c r="BD345" i="1"/>
  <c r="BC345" i="1"/>
  <c r="BB345" i="1"/>
  <c r="AZ345" i="1"/>
  <c r="AY345" i="1"/>
  <c r="AX345" i="1"/>
  <c r="AU345" i="1"/>
  <c r="X345" i="1"/>
  <c r="BQ345" i="1" s="1"/>
  <c r="O345" i="1"/>
  <c r="BH345" i="1" s="1"/>
  <c r="H345" i="1"/>
  <c r="BA345" i="1" s="1"/>
  <c r="CD344" i="1"/>
  <c r="CC344" i="1"/>
  <c r="CB344" i="1"/>
  <c r="CA344" i="1"/>
  <c r="BZ344" i="1"/>
  <c r="BY344" i="1"/>
  <c r="BX344" i="1"/>
  <c r="BW344" i="1"/>
  <c r="BV344" i="1"/>
  <c r="BU344" i="1"/>
  <c r="BT344" i="1"/>
  <c r="BS344" i="1"/>
  <c r="BR344" i="1"/>
  <c r="BP344" i="1"/>
  <c r="BO344" i="1"/>
  <c r="BN344" i="1"/>
  <c r="BM344" i="1"/>
  <c r="BL344" i="1"/>
  <c r="BK344" i="1"/>
  <c r="BJ344" i="1"/>
  <c r="BI344" i="1"/>
  <c r="BG344" i="1"/>
  <c r="BF344" i="1"/>
  <c r="BE344" i="1"/>
  <c r="BD344" i="1"/>
  <c r="BC344" i="1"/>
  <c r="BB344" i="1"/>
  <c r="AZ344" i="1"/>
  <c r="AY344" i="1"/>
  <c r="AX344" i="1"/>
  <c r="AU344" i="1"/>
  <c r="X344" i="1"/>
  <c r="BQ344" i="1" s="1"/>
  <c r="O344" i="1"/>
  <c r="BH344" i="1" s="1"/>
  <c r="H344" i="1"/>
  <c r="BA344" i="1" s="1"/>
  <c r="CD343" i="1"/>
  <c r="CC343" i="1"/>
  <c r="CB343" i="1"/>
  <c r="CA343" i="1"/>
  <c r="BZ343" i="1"/>
  <c r="BY343" i="1"/>
  <c r="BX343" i="1"/>
  <c r="BW343" i="1"/>
  <c r="BV343" i="1"/>
  <c r="BU343" i="1"/>
  <c r="BT343" i="1"/>
  <c r="BS343" i="1"/>
  <c r="BR343" i="1"/>
  <c r="BP343" i="1"/>
  <c r="BO343" i="1"/>
  <c r="BN343" i="1"/>
  <c r="BM343" i="1"/>
  <c r="BL343" i="1"/>
  <c r="BK343" i="1"/>
  <c r="BJ343" i="1"/>
  <c r="BI343" i="1"/>
  <c r="BG343" i="1"/>
  <c r="BF343" i="1"/>
  <c r="BE343" i="1"/>
  <c r="BD343" i="1"/>
  <c r="BC343" i="1"/>
  <c r="BB343" i="1"/>
  <c r="AZ343" i="1"/>
  <c r="AY343" i="1"/>
  <c r="AX343" i="1"/>
  <c r="AU343" i="1"/>
  <c r="X343" i="1"/>
  <c r="BQ343" i="1" s="1"/>
  <c r="O343" i="1"/>
  <c r="BH343" i="1" s="1"/>
  <c r="H343" i="1"/>
  <c r="BA343" i="1" s="1"/>
  <c r="CD342" i="1"/>
  <c r="CC342" i="1"/>
  <c r="CB342" i="1"/>
  <c r="CA342" i="1"/>
  <c r="BZ342" i="1"/>
  <c r="BY342" i="1"/>
  <c r="BX342" i="1"/>
  <c r="BW342" i="1"/>
  <c r="BV342" i="1"/>
  <c r="BU342" i="1"/>
  <c r="BT342" i="1"/>
  <c r="BS342" i="1"/>
  <c r="BR342" i="1"/>
  <c r="BP342" i="1"/>
  <c r="BO342" i="1"/>
  <c r="BN342" i="1"/>
  <c r="BM342" i="1"/>
  <c r="BL342" i="1"/>
  <c r="BK342" i="1"/>
  <c r="BJ342" i="1"/>
  <c r="BI342" i="1"/>
  <c r="BG342" i="1"/>
  <c r="BF342" i="1"/>
  <c r="BE342" i="1"/>
  <c r="BD342" i="1"/>
  <c r="BC342" i="1"/>
  <c r="BB342" i="1"/>
  <c r="AZ342" i="1"/>
  <c r="AY342" i="1"/>
  <c r="AX342" i="1"/>
  <c r="AU342" i="1"/>
  <c r="X342" i="1"/>
  <c r="BQ342" i="1" s="1"/>
  <c r="O342" i="1"/>
  <c r="BH342" i="1" s="1"/>
  <c r="H342" i="1"/>
  <c r="BA342" i="1" s="1"/>
  <c r="CD341" i="1"/>
  <c r="CC341" i="1"/>
  <c r="CB341" i="1"/>
  <c r="CA341" i="1"/>
  <c r="BZ341" i="1"/>
  <c r="BY341" i="1"/>
  <c r="BX341" i="1"/>
  <c r="BW341" i="1"/>
  <c r="BV341" i="1"/>
  <c r="BU341" i="1"/>
  <c r="BT341" i="1"/>
  <c r="BS341" i="1"/>
  <c r="BR341" i="1"/>
  <c r="BP341" i="1"/>
  <c r="BO341" i="1"/>
  <c r="BN341" i="1"/>
  <c r="BM341" i="1"/>
  <c r="BL341" i="1"/>
  <c r="BK341" i="1"/>
  <c r="BJ341" i="1"/>
  <c r="BI341" i="1"/>
  <c r="BG341" i="1"/>
  <c r="BF341" i="1"/>
  <c r="BE341" i="1"/>
  <c r="BD341" i="1"/>
  <c r="BC341" i="1"/>
  <c r="BB341" i="1"/>
  <c r="AZ341" i="1"/>
  <c r="AY341" i="1"/>
  <c r="AX341" i="1"/>
  <c r="AU341" i="1"/>
  <c r="X341" i="1"/>
  <c r="BQ341" i="1" s="1"/>
  <c r="O341" i="1"/>
  <c r="BH341" i="1" s="1"/>
  <c r="H341" i="1"/>
  <c r="BA341" i="1" s="1"/>
  <c r="CD340" i="1"/>
  <c r="CC340" i="1"/>
  <c r="CB340" i="1"/>
  <c r="CA340" i="1"/>
  <c r="BZ340" i="1"/>
  <c r="BY340" i="1"/>
  <c r="BX340" i="1"/>
  <c r="BW340" i="1"/>
  <c r="BV340" i="1"/>
  <c r="BU340" i="1"/>
  <c r="BT340" i="1"/>
  <c r="BS340" i="1"/>
  <c r="BR340" i="1"/>
  <c r="BP340" i="1"/>
  <c r="BO340" i="1"/>
  <c r="BN340" i="1"/>
  <c r="BM340" i="1"/>
  <c r="BL340" i="1"/>
  <c r="BK340" i="1"/>
  <c r="BJ340" i="1"/>
  <c r="BI340" i="1"/>
  <c r="BG340" i="1"/>
  <c r="BF340" i="1"/>
  <c r="BE340" i="1"/>
  <c r="BD340" i="1"/>
  <c r="BC340" i="1"/>
  <c r="BB340" i="1"/>
  <c r="AZ340" i="1"/>
  <c r="AY340" i="1"/>
  <c r="AX340" i="1"/>
  <c r="AU340" i="1"/>
  <c r="X340" i="1"/>
  <c r="BQ340" i="1" s="1"/>
  <c r="O340" i="1"/>
  <c r="BH340" i="1" s="1"/>
  <c r="H340" i="1"/>
  <c r="BA340" i="1" s="1"/>
  <c r="CD339" i="1"/>
  <c r="CC339" i="1"/>
  <c r="CB339" i="1"/>
  <c r="CA339" i="1"/>
  <c r="BZ339" i="1"/>
  <c r="BY339" i="1"/>
  <c r="BX339" i="1"/>
  <c r="BW339" i="1"/>
  <c r="BV339" i="1"/>
  <c r="BU339" i="1"/>
  <c r="BT339" i="1"/>
  <c r="BS339" i="1"/>
  <c r="BR339" i="1"/>
  <c r="BP339" i="1"/>
  <c r="BO339" i="1"/>
  <c r="BN339" i="1"/>
  <c r="BM339" i="1"/>
  <c r="BL339" i="1"/>
  <c r="BK339" i="1"/>
  <c r="BJ339" i="1"/>
  <c r="BI339" i="1"/>
  <c r="BG339" i="1"/>
  <c r="BF339" i="1"/>
  <c r="BE339" i="1"/>
  <c r="BD339" i="1"/>
  <c r="BC339" i="1"/>
  <c r="BB339" i="1"/>
  <c r="AZ339" i="1"/>
  <c r="AY339" i="1"/>
  <c r="AX339" i="1"/>
  <c r="AU339" i="1"/>
  <c r="X339" i="1"/>
  <c r="BQ339" i="1" s="1"/>
  <c r="O339" i="1"/>
  <c r="BH339" i="1" s="1"/>
  <c r="H339" i="1"/>
  <c r="BA339" i="1" s="1"/>
  <c r="CD338" i="1"/>
  <c r="CC338" i="1"/>
  <c r="CB338" i="1"/>
  <c r="CA338" i="1"/>
  <c r="BZ338" i="1"/>
  <c r="BY338" i="1"/>
  <c r="BX338" i="1"/>
  <c r="BW338" i="1"/>
  <c r="BV338" i="1"/>
  <c r="BU338" i="1"/>
  <c r="BT338" i="1"/>
  <c r="BS338" i="1"/>
  <c r="BR338" i="1"/>
  <c r="BP338" i="1"/>
  <c r="BO338" i="1"/>
  <c r="BN338" i="1"/>
  <c r="BM338" i="1"/>
  <c r="BL338" i="1"/>
  <c r="BK338" i="1"/>
  <c r="BJ338" i="1"/>
  <c r="BI338" i="1"/>
  <c r="BG338" i="1"/>
  <c r="BF338" i="1"/>
  <c r="BE338" i="1"/>
  <c r="BD338" i="1"/>
  <c r="BC338" i="1"/>
  <c r="BB338" i="1"/>
  <c r="AZ338" i="1"/>
  <c r="AY338" i="1"/>
  <c r="AX338" i="1"/>
  <c r="AU338" i="1"/>
  <c r="X338" i="1"/>
  <c r="BQ338" i="1" s="1"/>
  <c r="O338" i="1"/>
  <c r="BH338" i="1" s="1"/>
  <c r="H338" i="1"/>
  <c r="BA338" i="1" s="1"/>
  <c r="CD337" i="1"/>
  <c r="CC337" i="1"/>
  <c r="CB337" i="1"/>
  <c r="CA337" i="1"/>
  <c r="BZ337" i="1"/>
  <c r="BY337" i="1"/>
  <c r="BX337" i="1"/>
  <c r="BW337" i="1"/>
  <c r="BV337" i="1"/>
  <c r="BU337" i="1"/>
  <c r="BT337" i="1"/>
  <c r="BS337" i="1"/>
  <c r="BR337" i="1"/>
  <c r="BP337" i="1"/>
  <c r="BO337" i="1"/>
  <c r="BN337" i="1"/>
  <c r="BM337" i="1"/>
  <c r="BL337" i="1"/>
  <c r="BK337" i="1"/>
  <c r="BJ337" i="1"/>
  <c r="BI337" i="1"/>
  <c r="BG337" i="1"/>
  <c r="BF337" i="1"/>
  <c r="BE337" i="1"/>
  <c r="BD337" i="1"/>
  <c r="BC337" i="1"/>
  <c r="BB337" i="1"/>
  <c r="AZ337" i="1"/>
  <c r="AY337" i="1"/>
  <c r="AX337" i="1"/>
  <c r="AU337" i="1"/>
  <c r="X337" i="1"/>
  <c r="BQ337" i="1" s="1"/>
  <c r="O337" i="1"/>
  <c r="BH337" i="1" s="1"/>
  <c r="H337" i="1"/>
  <c r="BA337" i="1" s="1"/>
  <c r="CD336" i="1"/>
  <c r="CC336" i="1"/>
  <c r="CB336" i="1"/>
  <c r="CA336" i="1"/>
  <c r="BZ336" i="1"/>
  <c r="BY336" i="1"/>
  <c r="BX336" i="1"/>
  <c r="BW336" i="1"/>
  <c r="BV336" i="1"/>
  <c r="BU336" i="1"/>
  <c r="BT336" i="1"/>
  <c r="BS336" i="1"/>
  <c r="BR336" i="1"/>
  <c r="BP336" i="1"/>
  <c r="BO336" i="1"/>
  <c r="BN336" i="1"/>
  <c r="BM336" i="1"/>
  <c r="BL336" i="1"/>
  <c r="BK336" i="1"/>
  <c r="BJ336" i="1"/>
  <c r="BI336" i="1"/>
  <c r="BG336" i="1"/>
  <c r="BF336" i="1"/>
  <c r="BE336" i="1"/>
  <c r="BD336" i="1"/>
  <c r="BC336" i="1"/>
  <c r="BB336" i="1"/>
  <c r="AZ336" i="1"/>
  <c r="AY336" i="1"/>
  <c r="AX336" i="1"/>
  <c r="AU336" i="1"/>
  <c r="X336" i="1"/>
  <c r="BQ336" i="1" s="1"/>
  <c r="O336" i="1"/>
  <c r="BH336" i="1" s="1"/>
  <c r="H336" i="1"/>
  <c r="BA336" i="1" s="1"/>
  <c r="CD335" i="1"/>
  <c r="CC335" i="1"/>
  <c r="CB335" i="1"/>
  <c r="CA335" i="1"/>
  <c r="BZ335" i="1"/>
  <c r="BY335" i="1"/>
  <c r="BX335" i="1"/>
  <c r="BW335" i="1"/>
  <c r="BV335" i="1"/>
  <c r="BU335" i="1"/>
  <c r="BT335" i="1"/>
  <c r="BS335" i="1"/>
  <c r="BR335" i="1"/>
  <c r="BP335" i="1"/>
  <c r="BO335" i="1"/>
  <c r="BN335" i="1"/>
  <c r="BM335" i="1"/>
  <c r="BL335" i="1"/>
  <c r="BK335" i="1"/>
  <c r="BJ335" i="1"/>
  <c r="BI335" i="1"/>
  <c r="BG335" i="1"/>
  <c r="BF335" i="1"/>
  <c r="BE335" i="1"/>
  <c r="BD335" i="1"/>
  <c r="BC335" i="1"/>
  <c r="BB335" i="1"/>
  <c r="AZ335" i="1"/>
  <c r="AY335" i="1"/>
  <c r="AX335" i="1"/>
  <c r="AU335" i="1"/>
  <c r="X335" i="1"/>
  <c r="BQ335" i="1" s="1"/>
  <c r="O335" i="1"/>
  <c r="BH335" i="1" s="1"/>
  <c r="H335" i="1"/>
  <c r="BA335" i="1" s="1"/>
  <c r="CD334" i="1"/>
  <c r="CC334" i="1"/>
  <c r="CB334" i="1"/>
  <c r="CA334" i="1"/>
  <c r="BZ334" i="1"/>
  <c r="BY334" i="1"/>
  <c r="BX334" i="1"/>
  <c r="BW334" i="1"/>
  <c r="BV334" i="1"/>
  <c r="BU334" i="1"/>
  <c r="BT334" i="1"/>
  <c r="BS334" i="1"/>
  <c r="BR334" i="1"/>
  <c r="BP334" i="1"/>
  <c r="BO334" i="1"/>
  <c r="BN334" i="1"/>
  <c r="BM334" i="1"/>
  <c r="BL334" i="1"/>
  <c r="BK334" i="1"/>
  <c r="BJ334" i="1"/>
  <c r="BI334" i="1"/>
  <c r="BG334" i="1"/>
  <c r="BF334" i="1"/>
  <c r="BE334" i="1"/>
  <c r="BD334" i="1"/>
  <c r="BC334" i="1"/>
  <c r="BB334" i="1"/>
  <c r="AZ334" i="1"/>
  <c r="AY334" i="1"/>
  <c r="AX334" i="1"/>
  <c r="AU334" i="1"/>
  <c r="X334" i="1"/>
  <c r="BQ334" i="1" s="1"/>
  <c r="O334" i="1"/>
  <c r="BH334" i="1" s="1"/>
  <c r="H334" i="1"/>
  <c r="BA334" i="1" s="1"/>
  <c r="CD333" i="1"/>
  <c r="CC333" i="1"/>
  <c r="CB333" i="1"/>
  <c r="CA333" i="1"/>
  <c r="BZ333" i="1"/>
  <c r="BY333" i="1"/>
  <c r="BX333" i="1"/>
  <c r="BW333" i="1"/>
  <c r="BV333" i="1"/>
  <c r="BU333" i="1"/>
  <c r="BT333" i="1"/>
  <c r="BS333" i="1"/>
  <c r="BR333" i="1"/>
  <c r="BP333" i="1"/>
  <c r="BO333" i="1"/>
  <c r="BN333" i="1"/>
  <c r="BM333" i="1"/>
  <c r="BL333" i="1"/>
  <c r="BK333" i="1"/>
  <c r="BJ333" i="1"/>
  <c r="BI333" i="1"/>
  <c r="BG333" i="1"/>
  <c r="BF333" i="1"/>
  <c r="BE333" i="1"/>
  <c r="BD333" i="1"/>
  <c r="BC333" i="1"/>
  <c r="BB333" i="1"/>
  <c r="AZ333" i="1"/>
  <c r="AY333" i="1"/>
  <c r="AX333" i="1"/>
  <c r="AU333" i="1"/>
  <c r="X333" i="1"/>
  <c r="BQ333" i="1" s="1"/>
  <c r="O333" i="1"/>
  <c r="BH333" i="1" s="1"/>
  <c r="H333" i="1"/>
  <c r="BA333" i="1" s="1"/>
  <c r="CD332" i="1"/>
  <c r="CC332" i="1"/>
  <c r="CB332" i="1"/>
  <c r="CA332" i="1"/>
  <c r="BZ332" i="1"/>
  <c r="BY332" i="1"/>
  <c r="BX332" i="1"/>
  <c r="BW332" i="1"/>
  <c r="BV332" i="1"/>
  <c r="BU332" i="1"/>
  <c r="BT332" i="1"/>
  <c r="BS332" i="1"/>
  <c r="BR332" i="1"/>
  <c r="BP332" i="1"/>
  <c r="BO332" i="1"/>
  <c r="BN332" i="1"/>
  <c r="BM332" i="1"/>
  <c r="BL332" i="1"/>
  <c r="BK332" i="1"/>
  <c r="BJ332" i="1"/>
  <c r="BI332" i="1"/>
  <c r="BG332" i="1"/>
  <c r="BF332" i="1"/>
  <c r="BE332" i="1"/>
  <c r="BD332" i="1"/>
  <c r="BC332" i="1"/>
  <c r="BB332" i="1"/>
  <c r="AZ332" i="1"/>
  <c r="AY332" i="1"/>
  <c r="AX332" i="1"/>
  <c r="AU332" i="1"/>
  <c r="X332" i="1"/>
  <c r="BQ332" i="1" s="1"/>
  <c r="O332" i="1"/>
  <c r="BH332" i="1" s="1"/>
  <c r="H332" i="1"/>
  <c r="BA332" i="1" s="1"/>
  <c r="CD331" i="1"/>
  <c r="CC331" i="1"/>
  <c r="CB331" i="1"/>
  <c r="CA331" i="1"/>
  <c r="BZ331" i="1"/>
  <c r="BY331" i="1"/>
  <c r="BX331" i="1"/>
  <c r="BW331" i="1"/>
  <c r="BV331" i="1"/>
  <c r="BU331" i="1"/>
  <c r="BT331" i="1"/>
  <c r="BS331" i="1"/>
  <c r="BR331" i="1"/>
  <c r="BP331" i="1"/>
  <c r="BO331" i="1"/>
  <c r="BN331" i="1"/>
  <c r="BM331" i="1"/>
  <c r="BL331" i="1"/>
  <c r="BK331" i="1"/>
  <c r="BJ331" i="1"/>
  <c r="BI331" i="1"/>
  <c r="BG331" i="1"/>
  <c r="BF331" i="1"/>
  <c r="BE331" i="1"/>
  <c r="BD331" i="1"/>
  <c r="BC331" i="1"/>
  <c r="BB331" i="1"/>
  <c r="AZ331" i="1"/>
  <c r="AY331" i="1"/>
  <c r="AX331" i="1"/>
  <c r="AU331" i="1"/>
  <c r="X331" i="1"/>
  <c r="BQ331" i="1" s="1"/>
  <c r="O331" i="1"/>
  <c r="BH331" i="1" s="1"/>
  <c r="H331" i="1"/>
  <c r="BA331" i="1" s="1"/>
  <c r="CD330" i="1"/>
  <c r="CC330" i="1"/>
  <c r="CB330" i="1"/>
  <c r="CA330" i="1"/>
  <c r="BZ330" i="1"/>
  <c r="BY330" i="1"/>
  <c r="BX330" i="1"/>
  <c r="BW330" i="1"/>
  <c r="BV330" i="1"/>
  <c r="BU330" i="1"/>
  <c r="BT330" i="1"/>
  <c r="BS330" i="1"/>
  <c r="BR330" i="1"/>
  <c r="BP330" i="1"/>
  <c r="BO330" i="1"/>
  <c r="BN330" i="1"/>
  <c r="BM330" i="1"/>
  <c r="BL330" i="1"/>
  <c r="BK330" i="1"/>
  <c r="BJ330" i="1"/>
  <c r="BI330" i="1"/>
  <c r="BG330" i="1"/>
  <c r="BF330" i="1"/>
  <c r="BE330" i="1"/>
  <c r="BD330" i="1"/>
  <c r="BC330" i="1"/>
  <c r="BB330" i="1"/>
  <c r="AZ330" i="1"/>
  <c r="AY330" i="1"/>
  <c r="AX330" i="1"/>
  <c r="AU330" i="1"/>
  <c r="X330" i="1"/>
  <c r="BQ330" i="1" s="1"/>
  <c r="O330" i="1"/>
  <c r="BH330" i="1" s="1"/>
  <c r="H330" i="1"/>
  <c r="BA330" i="1" s="1"/>
  <c r="CD329" i="1"/>
  <c r="CC329" i="1"/>
  <c r="CB329" i="1"/>
  <c r="CA329" i="1"/>
  <c r="BZ329" i="1"/>
  <c r="BY329" i="1"/>
  <c r="BX329" i="1"/>
  <c r="BW329" i="1"/>
  <c r="BV329" i="1"/>
  <c r="BU329" i="1"/>
  <c r="BT329" i="1"/>
  <c r="BS329" i="1"/>
  <c r="BR329" i="1"/>
  <c r="BP329" i="1"/>
  <c r="BO329" i="1"/>
  <c r="BN329" i="1"/>
  <c r="BM329" i="1"/>
  <c r="BL329" i="1"/>
  <c r="BK329" i="1"/>
  <c r="BJ329" i="1"/>
  <c r="BI329" i="1"/>
  <c r="BG329" i="1"/>
  <c r="BF329" i="1"/>
  <c r="BE329" i="1"/>
  <c r="BD329" i="1"/>
  <c r="BC329" i="1"/>
  <c r="BB329" i="1"/>
  <c r="AZ329" i="1"/>
  <c r="AY329" i="1"/>
  <c r="AX329" i="1"/>
  <c r="AU329" i="1"/>
  <c r="X329" i="1"/>
  <c r="BQ329" i="1" s="1"/>
  <c r="O329" i="1"/>
  <c r="BH329" i="1" s="1"/>
  <c r="H329" i="1"/>
  <c r="BA329" i="1" s="1"/>
  <c r="CD328" i="1"/>
  <c r="CC328" i="1"/>
  <c r="CB328" i="1"/>
  <c r="CA328" i="1"/>
  <c r="BZ328" i="1"/>
  <c r="BY328" i="1"/>
  <c r="BX328" i="1"/>
  <c r="BW328" i="1"/>
  <c r="BV328" i="1"/>
  <c r="BU328" i="1"/>
  <c r="BT328" i="1"/>
  <c r="BS328" i="1"/>
  <c r="BR328" i="1"/>
  <c r="BP328" i="1"/>
  <c r="BO328" i="1"/>
  <c r="BN328" i="1"/>
  <c r="BM328" i="1"/>
  <c r="BL328" i="1"/>
  <c r="BK328" i="1"/>
  <c r="BJ328" i="1"/>
  <c r="BI328" i="1"/>
  <c r="BG328" i="1"/>
  <c r="BF328" i="1"/>
  <c r="BE328" i="1"/>
  <c r="BD328" i="1"/>
  <c r="BC328" i="1"/>
  <c r="BB328" i="1"/>
  <c r="AZ328" i="1"/>
  <c r="AY328" i="1"/>
  <c r="AX328" i="1"/>
  <c r="AU328" i="1"/>
  <c r="X328" i="1"/>
  <c r="BQ328" i="1" s="1"/>
  <c r="O328" i="1"/>
  <c r="BH328" i="1" s="1"/>
  <c r="H328" i="1"/>
  <c r="BA328" i="1" s="1"/>
  <c r="CD560" i="1"/>
  <c r="CC560" i="1"/>
  <c r="CB560" i="1"/>
  <c r="CA560" i="1"/>
  <c r="BZ560" i="1"/>
  <c r="BY560" i="1"/>
  <c r="BX560" i="1"/>
  <c r="BW560" i="1"/>
  <c r="BV560" i="1"/>
  <c r="BU560" i="1"/>
  <c r="BT560" i="1"/>
  <c r="BS560" i="1"/>
  <c r="BR560" i="1"/>
  <c r="BP560" i="1"/>
  <c r="BO560" i="1"/>
  <c r="BN560" i="1"/>
  <c r="BM560" i="1"/>
  <c r="BL560" i="1"/>
  <c r="BK560" i="1"/>
  <c r="BJ560" i="1"/>
  <c r="BI560" i="1"/>
  <c r="BG560" i="1"/>
  <c r="BF560" i="1"/>
  <c r="BE560" i="1"/>
  <c r="BD560" i="1"/>
  <c r="BC560" i="1"/>
  <c r="BB560" i="1"/>
  <c r="AZ560" i="1"/>
  <c r="AY560" i="1"/>
  <c r="AX560" i="1"/>
  <c r="AU560" i="1"/>
  <c r="X560" i="1"/>
  <c r="BQ560" i="1" s="1"/>
  <c r="O560" i="1"/>
  <c r="BH560" i="1" s="1"/>
  <c r="H560" i="1"/>
  <c r="BA560" i="1" s="1"/>
  <c r="CD559" i="1"/>
  <c r="CC559" i="1"/>
  <c r="CB559" i="1"/>
  <c r="CA559" i="1"/>
  <c r="BZ559" i="1"/>
  <c r="BY559" i="1"/>
  <c r="BX559" i="1"/>
  <c r="BW559" i="1"/>
  <c r="BV559" i="1"/>
  <c r="BU559" i="1"/>
  <c r="BT559" i="1"/>
  <c r="BS559" i="1"/>
  <c r="BR559" i="1"/>
  <c r="BP559" i="1"/>
  <c r="BO559" i="1"/>
  <c r="BN559" i="1"/>
  <c r="BM559" i="1"/>
  <c r="BL559" i="1"/>
  <c r="BK559" i="1"/>
  <c r="BJ559" i="1"/>
  <c r="BI559" i="1"/>
  <c r="BG559" i="1"/>
  <c r="BF559" i="1"/>
  <c r="BE559" i="1"/>
  <c r="BD559" i="1"/>
  <c r="BC559" i="1"/>
  <c r="BB559" i="1"/>
  <c r="AZ559" i="1"/>
  <c r="AY559" i="1"/>
  <c r="AX559" i="1"/>
  <c r="AU559" i="1"/>
  <c r="X559" i="1"/>
  <c r="BQ559" i="1" s="1"/>
  <c r="O559" i="1"/>
  <c r="BH559" i="1" s="1"/>
  <c r="H559" i="1"/>
  <c r="BA559" i="1" s="1"/>
  <c r="CD327" i="1"/>
  <c r="CC327" i="1"/>
  <c r="CB327" i="1"/>
  <c r="CA327" i="1"/>
  <c r="BZ327" i="1"/>
  <c r="BY327" i="1"/>
  <c r="BX327" i="1"/>
  <c r="BW327" i="1"/>
  <c r="BV327" i="1"/>
  <c r="BU327" i="1"/>
  <c r="BT327" i="1"/>
  <c r="BS327" i="1"/>
  <c r="BR327" i="1"/>
  <c r="BP327" i="1"/>
  <c r="BO327" i="1"/>
  <c r="BN327" i="1"/>
  <c r="BM327" i="1"/>
  <c r="BL327" i="1"/>
  <c r="BK327" i="1"/>
  <c r="BJ327" i="1"/>
  <c r="BI327" i="1"/>
  <c r="BG327" i="1"/>
  <c r="BF327" i="1"/>
  <c r="BE327" i="1"/>
  <c r="BD327" i="1"/>
  <c r="BC327" i="1"/>
  <c r="BB327" i="1"/>
  <c r="AZ327" i="1"/>
  <c r="AY327" i="1"/>
  <c r="AX327" i="1"/>
  <c r="AU327" i="1"/>
  <c r="X327" i="1"/>
  <c r="BQ327" i="1" s="1"/>
  <c r="O327" i="1"/>
  <c r="BH327" i="1" s="1"/>
  <c r="H327" i="1"/>
  <c r="BA327" i="1" s="1"/>
  <c r="CD326" i="1"/>
  <c r="CC326" i="1"/>
  <c r="CB326" i="1"/>
  <c r="CA326" i="1"/>
  <c r="BZ326" i="1"/>
  <c r="BY326" i="1"/>
  <c r="BX326" i="1"/>
  <c r="BW326" i="1"/>
  <c r="BV326" i="1"/>
  <c r="BU326" i="1"/>
  <c r="BT326" i="1"/>
  <c r="BS326" i="1"/>
  <c r="BR326" i="1"/>
  <c r="BP326" i="1"/>
  <c r="BO326" i="1"/>
  <c r="BN326" i="1"/>
  <c r="BM326" i="1"/>
  <c r="BL326" i="1"/>
  <c r="BK326" i="1"/>
  <c r="BJ326" i="1"/>
  <c r="BI326" i="1"/>
  <c r="BG326" i="1"/>
  <c r="BF326" i="1"/>
  <c r="BE326" i="1"/>
  <c r="BD326" i="1"/>
  <c r="BC326" i="1"/>
  <c r="BB326" i="1"/>
  <c r="AZ326" i="1"/>
  <c r="AY326" i="1"/>
  <c r="AX326" i="1"/>
  <c r="AU326" i="1"/>
  <c r="X326" i="1"/>
  <c r="BQ326" i="1" s="1"/>
  <c r="O326" i="1"/>
  <c r="BH326" i="1" s="1"/>
  <c r="H326" i="1"/>
  <c r="BA326" i="1" s="1"/>
  <c r="CD325" i="1"/>
  <c r="CC325" i="1"/>
  <c r="CB325" i="1"/>
  <c r="CA325" i="1"/>
  <c r="BZ325" i="1"/>
  <c r="BY325" i="1"/>
  <c r="BX325" i="1"/>
  <c r="BW325" i="1"/>
  <c r="BV325" i="1"/>
  <c r="BU325" i="1"/>
  <c r="BT325" i="1"/>
  <c r="BS325" i="1"/>
  <c r="BR325" i="1"/>
  <c r="BP325" i="1"/>
  <c r="BO325" i="1"/>
  <c r="BN325" i="1"/>
  <c r="BM325" i="1"/>
  <c r="BL325" i="1"/>
  <c r="BK325" i="1"/>
  <c r="BJ325" i="1"/>
  <c r="BI325" i="1"/>
  <c r="BG325" i="1"/>
  <c r="BF325" i="1"/>
  <c r="BE325" i="1"/>
  <c r="BD325" i="1"/>
  <c r="BC325" i="1"/>
  <c r="BB325" i="1"/>
  <c r="AZ325" i="1"/>
  <c r="AY325" i="1"/>
  <c r="AX325" i="1"/>
  <c r="AU325" i="1"/>
  <c r="X325" i="1"/>
  <c r="BQ325" i="1" s="1"/>
  <c r="O325" i="1"/>
  <c r="BH325" i="1" s="1"/>
  <c r="H325" i="1"/>
  <c r="BA325" i="1" s="1"/>
  <c r="CD324" i="1"/>
  <c r="CC324" i="1"/>
  <c r="CB324" i="1"/>
  <c r="CA324" i="1"/>
  <c r="BZ324" i="1"/>
  <c r="BY324" i="1"/>
  <c r="BX324" i="1"/>
  <c r="BW324" i="1"/>
  <c r="BV324" i="1"/>
  <c r="BU324" i="1"/>
  <c r="BT324" i="1"/>
  <c r="BS324" i="1"/>
  <c r="BR324" i="1"/>
  <c r="BP324" i="1"/>
  <c r="BO324" i="1"/>
  <c r="BN324" i="1"/>
  <c r="BM324" i="1"/>
  <c r="BL324" i="1"/>
  <c r="BK324" i="1"/>
  <c r="BJ324" i="1"/>
  <c r="BI324" i="1"/>
  <c r="BG324" i="1"/>
  <c r="BF324" i="1"/>
  <c r="BE324" i="1"/>
  <c r="BD324" i="1"/>
  <c r="BC324" i="1"/>
  <c r="BB324" i="1"/>
  <c r="AZ324" i="1"/>
  <c r="AY324" i="1"/>
  <c r="AX324" i="1"/>
  <c r="AU324" i="1"/>
  <c r="X324" i="1"/>
  <c r="BQ324" i="1" s="1"/>
  <c r="O324" i="1"/>
  <c r="BH324" i="1" s="1"/>
  <c r="H324" i="1"/>
  <c r="BA324" i="1" s="1"/>
  <c r="CD323" i="1"/>
  <c r="CC323" i="1"/>
  <c r="CB323" i="1"/>
  <c r="CA323" i="1"/>
  <c r="BZ323" i="1"/>
  <c r="BY323" i="1"/>
  <c r="BX323" i="1"/>
  <c r="BW323" i="1"/>
  <c r="BV323" i="1"/>
  <c r="BU323" i="1"/>
  <c r="BT323" i="1"/>
  <c r="BS323" i="1"/>
  <c r="BR323" i="1"/>
  <c r="BP323" i="1"/>
  <c r="BO323" i="1"/>
  <c r="BN323" i="1"/>
  <c r="BM323" i="1"/>
  <c r="BL323" i="1"/>
  <c r="BK323" i="1"/>
  <c r="BJ323" i="1"/>
  <c r="BI323" i="1"/>
  <c r="BG323" i="1"/>
  <c r="BF323" i="1"/>
  <c r="BE323" i="1"/>
  <c r="BD323" i="1"/>
  <c r="BC323" i="1"/>
  <c r="BB323" i="1"/>
  <c r="AZ323" i="1"/>
  <c r="AY323" i="1"/>
  <c r="AX323" i="1"/>
  <c r="AU323" i="1"/>
  <c r="X323" i="1"/>
  <c r="BQ323" i="1" s="1"/>
  <c r="O323" i="1"/>
  <c r="BH323" i="1" s="1"/>
  <c r="H323" i="1"/>
  <c r="BA323" i="1" s="1"/>
  <c r="CD322" i="1"/>
  <c r="CC322" i="1"/>
  <c r="CB322" i="1"/>
  <c r="CA322" i="1"/>
  <c r="BZ322" i="1"/>
  <c r="BY322" i="1"/>
  <c r="BX322" i="1"/>
  <c r="BW322" i="1"/>
  <c r="BV322" i="1"/>
  <c r="BU322" i="1"/>
  <c r="BT322" i="1"/>
  <c r="BS322" i="1"/>
  <c r="BR322" i="1"/>
  <c r="BP322" i="1"/>
  <c r="BO322" i="1"/>
  <c r="BN322" i="1"/>
  <c r="BM322" i="1"/>
  <c r="BL322" i="1"/>
  <c r="BK322" i="1"/>
  <c r="BJ322" i="1"/>
  <c r="BI322" i="1"/>
  <c r="BG322" i="1"/>
  <c r="BF322" i="1"/>
  <c r="BE322" i="1"/>
  <c r="BD322" i="1"/>
  <c r="BC322" i="1"/>
  <c r="BB322" i="1"/>
  <c r="AZ322" i="1"/>
  <c r="AY322" i="1"/>
  <c r="AX322" i="1"/>
  <c r="AU322" i="1"/>
  <c r="X322" i="1"/>
  <c r="BQ322" i="1" s="1"/>
  <c r="O322" i="1"/>
  <c r="BH322" i="1" s="1"/>
  <c r="H322" i="1"/>
  <c r="BA322" i="1" s="1"/>
  <c r="CD321" i="1"/>
  <c r="CC321" i="1"/>
  <c r="CB321" i="1"/>
  <c r="CA321" i="1"/>
  <c r="BZ321" i="1"/>
  <c r="BY321" i="1"/>
  <c r="BX321" i="1"/>
  <c r="BW321" i="1"/>
  <c r="BV321" i="1"/>
  <c r="BU321" i="1"/>
  <c r="BT321" i="1"/>
  <c r="BS321" i="1"/>
  <c r="BR321" i="1"/>
  <c r="BP321" i="1"/>
  <c r="BO321" i="1"/>
  <c r="BN321" i="1"/>
  <c r="BM321" i="1"/>
  <c r="BL321" i="1"/>
  <c r="BK321" i="1"/>
  <c r="BJ321" i="1"/>
  <c r="BI321" i="1"/>
  <c r="BG321" i="1"/>
  <c r="BF321" i="1"/>
  <c r="BE321" i="1"/>
  <c r="BD321" i="1"/>
  <c r="BC321" i="1"/>
  <c r="BB321" i="1"/>
  <c r="AZ321" i="1"/>
  <c r="AY321" i="1"/>
  <c r="AX321" i="1"/>
  <c r="AU321" i="1"/>
  <c r="X321" i="1"/>
  <c r="BQ321" i="1" s="1"/>
  <c r="O321" i="1"/>
  <c r="BH321" i="1" s="1"/>
  <c r="H321" i="1"/>
  <c r="BA321" i="1" s="1"/>
  <c r="CD320" i="1"/>
  <c r="CC320" i="1"/>
  <c r="CB320" i="1"/>
  <c r="CA320" i="1"/>
  <c r="BZ320" i="1"/>
  <c r="BY320" i="1"/>
  <c r="BX320" i="1"/>
  <c r="BW320" i="1"/>
  <c r="BV320" i="1"/>
  <c r="BU320" i="1"/>
  <c r="BT320" i="1"/>
  <c r="BS320" i="1"/>
  <c r="BR320" i="1"/>
  <c r="BP320" i="1"/>
  <c r="BO320" i="1"/>
  <c r="BN320" i="1"/>
  <c r="BM320" i="1"/>
  <c r="BL320" i="1"/>
  <c r="BK320" i="1"/>
  <c r="BJ320" i="1"/>
  <c r="BI320" i="1"/>
  <c r="BG320" i="1"/>
  <c r="BF320" i="1"/>
  <c r="BE320" i="1"/>
  <c r="BD320" i="1"/>
  <c r="BC320" i="1"/>
  <c r="BB320" i="1"/>
  <c r="AZ320" i="1"/>
  <c r="AY320" i="1"/>
  <c r="AX320" i="1"/>
  <c r="X320" i="1"/>
  <c r="BQ320" i="1" s="1"/>
  <c r="O320" i="1"/>
  <c r="BH320" i="1" s="1"/>
  <c r="H320" i="1"/>
  <c r="BA320" i="1" s="1"/>
  <c r="CD319" i="1"/>
  <c r="CC319" i="1"/>
  <c r="CB319" i="1"/>
  <c r="CA319" i="1"/>
  <c r="BZ319" i="1"/>
  <c r="BY319" i="1"/>
  <c r="BX319" i="1"/>
  <c r="BW319" i="1"/>
  <c r="BV319" i="1"/>
  <c r="BU319" i="1"/>
  <c r="BT319" i="1"/>
  <c r="BS319" i="1"/>
  <c r="BR319" i="1"/>
  <c r="BP319" i="1"/>
  <c r="BO319" i="1"/>
  <c r="BN319" i="1"/>
  <c r="BM319" i="1"/>
  <c r="BL319" i="1"/>
  <c r="BK319" i="1"/>
  <c r="BJ319" i="1"/>
  <c r="BI319" i="1"/>
  <c r="BG319" i="1"/>
  <c r="BF319" i="1"/>
  <c r="BE319" i="1"/>
  <c r="BD319" i="1"/>
  <c r="BC319" i="1"/>
  <c r="BB319" i="1"/>
  <c r="AZ319" i="1"/>
  <c r="AY319" i="1"/>
  <c r="AX319" i="1"/>
  <c r="AU319" i="1"/>
  <c r="X319" i="1"/>
  <c r="BQ319" i="1" s="1"/>
  <c r="O319" i="1"/>
  <c r="BH319" i="1" s="1"/>
  <c r="H319" i="1"/>
  <c r="BA319" i="1" s="1"/>
  <c r="CD318" i="1"/>
  <c r="CC318" i="1"/>
  <c r="CB318" i="1"/>
  <c r="CA318" i="1"/>
  <c r="BZ318" i="1"/>
  <c r="BY318" i="1"/>
  <c r="BX318" i="1"/>
  <c r="BW318" i="1"/>
  <c r="BV318" i="1"/>
  <c r="BU318" i="1"/>
  <c r="BT318" i="1"/>
  <c r="BS318" i="1"/>
  <c r="BR318" i="1"/>
  <c r="BP318" i="1"/>
  <c r="BO318" i="1"/>
  <c r="BN318" i="1"/>
  <c r="BM318" i="1"/>
  <c r="BL318" i="1"/>
  <c r="BK318" i="1"/>
  <c r="BJ318" i="1"/>
  <c r="BI318" i="1"/>
  <c r="BG318" i="1"/>
  <c r="BF318" i="1"/>
  <c r="BE318" i="1"/>
  <c r="BD318" i="1"/>
  <c r="BC318" i="1"/>
  <c r="BB318" i="1"/>
  <c r="AZ318" i="1"/>
  <c r="AY318" i="1"/>
  <c r="AX318" i="1"/>
  <c r="X318" i="1"/>
  <c r="BQ318" i="1" s="1"/>
  <c r="O318" i="1"/>
  <c r="BH318" i="1" s="1"/>
  <c r="H318" i="1"/>
  <c r="BA318" i="1" s="1"/>
  <c r="CD317" i="1"/>
  <c r="CC317" i="1"/>
  <c r="CB317" i="1"/>
  <c r="CA317" i="1"/>
  <c r="BZ317" i="1"/>
  <c r="BY317" i="1"/>
  <c r="BX317" i="1"/>
  <c r="BW317" i="1"/>
  <c r="BV317" i="1"/>
  <c r="BU317" i="1"/>
  <c r="BT317" i="1"/>
  <c r="BS317" i="1"/>
  <c r="BR317" i="1"/>
  <c r="BP317" i="1"/>
  <c r="BO317" i="1"/>
  <c r="BN317" i="1"/>
  <c r="BM317" i="1"/>
  <c r="BL317" i="1"/>
  <c r="BK317" i="1"/>
  <c r="BJ317" i="1"/>
  <c r="BI317" i="1"/>
  <c r="BG317" i="1"/>
  <c r="BF317" i="1"/>
  <c r="BE317" i="1"/>
  <c r="BD317" i="1"/>
  <c r="BC317" i="1"/>
  <c r="BB317" i="1"/>
  <c r="AZ317" i="1"/>
  <c r="AY317" i="1"/>
  <c r="AX317" i="1"/>
  <c r="AU317" i="1"/>
  <c r="X317" i="1"/>
  <c r="BQ317" i="1" s="1"/>
  <c r="O317" i="1"/>
  <c r="BH317" i="1" s="1"/>
  <c r="H317" i="1"/>
  <c r="BA317" i="1" s="1"/>
  <c r="CD316" i="1"/>
  <c r="CC316" i="1"/>
  <c r="CB316" i="1"/>
  <c r="CA316" i="1"/>
  <c r="BZ316" i="1"/>
  <c r="BY316" i="1"/>
  <c r="BX316" i="1"/>
  <c r="BW316" i="1"/>
  <c r="BV316" i="1"/>
  <c r="BU316" i="1"/>
  <c r="BT316" i="1"/>
  <c r="BS316" i="1"/>
  <c r="BR316" i="1"/>
  <c r="BP316" i="1"/>
  <c r="BO316" i="1"/>
  <c r="BN316" i="1"/>
  <c r="BM316" i="1"/>
  <c r="BL316" i="1"/>
  <c r="BK316" i="1"/>
  <c r="BJ316" i="1"/>
  <c r="BI316" i="1"/>
  <c r="BG316" i="1"/>
  <c r="BF316" i="1"/>
  <c r="BE316" i="1"/>
  <c r="BD316" i="1"/>
  <c r="BC316" i="1"/>
  <c r="BB316" i="1"/>
  <c r="AZ316" i="1"/>
  <c r="AY316" i="1"/>
  <c r="AX316" i="1"/>
  <c r="X316" i="1"/>
  <c r="BQ316" i="1" s="1"/>
  <c r="O316" i="1"/>
  <c r="BH316" i="1" s="1"/>
  <c r="H316" i="1"/>
  <c r="BA316" i="1" s="1"/>
  <c r="CD315" i="1"/>
  <c r="CC315" i="1"/>
  <c r="CB315" i="1"/>
  <c r="CA315" i="1"/>
  <c r="BZ315" i="1"/>
  <c r="BY315" i="1"/>
  <c r="BX315" i="1"/>
  <c r="BW315" i="1"/>
  <c r="BV315" i="1"/>
  <c r="BU315" i="1"/>
  <c r="BT315" i="1"/>
  <c r="BS315" i="1"/>
  <c r="BR315" i="1"/>
  <c r="BP315" i="1"/>
  <c r="BO315" i="1"/>
  <c r="BN315" i="1"/>
  <c r="BM315" i="1"/>
  <c r="BL315" i="1"/>
  <c r="BK315" i="1"/>
  <c r="BJ315" i="1"/>
  <c r="BI315" i="1"/>
  <c r="BG315" i="1"/>
  <c r="BF315" i="1"/>
  <c r="BE315" i="1"/>
  <c r="BD315" i="1"/>
  <c r="BC315" i="1"/>
  <c r="BB315" i="1"/>
  <c r="AZ315" i="1"/>
  <c r="AY315" i="1"/>
  <c r="AX315" i="1"/>
  <c r="AU315" i="1"/>
  <c r="X315" i="1"/>
  <c r="BQ315" i="1" s="1"/>
  <c r="O315" i="1"/>
  <c r="BH315" i="1" s="1"/>
  <c r="H315" i="1"/>
  <c r="BA315" i="1" s="1"/>
  <c r="CD314" i="1"/>
  <c r="CC314" i="1"/>
  <c r="CB314" i="1"/>
  <c r="CA314" i="1"/>
  <c r="BZ314" i="1"/>
  <c r="BY314" i="1"/>
  <c r="BX314" i="1"/>
  <c r="BW314" i="1"/>
  <c r="BV314" i="1"/>
  <c r="BU314" i="1"/>
  <c r="BT314" i="1"/>
  <c r="BS314" i="1"/>
  <c r="BR314" i="1"/>
  <c r="BP314" i="1"/>
  <c r="BO314" i="1"/>
  <c r="BN314" i="1"/>
  <c r="BM314" i="1"/>
  <c r="BL314" i="1"/>
  <c r="BK314" i="1"/>
  <c r="BJ314" i="1"/>
  <c r="BI314" i="1"/>
  <c r="BG314" i="1"/>
  <c r="BF314" i="1"/>
  <c r="BE314" i="1"/>
  <c r="BD314" i="1"/>
  <c r="BC314" i="1"/>
  <c r="BB314" i="1"/>
  <c r="AZ314" i="1"/>
  <c r="AY314" i="1"/>
  <c r="AX314" i="1"/>
  <c r="X314" i="1"/>
  <c r="BQ314" i="1" s="1"/>
  <c r="O314" i="1"/>
  <c r="BH314" i="1" s="1"/>
  <c r="H314" i="1"/>
  <c r="BA314" i="1" s="1"/>
  <c r="CD313" i="1"/>
  <c r="CC313" i="1"/>
  <c r="CB313" i="1"/>
  <c r="CA313" i="1"/>
  <c r="BZ313" i="1"/>
  <c r="BY313" i="1"/>
  <c r="BX313" i="1"/>
  <c r="BW313" i="1"/>
  <c r="BV313" i="1"/>
  <c r="BU313" i="1"/>
  <c r="BT313" i="1"/>
  <c r="BS313" i="1"/>
  <c r="BR313" i="1"/>
  <c r="BP313" i="1"/>
  <c r="BO313" i="1"/>
  <c r="BN313" i="1"/>
  <c r="BM313" i="1"/>
  <c r="BL313" i="1"/>
  <c r="BK313" i="1"/>
  <c r="BJ313" i="1"/>
  <c r="BI313" i="1"/>
  <c r="BG313" i="1"/>
  <c r="BF313" i="1"/>
  <c r="BE313" i="1"/>
  <c r="BD313" i="1"/>
  <c r="BC313" i="1"/>
  <c r="BB313" i="1"/>
  <c r="AZ313" i="1"/>
  <c r="AY313" i="1"/>
  <c r="AX313" i="1"/>
  <c r="AU313" i="1"/>
  <c r="X313" i="1"/>
  <c r="BQ313" i="1" s="1"/>
  <c r="O313" i="1"/>
  <c r="BH313" i="1" s="1"/>
  <c r="H313" i="1"/>
  <c r="BA313" i="1" s="1"/>
  <c r="CD312" i="1"/>
  <c r="CC312" i="1"/>
  <c r="CB312" i="1"/>
  <c r="CA312" i="1"/>
  <c r="BZ312" i="1"/>
  <c r="BY312" i="1"/>
  <c r="BX312" i="1"/>
  <c r="BW312" i="1"/>
  <c r="BV312" i="1"/>
  <c r="BU312" i="1"/>
  <c r="BT312" i="1"/>
  <c r="BS312" i="1"/>
  <c r="BR312" i="1"/>
  <c r="BP312" i="1"/>
  <c r="BO312" i="1"/>
  <c r="BN312" i="1"/>
  <c r="BM312" i="1"/>
  <c r="BL312" i="1"/>
  <c r="BK312" i="1"/>
  <c r="BJ312" i="1"/>
  <c r="BI312" i="1"/>
  <c r="BG312" i="1"/>
  <c r="BF312" i="1"/>
  <c r="BE312" i="1"/>
  <c r="BD312" i="1"/>
  <c r="BC312" i="1"/>
  <c r="BB312" i="1"/>
  <c r="AZ312" i="1"/>
  <c r="AY312" i="1"/>
  <c r="AX312" i="1"/>
  <c r="X312" i="1"/>
  <c r="BQ312" i="1" s="1"/>
  <c r="O312" i="1"/>
  <c r="BH312" i="1" s="1"/>
  <c r="H312" i="1"/>
  <c r="BA312" i="1" s="1"/>
  <c r="CD311" i="1"/>
  <c r="CC311" i="1"/>
  <c r="CB311" i="1"/>
  <c r="CA311" i="1"/>
  <c r="BZ311" i="1"/>
  <c r="BY311" i="1"/>
  <c r="BX311" i="1"/>
  <c r="BW311" i="1"/>
  <c r="BV311" i="1"/>
  <c r="BU311" i="1"/>
  <c r="BT311" i="1"/>
  <c r="BS311" i="1"/>
  <c r="BR311" i="1"/>
  <c r="BP311" i="1"/>
  <c r="BO311" i="1"/>
  <c r="BN311" i="1"/>
  <c r="BM311" i="1"/>
  <c r="BL311" i="1"/>
  <c r="BK311" i="1"/>
  <c r="BJ311" i="1"/>
  <c r="BI311" i="1"/>
  <c r="BG311" i="1"/>
  <c r="BF311" i="1"/>
  <c r="BE311" i="1"/>
  <c r="BD311" i="1"/>
  <c r="BC311" i="1"/>
  <c r="BB311" i="1"/>
  <c r="AZ311" i="1"/>
  <c r="AY311" i="1"/>
  <c r="AX311" i="1"/>
  <c r="AU311" i="1"/>
  <c r="X311" i="1"/>
  <c r="BQ311" i="1" s="1"/>
  <c r="O311" i="1"/>
  <c r="BH311" i="1" s="1"/>
  <c r="H311" i="1"/>
  <c r="BA311" i="1" s="1"/>
  <c r="CD310" i="1"/>
  <c r="CC310" i="1"/>
  <c r="CB310" i="1"/>
  <c r="CA310" i="1"/>
  <c r="BZ310" i="1"/>
  <c r="BY310" i="1"/>
  <c r="BX310" i="1"/>
  <c r="BW310" i="1"/>
  <c r="BV310" i="1"/>
  <c r="BU310" i="1"/>
  <c r="BT310" i="1"/>
  <c r="BS310" i="1"/>
  <c r="BR310" i="1"/>
  <c r="BP310" i="1"/>
  <c r="BO310" i="1"/>
  <c r="BN310" i="1"/>
  <c r="BM310" i="1"/>
  <c r="BL310" i="1"/>
  <c r="BK310" i="1"/>
  <c r="BJ310" i="1"/>
  <c r="BI310" i="1"/>
  <c r="BG310" i="1"/>
  <c r="BF310" i="1"/>
  <c r="BE310" i="1"/>
  <c r="BD310" i="1"/>
  <c r="BC310" i="1"/>
  <c r="BB310" i="1"/>
  <c r="AZ310" i="1"/>
  <c r="AY310" i="1"/>
  <c r="AX310" i="1"/>
  <c r="X310" i="1"/>
  <c r="BQ310" i="1" s="1"/>
  <c r="O310" i="1"/>
  <c r="BH310" i="1" s="1"/>
  <c r="H310" i="1"/>
  <c r="BA310" i="1" s="1"/>
  <c r="CD309" i="1"/>
  <c r="CC309" i="1"/>
  <c r="CB309" i="1"/>
  <c r="CA309" i="1"/>
  <c r="BZ309" i="1"/>
  <c r="BY309" i="1"/>
  <c r="BX309" i="1"/>
  <c r="BW309" i="1"/>
  <c r="BV309" i="1"/>
  <c r="BU309" i="1"/>
  <c r="BT309" i="1"/>
  <c r="BS309" i="1"/>
  <c r="BR309" i="1"/>
  <c r="BP309" i="1"/>
  <c r="BO309" i="1"/>
  <c r="BN309" i="1"/>
  <c r="BM309" i="1"/>
  <c r="BL309" i="1"/>
  <c r="BK309" i="1"/>
  <c r="BJ309" i="1"/>
  <c r="BI309" i="1"/>
  <c r="BG309" i="1"/>
  <c r="BF309" i="1"/>
  <c r="BE309" i="1"/>
  <c r="BD309" i="1"/>
  <c r="BC309" i="1"/>
  <c r="BB309" i="1"/>
  <c r="AZ309" i="1"/>
  <c r="AY309" i="1"/>
  <c r="AX309" i="1"/>
  <c r="AU309" i="1"/>
  <c r="X309" i="1"/>
  <c r="BQ309" i="1" s="1"/>
  <c r="O309" i="1"/>
  <c r="BH309" i="1" s="1"/>
  <c r="H309" i="1"/>
  <c r="BA309" i="1" s="1"/>
  <c r="CD308" i="1"/>
  <c r="CC308" i="1"/>
  <c r="CB308" i="1"/>
  <c r="CA308" i="1"/>
  <c r="BZ308" i="1"/>
  <c r="BY308" i="1"/>
  <c r="BX308" i="1"/>
  <c r="BW308" i="1"/>
  <c r="BV308" i="1"/>
  <c r="BU308" i="1"/>
  <c r="BT308" i="1"/>
  <c r="BS308" i="1"/>
  <c r="BR308" i="1"/>
  <c r="BP308" i="1"/>
  <c r="BO308" i="1"/>
  <c r="BN308" i="1"/>
  <c r="BM308" i="1"/>
  <c r="BL308" i="1"/>
  <c r="BK308" i="1"/>
  <c r="BJ308" i="1"/>
  <c r="BI308" i="1"/>
  <c r="BG308" i="1"/>
  <c r="BF308" i="1"/>
  <c r="BE308" i="1"/>
  <c r="BD308" i="1"/>
  <c r="BC308" i="1"/>
  <c r="BB308" i="1"/>
  <c r="AZ308" i="1"/>
  <c r="AY308" i="1"/>
  <c r="AX308" i="1"/>
  <c r="X308" i="1"/>
  <c r="BQ308" i="1" s="1"/>
  <c r="O308" i="1"/>
  <c r="BH308" i="1" s="1"/>
  <c r="H308" i="1"/>
  <c r="BA308" i="1" s="1"/>
  <c r="CD307" i="1"/>
  <c r="CC307" i="1"/>
  <c r="CB307" i="1"/>
  <c r="CA307" i="1"/>
  <c r="BZ307" i="1"/>
  <c r="BY307" i="1"/>
  <c r="BX307" i="1"/>
  <c r="BW307" i="1"/>
  <c r="BV307" i="1"/>
  <c r="BU307" i="1"/>
  <c r="BT307" i="1"/>
  <c r="BS307" i="1"/>
  <c r="BR307" i="1"/>
  <c r="BP307" i="1"/>
  <c r="BO307" i="1"/>
  <c r="BN307" i="1"/>
  <c r="BM307" i="1"/>
  <c r="BL307" i="1"/>
  <c r="BK307" i="1"/>
  <c r="BJ307" i="1"/>
  <c r="BI307" i="1"/>
  <c r="BG307" i="1"/>
  <c r="BF307" i="1"/>
  <c r="BE307" i="1"/>
  <c r="BD307" i="1"/>
  <c r="BC307" i="1"/>
  <c r="BB307" i="1"/>
  <c r="AZ307" i="1"/>
  <c r="AY307" i="1"/>
  <c r="AX307" i="1"/>
  <c r="AU307" i="1"/>
  <c r="X307" i="1"/>
  <c r="BQ307" i="1" s="1"/>
  <c r="O307" i="1"/>
  <c r="BH307" i="1" s="1"/>
  <c r="H307" i="1"/>
  <c r="BA307" i="1" s="1"/>
  <c r="CD306" i="1"/>
  <c r="CC306" i="1"/>
  <c r="CB306" i="1"/>
  <c r="CA306" i="1"/>
  <c r="BZ306" i="1"/>
  <c r="BY306" i="1"/>
  <c r="BX306" i="1"/>
  <c r="BW306" i="1"/>
  <c r="BV306" i="1"/>
  <c r="BU306" i="1"/>
  <c r="BT306" i="1"/>
  <c r="BS306" i="1"/>
  <c r="BR306" i="1"/>
  <c r="BP306" i="1"/>
  <c r="BO306" i="1"/>
  <c r="BN306" i="1"/>
  <c r="BM306" i="1"/>
  <c r="BL306" i="1"/>
  <c r="BK306" i="1"/>
  <c r="BJ306" i="1"/>
  <c r="BI306" i="1"/>
  <c r="BG306" i="1"/>
  <c r="BF306" i="1"/>
  <c r="BE306" i="1"/>
  <c r="BD306" i="1"/>
  <c r="BC306" i="1"/>
  <c r="BB306" i="1"/>
  <c r="AZ306" i="1"/>
  <c r="AY306" i="1"/>
  <c r="AX306" i="1"/>
  <c r="X306" i="1"/>
  <c r="BQ306" i="1" s="1"/>
  <c r="O306" i="1"/>
  <c r="BH306" i="1" s="1"/>
  <c r="H306" i="1"/>
  <c r="BA306" i="1" s="1"/>
  <c r="CD305" i="1"/>
  <c r="CC305" i="1"/>
  <c r="CB305" i="1"/>
  <c r="CA305" i="1"/>
  <c r="BZ305" i="1"/>
  <c r="BY305" i="1"/>
  <c r="BX305" i="1"/>
  <c r="BW305" i="1"/>
  <c r="BV305" i="1"/>
  <c r="BU305" i="1"/>
  <c r="BT305" i="1"/>
  <c r="BS305" i="1"/>
  <c r="BR305" i="1"/>
  <c r="BP305" i="1"/>
  <c r="BO305" i="1"/>
  <c r="BN305" i="1"/>
  <c r="BM305" i="1"/>
  <c r="BL305" i="1"/>
  <c r="BK305" i="1"/>
  <c r="BJ305" i="1"/>
  <c r="BI305" i="1"/>
  <c r="BG305" i="1"/>
  <c r="BF305" i="1"/>
  <c r="BE305" i="1"/>
  <c r="BD305" i="1"/>
  <c r="BC305" i="1"/>
  <c r="BB305" i="1"/>
  <c r="AZ305" i="1"/>
  <c r="AY305" i="1"/>
  <c r="AX305" i="1"/>
  <c r="AU305" i="1"/>
  <c r="X305" i="1"/>
  <c r="BQ305" i="1" s="1"/>
  <c r="O305" i="1"/>
  <c r="BH305" i="1" s="1"/>
  <c r="H305" i="1"/>
  <c r="BA305" i="1" s="1"/>
  <c r="CD304" i="1"/>
  <c r="CC304" i="1"/>
  <c r="CB304" i="1"/>
  <c r="CA304" i="1"/>
  <c r="BZ304" i="1"/>
  <c r="BY304" i="1"/>
  <c r="BX304" i="1"/>
  <c r="BW304" i="1"/>
  <c r="BV304" i="1"/>
  <c r="BU304" i="1"/>
  <c r="BT304" i="1"/>
  <c r="BS304" i="1"/>
  <c r="BR304" i="1"/>
  <c r="BP304" i="1"/>
  <c r="BO304" i="1"/>
  <c r="BN304" i="1"/>
  <c r="BM304" i="1"/>
  <c r="BL304" i="1"/>
  <c r="BK304" i="1"/>
  <c r="BJ304" i="1"/>
  <c r="BI304" i="1"/>
  <c r="BG304" i="1"/>
  <c r="BF304" i="1"/>
  <c r="BE304" i="1"/>
  <c r="BD304" i="1"/>
  <c r="BC304" i="1"/>
  <c r="BB304" i="1"/>
  <c r="AZ304" i="1"/>
  <c r="AY304" i="1"/>
  <c r="AX304" i="1"/>
  <c r="X304" i="1"/>
  <c r="BQ304" i="1" s="1"/>
  <c r="O304" i="1"/>
  <c r="BH304" i="1" s="1"/>
  <c r="H304" i="1"/>
  <c r="BA304" i="1" s="1"/>
  <c r="CD303" i="1"/>
  <c r="CC303" i="1"/>
  <c r="CB303" i="1"/>
  <c r="CA303" i="1"/>
  <c r="BZ303" i="1"/>
  <c r="BY303" i="1"/>
  <c r="BX303" i="1"/>
  <c r="BW303" i="1"/>
  <c r="BV303" i="1"/>
  <c r="BU303" i="1"/>
  <c r="BT303" i="1"/>
  <c r="BS303" i="1"/>
  <c r="BR303" i="1"/>
  <c r="BP303" i="1"/>
  <c r="BO303" i="1"/>
  <c r="BN303" i="1"/>
  <c r="BM303" i="1"/>
  <c r="BL303" i="1"/>
  <c r="BK303" i="1"/>
  <c r="BJ303" i="1"/>
  <c r="BI303" i="1"/>
  <c r="BG303" i="1"/>
  <c r="BF303" i="1"/>
  <c r="BE303" i="1"/>
  <c r="BD303" i="1"/>
  <c r="BC303" i="1"/>
  <c r="BB303" i="1"/>
  <c r="AZ303" i="1"/>
  <c r="AY303" i="1"/>
  <c r="AX303" i="1"/>
  <c r="AU303" i="1"/>
  <c r="X303" i="1"/>
  <c r="BQ303" i="1" s="1"/>
  <c r="O303" i="1"/>
  <c r="BH303" i="1" s="1"/>
  <c r="H303" i="1"/>
  <c r="BA303" i="1" s="1"/>
  <c r="CD302" i="1"/>
  <c r="CC302" i="1"/>
  <c r="CB302" i="1"/>
  <c r="CA302" i="1"/>
  <c r="BZ302" i="1"/>
  <c r="BY302" i="1"/>
  <c r="BX302" i="1"/>
  <c r="BW302" i="1"/>
  <c r="BV302" i="1"/>
  <c r="BU302" i="1"/>
  <c r="BT302" i="1"/>
  <c r="BS302" i="1"/>
  <c r="BR302" i="1"/>
  <c r="BP302" i="1"/>
  <c r="BO302" i="1"/>
  <c r="BN302" i="1"/>
  <c r="BM302" i="1"/>
  <c r="BL302" i="1"/>
  <c r="BK302" i="1"/>
  <c r="BJ302" i="1"/>
  <c r="BI302" i="1"/>
  <c r="BG302" i="1"/>
  <c r="BF302" i="1"/>
  <c r="BE302" i="1"/>
  <c r="BD302" i="1"/>
  <c r="BC302" i="1"/>
  <c r="BB302" i="1"/>
  <c r="AZ302" i="1"/>
  <c r="AY302" i="1"/>
  <c r="AX302" i="1"/>
  <c r="AU302" i="1"/>
  <c r="X302" i="1"/>
  <c r="BQ302" i="1" s="1"/>
  <c r="O302" i="1"/>
  <c r="BH302" i="1" s="1"/>
  <c r="H302" i="1"/>
  <c r="BA302" i="1" s="1"/>
  <c r="CD301" i="1"/>
  <c r="CC301" i="1"/>
  <c r="CB301" i="1"/>
  <c r="CA301" i="1"/>
  <c r="BZ301" i="1"/>
  <c r="BY301" i="1"/>
  <c r="BX301" i="1"/>
  <c r="BW301" i="1"/>
  <c r="BV301" i="1"/>
  <c r="BU301" i="1"/>
  <c r="BT301" i="1"/>
  <c r="BS301" i="1"/>
  <c r="BR301" i="1"/>
  <c r="BP301" i="1"/>
  <c r="BO301" i="1"/>
  <c r="BN301" i="1"/>
  <c r="BM301" i="1"/>
  <c r="BL301" i="1"/>
  <c r="BK301" i="1"/>
  <c r="BJ301" i="1"/>
  <c r="BI301" i="1"/>
  <c r="BG301" i="1"/>
  <c r="BF301" i="1"/>
  <c r="BE301" i="1"/>
  <c r="BD301" i="1"/>
  <c r="BC301" i="1"/>
  <c r="BB301" i="1"/>
  <c r="AZ301" i="1"/>
  <c r="AY301" i="1"/>
  <c r="AX301" i="1"/>
  <c r="AU301" i="1"/>
  <c r="X301" i="1"/>
  <c r="BQ301" i="1" s="1"/>
  <c r="O301" i="1"/>
  <c r="BH301" i="1" s="1"/>
  <c r="H301" i="1"/>
  <c r="BA301" i="1" s="1"/>
  <c r="CD300" i="1"/>
  <c r="CC300" i="1"/>
  <c r="CB300" i="1"/>
  <c r="CA300" i="1"/>
  <c r="BZ300" i="1"/>
  <c r="BY300" i="1"/>
  <c r="BX300" i="1"/>
  <c r="BW300" i="1"/>
  <c r="BV300" i="1"/>
  <c r="BU300" i="1"/>
  <c r="BT300" i="1"/>
  <c r="BS300" i="1"/>
  <c r="BR300" i="1"/>
  <c r="BP300" i="1"/>
  <c r="BO300" i="1"/>
  <c r="BN300" i="1"/>
  <c r="BM300" i="1"/>
  <c r="BL300" i="1"/>
  <c r="BK300" i="1"/>
  <c r="BJ300" i="1"/>
  <c r="BI300" i="1"/>
  <c r="BG300" i="1"/>
  <c r="BF300" i="1"/>
  <c r="BE300" i="1"/>
  <c r="BD300" i="1"/>
  <c r="BC300" i="1"/>
  <c r="BB300" i="1"/>
  <c r="AZ300" i="1"/>
  <c r="AY300" i="1"/>
  <c r="AX300" i="1"/>
  <c r="AU300" i="1"/>
  <c r="X300" i="1"/>
  <c r="BQ300" i="1" s="1"/>
  <c r="O300" i="1"/>
  <c r="BH300" i="1" s="1"/>
  <c r="H300" i="1"/>
  <c r="BA300" i="1" s="1"/>
  <c r="CD299" i="1"/>
  <c r="CC299" i="1"/>
  <c r="CB299" i="1"/>
  <c r="CA299" i="1"/>
  <c r="BZ299" i="1"/>
  <c r="BY299" i="1"/>
  <c r="BX299" i="1"/>
  <c r="BW299" i="1"/>
  <c r="BV299" i="1"/>
  <c r="BU299" i="1"/>
  <c r="BT299" i="1"/>
  <c r="BS299" i="1"/>
  <c r="BR299" i="1"/>
  <c r="BP299" i="1"/>
  <c r="BO299" i="1"/>
  <c r="BN299" i="1"/>
  <c r="BM299" i="1"/>
  <c r="BL299" i="1"/>
  <c r="BK299" i="1"/>
  <c r="BJ299" i="1"/>
  <c r="BI299" i="1"/>
  <c r="BG299" i="1"/>
  <c r="BF299" i="1"/>
  <c r="BE299" i="1"/>
  <c r="BD299" i="1"/>
  <c r="BC299" i="1"/>
  <c r="BB299" i="1"/>
  <c r="AZ299" i="1"/>
  <c r="AY299" i="1"/>
  <c r="AX299" i="1"/>
  <c r="AU299" i="1"/>
  <c r="X299" i="1"/>
  <c r="BQ299" i="1" s="1"/>
  <c r="O299" i="1"/>
  <c r="BH299" i="1" s="1"/>
  <c r="H299" i="1"/>
  <c r="BA299" i="1" s="1"/>
  <c r="CD298" i="1"/>
  <c r="CC298" i="1"/>
  <c r="CB298" i="1"/>
  <c r="CA298" i="1"/>
  <c r="BZ298" i="1"/>
  <c r="BY298" i="1"/>
  <c r="BX298" i="1"/>
  <c r="BW298" i="1"/>
  <c r="BV298" i="1"/>
  <c r="BU298" i="1"/>
  <c r="BT298" i="1"/>
  <c r="BS298" i="1"/>
  <c r="BR298" i="1"/>
  <c r="BP298" i="1"/>
  <c r="BO298" i="1"/>
  <c r="BN298" i="1"/>
  <c r="BM298" i="1"/>
  <c r="BL298" i="1"/>
  <c r="BK298" i="1"/>
  <c r="BJ298" i="1"/>
  <c r="BI298" i="1"/>
  <c r="BG298" i="1"/>
  <c r="BF298" i="1"/>
  <c r="BE298" i="1"/>
  <c r="BD298" i="1"/>
  <c r="BC298" i="1"/>
  <c r="BB298" i="1"/>
  <c r="AZ298" i="1"/>
  <c r="AY298" i="1"/>
  <c r="AX298" i="1"/>
  <c r="AU298" i="1"/>
  <c r="X298" i="1"/>
  <c r="BQ298" i="1" s="1"/>
  <c r="O298" i="1"/>
  <c r="BH298" i="1" s="1"/>
  <c r="H298" i="1"/>
  <c r="BA298" i="1" s="1"/>
  <c r="CD297" i="1"/>
  <c r="CC297" i="1"/>
  <c r="CB297" i="1"/>
  <c r="CA297" i="1"/>
  <c r="BZ297" i="1"/>
  <c r="BY297" i="1"/>
  <c r="BX297" i="1"/>
  <c r="BW297" i="1"/>
  <c r="BV297" i="1"/>
  <c r="BU297" i="1"/>
  <c r="BT297" i="1"/>
  <c r="BS297" i="1"/>
  <c r="BR297" i="1"/>
  <c r="BP297" i="1"/>
  <c r="BO297" i="1"/>
  <c r="BN297" i="1"/>
  <c r="BM297" i="1"/>
  <c r="BL297" i="1"/>
  <c r="BK297" i="1"/>
  <c r="BJ297" i="1"/>
  <c r="BI297" i="1"/>
  <c r="BG297" i="1"/>
  <c r="BF297" i="1"/>
  <c r="BE297" i="1"/>
  <c r="BD297" i="1"/>
  <c r="BC297" i="1"/>
  <c r="BB297" i="1"/>
  <c r="AZ297" i="1"/>
  <c r="AY297" i="1"/>
  <c r="AX297" i="1"/>
  <c r="AU297" i="1"/>
  <c r="X297" i="1"/>
  <c r="BQ297" i="1" s="1"/>
  <c r="O297" i="1"/>
  <c r="BH297" i="1" s="1"/>
  <c r="H297" i="1"/>
  <c r="BA297" i="1" s="1"/>
  <c r="CD296" i="1"/>
  <c r="CC296" i="1"/>
  <c r="CB296" i="1"/>
  <c r="CA296" i="1"/>
  <c r="BZ296" i="1"/>
  <c r="BY296" i="1"/>
  <c r="BX296" i="1"/>
  <c r="BW296" i="1"/>
  <c r="BV296" i="1"/>
  <c r="BU296" i="1"/>
  <c r="BT296" i="1"/>
  <c r="BS296" i="1"/>
  <c r="BR296" i="1"/>
  <c r="BP296" i="1"/>
  <c r="BO296" i="1"/>
  <c r="BN296" i="1"/>
  <c r="BM296" i="1"/>
  <c r="BL296" i="1"/>
  <c r="BK296" i="1"/>
  <c r="BJ296" i="1"/>
  <c r="BI296" i="1"/>
  <c r="BG296" i="1"/>
  <c r="BF296" i="1"/>
  <c r="BE296" i="1"/>
  <c r="BD296" i="1"/>
  <c r="BC296" i="1"/>
  <c r="BB296" i="1"/>
  <c r="AZ296" i="1"/>
  <c r="AY296" i="1"/>
  <c r="AX296" i="1"/>
  <c r="AU296" i="1"/>
  <c r="X296" i="1"/>
  <c r="BQ296" i="1" s="1"/>
  <c r="O296" i="1"/>
  <c r="BH296" i="1" s="1"/>
  <c r="H296" i="1"/>
  <c r="BA296" i="1" s="1"/>
  <c r="CD295" i="1"/>
  <c r="CC295" i="1"/>
  <c r="CB295" i="1"/>
  <c r="CA295" i="1"/>
  <c r="BZ295" i="1"/>
  <c r="BY295" i="1"/>
  <c r="BX295" i="1"/>
  <c r="BW295" i="1"/>
  <c r="BV295" i="1"/>
  <c r="BU295" i="1"/>
  <c r="BT295" i="1"/>
  <c r="BS295" i="1"/>
  <c r="BR295" i="1"/>
  <c r="BP295" i="1"/>
  <c r="BO295" i="1"/>
  <c r="BN295" i="1"/>
  <c r="BM295" i="1"/>
  <c r="BL295" i="1"/>
  <c r="BK295" i="1"/>
  <c r="BJ295" i="1"/>
  <c r="BI295" i="1"/>
  <c r="BG295" i="1"/>
  <c r="BF295" i="1"/>
  <c r="BE295" i="1"/>
  <c r="BD295" i="1"/>
  <c r="BC295" i="1"/>
  <c r="BB295" i="1"/>
  <c r="AZ295" i="1"/>
  <c r="AY295" i="1"/>
  <c r="AX295" i="1"/>
  <c r="AU295" i="1"/>
  <c r="X295" i="1"/>
  <c r="BQ295" i="1" s="1"/>
  <c r="O295" i="1"/>
  <c r="BH295" i="1" s="1"/>
  <c r="H295" i="1"/>
  <c r="BA295" i="1" s="1"/>
  <c r="CD294" i="1"/>
  <c r="CC294" i="1"/>
  <c r="CB294" i="1"/>
  <c r="CA294" i="1"/>
  <c r="BZ294" i="1"/>
  <c r="BY294" i="1"/>
  <c r="BX294" i="1"/>
  <c r="BW294" i="1"/>
  <c r="BV294" i="1"/>
  <c r="BU294" i="1"/>
  <c r="BT294" i="1"/>
  <c r="BS294" i="1"/>
  <c r="BR294" i="1"/>
  <c r="BP294" i="1"/>
  <c r="BO294" i="1"/>
  <c r="BN294" i="1"/>
  <c r="BM294" i="1"/>
  <c r="BL294" i="1"/>
  <c r="BK294" i="1"/>
  <c r="BJ294" i="1"/>
  <c r="BI294" i="1"/>
  <c r="BG294" i="1"/>
  <c r="BF294" i="1"/>
  <c r="BE294" i="1"/>
  <c r="BD294" i="1"/>
  <c r="BC294" i="1"/>
  <c r="BB294" i="1"/>
  <c r="AZ294" i="1"/>
  <c r="AY294" i="1"/>
  <c r="AX294" i="1"/>
  <c r="AU294" i="1"/>
  <c r="X294" i="1"/>
  <c r="BQ294" i="1" s="1"/>
  <c r="O294" i="1"/>
  <c r="BH294" i="1" s="1"/>
  <c r="H294" i="1"/>
  <c r="BA294" i="1" s="1"/>
  <c r="CD293" i="1"/>
  <c r="CC293" i="1"/>
  <c r="CB293" i="1"/>
  <c r="CA293" i="1"/>
  <c r="BZ293" i="1"/>
  <c r="BY293" i="1"/>
  <c r="BX293" i="1"/>
  <c r="BW293" i="1"/>
  <c r="BV293" i="1"/>
  <c r="BU293" i="1"/>
  <c r="BT293" i="1"/>
  <c r="BS293" i="1"/>
  <c r="BR293" i="1"/>
  <c r="BP293" i="1"/>
  <c r="BO293" i="1"/>
  <c r="BN293" i="1"/>
  <c r="BM293" i="1"/>
  <c r="BL293" i="1"/>
  <c r="BK293" i="1"/>
  <c r="BJ293" i="1"/>
  <c r="BI293" i="1"/>
  <c r="BG293" i="1"/>
  <c r="BF293" i="1"/>
  <c r="BE293" i="1"/>
  <c r="BD293" i="1"/>
  <c r="BC293" i="1"/>
  <c r="BB293" i="1"/>
  <c r="AZ293" i="1"/>
  <c r="AY293" i="1"/>
  <c r="AX293" i="1"/>
  <c r="AU293" i="1"/>
  <c r="X293" i="1"/>
  <c r="BQ293" i="1" s="1"/>
  <c r="O293" i="1"/>
  <c r="BH293" i="1" s="1"/>
  <c r="H293" i="1"/>
  <c r="BA293" i="1" s="1"/>
  <c r="CD292" i="1"/>
  <c r="CC292" i="1"/>
  <c r="CB292" i="1"/>
  <c r="CA292" i="1"/>
  <c r="BZ292" i="1"/>
  <c r="BY292" i="1"/>
  <c r="BX292" i="1"/>
  <c r="BW292" i="1"/>
  <c r="BV292" i="1"/>
  <c r="BU292" i="1"/>
  <c r="BT292" i="1"/>
  <c r="BS292" i="1"/>
  <c r="BR292" i="1"/>
  <c r="BP292" i="1"/>
  <c r="BO292" i="1"/>
  <c r="BN292" i="1"/>
  <c r="BM292" i="1"/>
  <c r="BL292" i="1"/>
  <c r="BK292" i="1"/>
  <c r="BJ292" i="1"/>
  <c r="BI292" i="1"/>
  <c r="BG292" i="1"/>
  <c r="BF292" i="1"/>
  <c r="BE292" i="1"/>
  <c r="BD292" i="1"/>
  <c r="BC292" i="1"/>
  <c r="BB292" i="1"/>
  <c r="AZ292" i="1"/>
  <c r="AY292" i="1"/>
  <c r="AX292" i="1"/>
  <c r="X292" i="1"/>
  <c r="BQ292" i="1" s="1"/>
  <c r="O292" i="1"/>
  <c r="BH292" i="1" s="1"/>
  <c r="H292" i="1"/>
  <c r="BA292" i="1" s="1"/>
  <c r="CD291" i="1"/>
  <c r="CC291" i="1"/>
  <c r="CB291" i="1"/>
  <c r="CA291" i="1"/>
  <c r="BZ291" i="1"/>
  <c r="BY291" i="1"/>
  <c r="BX291" i="1"/>
  <c r="BW291" i="1"/>
  <c r="BV291" i="1"/>
  <c r="BU291" i="1"/>
  <c r="BT291" i="1"/>
  <c r="BS291" i="1"/>
  <c r="BR291" i="1"/>
  <c r="BP291" i="1"/>
  <c r="BO291" i="1"/>
  <c r="BN291" i="1"/>
  <c r="BM291" i="1"/>
  <c r="BL291" i="1"/>
  <c r="BK291" i="1"/>
  <c r="BJ291" i="1"/>
  <c r="BI291" i="1"/>
  <c r="BG291" i="1"/>
  <c r="BF291" i="1"/>
  <c r="BE291" i="1"/>
  <c r="BD291" i="1"/>
  <c r="BC291" i="1"/>
  <c r="BB291" i="1"/>
  <c r="AZ291" i="1"/>
  <c r="AY291" i="1"/>
  <c r="AX291" i="1"/>
  <c r="AU291" i="1"/>
  <c r="X291" i="1"/>
  <c r="BQ291" i="1" s="1"/>
  <c r="O291" i="1"/>
  <c r="BH291" i="1" s="1"/>
  <c r="H291" i="1"/>
  <c r="BA291" i="1" s="1"/>
  <c r="CD290" i="1"/>
  <c r="CC290" i="1"/>
  <c r="CB290" i="1"/>
  <c r="CA290" i="1"/>
  <c r="BZ290" i="1"/>
  <c r="BY290" i="1"/>
  <c r="BX290" i="1"/>
  <c r="BW290" i="1"/>
  <c r="BV290" i="1"/>
  <c r="BU290" i="1"/>
  <c r="BT290" i="1"/>
  <c r="BS290" i="1"/>
  <c r="BR290" i="1"/>
  <c r="BP290" i="1"/>
  <c r="BO290" i="1"/>
  <c r="BN290" i="1"/>
  <c r="BM290" i="1"/>
  <c r="BL290" i="1"/>
  <c r="BK290" i="1"/>
  <c r="BJ290" i="1"/>
  <c r="BI290" i="1"/>
  <c r="BG290" i="1"/>
  <c r="BF290" i="1"/>
  <c r="BE290" i="1"/>
  <c r="BD290" i="1"/>
  <c r="BC290" i="1"/>
  <c r="BB290" i="1"/>
  <c r="AZ290" i="1"/>
  <c r="AY290" i="1"/>
  <c r="AX290" i="1"/>
  <c r="AU290" i="1"/>
  <c r="X290" i="1"/>
  <c r="BQ290" i="1" s="1"/>
  <c r="O290" i="1"/>
  <c r="BH290" i="1" s="1"/>
  <c r="H290" i="1"/>
  <c r="BA290" i="1" s="1"/>
  <c r="CD289" i="1"/>
  <c r="CC289" i="1"/>
  <c r="CB289" i="1"/>
  <c r="CA289" i="1"/>
  <c r="BZ289" i="1"/>
  <c r="BY289" i="1"/>
  <c r="BX289" i="1"/>
  <c r="BW289" i="1"/>
  <c r="BV289" i="1"/>
  <c r="BU289" i="1"/>
  <c r="BT289" i="1"/>
  <c r="BS289" i="1"/>
  <c r="BR289" i="1"/>
  <c r="BP289" i="1"/>
  <c r="BO289" i="1"/>
  <c r="BN289" i="1"/>
  <c r="BM289" i="1"/>
  <c r="BL289" i="1"/>
  <c r="BK289" i="1"/>
  <c r="BJ289" i="1"/>
  <c r="BI289" i="1"/>
  <c r="BG289" i="1"/>
  <c r="BF289" i="1"/>
  <c r="BE289" i="1"/>
  <c r="BD289" i="1"/>
  <c r="BC289" i="1"/>
  <c r="BB289" i="1"/>
  <c r="AZ289" i="1"/>
  <c r="AY289" i="1"/>
  <c r="AX289" i="1"/>
  <c r="AU289" i="1"/>
  <c r="X289" i="1"/>
  <c r="BQ289" i="1" s="1"/>
  <c r="O289" i="1"/>
  <c r="BH289" i="1" s="1"/>
  <c r="H289" i="1"/>
  <c r="BA289" i="1" s="1"/>
  <c r="CD288" i="1"/>
  <c r="CC288" i="1"/>
  <c r="CB288" i="1"/>
  <c r="CA288" i="1"/>
  <c r="BZ288" i="1"/>
  <c r="BY288" i="1"/>
  <c r="BX288" i="1"/>
  <c r="BW288" i="1"/>
  <c r="BV288" i="1"/>
  <c r="BU288" i="1"/>
  <c r="BT288" i="1"/>
  <c r="BS288" i="1"/>
  <c r="BR288" i="1"/>
  <c r="BP288" i="1"/>
  <c r="BO288" i="1"/>
  <c r="BN288" i="1"/>
  <c r="BM288" i="1"/>
  <c r="BL288" i="1"/>
  <c r="BK288" i="1"/>
  <c r="BJ288" i="1"/>
  <c r="BI288" i="1"/>
  <c r="BG288" i="1"/>
  <c r="BF288" i="1"/>
  <c r="BE288" i="1"/>
  <c r="BD288" i="1"/>
  <c r="BC288" i="1"/>
  <c r="BB288" i="1"/>
  <c r="AZ288" i="1"/>
  <c r="AY288" i="1"/>
  <c r="AX288" i="1"/>
  <c r="AU288" i="1"/>
  <c r="X288" i="1"/>
  <c r="BQ288" i="1" s="1"/>
  <c r="O288" i="1"/>
  <c r="BH288" i="1" s="1"/>
  <c r="H288" i="1"/>
  <c r="BA288" i="1" s="1"/>
  <c r="CD287" i="1"/>
  <c r="CC287" i="1"/>
  <c r="CB287" i="1"/>
  <c r="CA287" i="1"/>
  <c r="BZ287" i="1"/>
  <c r="BY287" i="1"/>
  <c r="BX287" i="1"/>
  <c r="BW287" i="1"/>
  <c r="BV287" i="1"/>
  <c r="BU287" i="1"/>
  <c r="BT287" i="1"/>
  <c r="BS287" i="1"/>
  <c r="BR287" i="1"/>
  <c r="BP287" i="1"/>
  <c r="BO287" i="1"/>
  <c r="BN287" i="1"/>
  <c r="BM287" i="1"/>
  <c r="BL287" i="1"/>
  <c r="BK287" i="1"/>
  <c r="BJ287" i="1"/>
  <c r="BI287" i="1"/>
  <c r="BG287" i="1"/>
  <c r="BF287" i="1"/>
  <c r="BE287" i="1"/>
  <c r="BD287" i="1"/>
  <c r="BC287" i="1"/>
  <c r="BB287" i="1"/>
  <c r="AZ287" i="1"/>
  <c r="AY287" i="1"/>
  <c r="AX287" i="1"/>
  <c r="AU287" i="1"/>
  <c r="X287" i="1"/>
  <c r="BQ287" i="1" s="1"/>
  <c r="O287" i="1"/>
  <c r="BH287" i="1" s="1"/>
  <c r="H287" i="1"/>
  <c r="BA287" i="1" s="1"/>
  <c r="CD286" i="1"/>
  <c r="CC286" i="1"/>
  <c r="CB286" i="1"/>
  <c r="CA286" i="1"/>
  <c r="BZ286" i="1"/>
  <c r="BY286" i="1"/>
  <c r="BX286" i="1"/>
  <c r="BW286" i="1"/>
  <c r="BV286" i="1"/>
  <c r="BU286" i="1"/>
  <c r="BT286" i="1"/>
  <c r="BS286" i="1"/>
  <c r="BR286" i="1"/>
  <c r="BP286" i="1"/>
  <c r="BO286" i="1"/>
  <c r="BN286" i="1"/>
  <c r="BM286" i="1"/>
  <c r="BL286" i="1"/>
  <c r="BK286" i="1"/>
  <c r="BJ286" i="1"/>
  <c r="BI286" i="1"/>
  <c r="BG286" i="1"/>
  <c r="BF286" i="1"/>
  <c r="BE286" i="1"/>
  <c r="BD286" i="1"/>
  <c r="BC286" i="1"/>
  <c r="BB286" i="1"/>
  <c r="AZ286" i="1"/>
  <c r="AY286" i="1"/>
  <c r="AX286" i="1"/>
  <c r="AU286" i="1"/>
  <c r="X286" i="1"/>
  <c r="BQ286" i="1" s="1"/>
  <c r="O286" i="1"/>
  <c r="BH286" i="1" s="1"/>
  <c r="H286" i="1"/>
  <c r="BA286" i="1" s="1"/>
  <c r="CD285" i="1"/>
  <c r="CC285" i="1"/>
  <c r="CB285" i="1"/>
  <c r="CA285" i="1"/>
  <c r="BZ285" i="1"/>
  <c r="BY285" i="1"/>
  <c r="BX285" i="1"/>
  <c r="BW285" i="1"/>
  <c r="BV285" i="1"/>
  <c r="BU285" i="1"/>
  <c r="BT285" i="1"/>
  <c r="BS285" i="1"/>
  <c r="BR285" i="1"/>
  <c r="BP285" i="1"/>
  <c r="BO285" i="1"/>
  <c r="BN285" i="1"/>
  <c r="BM285" i="1"/>
  <c r="BL285" i="1"/>
  <c r="BK285" i="1"/>
  <c r="BJ285" i="1"/>
  <c r="BI285" i="1"/>
  <c r="BG285" i="1"/>
  <c r="BF285" i="1"/>
  <c r="BE285" i="1"/>
  <c r="BD285" i="1"/>
  <c r="BC285" i="1"/>
  <c r="BB285" i="1"/>
  <c r="AZ285" i="1"/>
  <c r="AY285" i="1"/>
  <c r="AX285" i="1"/>
  <c r="AU285" i="1"/>
  <c r="X285" i="1"/>
  <c r="BQ285" i="1" s="1"/>
  <c r="O285" i="1"/>
  <c r="BH285" i="1" s="1"/>
  <c r="H285" i="1"/>
  <c r="BA285" i="1" s="1"/>
  <c r="CD284" i="1"/>
  <c r="CC284" i="1"/>
  <c r="CB284" i="1"/>
  <c r="CA284" i="1"/>
  <c r="BZ284" i="1"/>
  <c r="BY284" i="1"/>
  <c r="BX284" i="1"/>
  <c r="BW284" i="1"/>
  <c r="BV284" i="1"/>
  <c r="BU284" i="1"/>
  <c r="BT284" i="1"/>
  <c r="BS284" i="1"/>
  <c r="BR284" i="1"/>
  <c r="BP284" i="1"/>
  <c r="BO284" i="1"/>
  <c r="BN284" i="1"/>
  <c r="BM284" i="1"/>
  <c r="BL284" i="1"/>
  <c r="BK284" i="1"/>
  <c r="BJ284" i="1"/>
  <c r="BI284" i="1"/>
  <c r="BG284" i="1"/>
  <c r="BF284" i="1"/>
  <c r="BE284" i="1"/>
  <c r="BD284" i="1"/>
  <c r="BC284" i="1"/>
  <c r="BB284" i="1"/>
  <c r="AZ284" i="1"/>
  <c r="AY284" i="1"/>
  <c r="AX284" i="1"/>
  <c r="AU284" i="1"/>
  <c r="X284" i="1"/>
  <c r="BQ284" i="1" s="1"/>
  <c r="O284" i="1"/>
  <c r="BH284" i="1" s="1"/>
  <c r="H284" i="1"/>
  <c r="BA284" i="1" s="1"/>
  <c r="CD283" i="1"/>
  <c r="CC283" i="1"/>
  <c r="CB283" i="1"/>
  <c r="CA283" i="1"/>
  <c r="BZ283" i="1"/>
  <c r="BY283" i="1"/>
  <c r="BX283" i="1"/>
  <c r="BW283" i="1"/>
  <c r="BV283" i="1"/>
  <c r="BU283" i="1"/>
  <c r="BT283" i="1"/>
  <c r="BS283" i="1"/>
  <c r="BR283" i="1"/>
  <c r="BP283" i="1"/>
  <c r="BO283" i="1"/>
  <c r="BN283" i="1"/>
  <c r="BM283" i="1"/>
  <c r="BL283" i="1"/>
  <c r="BK283" i="1"/>
  <c r="BJ283" i="1"/>
  <c r="BI283" i="1"/>
  <c r="BG283" i="1"/>
  <c r="BF283" i="1"/>
  <c r="BE283" i="1"/>
  <c r="BD283" i="1"/>
  <c r="BC283" i="1"/>
  <c r="BB283" i="1"/>
  <c r="AZ283" i="1"/>
  <c r="AY283" i="1"/>
  <c r="AX283" i="1"/>
  <c r="AU283" i="1"/>
  <c r="X283" i="1"/>
  <c r="BQ283" i="1" s="1"/>
  <c r="O283" i="1"/>
  <c r="BH283" i="1" s="1"/>
  <c r="H283" i="1"/>
  <c r="BA283" i="1" s="1"/>
  <c r="CD282" i="1"/>
  <c r="CC282" i="1"/>
  <c r="CB282" i="1"/>
  <c r="CA282" i="1"/>
  <c r="BZ282" i="1"/>
  <c r="BY282" i="1"/>
  <c r="BX282" i="1"/>
  <c r="BW282" i="1"/>
  <c r="BV282" i="1"/>
  <c r="BU282" i="1"/>
  <c r="BT282" i="1"/>
  <c r="BS282" i="1"/>
  <c r="BR282" i="1"/>
  <c r="BP282" i="1"/>
  <c r="BO282" i="1"/>
  <c r="BN282" i="1"/>
  <c r="BM282" i="1"/>
  <c r="BL282" i="1"/>
  <c r="BK282" i="1"/>
  <c r="BJ282" i="1"/>
  <c r="BI282" i="1"/>
  <c r="BG282" i="1"/>
  <c r="BF282" i="1"/>
  <c r="BE282" i="1"/>
  <c r="BD282" i="1"/>
  <c r="BC282" i="1"/>
  <c r="BB282" i="1"/>
  <c r="AZ282" i="1"/>
  <c r="AY282" i="1"/>
  <c r="AX282" i="1"/>
  <c r="AU282" i="1"/>
  <c r="X282" i="1"/>
  <c r="BQ282" i="1" s="1"/>
  <c r="O282" i="1"/>
  <c r="BH282" i="1" s="1"/>
  <c r="H282" i="1"/>
  <c r="BA282" i="1" s="1"/>
  <c r="CD281" i="1"/>
  <c r="CC281" i="1"/>
  <c r="CB281" i="1"/>
  <c r="CA281" i="1"/>
  <c r="BZ281" i="1"/>
  <c r="BY281" i="1"/>
  <c r="BX281" i="1"/>
  <c r="BW281" i="1"/>
  <c r="BV281" i="1"/>
  <c r="BU281" i="1"/>
  <c r="BT281" i="1"/>
  <c r="BS281" i="1"/>
  <c r="BR281" i="1"/>
  <c r="BP281" i="1"/>
  <c r="BO281" i="1"/>
  <c r="BN281" i="1"/>
  <c r="BM281" i="1"/>
  <c r="BL281" i="1"/>
  <c r="BK281" i="1"/>
  <c r="BJ281" i="1"/>
  <c r="BI281" i="1"/>
  <c r="BG281" i="1"/>
  <c r="BF281" i="1"/>
  <c r="BE281" i="1"/>
  <c r="BD281" i="1"/>
  <c r="BC281" i="1"/>
  <c r="BB281" i="1"/>
  <c r="AZ281" i="1"/>
  <c r="AY281" i="1"/>
  <c r="AX281" i="1"/>
  <c r="AU281" i="1"/>
  <c r="X281" i="1"/>
  <c r="BQ281" i="1" s="1"/>
  <c r="O281" i="1"/>
  <c r="BH281" i="1" s="1"/>
  <c r="H281" i="1"/>
  <c r="BA281" i="1" s="1"/>
  <c r="CD280" i="1"/>
  <c r="CC280" i="1"/>
  <c r="CB280" i="1"/>
  <c r="CA280" i="1"/>
  <c r="BZ280" i="1"/>
  <c r="BY280" i="1"/>
  <c r="BX280" i="1"/>
  <c r="BW280" i="1"/>
  <c r="BV280" i="1"/>
  <c r="BU280" i="1"/>
  <c r="BT280" i="1"/>
  <c r="BS280" i="1"/>
  <c r="BR280" i="1"/>
  <c r="BP280" i="1"/>
  <c r="BO280" i="1"/>
  <c r="BN280" i="1"/>
  <c r="BM280" i="1"/>
  <c r="BL280" i="1"/>
  <c r="BK280" i="1"/>
  <c r="BJ280" i="1"/>
  <c r="BI280" i="1"/>
  <c r="BG280" i="1"/>
  <c r="BF280" i="1"/>
  <c r="BE280" i="1"/>
  <c r="BD280" i="1"/>
  <c r="BC280" i="1"/>
  <c r="BB280" i="1"/>
  <c r="AZ280" i="1"/>
  <c r="AY280" i="1"/>
  <c r="AX280" i="1"/>
  <c r="AU280" i="1"/>
  <c r="X280" i="1"/>
  <c r="BQ280" i="1" s="1"/>
  <c r="O280" i="1"/>
  <c r="BH280" i="1" s="1"/>
  <c r="H280" i="1"/>
  <c r="BA280" i="1" s="1"/>
  <c r="CD279" i="1"/>
  <c r="CC279" i="1"/>
  <c r="CB279" i="1"/>
  <c r="CA279" i="1"/>
  <c r="BZ279" i="1"/>
  <c r="BY279" i="1"/>
  <c r="BX279" i="1"/>
  <c r="BW279" i="1"/>
  <c r="BV279" i="1"/>
  <c r="BU279" i="1"/>
  <c r="BT279" i="1"/>
  <c r="BS279" i="1"/>
  <c r="BR279" i="1"/>
  <c r="BP279" i="1"/>
  <c r="BO279" i="1"/>
  <c r="BN279" i="1"/>
  <c r="BM279" i="1"/>
  <c r="BL279" i="1"/>
  <c r="BK279" i="1"/>
  <c r="BJ279" i="1"/>
  <c r="BI279" i="1"/>
  <c r="BG279" i="1"/>
  <c r="BF279" i="1"/>
  <c r="BE279" i="1"/>
  <c r="BD279" i="1"/>
  <c r="BC279" i="1"/>
  <c r="BB279" i="1"/>
  <c r="AZ279" i="1"/>
  <c r="AY279" i="1"/>
  <c r="AX279" i="1"/>
  <c r="AU279" i="1"/>
  <c r="X279" i="1"/>
  <c r="BQ279" i="1" s="1"/>
  <c r="O279" i="1"/>
  <c r="BH279" i="1" s="1"/>
  <c r="H279" i="1"/>
  <c r="BA279" i="1" s="1"/>
  <c r="CD278" i="1"/>
  <c r="CC278" i="1"/>
  <c r="CB278" i="1"/>
  <c r="CA278" i="1"/>
  <c r="BZ278" i="1"/>
  <c r="BY278" i="1"/>
  <c r="BX278" i="1"/>
  <c r="BW278" i="1"/>
  <c r="BV278" i="1"/>
  <c r="BU278" i="1"/>
  <c r="BT278" i="1"/>
  <c r="BS278" i="1"/>
  <c r="BR278" i="1"/>
  <c r="BP278" i="1"/>
  <c r="BO278" i="1"/>
  <c r="BN278" i="1"/>
  <c r="BM278" i="1"/>
  <c r="BL278" i="1"/>
  <c r="BK278" i="1"/>
  <c r="BJ278" i="1"/>
  <c r="BI278" i="1"/>
  <c r="BG278" i="1"/>
  <c r="BF278" i="1"/>
  <c r="BE278" i="1"/>
  <c r="BD278" i="1"/>
  <c r="BC278" i="1"/>
  <c r="BB278" i="1"/>
  <c r="AZ278" i="1"/>
  <c r="AY278" i="1"/>
  <c r="AX278" i="1"/>
  <c r="AU278" i="1"/>
  <c r="X278" i="1"/>
  <c r="BQ278" i="1" s="1"/>
  <c r="O278" i="1"/>
  <c r="BH278" i="1" s="1"/>
  <c r="H278" i="1"/>
  <c r="BA278" i="1" s="1"/>
  <c r="CD277" i="1"/>
  <c r="CC277" i="1"/>
  <c r="CB277" i="1"/>
  <c r="CA277" i="1"/>
  <c r="BZ277" i="1"/>
  <c r="BY277" i="1"/>
  <c r="BX277" i="1"/>
  <c r="BW277" i="1"/>
  <c r="BV277" i="1"/>
  <c r="BU277" i="1"/>
  <c r="BT277" i="1"/>
  <c r="BS277" i="1"/>
  <c r="BR277" i="1"/>
  <c r="BP277" i="1"/>
  <c r="BO277" i="1"/>
  <c r="BN277" i="1"/>
  <c r="BM277" i="1"/>
  <c r="BL277" i="1"/>
  <c r="BK277" i="1"/>
  <c r="BJ277" i="1"/>
  <c r="BI277" i="1"/>
  <c r="BG277" i="1"/>
  <c r="BF277" i="1"/>
  <c r="BE277" i="1"/>
  <c r="BD277" i="1"/>
  <c r="BC277" i="1"/>
  <c r="BB277" i="1"/>
  <c r="AZ277" i="1"/>
  <c r="AY277" i="1"/>
  <c r="AX277" i="1"/>
  <c r="AU277" i="1"/>
  <c r="X277" i="1"/>
  <c r="BQ277" i="1" s="1"/>
  <c r="O277" i="1"/>
  <c r="BH277" i="1" s="1"/>
  <c r="H277" i="1"/>
  <c r="BA277" i="1" s="1"/>
  <c r="CD276" i="1"/>
  <c r="CC276" i="1"/>
  <c r="CB276" i="1"/>
  <c r="CA276" i="1"/>
  <c r="BZ276" i="1"/>
  <c r="BY276" i="1"/>
  <c r="BX276" i="1"/>
  <c r="BW276" i="1"/>
  <c r="BV276" i="1"/>
  <c r="BU276" i="1"/>
  <c r="BT276" i="1"/>
  <c r="BS276" i="1"/>
  <c r="BR276" i="1"/>
  <c r="BP276" i="1"/>
  <c r="BO276" i="1"/>
  <c r="BN276" i="1"/>
  <c r="BM276" i="1"/>
  <c r="BL276" i="1"/>
  <c r="BK276" i="1"/>
  <c r="BJ276" i="1"/>
  <c r="BI276" i="1"/>
  <c r="BG276" i="1"/>
  <c r="BF276" i="1"/>
  <c r="BE276" i="1"/>
  <c r="BD276" i="1"/>
  <c r="BC276" i="1"/>
  <c r="BB276" i="1"/>
  <c r="AZ276" i="1"/>
  <c r="AY276" i="1"/>
  <c r="AX276" i="1"/>
  <c r="AU276" i="1"/>
  <c r="X276" i="1"/>
  <c r="BQ276" i="1" s="1"/>
  <c r="O276" i="1"/>
  <c r="BH276" i="1" s="1"/>
  <c r="H276" i="1"/>
  <c r="BA276" i="1" s="1"/>
  <c r="CD275" i="1"/>
  <c r="CC275" i="1"/>
  <c r="CB275" i="1"/>
  <c r="CA275" i="1"/>
  <c r="BZ275" i="1"/>
  <c r="BY275" i="1"/>
  <c r="BX275" i="1"/>
  <c r="BW275" i="1"/>
  <c r="BV275" i="1"/>
  <c r="BU275" i="1"/>
  <c r="BT275" i="1"/>
  <c r="BS275" i="1"/>
  <c r="BR275" i="1"/>
  <c r="BP275" i="1"/>
  <c r="BO275" i="1"/>
  <c r="BN275" i="1"/>
  <c r="BM275" i="1"/>
  <c r="BL275" i="1"/>
  <c r="BK275" i="1"/>
  <c r="BJ275" i="1"/>
  <c r="BI275" i="1"/>
  <c r="BG275" i="1"/>
  <c r="BF275" i="1"/>
  <c r="BE275" i="1"/>
  <c r="BD275" i="1"/>
  <c r="BC275" i="1"/>
  <c r="BB275" i="1"/>
  <c r="AZ275" i="1"/>
  <c r="AY275" i="1"/>
  <c r="AX275" i="1"/>
  <c r="AU275" i="1"/>
  <c r="X275" i="1"/>
  <c r="BQ275" i="1" s="1"/>
  <c r="O275" i="1"/>
  <c r="BH275" i="1" s="1"/>
  <c r="H275" i="1"/>
  <c r="BA275" i="1" s="1"/>
  <c r="CD274" i="1"/>
  <c r="CC274" i="1"/>
  <c r="CB274" i="1"/>
  <c r="CA274" i="1"/>
  <c r="BZ274" i="1"/>
  <c r="BY274" i="1"/>
  <c r="BX274" i="1"/>
  <c r="BW274" i="1"/>
  <c r="BV274" i="1"/>
  <c r="BU274" i="1"/>
  <c r="BT274" i="1"/>
  <c r="BS274" i="1"/>
  <c r="BR274" i="1"/>
  <c r="BP274" i="1"/>
  <c r="BO274" i="1"/>
  <c r="BN274" i="1"/>
  <c r="BM274" i="1"/>
  <c r="BL274" i="1"/>
  <c r="BK274" i="1"/>
  <c r="BJ274" i="1"/>
  <c r="BI274" i="1"/>
  <c r="BG274" i="1"/>
  <c r="BF274" i="1"/>
  <c r="BE274" i="1"/>
  <c r="BD274" i="1"/>
  <c r="BC274" i="1"/>
  <c r="BB274" i="1"/>
  <c r="AZ274" i="1"/>
  <c r="AY274" i="1"/>
  <c r="AX274" i="1"/>
  <c r="AU274" i="1"/>
  <c r="X274" i="1"/>
  <c r="BQ274" i="1" s="1"/>
  <c r="O274" i="1"/>
  <c r="BH274" i="1" s="1"/>
  <c r="H274" i="1"/>
  <c r="BA274" i="1" s="1"/>
  <c r="CD273" i="1"/>
  <c r="CC273" i="1"/>
  <c r="CB273" i="1"/>
  <c r="CA273" i="1"/>
  <c r="BZ273" i="1"/>
  <c r="BY273" i="1"/>
  <c r="BX273" i="1"/>
  <c r="BW273" i="1"/>
  <c r="BV273" i="1"/>
  <c r="BU273" i="1"/>
  <c r="BT273" i="1"/>
  <c r="BS273" i="1"/>
  <c r="BR273" i="1"/>
  <c r="BP273" i="1"/>
  <c r="BO273" i="1"/>
  <c r="BN273" i="1"/>
  <c r="BM273" i="1"/>
  <c r="BL273" i="1"/>
  <c r="BK273" i="1"/>
  <c r="BJ273" i="1"/>
  <c r="BI273" i="1"/>
  <c r="BG273" i="1"/>
  <c r="BF273" i="1"/>
  <c r="BE273" i="1"/>
  <c r="BD273" i="1"/>
  <c r="BC273" i="1"/>
  <c r="BB273" i="1"/>
  <c r="AZ273" i="1"/>
  <c r="AY273" i="1"/>
  <c r="AX273" i="1"/>
  <c r="AU273" i="1"/>
  <c r="X273" i="1"/>
  <c r="BQ273" i="1" s="1"/>
  <c r="O273" i="1"/>
  <c r="BH273" i="1" s="1"/>
  <c r="H273" i="1"/>
  <c r="BA273" i="1" s="1"/>
  <c r="CD272" i="1"/>
  <c r="CC272" i="1"/>
  <c r="CB272" i="1"/>
  <c r="CA272" i="1"/>
  <c r="BZ272" i="1"/>
  <c r="BY272" i="1"/>
  <c r="BX272" i="1"/>
  <c r="BW272" i="1"/>
  <c r="BV272" i="1"/>
  <c r="BU272" i="1"/>
  <c r="BT272" i="1"/>
  <c r="BS272" i="1"/>
  <c r="BR272" i="1"/>
  <c r="BP272" i="1"/>
  <c r="BO272" i="1"/>
  <c r="BN272" i="1"/>
  <c r="BM272" i="1"/>
  <c r="BL272" i="1"/>
  <c r="BK272" i="1"/>
  <c r="BJ272" i="1"/>
  <c r="BI272" i="1"/>
  <c r="BG272" i="1"/>
  <c r="BF272" i="1"/>
  <c r="BE272" i="1"/>
  <c r="BD272" i="1"/>
  <c r="BC272" i="1"/>
  <c r="BB272" i="1"/>
  <c r="AZ272" i="1"/>
  <c r="AY272" i="1"/>
  <c r="AX272" i="1"/>
  <c r="AU272" i="1"/>
  <c r="X272" i="1"/>
  <c r="BQ272" i="1" s="1"/>
  <c r="O272" i="1"/>
  <c r="BH272" i="1" s="1"/>
  <c r="H272" i="1"/>
  <c r="BA272" i="1" s="1"/>
  <c r="CD271" i="1"/>
  <c r="CC271" i="1"/>
  <c r="CB271" i="1"/>
  <c r="CA271" i="1"/>
  <c r="BZ271" i="1"/>
  <c r="BY271" i="1"/>
  <c r="BX271" i="1"/>
  <c r="BW271" i="1"/>
  <c r="BV271" i="1"/>
  <c r="BU271" i="1"/>
  <c r="BT271" i="1"/>
  <c r="BS271" i="1"/>
  <c r="BR271" i="1"/>
  <c r="BP271" i="1"/>
  <c r="BO271" i="1"/>
  <c r="BN271" i="1"/>
  <c r="BM271" i="1"/>
  <c r="BL271" i="1"/>
  <c r="BK271" i="1"/>
  <c r="BJ271" i="1"/>
  <c r="BI271" i="1"/>
  <c r="BG271" i="1"/>
  <c r="BF271" i="1"/>
  <c r="BE271" i="1"/>
  <c r="BD271" i="1"/>
  <c r="BC271" i="1"/>
  <c r="BB271" i="1"/>
  <c r="AZ271" i="1"/>
  <c r="AY271" i="1"/>
  <c r="AX271" i="1"/>
  <c r="AU271" i="1"/>
  <c r="X271" i="1"/>
  <c r="BQ271" i="1" s="1"/>
  <c r="O271" i="1"/>
  <c r="BH271" i="1" s="1"/>
  <c r="H271" i="1"/>
  <c r="BA271" i="1" s="1"/>
  <c r="CD270" i="1"/>
  <c r="CC270" i="1"/>
  <c r="CB270" i="1"/>
  <c r="CA270" i="1"/>
  <c r="BZ270" i="1"/>
  <c r="BY270" i="1"/>
  <c r="BX270" i="1"/>
  <c r="BW270" i="1"/>
  <c r="BV270" i="1"/>
  <c r="BU270" i="1"/>
  <c r="BT270" i="1"/>
  <c r="BS270" i="1"/>
  <c r="BR270" i="1"/>
  <c r="BP270" i="1"/>
  <c r="BO270" i="1"/>
  <c r="BN270" i="1"/>
  <c r="BM270" i="1"/>
  <c r="BL270" i="1"/>
  <c r="BK270" i="1"/>
  <c r="BJ270" i="1"/>
  <c r="BI270" i="1"/>
  <c r="BG270" i="1"/>
  <c r="BF270" i="1"/>
  <c r="BE270" i="1"/>
  <c r="BD270" i="1"/>
  <c r="BC270" i="1"/>
  <c r="BB270" i="1"/>
  <c r="AZ270" i="1"/>
  <c r="AY270" i="1"/>
  <c r="AX270" i="1"/>
  <c r="AU270" i="1"/>
  <c r="X270" i="1"/>
  <c r="BQ270" i="1" s="1"/>
  <c r="O270" i="1"/>
  <c r="BH270" i="1" s="1"/>
  <c r="H270" i="1"/>
  <c r="BA270" i="1" s="1"/>
  <c r="CD269" i="1"/>
  <c r="CC269" i="1"/>
  <c r="CB269" i="1"/>
  <c r="CA269" i="1"/>
  <c r="BZ269" i="1"/>
  <c r="BY269" i="1"/>
  <c r="BX269" i="1"/>
  <c r="BW269" i="1"/>
  <c r="BV269" i="1"/>
  <c r="BU269" i="1"/>
  <c r="BT269" i="1"/>
  <c r="BS269" i="1"/>
  <c r="BR269" i="1"/>
  <c r="BP269" i="1"/>
  <c r="BO269" i="1"/>
  <c r="BN269" i="1"/>
  <c r="BM269" i="1"/>
  <c r="BL269" i="1"/>
  <c r="BK269" i="1"/>
  <c r="BJ269" i="1"/>
  <c r="BI269" i="1"/>
  <c r="BG269" i="1"/>
  <c r="BF269" i="1"/>
  <c r="BE269" i="1"/>
  <c r="BD269" i="1"/>
  <c r="BC269" i="1"/>
  <c r="BB269" i="1"/>
  <c r="AZ269" i="1"/>
  <c r="AY269" i="1"/>
  <c r="AX269" i="1"/>
  <c r="AU269" i="1"/>
  <c r="X269" i="1"/>
  <c r="BQ269" i="1" s="1"/>
  <c r="O269" i="1"/>
  <c r="BH269" i="1" s="1"/>
  <c r="H269" i="1"/>
  <c r="BA269" i="1" s="1"/>
  <c r="CD268" i="1"/>
  <c r="CC268" i="1"/>
  <c r="CB268" i="1"/>
  <c r="CA268" i="1"/>
  <c r="BZ268" i="1"/>
  <c r="BY268" i="1"/>
  <c r="BX268" i="1"/>
  <c r="BW268" i="1"/>
  <c r="BV268" i="1"/>
  <c r="BU268" i="1"/>
  <c r="BT268" i="1"/>
  <c r="BS268" i="1"/>
  <c r="BR268" i="1"/>
  <c r="BP268" i="1"/>
  <c r="BO268" i="1"/>
  <c r="BN268" i="1"/>
  <c r="BM268" i="1"/>
  <c r="BL268" i="1"/>
  <c r="BK268" i="1"/>
  <c r="BJ268" i="1"/>
  <c r="BI268" i="1"/>
  <c r="BG268" i="1"/>
  <c r="BF268" i="1"/>
  <c r="BE268" i="1"/>
  <c r="BD268" i="1"/>
  <c r="BC268" i="1"/>
  <c r="BB268" i="1"/>
  <c r="AZ268" i="1"/>
  <c r="AY268" i="1"/>
  <c r="AX268" i="1"/>
  <c r="AU268" i="1"/>
  <c r="X268" i="1"/>
  <c r="BQ268" i="1" s="1"/>
  <c r="O268" i="1"/>
  <c r="BH268" i="1" s="1"/>
  <c r="H268" i="1"/>
  <c r="BA268" i="1" s="1"/>
  <c r="CD267" i="1"/>
  <c r="CC267" i="1"/>
  <c r="CB267" i="1"/>
  <c r="CA267" i="1"/>
  <c r="BZ267" i="1"/>
  <c r="BY267" i="1"/>
  <c r="BX267" i="1"/>
  <c r="BW267" i="1"/>
  <c r="BV267" i="1"/>
  <c r="BU267" i="1"/>
  <c r="BT267" i="1"/>
  <c r="BS267" i="1"/>
  <c r="BR267" i="1"/>
  <c r="BP267" i="1"/>
  <c r="BO267" i="1"/>
  <c r="BN267" i="1"/>
  <c r="BM267" i="1"/>
  <c r="BL267" i="1"/>
  <c r="BK267" i="1"/>
  <c r="BJ267" i="1"/>
  <c r="BI267" i="1"/>
  <c r="BG267" i="1"/>
  <c r="BF267" i="1"/>
  <c r="BE267" i="1"/>
  <c r="BD267" i="1"/>
  <c r="BC267" i="1"/>
  <c r="BB267" i="1"/>
  <c r="AZ267" i="1"/>
  <c r="AY267" i="1"/>
  <c r="AX267" i="1"/>
  <c r="AU267" i="1"/>
  <c r="X267" i="1"/>
  <c r="BQ267" i="1" s="1"/>
  <c r="O267" i="1"/>
  <c r="BH267" i="1" s="1"/>
  <c r="H267" i="1"/>
  <c r="BA267" i="1" s="1"/>
  <c r="CD266" i="1"/>
  <c r="CC266" i="1"/>
  <c r="CB266" i="1"/>
  <c r="CA266" i="1"/>
  <c r="BZ266" i="1"/>
  <c r="BY266" i="1"/>
  <c r="BX266" i="1"/>
  <c r="BW266" i="1"/>
  <c r="BV266" i="1"/>
  <c r="BU266" i="1"/>
  <c r="BT266" i="1"/>
  <c r="BS266" i="1"/>
  <c r="BR266" i="1"/>
  <c r="BP266" i="1"/>
  <c r="BO266" i="1"/>
  <c r="BN266" i="1"/>
  <c r="BM266" i="1"/>
  <c r="BL266" i="1"/>
  <c r="BK266" i="1"/>
  <c r="BJ266" i="1"/>
  <c r="BI266" i="1"/>
  <c r="BG266" i="1"/>
  <c r="BF266" i="1"/>
  <c r="BE266" i="1"/>
  <c r="BD266" i="1"/>
  <c r="BC266" i="1"/>
  <c r="BB266" i="1"/>
  <c r="AZ266" i="1"/>
  <c r="AY266" i="1"/>
  <c r="AX266" i="1"/>
  <c r="AU266" i="1"/>
  <c r="X266" i="1"/>
  <c r="BQ266" i="1" s="1"/>
  <c r="O266" i="1"/>
  <c r="BH266" i="1" s="1"/>
  <c r="H266" i="1"/>
  <c r="BA266" i="1" s="1"/>
  <c r="CD265" i="1"/>
  <c r="CC265" i="1"/>
  <c r="CB265" i="1"/>
  <c r="CA265" i="1"/>
  <c r="BZ265" i="1"/>
  <c r="BY265" i="1"/>
  <c r="BX265" i="1"/>
  <c r="BW265" i="1"/>
  <c r="BV265" i="1"/>
  <c r="BU265" i="1"/>
  <c r="BT265" i="1"/>
  <c r="BS265" i="1"/>
  <c r="BR265" i="1"/>
  <c r="BP265" i="1"/>
  <c r="BO265" i="1"/>
  <c r="BN265" i="1"/>
  <c r="BM265" i="1"/>
  <c r="BL265" i="1"/>
  <c r="BK265" i="1"/>
  <c r="BJ265" i="1"/>
  <c r="BI265" i="1"/>
  <c r="BG265" i="1"/>
  <c r="BF265" i="1"/>
  <c r="BE265" i="1"/>
  <c r="BD265" i="1"/>
  <c r="BC265" i="1"/>
  <c r="BB265" i="1"/>
  <c r="AZ265" i="1"/>
  <c r="AY265" i="1"/>
  <c r="AX265" i="1"/>
  <c r="AU265" i="1"/>
  <c r="X265" i="1"/>
  <c r="BQ265" i="1" s="1"/>
  <c r="O265" i="1"/>
  <c r="BH265" i="1" s="1"/>
  <c r="H265" i="1"/>
  <c r="BA265" i="1" s="1"/>
  <c r="CD264" i="1"/>
  <c r="CC264" i="1"/>
  <c r="CB264" i="1"/>
  <c r="CA264" i="1"/>
  <c r="BZ264" i="1"/>
  <c r="BY264" i="1"/>
  <c r="BX264" i="1"/>
  <c r="BW264" i="1"/>
  <c r="BV264" i="1"/>
  <c r="BU264" i="1"/>
  <c r="BT264" i="1"/>
  <c r="BS264" i="1"/>
  <c r="BR264" i="1"/>
  <c r="BP264" i="1"/>
  <c r="BO264" i="1"/>
  <c r="BN264" i="1"/>
  <c r="BM264" i="1"/>
  <c r="BL264" i="1"/>
  <c r="BK264" i="1"/>
  <c r="BJ264" i="1"/>
  <c r="BI264" i="1"/>
  <c r="BG264" i="1"/>
  <c r="BF264" i="1"/>
  <c r="BE264" i="1"/>
  <c r="BD264" i="1"/>
  <c r="BC264" i="1"/>
  <c r="BB264" i="1"/>
  <c r="AZ264" i="1"/>
  <c r="AY264" i="1"/>
  <c r="AX264" i="1"/>
  <c r="AU264" i="1"/>
  <c r="X264" i="1"/>
  <c r="BQ264" i="1" s="1"/>
  <c r="O264" i="1"/>
  <c r="BH264" i="1" s="1"/>
  <c r="H264" i="1"/>
  <c r="BA264" i="1" s="1"/>
  <c r="CD263" i="1"/>
  <c r="CC263" i="1"/>
  <c r="CB263" i="1"/>
  <c r="CA263" i="1"/>
  <c r="BZ263" i="1"/>
  <c r="BY263" i="1"/>
  <c r="BX263" i="1"/>
  <c r="BW263" i="1"/>
  <c r="BV263" i="1"/>
  <c r="BU263" i="1"/>
  <c r="BT263" i="1"/>
  <c r="BS263" i="1"/>
  <c r="BR263" i="1"/>
  <c r="BP263" i="1"/>
  <c r="BO263" i="1"/>
  <c r="BN263" i="1"/>
  <c r="BM263" i="1"/>
  <c r="BL263" i="1"/>
  <c r="BK263" i="1"/>
  <c r="BJ263" i="1"/>
  <c r="BI263" i="1"/>
  <c r="BG263" i="1"/>
  <c r="BF263" i="1"/>
  <c r="BE263" i="1"/>
  <c r="BD263" i="1"/>
  <c r="BC263" i="1"/>
  <c r="BB263" i="1"/>
  <c r="AZ263" i="1"/>
  <c r="AY263" i="1"/>
  <c r="AX263" i="1"/>
  <c r="AU263" i="1"/>
  <c r="X263" i="1"/>
  <c r="BQ263" i="1" s="1"/>
  <c r="O263" i="1"/>
  <c r="BH263" i="1" s="1"/>
  <c r="H263" i="1"/>
  <c r="BA263" i="1" s="1"/>
  <c r="CD262" i="1"/>
  <c r="CC262" i="1"/>
  <c r="CB262" i="1"/>
  <c r="CA262" i="1"/>
  <c r="BZ262" i="1"/>
  <c r="BY262" i="1"/>
  <c r="BX262" i="1"/>
  <c r="BW262" i="1"/>
  <c r="BV262" i="1"/>
  <c r="BU262" i="1"/>
  <c r="BT262" i="1"/>
  <c r="BS262" i="1"/>
  <c r="BR262" i="1"/>
  <c r="BP262" i="1"/>
  <c r="BO262" i="1"/>
  <c r="BN262" i="1"/>
  <c r="BM262" i="1"/>
  <c r="BL262" i="1"/>
  <c r="BK262" i="1"/>
  <c r="BJ262" i="1"/>
  <c r="BI262" i="1"/>
  <c r="BG262" i="1"/>
  <c r="BF262" i="1"/>
  <c r="BE262" i="1"/>
  <c r="BD262" i="1"/>
  <c r="BC262" i="1"/>
  <c r="BB262" i="1"/>
  <c r="AZ262" i="1"/>
  <c r="AY262" i="1"/>
  <c r="AX262" i="1"/>
  <c r="AU262" i="1"/>
  <c r="X262" i="1"/>
  <c r="BQ262" i="1" s="1"/>
  <c r="O262" i="1"/>
  <c r="BH262" i="1" s="1"/>
  <c r="H262" i="1"/>
  <c r="BA262" i="1" s="1"/>
  <c r="CD261" i="1"/>
  <c r="CC261" i="1"/>
  <c r="CB261" i="1"/>
  <c r="CA261" i="1"/>
  <c r="BZ261" i="1"/>
  <c r="BY261" i="1"/>
  <c r="BX261" i="1"/>
  <c r="BW261" i="1"/>
  <c r="BV261" i="1"/>
  <c r="BU261" i="1"/>
  <c r="BT261" i="1"/>
  <c r="BS261" i="1"/>
  <c r="BR261" i="1"/>
  <c r="BP261" i="1"/>
  <c r="BO261" i="1"/>
  <c r="BN261" i="1"/>
  <c r="BM261" i="1"/>
  <c r="BL261" i="1"/>
  <c r="BK261" i="1"/>
  <c r="BJ261" i="1"/>
  <c r="BI261" i="1"/>
  <c r="BG261" i="1"/>
  <c r="BF261" i="1"/>
  <c r="BE261" i="1"/>
  <c r="BD261" i="1"/>
  <c r="BC261" i="1"/>
  <c r="BB261" i="1"/>
  <c r="AZ261" i="1"/>
  <c r="AY261" i="1"/>
  <c r="AX261" i="1"/>
  <c r="AU261" i="1"/>
  <c r="X261" i="1"/>
  <c r="BQ261" i="1" s="1"/>
  <c r="O261" i="1"/>
  <c r="BH261" i="1" s="1"/>
  <c r="H261" i="1"/>
  <c r="BA261" i="1" s="1"/>
  <c r="CD260" i="1"/>
  <c r="CC260" i="1"/>
  <c r="CB260" i="1"/>
  <c r="CA260" i="1"/>
  <c r="BZ260" i="1"/>
  <c r="BY260" i="1"/>
  <c r="BX260" i="1"/>
  <c r="BW260" i="1"/>
  <c r="BV260" i="1"/>
  <c r="BU260" i="1"/>
  <c r="BT260" i="1"/>
  <c r="BS260" i="1"/>
  <c r="BR260" i="1"/>
  <c r="BP260" i="1"/>
  <c r="BO260" i="1"/>
  <c r="BN260" i="1"/>
  <c r="BM260" i="1"/>
  <c r="BL260" i="1"/>
  <c r="BK260" i="1"/>
  <c r="BJ260" i="1"/>
  <c r="BI260" i="1"/>
  <c r="BG260" i="1"/>
  <c r="BF260" i="1"/>
  <c r="BE260" i="1"/>
  <c r="BD260" i="1"/>
  <c r="BC260" i="1"/>
  <c r="BB260" i="1"/>
  <c r="AZ260" i="1"/>
  <c r="AY260" i="1"/>
  <c r="AX260" i="1"/>
  <c r="X260" i="1"/>
  <c r="BQ260" i="1" s="1"/>
  <c r="O260" i="1"/>
  <c r="BH260" i="1" s="1"/>
  <c r="H260" i="1"/>
  <c r="BA260" i="1" s="1"/>
  <c r="CD259" i="1"/>
  <c r="CC259" i="1"/>
  <c r="CB259" i="1"/>
  <c r="CA259" i="1"/>
  <c r="BZ259" i="1"/>
  <c r="BY259" i="1"/>
  <c r="BX259" i="1"/>
  <c r="BW259" i="1"/>
  <c r="BV259" i="1"/>
  <c r="BU259" i="1"/>
  <c r="BT259" i="1"/>
  <c r="BS259" i="1"/>
  <c r="BR259" i="1"/>
  <c r="BP259" i="1"/>
  <c r="BO259" i="1"/>
  <c r="BN259" i="1"/>
  <c r="BM259" i="1"/>
  <c r="BL259" i="1"/>
  <c r="BK259" i="1"/>
  <c r="BJ259" i="1"/>
  <c r="BI259" i="1"/>
  <c r="BG259" i="1"/>
  <c r="BF259" i="1"/>
  <c r="BE259" i="1"/>
  <c r="BD259" i="1"/>
  <c r="BC259" i="1"/>
  <c r="BB259" i="1"/>
  <c r="AZ259" i="1"/>
  <c r="AY259" i="1"/>
  <c r="AX259" i="1"/>
  <c r="AU259" i="1"/>
  <c r="X259" i="1"/>
  <c r="BQ259" i="1" s="1"/>
  <c r="O259" i="1"/>
  <c r="BH259" i="1" s="1"/>
  <c r="H259" i="1"/>
  <c r="BA259" i="1" s="1"/>
  <c r="CD258" i="1"/>
  <c r="CC258" i="1"/>
  <c r="CB258" i="1"/>
  <c r="CA258" i="1"/>
  <c r="BZ258" i="1"/>
  <c r="BY258" i="1"/>
  <c r="BX258" i="1"/>
  <c r="BW258" i="1"/>
  <c r="BV258" i="1"/>
  <c r="BU258" i="1"/>
  <c r="BT258" i="1"/>
  <c r="BS258" i="1"/>
  <c r="BR258" i="1"/>
  <c r="BP258" i="1"/>
  <c r="BO258" i="1"/>
  <c r="BN258" i="1"/>
  <c r="BM258" i="1"/>
  <c r="BL258" i="1"/>
  <c r="BK258" i="1"/>
  <c r="BJ258" i="1"/>
  <c r="BI258" i="1"/>
  <c r="BG258" i="1"/>
  <c r="BF258" i="1"/>
  <c r="BE258" i="1"/>
  <c r="BD258" i="1"/>
  <c r="BC258" i="1"/>
  <c r="BB258" i="1"/>
  <c r="AZ258" i="1"/>
  <c r="AY258" i="1"/>
  <c r="AX258" i="1"/>
  <c r="AU258" i="1"/>
  <c r="X258" i="1"/>
  <c r="BQ258" i="1" s="1"/>
  <c r="O258" i="1"/>
  <c r="BH258" i="1" s="1"/>
  <c r="H258" i="1"/>
  <c r="BA258" i="1" s="1"/>
  <c r="CD257" i="1"/>
  <c r="CC257" i="1"/>
  <c r="CB257" i="1"/>
  <c r="CA257" i="1"/>
  <c r="BZ257" i="1"/>
  <c r="BY257" i="1"/>
  <c r="BX257" i="1"/>
  <c r="BW257" i="1"/>
  <c r="BV257" i="1"/>
  <c r="BU257" i="1"/>
  <c r="BT257" i="1"/>
  <c r="BS257" i="1"/>
  <c r="BR257" i="1"/>
  <c r="BP257" i="1"/>
  <c r="BO257" i="1"/>
  <c r="BN257" i="1"/>
  <c r="BM257" i="1"/>
  <c r="BL257" i="1"/>
  <c r="BK257" i="1"/>
  <c r="BJ257" i="1"/>
  <c r="BI257" i="1"/>
  <c r="BG257" i="1"/>
  <c r="BF257" i="1"/>
  <c r="BE257" i="1"/>
  <c r="BD257" i="1"/>
  <c r="BC257" i="1"/>
  <c r="BB257" i="1"/>
  <c r="AZ257" i="1"/>
  <c r="AY257" i="1"/>
  <c r="AX257" i="1"/>
  <c r="AU257" i="1"/>
  <c r="X257" i="1"/>
  <c r="BQ257" i="1" s="1"/>
  <c r="O257" i="1"/>
  <c r="BH257" i="1" s="1"/>
  <c r="H257" i="1"/>
  <c r="BA257" i="1" s="1"/>
  <c r="CD256" i="1"/>
  <c r="CC256" i="1"/>
  <c r="CB256" i="1"/>
  <c r="CA256" i="1"/>
  <c r="BZ256" i="1"/>
  <c r="BY256" i="1"/>
  <c r="BX256" i="1"/>
  <c r="BW256" i="1"/>
  <c r="BV256" i="1"/>
  <c r="BU256" i="1"/>
  <c r="BT256" i="1"/>
  <c r="BS256" i="1"/>
  <c r="BR256" i="1"/>
  <c r="BP256" i="1"/>
  <c r="BO256" i="1"/>
  <c r="BN256" i="1"/>
  <c r="BM256" i="1"/>
  <c r="BL256" i="1"/>
  <c r="BK256" i="1"/>
  <c r="BJ256" i="1"/>
  <c r="BI256" i="1"/>
  <c r="BG256" i="1"/>
  <c r="BF256" i="1"/>
  <c r="BE256" i="1"/>
  <c r="BD256" i="1"/>
  <c r="BC256" i="1"/>
  <c r="BB256" i="1"/>
  <c r="AZ256" i="1"/>
  <c r="AY256" i="1"/>
  <c r="AX256" i="1"/>
  <c r="AU256" i="1"/>
  <c r="X256" i="1"/>
  <c r="BQ256" i="1" s="1"/>
  <c r="O256" i="1"/>
  <c r="BH256" i="1" s="1"/>
  <c r="H256" i="1"/>
  <c r="BA256" i="1" s="1"/>
  <c r="CD255" i="1"/>
  <c r="CC255" i="1"/>
  <c r="CB255" i="1"/>
  <c r="CA255" i="1"/>
  <c r="BZ255" i="1"/>
  <c r="BY255" i="1"/>
  <c r="BX255" i="1"/>
  <c r="BW255" i="1"/>
  <c r="BV255" i="1"/>
  <c r="BU255" i="1"/>
  <c r="BT255" i="1"/>
  <c r="BS255" i="1"/>
  <c r="BR255" i="1"/>
  <c r="BP255" i="1"/>
  <c r="BO255" i="1"/>
  <c r="BN255" i="1"/>
  <c r="BM255" i="1"/>
  <c r="BL255" i="1"/>
  <c r="BK255" i="1"/>
  <c r="BJ255" i="1"/>
  <c r="BI255" i="1"/>
  <c r="BG255" i="1"/>
  <c r="BF255" i="1"/>
  <c r="BE255" i="1"/>
  <c r="BD255" i="1"/>
  <c r="BC255" i="1"/>
  <c r="BB255" i="1"/>
  <c r="AZ255" i="1"/>
  <c r="AY255" i="1"/>
  <c r="AX255" i="1"/>
  <c r="AU255" i="1"/>
  <c r="X255" i="1"/>
  <c r="BQ255" i="1" s="1"/>
  <c r="O255" i="1"/>
  <c r="BH255" i="1" s="1"/>
  <c r="H255" i="1"/>
  <c r="BA255" i="1" s="1"/>
  <c r="CD254" i="1"/>
  <c r="CC254" i="1"/>
  <c r="CB254" i="1"/>
  <c r="CA254" i="1"/>
  <c r="BZ254" i="1"/>
  <c r="BY254" i="1"/>
  <c r="BX254" i="1"/>
  <c r="BW254" i="1"/>
  <c r="BV254" i="1"/>
  <c r="BU254" i="1"/>
  <c r="BT254" i="1"/>
  <c r="BS254" i="1"/>
  <c r="BR254" i="1"/>
  <c r="BP254" i="1"/>
  <c r="BO254" i="1"/>
  <c r="BN254" i="1"/>
  <c r="BM254" i="1"/>
  <c r="BL254" i="1"/>
  <c r="BK254" i="1"/>
  <c r="BJ254" i="1"/>
  <c r="BI254" i="1"/>
  <c r="BG254" i="1"/>
  <c r="BF254" i="1"/>
  <c r="BE254" i="1"/>
  <c r="BD254" i="1"/>
  <c r="BC254" i="1"/>
  <c r="BB254" i="1"/>
  <c r="AZ254" i="1"/>
  <c r="AY254" i="1"/>
  <c r="AX254" i="1"/>
  <c r="AU254" i="1"/>
  <c r="X254" i="1"/>
  <c r="BQ254" i="1" s="1"/>
  <c r="O254" i="1"/>
  <c r="BH254" i="1" s="1"/>
  <c r="H254" i="1"/>
  <c r="BA254" i="1" s="1"/>
  <c r="CD253" i="1"/>
  <c r="CC253" i="1"/>
  <c r="CB253" i="1"/>
  <c r="CA253" i="1"/>
  <c r="BZ253" i="1"/>
  <c r="BY253" i="1"/>
  <c r="BX253" i="1"/>
  <c r="BW253" i="1"/>
  <c r="BV253" i="1"/>
  <c r="BU253" i="1"/>
  <c r="BT253" i="1"/>
  <c r="BS253" i="1"/>
  <c r="BR253" i="1"/>
  <c r="BP253" i="1"/>
  <c r="BO253" i="1"/>
  <c r="BN253" i="1"/>
  <c r="BM253" i="1"/>
  <c r="BL253" i="1"/>
  <c r="BK253" i="1"/>
  <c r="BJ253" i="1"/>
  <c r="BI253" i="1"/>
  <c r="BG253" i="1"/>
  <c r="BF253" i="1"/>
  <c r="BE253" i="1"/>
  <c r="BD253" i="1"/>
  <c r="BC253" i="1"/>
  <c r="BB253" i="1"/>
  <c r="AZ253" i="1"/>
  <c r="AY253" i="1"/>
  <c r="AX253" i="1"/>
  <c r="AU253" i="1"/>
  <c r="X253" i="1"/>
  <c r="BQ253" i="1" s="1"/>
  <c r="O253" i="1"/>
  <c r="BH253" i="1" s="1"/>
  <c r="H253" i="1"/>
  <c r="BA253" i="1" s="1"/>
  <c r="CD252" i="1"/>
  <c r="CC252" i="1"/>
  <c r="CB252" i="1"/>
  <c r="CA252" i="1"/>
  <c r="BZ252" i="1"/>
  <c r="BY252" i="1"/>
  <c r="BX252" i="1"/>
  <c r="BW252" i="1"/>
  <c r="BV252" i="1"/>
  <c r="BU252" i="1"/>
  <c r="BT252" i="1"/>
  <c r="BS252" i="1"/>
  <c r="BR252" i="1"/>
  <c r="BP252" i="1"/>
  <c r="BO252" i="1"/>
  <c r="BN252" i="1"/>
  <c r="BM252" i="1"/>
  <c r="BL252" i="1"/>
  <c r="BK252" i="1"/>
  <c r="BJ252" i="1"/>
  <c r="BI252" i="1"/>
  <c r="BG252" i="1"/>
  <c r="BF252" i="1"/>
  <c r="BE252" i="1"/>
  <c r="BD252" i="1"/>
  <c r="BC252" i="1"/>
  <c r="BB252" i="1"/>
  <c r="AZ252" i="1"/>
  <c r="AY252" i="1"/>
  <c r="AX252" i="1"/>
  <c r="AU252" i="1"/>
  <c r="X252" i="1"/>
  <c r="BQ252" i="1" s="1"/>
  <c r="O252" i="1"/>
  <c r="BH252" i="1" s="1"/>
  <c r="H252" i="1"/>
  <c r="BA252" i="1" s="1"/>
  <c r="CD251" i="1"/>
  <c r="CC251" i="1"/>
  <c r="CB251" i="1"/>
  <c r="CA251" i="1"/>
  <c r="BZ251" i="1"/>
  <c r="BY251" i="1"/>
  <c r="BX251" i="1"/>
  <c r="BW251" i="1"/>
  <c r="BV251" i="1"/>
  <c r="BU251" i="1"/>
  <c r="BT251" i="1"/>
  <c r="BS251" i="1"/>
  <c r="BR251" i="1"/>
  <c r="BP251" i="1"/>
  <c r="BO251" i="1"/>
  <c r="BN251" i="1"/>
  <c r="BM251" i="1"/>
  <c r="BL251" i="1"/>
  <c r="BK251" i="1"/>
  <c r="BJ251" i="1"/>
  <c r="BI251" i="1"/>
  <c r="BG251" i="1"/>
  <c r="BF251" i="1"/>
  <c r="BE251" i="1"/>
  <c r="BD251" i="1"/>
  <c r="BC251" i="1"/>
  <c r="BB251" i="1"/>
  <c r="AZ251" i="1"/>
  <c r="AY251" i="1"/>
  <c r="AX251" i="1"/>
  <c r="AU251" i="1"/>
  <c r="X251" i="1"/>
  <c r="BQ251" i="1" s="1"/>
  <c r="O251" i="1"/>
  <c r="BH251" i="1" s="1"/>
  <c r="H251" i="1"/>
  <c r="BA251" i="1" s="1"/>
  <c r="CD250" i="1"/>
  <c r="CC250" i="1"/>
  <c r="CB250" i="1"/>
  <c r="CA250" i="1"/>
  <c r="BZ250" i="1"/>
  <c r="BY250" i="1"/>
  <c r="BX250" i="1"/>
  <c r="BW250" i="1"/>
  <c r="BV250" i="1"/>
  <c r="BU250" i="1"/>
  <c r="BT250" i="1"/>
  <c r="BS250" i="1"/>
  <c r="BR250" i="1"/>
  <c r="BP250" i="1"/>
  <c r="BO250" i="1"/>
  <c r="BN250" i="1"/>
  <c r="BM250" i="1"/>
  <c r="BL250" i="1"/>
  <c r="BK250" i="1"/>
  <c r="BJ250" i="1"/>
  <c r="BI250" i="1"/>
  <c r="BG250" i="1"/>
  <c r="BF250" i="1"/>
  <c r="BE250" i="1"/>
  <c r="BD250" i="1"/>
  <c r="BC250" i="1"/>
  <c r="BB250" i="1"/>
  <c r="AZ250" i="1"/>
  <c r="AY250" i="1"/>
  <c r="AX250" i="1"/>
  <c r="AU250" i="1"/>
  <c r="X250" i="1"/>
  <c r="BQ250" i="1" s="1"/>
  <c r="O250" i="1"/>
  <c r="BH250" i="1" s="1"/>
  <c r="H250" i="1"/>
  <c r="BA250" i="1" s="1"/>
  <c r="CD249" i="1"/>
  <c r="CC249" i="1"/>
  <c r="CB249" i="1"/>
  <c r="CA249" i="1"/>
  <c r="BZ249" i="1"/>
  <c r="BY249" i="1"/>
  <c r="BX249" i="1"/>
  <c r="BW249" i="1"/>
  <c r="BV249" i="1"/>
  <c r="BU249" i="1"/>
  <c r="BT249" i="1"/>
  <c r="BS249" i="1"/>
  <c r="BR249" i="1"/>
  <c r="BP249" i="1"/>
  <c r="BO249" i="1"/>
  <c r="BN249" i="1"/>
  <c r="BM249" i="1"/>
  <c r="BL249" i="1"/>
  <c r="BK249" i="1"/>
  <c r="BJ249" i="1"/>
  <c r="BI249" i="1"/>
  <c r="BG249" i="1"/>
  <c r="BF249" i="1"/>
  <c r="BE249" i="1"/>
  <c r="BD249" i="1"/>
  <c r="BC249" i="1"/>
  <c r="BB249" i="1"/>
  <c r="AZ249" i="1"/>
  <c r="AY249" i="1"/>
  <c r="AX249" i="1"/>
  <c r="AU249" i="1"/>
  <c r="X249" i="1"/>
  <c r="BQ249" i="1" s="1"/>
  <c r="O249" i="1"/>
  <c r="BH249" i="1" s="1"/>
  <c r="H249" i="1"/>
  <c r="BA249" i="1" s="1"/>
  <c r="CD248" i="1"/>
  <c r="CC248" i="1"/>
  <c r="CB248" i="1"/>
  <c r="CA248" i="1"/>
  <c r="BZ248" i="1"/>
  <c r="BY248" i="1"/>
  <c r="BX248" i="1"/>
  <c r="BW248" i="1"/>
  <c r="BV248" i="1"/>
  <c r="BU248" i="1"/>
  <c r="BT248" i="1"/>
  <c r="BS248" i="1"/>
  <c r="BR248" i="1"/>
  <c r="BP248" i="1"/>
  <c r="BO248" i="1"/>
  <c r="BN248" i="1"/>
  <c r="BM248" i="1"/>
  <c r="BL248" i="1"/>
  <c r="BK248" i="1"/>
  <c r="BJ248" i="1"/>
  <c r="BI248" i="1"/>
  <c r="BG248" i="1"/>
  <c r="BF248" i="1"/>
  <c r="BE248" i="1"/>
  <c r="BD248" i="1"/>
  <c r="BC248" i="1"/>
  <c r="BB248" i="1"/>
  <c r="AZ248" i="1"/>
  <c r="AY248" i="1"/>
  <c r="AX248" i="1"/>
  <c r="AU248" i="1"/>
  <c r="X248" i="1"/>
  <c r="BQ248" i="1" s="1"/>
  <c r="O248" i="1"/>
  <c r="BH248" i="1" s="1"/>
  <c r="H248" i="1"/>
  <c r="BA248" i="1" s="1"/>
  <c r="CD247" i="1"/>
  <c r="CC247" i="1"/>
  <c r="CB247" i="1"/>
  <c r="CA247" i="1"/>
  <c r="BZ247" i="1"/>
  <c r="BY247" i="1"/>
  <c r="BX247" i="1"/>
  <c r="BW247" i="1"/>
  <c r="BV247" i="1"/>
  <c r="BU247" i="1"/>
  <c r="BT247" i="1"/>
  <c r="BS247" i="1"/>
  <c r="BR247" i="1"/>
  <c r="BP247" i="1"/>
  <c r="BO247" i="1"/>
  <c r="BN247" i="1"/>
  <c r="BM247" i="1"/>
  <c r="BL247" i="1"/>
  <c r="BK247" i="1"/>
  <c r="BJ247" i="1"/>
  <c r="BI247" i="1"/>
  <c r="BG247" i="1"/>
  <c r="BF247" i="1"/>
  <c r="BE247" i="1"/>
  <c r="BD247" i="1"/>
  <c r="BC247" i="1"/>
  <c r="BB247" i="1"/>
  <c r="AZ247" i="1"/>
  <c r="AY247" i="1"/>
  <c r="AX247" i="1"/>
  <c r="AU247" i="1"/>
  <c r="X247" i="1"/>
  <c r="BQ247" i="1" s="1"/>
  <c r="O247" i="1"/>
  <c r="BH247" i="1" s="1"/>
  <c r="H247" i="1"/>
  <c r="BA247" i="1" s="1"/>
  <c r="CD246" i="1"/>
  <c r="CC246" i="1"/>
  <c r="CB246" i="1"/>
  <c r="CA246" i="1"/>
  <c r="BZ246" i="1"/>
  <c r="BY246" i="1"/>
  <c r="BX246" i="1"/>
  <c r="BW246" i="1"/>
  <c r="BV246" i="1"/>
  <c r="BU246" i="1"/>
  <c r="BT246" i="1"/>
  <c r="BS246" i="1"/>
  <c r="BR246" i="1"/>
  <c r="BP246" i="1"/>
  <c r="BO246" i="1"/>
  <c r="BN246" i="1"/>
  <c r="BM246" i="1"/>
  <c r="BL246" i="1"/>
  <c r="BK246" i="1"/>
  <c r="BJ246" i="1"/>
  <c r="BI246" i="1"/>
  <c r="BG246" i="1"/>
  <c r="BF246" i="1"/>
  <c r="BE246" i="1"/>
  <c r="BD246" i="1"/>
  <c r="BC246" i="1"/>
  <c r="BB246" i="1"/>
  <c r="AZ246" i="1"/>
  <c r="AY246" i="1"/>
  <c r="AX246" i="1"/>
  <c r="AU246" i="1"/>
  <c r="X246" i="1"/>
  <c r="BQ246" i="1" s="1"/>
  <c r="O246" i="1"/>
  <c r="BH246" i="1" s="1"/>
  <c r="H246" i="1"/>
  <c r="BA246" i="1" s="1"/>
  <c r="CD245" i="1"/>
  <c r="CC245" i="1"/>
  <c r="CB245" i="1"/>
  <c r="CA245" i="1"/>
  <c r="BZ245" i="1"/>
  <c r="BY245" i="1"/>
  <c r="BX245" i="1"/>
  <c r="BW245" i="1"/>
  <c r="BV245" i="1"/>
  <c r="BU245" i="1"/>
  <c r="BT245" i="1"/>
  <c r="BS245" i="1"/>
  <c r="BR245" i="1"/>
  <c r="BP245" i="1"/>
  <c r="BO245" i="1"/>
  <c r="BN245" i="1"/>
  <c r="BM245" i="1"/>
  <c r="BL245" i="1"/>
  <c r="BK245" i="1"/>
  <c r="BJ245" i="1"/>
  <c r="BI245" i="1"/>
  <c r="BG245" i="1"/>
  <c r="BF245" i="1"/>
  <c r="BE245" i="1"/>
  <c r="BD245" i="1"/>
  <c r="BC245" i="1"/>
  <c r="BB245" i="1"/>
  <c r="AZ245" i="1"/>
  <c r="AY245" i="1"/>
  <c r="AX245" i="1"/>
  <c r="AU245" i="1"/>
  <c r="X245" i="1"/>
  <c r="BQ245" i="1" s="1"/>
  <c r="O245" i="1"/>
  <c r="BH245" i="1" s="1"/>
  <c r="H245" i="1"/>
  <c r="BA245" i="1" s="1"/>
  <c r="CD244" i="1"/>
  <c r="CC244" i="1"/>
  <c r="CB244" i="1"/>
  <c r="CA244" i="1"/>
  <c r="BZ244" i="1"/>
  <c r="BY244" i="1"/>
  <c r="BX244" i="1"/>
  <c r="BW244" i="1"/>
  <c r="BV244" i="1"/>
  <c r="BU244" i="1"/>
  <c r="BT244" i="1"/>
  <c r="BS244" i="1"/>
  <c r="BR244" i="1"/>
  <c r="BP244" i="1"/>
  <c r="BO244" i="1"/>
  <c r="BN244" i="1"/>
  <c r="BM244" i="1"/>
  <c r="BL244" i="1"/>
  <c r="BK244" i="1"/>
  <c r="BJ244" i="1"/>
  <c r="BI244" i="1"/>
  <c r="BG244" i="1"/>
  <c r="BF244" i="1"/>
  <c r="BE244" i="1"/>
  <c r="BD244" i="1"/>
  <c r="BC244" i="1"/>
  <c r="BB244" i="1"/>
  <c r="AZ244" i="1"/>
  <c r="AY244" i="1"/>
  <c r="AX244" i="1"/>
  <c r="AU244" i="1"/>
  <c r="X244" i="1"/>
  <c r="BQ244" i="1" s="1"/>
  <c r="O244" i="1"/>
  <c r="BH244" i="1" s="1"/>
  <c r="H244" i="1"/>
  <c r="BA244" i="1" s="1"/>
  <c r="CD243" i="1"/>
  <c r="CC243" i="1"/>
  <c r="CB243" i="1"/>
  <c r="CA243" i="1"/>
  <c r="BZ243" i="1"/>
  <c r="BY243" i="1"/>
  <c r="BX243" i="1"/>
  <c r="BW243" i="1"/>
  <c r="BV243" i="1"/>
  <c r="BU243" i="1"/>
  <c r="BT243" i="1"/>
  <c r="BS243" i="1"/>
  <c r="BR243" i="1"/>
  <c r="BP243" i="1"/>
  <c r="BO243" i="1"/>
  <c r="BN243" i="1"/>
  <c r="BM243" i="1"/>
  <c r="BL243" i="1"/>
  <c r="BK243" i="1"/>
  <c r="BJ243" i="1"/>
  <c r="BI243" i="1"/>
  <c r="BG243" i="1"/>
  <c r="BF243" i="1"/>
  <c r="BE243" i="1"/>
  <c r="BD243" i="1"/>
  <c r="BC243" i="1"/>
  <c r="BB243" i="1"/>
  <c r="AZ243" i="1"/>
  <c r="AY243" i="1"/>
  <c r="AX243" i="1"/>
  <c r="AU243" i="1"/>
  <c r="X243" i="1"/>
  <c r="BQ243" i="1" s="1"/>
  <c r="O243" i="1"/>
  <c r="BH243" i="1" s="1"/>
  <c r="H243" i="1"/>
  <c r="BA243" i="1" s="1"/>
  <c r="CD242" i="1"/>
  <c r="CC242" i="1"/>
  <c r="CB242" i="1"/>
  <c r="CA242" i="1"/>
  <c r="BZ242" i="1"/>
  <c r="BY242" i="1"/>
  <c r="BX242" i="1"/>
  <c r="BW242" i="1"/>
  <c r="BV242" i="1"/>
  <c r="BU242" i="1"/>
  <c r="BT242" i="1"/>
  <c r="BS242" i="1"/>
  <c r="BR242" i="1"/>
  <c r="BP242" i="1"/>
  <c r="BO242" i="1"/>
  <c r="BN242" i="1"/>
  <c r="BM242" i="1"/>
  <c r="BL242" i="1"/>
  <c r="BK242" i="1"/>
  <c r="BJ242" i="1"/>
  <c r="BI242" i="1"/>
  <c r="BG242" i="1"/>
  <c r="BF242" i="1"/>
  <c r="BE242" i="1"/>
  <c r="BD242" i="1"/>
  <c r="BC242" i="1"/>
  <c r="BB242" i="1"/>
  <c r="AZ242" i="1"/>
  <c r="AY242" i="1"/>
  <c r="AX242" i="1"/>
  <c r="AU242" i="1"/>
  <c r="X242" i="1"/>
  <c r="BQ242" i="1" s="1"/>
  <c r="O242" i="1"/>
  <c r="BH242" i="1" s="1"/>
  <c r="H242" i="1"/>
  <c r="BA242" i="1" s="1"/>
  <c r="CD241" i="1"/>
  <c r="CC241" i="1"/>
  <c r="CB241" i="1"/>
  <c r="CA241" i="1"/>
  <c r="BZ241" i="1"/>
  <c r="BY241" i="1"/>
  <c r="BX241" i="1"/>
  <c r="BW241" i="1"/>
  <c r="BV241" i="1"/>
  <c r="BU241" i="1"/>
  <c r="BT241" i="1"/>
  <c r="BS241" i="1"/>
  <c r="BR241" i="1"/>
  <c r="BP241" i="1"/>
  <c r="BO241" i="1"/>
  <c r="BN241" i="1"/>
  <c r="BM241" i="1"/>
  <c r="BL241" i="1"/>
  <c r="BK241" i="1"/>
  <c r="BJ241" i="1"/>
  <c r="BI241" i="1"/>
  <c r="BG241" i="1"/>
  <c r="BF241" i="1"/>
  <c r="BE241" i="1"/>
  <c r="BD241" i="1"/>
  <c r="BC241" i="1"/>
  <c r="BB241" i="1"/>
  <c r="AZ241" i="1"/>
  <c r="AY241" i="1"/>
  <c r="AX241" i="1"/>
  <c r="AU241" i="1"/>
  <c r="X241" i="1"/>
  <c r="BQ241" i="1" s="1"/>
  <c r="O241" i="1"/>
  <c r="BH241" i="1" s="1"/>
  <c r="H241" i="1"/>
  <c r="BA241" i="1" s="1"/>
  <c r="CD240" i="1"/>
  <c r="CC240" i="1"/>
  <c r="CB240" i="1"/>
  <c r="CA240" i="1"/>
  <c r="BZ240" i="1"/>
  <c r="BY240" i="1"/>
  <c r="BX240" i="1"/>
  <c r="BW240" i="1"/>
  <c r="BV240" i="1"/>
  <c r="BU240" i="1"/>
  <c r="BT240" i="1"/>
  <c r="BS240" i="1"/>
  <c r="BR240" i="1"/>
  <c r="BP240" i="1"/>
  <c r="BO240" i="1"/>
  <c r="BN240" i="1"/>
  <c r="BM240" i="1"/>
  <c r="BL240" i="1"/>
  <c r="BK240" i="1"/>
  <c r="BJ240" i="1"/>
  <c r="BI240" i="1"/>
  <c r="BG240" i="1"/>
  <c r="BF240" i="1"/>
  <c r="BE240" i="1"/>
  <c r="BD240" i="1"/>
  <c r="BC240" i="1"/>
  <c r="BB240" i="1"/>
  <c r="AZ240" i="1"/>
  <c r="AY240" i="1"/>
  <c r="AX240" i="1"/>
  <c r="AU240" i="1"/>
  <c r="X240" i="1"/>
  <c r="BQ240" i="1" s="1"/>
  <c r="O240" i="1"/>
  <c r="BH240" i="1" s="1"/>
  <c r="H240" i="1"/>
  <c r="BA240" i="1" s="1"/>
  <c r="CD239" i="1"/>
  <c r="CC239" i="1"/>
  <c r="CB239" i="1"/>
  <c r="CA239" i="1"/>
  <c r="BZ239" i="1"/>
  <c r="BY239" i="1"/>
  <c r="BX239" i="1"/>
  <c r="BW239" i="1"/>
  <c r="BV239" i="1"/>
  <c r="BU239" i="1"/>
  <c r="BT239" i="1"/>
  <c r="BS239" i="1"/>
  <c r="BR239" i="1"/>
  <c r="BP239" i="1"/>
  <c r="BO239" i="1"/>
  <c r="BN239" i="1"/>
  <c r="BM239" i="1"/>
  <c r="BL239" i="1"/>
  <c r="BK239" i="1"/>
  <c r="BJ239" i="1"/>
  <c r="BI239" i="1"/>
  <c r="BG239" i="1"/>
  <c r="BF239" i="1"/>
  <c r="BE239" i="1"/>
  <c r="BD239" i="1"/>
  <c r="BC239" i="1"/>
  <c r="BB239" i="1"/>
  <c r="AZ239" i="1"/>
  <c r="AY239" i="1"/>
  <c r="AX239" i="1"/>
  <c r="AU239" i="1"/>
  <c r="X239" i="1"/>
  <c r="BQ239" i="1" s="1"/>
  <c r="O239" i="1"/>
  <c r="BH239" i="1" s="1"/>
  <c r="H239" i="1"/>
  <c r="BA239" i="1" s="1"/>
  <c r="CD238" i="1"/>
  <c r="CC238" i="1"/>
  <c r="CB238" i="1"/>
  <c r="CA238" i="1"/>
  <c r="BZ238" i="1"/>
  <c r="BY238" i="1"/>
  <c r="BX238" i="1"/>
  <c r="BW238" i="1"/>
  <c r="BV238" i="1"/>
  <c r="BU238" i="1"/>
  <c r="BT238" i="1"/>
  <c r="BS238" i="1"/>
  <c r="BR238" i="1"/>
  <c r="BP238" i="1"/>
  <c r="BO238" i="1"/>
  <c r="BN238" i="1"/>
  <c r="BM238" i="1"/>
  <c r="BL238" i="1"/>
  <c r="BK238" i="1"/>
  <c r="BJ238" i="1"/>
  <c r="BI238" i="1"/>
  <c r="BG238" i="1"/>
  <c r="BF238" i="1"/>
  <c r="BE238" i="1"/>
  <c r="BD238" i="1"/>
  <c r="BC238" i="1"/>
  <c r="BB238" i="1"/>
  <c r="AZ238" i="1"/>
  <c r="AY238" i="1"/>
  <c r="AX238" i="1"/>
  <c r="AU238" i="1"/>
  <c r="X238" i="1"/>
  <c r="BQ238" i="1" s="1"/>
  <c r="O238" i="1"/>
  <c r="BH238" i="1" s="1"/>
  <c r="H238" i="1"/>
  <c r="BA238" i="1" s="1"/>
  <c r="CD237" i="1"/>
  <c r="CC237" i="1"/>
  <c r="CB237" i="1"/>
  <c r="CA237" i="1"/>
  <c r="BZ237" i="1"/>
  <c r="BY237" i="1"/>
  <c r="BX237" i="1"/>
  <c r="BW237" i="1"/>
  <c r="BV237" i="1"/>
  <c r="BU237" i="1"/>
  <c r="BT237" i="1"/>
  <c r="BS237" i="1"/>
  <c r="BR237" i="1"/>
  <c r="BP237" i="1"/>
  <c r="BO237" i="1"/>
  <c r="BN237" i="1"/>
  <c r="BM237" i="1"/>
  <c r="BL237" i="1"/>
  <c r="BK237" i="1"/>
  <c r="BJ237" i="1"/>
  <c r="BI237" i="1"/>
  <c r="BG237" i="1"/>
  <c r="BF237" i="1"/>
  <c r="BE237" i="1"/>
  <c r="BD237" i="1"/>
  <c r="BC237" i="1"/>
  <c r="BB237" i="1"/>
  <c r="AZ237" i="1"/>
  <c r="AY237" i="1"/>
  <c r="AX237" i="1"/>
  <c r="AU237" i="1"/>
  <c r="X237" i="1"/>
  <c r="BQ237" i="1" s="1"/>
  <c r="O237" i="1"/>
  <c r="BH237" i="1" s="1"/>
  <c r="H237" i="1"/>
  <c r="BA237" i="1" s="1"/>
  <c r="CD236" i="1"/>
  <c r="CC236" i="1"/>
  <c r="CB236" i="1"/>
  <c r="CA236" i="1"/>
  <c r="BZ236" i="1"/>
  <c r="BY236" i="1"/>
  <c r="BX236" i="1"/>
  <c r="BW236" i="1"/>
  <c r="BV236" i="1"/>
  <c r="BU236" i="1"/>
  <c r="BT236" i="1"/>
  <c r="BS236" i="1"/>
  <c r="BR236" i="1"/>
  <c r="BP236" i="1"/>
  <c r="BO236" i="1"/>
  <c r="BN236" i="1"/>
  <c r="BM236" i="1"/>
  <c r="BL236" i="1"/>
  <c r="BK236" i="1"/>
  <c r="BJ236" i="1"/>
  <c r="BI236" i="1"/>
  <c r="BG236" i="1"/>
  <c r="BF236" i="1"/>
  <c r="BE236" i="1"/>
  <c r="BD236" i="1"/>
  <c r="BC236" i="1"/>
  <c r="BB236" i="1"/>
  <c r="AZ236" i="1"/>
  <c r="AY236" i="1"/>
  <c r="AX236" i="1"/>
  <c r="AU236" i="1"/>
  <c r="X236" i="1"/>
  <c r="BQ236" i="1" s="1"/>
  <c r="O236" i="1"/>
  <c r="BH236" i="1" s="1"/>
  <c r="H236" i="1"/>
  <c r="BA236" i="1" s="1"/>
  <c r="CD235" i="1"/>
  <c r="CC235" i="1"/>
  <c r="CB235" i="1"/>
  <c r="CA235" i="1"/>
  <c r="BZ235" i="1"/>
  <c r="BY235" i="1"/>
  <c r="BX235" i="1"/>
  <c r="BW235" i="1"/>
  <c r="BV235" i="1"/>
  <c r="BU235" i="1"/>
  <c r="BT235" i="1"/>
  <c r="BS235" i="1"/>
  <c r="BR235" i="1"/>
  <c r="BP235" i="1"/>
  <c r="BO235" i="1"/>
  <c r="BN235" i="1"/>
  <c r="BM235" i="1"/>
  <c r="BL235" i="1"/>
  <c r="BK235" i="1"/>
  <c r="BJ235" i="1"/>
  <c r="BI235" i="1"/>
  <c r="BG235" i="1"/>
  <c r="BF235" i="1"/>
  <c r="BE235" i="1"/>
  <c r="BD235" i="1"/>
  <c r="BC235" i="1"/>
  <c r="BB235" i="1"/>
  <c r="AZ235" i="1"/>
  <c r="AY235" i="1"/>
  <c r="AX235" i="1"/>
  <c r="AU235" i="1"/>
  <c r="X235" i="1"/>
  <c r="BQ235" i="1" s="1"/>
  <c r="O235" i="1"/>
  <c r="BH235" i="1" s="1"/>
  <c r="H235" i="1"/>
  <c r="BA235" i="1" s="1"/>
  <c r="CD234" i="1"/>
  <c r="CC234" i="1"/>
  <c r="CB234" i="1"/>
  <c r="CA234" i="1"/>
  <c r="BZ234" i="1"/>
  <c r="BY234" i="1"/>
  <c r="BX234" i="1"/>
  <c r="BW234" i="1"/>
  <c r="BV234" i="1"/>
  <c r="BU234" i="1"/>
  <c r="BT234" i="1"/>
  <c r="BS234" i="1"/>
  <c r="BR234" i="1"/>
  <c r="BP234" i="1"/>
  <c r="BO234" i="1"/>
  <c r="BN234" i="1"/>
  <c r="BM234" i="1"/>
  <c r="BL234" i="1"/>
  <c r="BK234" i="1"/>
  <c r="BJ234" i="1"/>
  <c r="BI234" i="1"/>
  <c r="BG234" i="1"/>
  <c r="BF234" i="1"/>
  <c r="BE234" i="1"/>
  <c r="BD234" i="1"/>
  <c r="BC234" i="1"/>
  <c r="BB234" i="1"/>
  <c r="AZ234" i="1"/>
  <c r="AY234" i="1"/>
  <c r="AX234" i="1"/>
  <c r="AU234" i="1"/>
  <c r="X234" i="1"/>
  <c r="BQ234" i="1" s="1"/>
  <c r="O234" i="1"/>
  <c r="BH234" i="1" s="1"/>
  <c r="H234" i="1"/>
  <c r="BA234" i="1" s="1"/>
  <c r="CD233" i="1"/>
  <c r="CC233" i="1"/>
  <c r="CB233" i="1"/>
  <c r="CA233" i="1"/>
  <c r="BZ233" i="1"/>
  <c r="BY233" i="1"/>
  <c r="BX233" i="1"/>
  <c r="BW233" i="1"/>
  <c r="BV233" i="1"/>
  <c r="BU233" i="1"/>
  <c r="BT233" i="1"/>
  <c r="BS233" i="1"/>
  <c r="BR233" i="1"/>
  <c r="BP233" i="1"/>
  <c r="BO233" i="1"/>
  <c r="BN233" i="1"/>
  <c r="BM233" i="1"/>
  <c r="BL233" i="1"/>
  <c r="BK233" i="1"/>
  <c r="BJ233" i="1"/>
  <c r="BI233" i="1"/>
  <c r="BG233" i="1"/>
  <c r="BF233" i="1"/>
  <c r="BE233" i="1"/>
  <c r="BD233" i="1"/>
  <c r="BC233" i="1"/>
  <c r="BB233" i="1"/>
  <c r="AZ233" i="1"/>
  <c r="AY233" i="1"/>
  <c r="AX233" i="1"/>
  <c r="AU233" i="1"/>
  <c r="X233" i="1"/>
  <c r="BQ233" i="1" s="1"/>
  <c r="O233" i="1"/>
  <c r="BH233" i="1" s="1"/>
  <c r="H233" i="1"/>
  <c r="BA233" i="1" s="1"/>
  <c r="CD232" i="1"/>
  <c r="CC232" i="1"/>
  <c r="CB232" i="1"/>
  <c r="CA232" i="1"/>
  <c r="BZ232" i="1"/>
  <c r="BY232" i="1"/>
  <c r="BX232" i="1"/>
  <c r="BW232" i="1"/>
  <c r="BV232" i="1"/>
  <c r="BU232" i="1"/>
  <c r="BT232" i="1"/>
  <c r="BS232" i="1"/>
  <c r="BR232" i="1"/>
  <c r="BP232" i="1"/>
  <c r="BO232" i="1"/>
  <c r="BN232" i="1"/>
  <c r="BM232" i="1"/>
  <c r="BL232" i="1"/>
  <c r="BK232" i="1"/>
  <c r="BJ232" i="1"/>
  <c r="BI232" i="1"/>
  <c r="BG232" i="1"/>
  <c r="BF232" i="1"/>
  <c r="BE232" i="1"/>
  <c r="BD232" i="1"/>
  <c r="BC232" i="1"/>
  <c r="BB232" i="1"/>
  <c r="AZ232" i="1"/>
  <c r="AY232" i="1"/>
  <c r="AX232" i="1"/>
  <c r="AU232" i="1"/>
  <c r="X232" i="1"/>
  <c r="BQ232" i="1" s="1"/>
  <c r="O232" i="1"/>
  <c r="BH232" i="1" s="1"/>
  <c r="H232" i="1"/>
  <c r="BA232" i="1" s="1"/>
  <c r="CD231" i="1"/>
  <c r="CC231" i="1"/>
  <c r="CB231" i="1"/>
  <c r="CA231" i="1"/>
  <c r="BZ231" i="1"/>
  <c r="BY231" i="1"/>
  <c r="BX231" i="1"/>
  <c r="BW231" i="1"/>
  <c r="BV231" i="1"/>
  <c r="BU231" i="1"/>
  <c r="BT231" i="1"/>
  <c r="BS231" i="1"/>
  <c r="BR231" i="1"/>
  <c r="BP231" i="1"/>
  <c r="BO231" i="1"/>
  <c r="BN231" i="1"/>
  <c r="BM231" i="1"/>
  <c r="BL231" i="1"/>
  <c r="BK231" i="1"/>
  <c r="BJ231" i="1"/>
  <c r="BI231" i="1"/>
  <c r="BG231" i="1"/>
  <c r="BF231" i="1"/>
  <c r="BE231" i="1"/>
  <c r="BD231" i="1"/>
  <c r="BC231" i="1"/>
  <c r="BB231" i="1"/>
  <c r="AZ231" i="1"/>
  <c r="AY231" i="1"/>
  <c r="AX231" i="1"/>
  <c r="AU231" i="1"/>
  <c r="X231" i="1"/>
  <c r="BQ231" i="1" s="1"/>
  <c r="O231" i="1"/>
  <c r="BH231" i="1" s="1"/>
  <c r="H231" i="1"/>
  <c r="BA231" i="1" s="1"/>
  <c r="CD230" i="1"/>
  <c r="CC230" i="1"/>
  <c r="CB230" i="1"/>
  <c r="CA230" i="1"/>
  <c r="BZ230" i="1"/>
  <c r="BY230" i="1"/>
  <c r="BX230" i="1"/>
  <c r="BW230" i="1"/>
  <c r="BV230" i="1"/>
  <c r="BU230" i="1"/>
  <c r="BT230" i="1"/>
  <c r="BS230" i="1"/>
  <c r="BR230" i="1"/>
  <c r="BP230" i="1"/>
  <c r="BO230" i="1"/>
  <c r="BN230" i="1"/>
  <c r="BM230" i="1"/>
  <c r="BL230" i="1"/>
  <c r="BK230" i="1"/>
  <c r="BJ230" i="1"/>
  <c r="BI230" i="1"/>
  <c r="BG230" i="1"/>
  <c r="BF230" i="1"/>
  <c r="BE230" i="1"/>
  <c r="BD230" i="1"/>
  <c r="BC230" i="1"/>
  <c r="BB230" i="1"/>
  <c r="AZ230" i="1"/>
  <c r="AY230" i="1"/>
  <c r="AX230" i="1"/>
  <c r="AU230" i="1"/>
  <c r="X230" i="1"/>
  <c r="BQ230" i="1" s="1"/>
  <c r="O230" i="1"/>
  <c r="BH230" i="1" s="1"/>
  <c r="H230" i="1"/>
  <c r="BA230" i="1" s="1"/>
  <c r="CD229" i="1"/>
  <c r="CC229" i="1"/>
  <c r="CB229" i="1"/>
  <c r="CA229" i="1"/>
  <c r="BZ229" i="1"/>
  <c r="BY229" i="1"/>
  <c r="BX229" i="1"/>
  <c r="BW229" i="1"/>
  <c r="BV229" i="1"/>
  <c r="BU229" i="1"/>
  <c r="BT229" i="1"/>
  <c r="BS229" i="1"/>
  <c r="BR229" i="1"/>
  <c r="BP229" i="1"/>
  <c r="BO229" i="1"/>
  <c r="BN229" i="1"/>
  <c r="BM229" i="1"/>
  <c r="BL229" i="1"/>
  <c r="BK229" i="1"/>
  <c r="BJ229" i="1"/>
  <c r="BI229" i="1"/>
  <c r="BG229" i="1"/>
  <c r="BF229" i="1"/>
  <c r="BE229" i="1"/>
  <c r="BD229" i="1"/>
  <c r="BC229" i="1"/>
  <c r="BB229" i="1"/>
  <c r="AZ229" i="1"/>
  <c r="AY229" i="1"/>
  <c r="AX229" i="1"/>
  <c r="AU229" i="1"/>
  <c r="X229" i="1"/>
  <c r="BQ229" i="1" s="1"/>
  <c r="O229" i="1"/>
  <c r="BH229" i="1" s="1"/>
  <c r="H229" i="1"/>
  <c r="BA229" i="1" s="1"/>
  <c r="CD228" i="1"/>
  <c r="CC228" i="1"/>
  <c r="CB228" i="1"/>
  <c r="CA228" i="1"/>
  <c r="BZ228" i="1"/>
  <c r="BY228" i="1"/>
  <c r="BX228" i="1"/>
  <c r="BW228" i="1"/>
  <c r="BV228" i="1"/>
  <c r="BU228" i="1"/>
  <c r="BT228" i="1"/>
  <c r="BS228" i="1"/>
  <c r="BR228" i="1"/>
  <c r="BP228" i="1"/>
  <c r="BO228" i="1"/>
  <c r="BN228" i="1"/>
  <c r="BM228" i="1"/>
  <c r="BL228" i="1"/>
  <c r="BK228" i="1"/>
  <c r="BJ228" i="1"/>
  <c r="BI228" i="1"/>
  <c r="BG228" i="1"/>
  <c r="BF228" i="1"/>
  <c r="BE228" i="1"/>
  <c r="BD228" i="1"/>
  <c r="BC228" i="1"/>
  <c r="BB228" i="1"/>
  <c r="AZ228" i="1"/>
  <c r="AY228" i="1"/>
  <c r="AX228" i="1"/>
  <c r="AU228" i="1"/>
  <c r="X228" i="1"/>
  <c r="BQ228" i="1" s="1"/>
  <c r="O228" i="1"/>
  <c r="BH228" i="1" s="1"/>
  <c r="H228" i="1"/>
  <c r="BA228" i="1" s="1"/>
  <c r="CD227" i="1"/>
  <c r="CC227" i="1"/>
  <c r="CB227" i="1"/>
  <c r="CA227" i="1"/>
  <c r="BZ227" i="1"/>
  <c r="BY227" i="1"/>
  <c r="BX227" i="1"/>
  <c r="BW227" i="1"/>
  <c r="BV227" i="1"/>
  <c r="BU227" i="1"/>
  <c r="BT227" i="1"/>
  <c r="BS227" i="1"/>
  <c r="BR227" i="1"/>
  <c r="BP227" i="1"/>
  <c r="BO227" i="1"/>
  <c r="BN227" i="1"/>
  <c r="BM227" i="1"/>
  <c r="BL227" i="1"/>
  <c r="BK227" i="1"/>
  <c r="BJ227" i="1"/>
  <c r="BI227" i="1"/>
  <c r="BG227" i="1"/>
  <c r="BF227" i="1"/>
  <c r="BE227" i="1"/>
  <c r="BD227" i="1"/>
  <c r="BC227" i="1"/>
  <c r="BB227" i="1"/>
  <c r="AZ227" i="1"/>
  <c r="AY227" i="1"/>
  <c r="AX227" i="1"/>
  <c r="AU227" i="1"/>
  <c r="X227" i="1"/>
  <c r="BQ227" i="1" s="1"/>
  <c r="O227" i="1"/>
  <c r="BH227" i="1" s="1"/>
  <c r="H227" i="1"/>
  <c r="BA227" i="1" s="1"/>
  <c r="CD226" i="1"/>
  <c r="CC226" i="1"/>
  <c r="CB226" i="1"/>
  <c r="CA226" i="1"/>
  <c r="BZ226" i="1"/>
  <c r="BY226" i="1"/>
  <c r="BX226" i="1"/>
  <c r="BW226" i="1"/>
  <c r="BV226" i="1"/>
  <c r="BU226" i="1"/>
  <c r="BT226" i="1"/>
  <c r="BS226" i="1"/>
  <c r="BR226" i="1"/>
  <c r="BP226" i="1"/>
  <c r="BO226" i="1"/>
  <c r="BN226" i="1"/>
  <c r="BM226" i="1"/>
  <c r="BL226" i="1"/>
  <c r="BK226" i="1"/>
  <c r="BJ226" i="1"/>
  <c r="BI226" i="1"/>
  <c r="BG226" i="1"/>
  <c r="BF226" i="1"/>
  <c r="BE226" i="1"/>
  <c r="BD226" i="1"/>
  <c r="BC226" i="1"/>
  <c r="BB226" i="1"/>
  <c r="AZ226" i="1"/>
  <c r="AY226" i="1"/>
  <c r="AX226" i="1"/>
  <c r="AU226" i="1"/>
  <c r="X226" i="1"/>
  <c r="BQ226" i="1" s="1"/>
  <c r="O226" i="1"/>
  <c r="BH226" i="1" s="1"/>
  <c r="H226" i="1"/>
  <c r="BA226" i="1" s="1"/>
  <c r="CD225" i="1"/>
  <c r="CC225" i="1"/>
  <c r="CB225" i="1"/>
  <c r="CA225" i="1"/>
  <c r="BZ225" i="1"/>
  <c r="BY225" i="1"/>
  <c r="BX225" i="1"/>
  <c r="BW225" i="1"/>
  <c r="BV225" i="1"/>
  <c r="BU225" i="1"/>
  <c r="BT225" i="1"/>
  <c r="BS225" i="1"/>
  <c r="BR225" i="1"/>
  <c r="BP225" i="1"/>
  <c r="BO225" i="1"/>
  <c r="BN225" i="1"/>
  <c r="BM225" i="1"/>
  <c r="BL225" i="1"/>
  <c r="BK225" i="1"/>
  <c r="BJ225" i="1"/>
  <c r="BI225" i="1"/>
  <c r="BG225" i="1"/>
  <c r="BF225" i="1"/>
  <c r="BE225" i="1"/>
  <c r="BD225" i="1"/>
  <c r="BC225" i="1"/>
  <c r="BB225" i="1"/>
  <c r="AZ225" i="1"/>
  <c r="AY225" i="1"/>
  <c r="AX225" i="1"/>
  <c r="AU225" i="1"/>
  <c r="X225" i="1"/>
  <c r="BQ225" i="1" s="1"/>
  <c r="O225" i="1"/>
  <c r="BH225" i="1" s="1"/>
  <c r="H225" i="1"/>
  <c r="BA225" i="1" s="1"/>
  <c r="CD224" i="1"/>
  <c r="CC224" i="1"/>
  <c r="CB224" i="1"/>
  <c r="CA224" i="1"/>
  <c r="BZ224" i="1"/>
  <c r="BY224" i="1"/>
  <c r="BX224" i="1"/>
  <c r="BW224" i="1"/>
  <c r="BV224" i="1"/>
  <c r="BU224" i="1"/>
  <c r="BT224" i="1"/>
  <c r="BS224" i="1"/>
  <c r="BR224" i="1"/>
  <c r="BP224" i="1"/>
  <c r="BO224" i="1"/>
  <c r="BN224" i="1"/>
  <c r="BM224" i="1"/>
  <c r="BL224" i="1"/>
  <c r="BK224" i="1"/>
  <c r="BJ224" i="1"/>
  <c r="BI224" i="1"/>
  <c r="BG224" i="1"/>
  <c r="BF224" i="1"/>
  <c r="BE224" i="1"/>
  <c r="BD224" i="1"/>
  <c r="BC224" i="1"/>
  <c r="BB224" i="1"/>
  <c r="AZ224" i="1"/>
  <c r="AY224" i="1"/>
  <c r="AX224" i="1"/>
  <c r="AU224" i="1"/>
  <c r="X224" i="1"/>
  <c r="BQ224" i="1" s="1"/>
  <c r="O224" i="1"/>
  <c r="BH224" i="1" s="1"/>
  <c r="H224" i="1"/>
  <c r="BA224" i="1" s="1"/>
  <c r="CD223" i="1"/>
  <c r="CC223" i="1"/>
  <c r="CB223" i="1"/>
  <c r="CA223" i="1"/>
  <c r="BZ223" i="1"/>
  <c r="BY223" i="1"/>
  <c r="BX223" i="1"/>
  <c r="BW223" i="1"/>
  <c r="BV223" i="1"/>
  <c r="BU223" i="1"/>
  <c r="BT223" i="1"/>
  <c r="BS223" i="1"/>
  <c r="BR223" i="1"/>
  <c r="BP223" i="1"/>
  <c r="BO223" i="1"/>
  <c r="BN223" i="1"/>
  <c r="BM223" i="1"/>
  <c r="BL223" i="1"/>
  <c r="BK223" i="1"/>
  <c r="BJ223" i="1"/>
  <c r="BI223" i="1"/>
  <c r="BG223" i="1"/>
  <c r="BF223" i="1"/>
  <c r="BE223" i="1"/>
  <c r="BD223" i="1"/>
  <c r="BC223" i="1"/>
  <c r="BB223" i="1"/>
  <c r="AZ223" i="1"/>
  <c r="AY223" i="1"/>
  <c r="AX223" i="1"/>
  <c r="AU223" i="1"/>
  <c r="X223" i="1"/>
  <c r="BQ223" i="1" s="1"/>
  <c r="O223" i="1"/>
  <c r="BH223" i="1" s="1"/>
  <c r="H223" i="1"/>
  <c r="BA223" i="1" s="1"/>
  <c r="CD222" i="1"/>
  <c r="CC222" i="1"/>
  <c r="CB222" i="1"/>
  <c r="CA222" i="1"/>
  <c r="BZ222" i="1"/>
  <c r="BY222" i="1"/>
  <c r="BX222" i="1"/>
  <c r="BW222" i="1"/>
  <c r="BV222" i="1"/>
  <c r="BU222" i="1"/>
  <c r="BT222" i="1"/>
  <c r="BS222" i="1"/>
  <c r="BR222" i="1"/>
  <c r="BP222" i="1"/>
  <c r="BO222" i="1"/>
  <c r="BN222" i="1"/>
  <c r="BM222" i="1"/>
  <c r="BL222" i="1"/>
  <c r="BK222" i="1"/>
  <c r="BJ222" i="1"/>
  <c r="BI222" i="1"/>
  <c r="BG222" i="1"/>
  <c r="BF222" i="1"/>
  <c r="BE222" i="1"/>
  <c r="BD222" i="1"/>
  <c r="BC222" i="1"/>
  <c r="BB222" i="1"/>
  <c r="AZ222" i="1"/>
  <c r="AY222" i="1"/>
  <c r="AX222" i="1"/>
  <c r="AU222" i="1"/>
  <c r="X222" i="1"/>
  <c r="BQ222" i="1" s="1"/>
  <c r="O222" i="1"/>
  <c r="BH222" i="1" s="1"/>
  <c r="H222" i="1"/>
  <c r="BA222" i="1" s="1"/>
  <c r="CD221" i="1"/>
  <c r="CC221" i="1"/>
  <c r="CB221" i="1"/>
  <c r="CA221" i="1"/>
  <c r="BZ221" i="1"/>
  <c r="BY221" i="1"/>
  <c r="BX221" i="1"/>
  <c r="BW221" i="1"/>
  <c r="BV221" i="1"/>
  <c r="BU221" i="1"/>
  <c r="BT221" i="1"/>
  <c r="BS221" i="1"/>
  <c r="BR221" i="1"/>
  <c r="BP221" i="1"/>
  <c r="BO221" i="1"/>
  <c r="BN221" i="1"/>
  <c r="BM221" i="1"/>
  <c r="BL221" i="1"/>
  <c r="BK221" i="1"/>
  <c r="BJ221" i="1"/>
  <c r="BI221" i="1"/>
  <c r="BG221" i="1"/>
  <c r="BF221" i="1"/>
  <c r="BE221" i="1"/>
  <c r="BD221" i="1"/>
  <c r="BC221" i="1"/>
  <c r="BB221" i="1"/>
  <c r="AZ221" i="1"/>
  <c r="AY221" i="1"/>
  <c r="AX221" i="1"/>
  <c r="AU221" i="1"/>
  <c r="X221" i="1"/>
  <c r="BQ221" i="1" s="1"/>
  <c r="O221" i="1"/>
  <c r="BH221" i="1" s="1"/>
  <c r="H221" i="1"/>
  <c r="BA221" i="1" s="1"/>
  <c r="CD220" i="1"/>
  <c r="CC220" i="1"/>
  <c r="CB220" i="1"/>
  <c r="CA220" i="1"/>
  <c r="BZ220" i="1"/>
  <c r="BY220" i="1"/>
  <c r="BX220" i="1"/>
  <c r="BW220" i="1"/>
  <c r="BV220" i="1"/>
  <c r="BU220" i="1"/>
  <c r="BT220" i="1"/>
  <c r="BS220" i="1"/>
  <c r="BR220" i="1"/>
  <c r="BP220" i="1"/>
  <c r="BO220" i="1"/>
  <c r="BN220" i="1"/>
  <c r="BM220" i="1"/>
  <c r="BL220" i="1"/>
  <c r="BK220" i="1"/>
  <c r="BJ220" i="1"/>
  <c r="BI220" i="1"/>
  <c r="BG220" i="1"/>
  <c r="BF220" i="1"/>
  <c r="BE220" i="1"/>
  <c r="BD220" i="1"/>
  <c r="BC220" i="1"/>
  <c r="BB220" i="1"/>
  <c r="AZ220" i="1"/>
  <c r="AY220" i="1"/>
  <c r="AX220" i="1"/>
  <c r="AU220" i="1"/>
  <c r="X220" i="1"/>
  <c r="BQ220" i="1" s="1"/>
  <c r="O220" i="1"/>
  <c r="BH220" i="1" s="1"/>
  <c r="H220" i="1"/>
  <c r="BA220" i="1" s="1"/>
  <c r="CD219" i="1"/>
  <c r="CC219" i="1"/>
  <c r="CB219" i="1"/>
  <c r="CA219" i="1"/>
  <c r="BZ219" i="1"/>
  <c r="BY219" i="1"/>
  <c r="BX219" i="1"/>
  <c r="BW219" i="1"/>
  <c r="BV219" i="1"/>
  <c r="BU219" i="1"/>
  <c r="BT219" i="1"/>
  <c r="BS219" i="1"/>
  <c r="BR219" i="1"/>
  <c r="BP219" i="1"/>
  <c r="BO219" i="1"/>
  <c r="BN219" i="1"/>
  <c r="BM219" i="1"/>
  <c r="BL219" i="1"/>
  <c r="BK219" i="1"/>
  <c r="BJ219" i="1"/>
  <c r="BI219" i="1"/>
  <c r="BG219" i="1"/>
  <c r="BF219" i="1"/>
  <c r="BE219" i="1"/>
  <c r="BD219" i="1"/>
  <c r="BC219" i="1"/>
  <c r="BB219" i="1"/>
  <c r="AZ219" i="1"/>
  <c r="AY219" i="1"/>
  <c r="AX219" i="1"/>
  <c r="AU219" i="1"/>
  <c r="X219" i="1"/>
  <c r="BQ219" i="1" s="1"/>
  <c r="O219" i="1"/>
  <c r="BH219" i="1" s="1"/>
  <c r="H219" i="1"/>
  <c r="BA219" i="1" s="1"/>
  <c r="CD218" i="1"/>
  <c r="CC218" i="1"/>
  <c r="CB218" i="1"/>
  <c r="CA218" i="1"/>
  <c r="BZ218" i="1"/>
  <c r="BY218" i="1"/>
  <c r="BX218" i="1"/>
  <c r="BW218" i="1"/>
  <c r="BV218" i="1"/>
  <c r="BU218" i="1"/>
  <c r="BT218" i="1"/>
  <c r="BS218" i="1"/>
  <c r="BR218" i="1"/>
  <c r="BP218" i="1"/>
  <c r="BO218" i="1"/>
  <c r="BN218" i="1"/>
  <c r="BM218" i="1"/>
  <c r="BL218" i="1"/>
  <c r="BK218" i="1"/>
  <c r="BJ218" i="1"/>
  <c r="BI218" i="1"/>
  <c r="BG218" i="1"/>
  <c r="BF218" i="1"/>
  <c r="BE218" i="1"/>
  <c r="BD218" i="1"/>
  <c r="BC218" i="1"/>
  <c r="BB218" i="1"/>
  <c r="AZ218" i="1"/>
  <c r="AY218" i="1"/>
  <c r="AX218" i="1"/>
  <c r="AU218" i="1"/>
  <c r="X218" i="1"/>
  <c r="BQ218" i="1" s="1"/>
  <c r="O218" i="1"/>
  <c r="BH218" i="1" s="1"/>
  <c r="H218" i="1"/>
  <c r="BA218" i="1" s="1"/>
  <c r="CD217" i="1"/>
  <c r="CC217" i="1"/>
  <c r="CB217" i="1"/>
  <c r="CA217" i="1"/>
  <c r="BZ217" i="1"/>
  <c r="BY217" i="1"/>
  <c r="BX217" i="1"/>
  <c r="BW217" i="1"/>
  <c r="BV217" i="1"/>
  <c r="BU217" i="1"/>
  <c r="BT217" i="1"/>
  <c r="BS217" i="1"/>
  <c r="BR217" i="1"/>
  <c r="BP217" i="1"/>
  <c r="BO217" i="1"/>
  <c r="BN217" i="1"/>
  <c r="BM217" i="1"/>
  <c r="BL217" i="1"/>
  <c r="BK217" i="1"/>
  <c r="BJ217" i="1"/>
  <c r="BI217" i="1"/>
  <c r="BG217" i="1"/>
  <c r="BF217" i="1"/>
  <c r="BE217" i="1"/>
  <c r="BD217" i="1"/>
  <c r="BC217" i="1"/>
  <c r="BB217" i="1"/>
  <c r="AZ217" i="1"/>
  <c r="AY217" i="1"/>
  <c r="AX217" i="1"/>
  <c r="AU217" i="1"/>
  <c r="X217" i="1"/>
  <c r="BQ217" i="1" s="1"/>
  <c r="O217" i="1"/>
  <c r="BH217" i="1" s="1"/>
  <c r="H217" i="1"/>
  <c r="BA217" i="1" s="1"/>
  <c r="CD216" i="1"/>
  <c r="CC216" i="1"/>
  <c r="CB216" i="1"/>
  <c r="CA216" i="1"/>
  <c r="BZ216" i="1"/>
  <c r="BY216" i="1"/>
  <c r="BX216" i="1"/>
  <c r="BW216" i="1"/>
  <c r="BV216" i="1"/>
  <c r="BU216" i="1"/>
  <c r="BT216" i="1"/>
  <c r="BS216" i="1"/>
  <c r="BR216" i="1"/>
  <c r="BP216" i="1"/>
  <c r="BO216" i="1"/>
  <c r="BN216" i="1"/>
  <c r="BM216" i="1"/>
  <c r="BL216" i="1"/>
  <c r="BK216" i="1"/>
  <c r="BJ216" i="1"/>
  <c r="BI216" i="1"/>
  <c r="BG216" i="1"/>
  <c r="BF216" i="1"/>
  <c r="BE216" i="1"/>
  <c r="BD216" i="1"/>
  <c r="BC216" i="1"/>
  <c r="BB216" i="1"/>
  <c r="AZ216" i="1"/>
  <c r="AY216" i="1"/>
  <c r="AX216" i="1"/>
  <c r="AU216" i="1"/>
  <c r="X216" i="1"/>
  <c r="BQ216" i="1" s="1"/>
  <c r="O216" i="1"/>
  <c r="BH216" i="1" s="1"/>
  <c r="H216" i="1"/>
  <c r="BA216" i="1" s="1"/>
  <c r="CD215" i="1"/>
  <c r="CC215" i="1"/>
  <c r="CB215" i="1"/>
  <c r="CA215" i="1"/>
  <c r="BZ215" i="1"/>
  <c r="BY215" i="1"/>
  <c r="BX215" i="1"/>
  <c r="BW215" i="1"/>
  <c r="BV215" i="1"/>
  <c r="BU215" i="1"/>
  <c r="BT215" i="1"/>
  <c r="BS215" i="1"/>
  <c r="BR215" i="1"/>
  <c r="BP215" i="1"/>
  <c r="BO215" i="1"/>
  <c r="BN215" i="1"/>
  <c r="BM215" i="1"/>
  <c r="BL215" i="1"/>
  <c r="BK215" i="1"/>
  <c r="BJ215" i="1"/>
  <c r="BI215" i="1"/>
  <c r="BG215" i="1"/>
  <c r="BF215" i="1"/>
  <c r="BE215" i="1"/>
  <c r="BD215" i="1"/>
  <c r="BC215" i="1"/>
  <c r="BB215" i="1"/>
  <c r="AZ215" i="1"/>
  <c r="AY215" i="1"/>
  <c r="AX215" i="1"/>
  <c r="AU215" i="1"/>
  <c r="X215" i="1"/>
  <c r="BQ215" i="1" s="1"/>
  <c r="O215" i="1"/>
  <c r="BH215" i="1" s="1"/>
  <c r="H215" i="1"/>
  <c r="BA215" i="1" s="1"/>
  <c r="CD214" i="1"/>
  <c r="CC214" i="1"/>
  <c r="CB214" i="1"/>
  <c r="CA214" i="1"/>
  <c r="BZ214" i="1"/>
  <c r="BY214" i="1"/>
  <c r="BX214" i="1"/>
  <c r="BW214" i="1"/>
  <c r="BV214" i="1"/>
  <c r="BU214" i="1"/>
  <c r="BT214" i="1"/>
  <c r="BS214" i="1"/>
  <c r="BR214" i="1"/>
  <c r="BP214" i="1"/>
  <c r="BO214" i="1"/>
  <c r="BN214" i="1"/>
  <c r="BM214" i="1"/>
  <c r="BL214" i="1"/>
  <c r="BK214" i="1"/>
  <c r="BJ214" i="1"/>
  <c r="BI214" i="1"/>
  <c r="BG214" i="1"/>
  <c r="BF214" i="1"/>
  <c r="BE214" i="1"/>
  <c r="BD214" i="1"/>
  <c r="BC214" i="1"/>
  <c r="BB214" i="1"/>
  <c r="AZ214" i="1"/>
  <c r="AY214" i="1"/>
  <c r="AX214" i="1"/>
  <c r="AU214" i="1"/>
  <c r="X214" i="1"/>
  <c r="BQ214" i="1" s="1"/>
  <c r="O214" i="1"/>
  <c r="BH214" i="1" s="1"/>
  <c r="H214" i="1"/>
  <c r="BA214" i="1" s="1"/>
  <c r="CD213" i="1"/>
  <c r="CC213" i="1"/>
  <c r="CB213" i="1"/>
  <c r="CA213" i="1"/>
  <c r="BZ213" i="1"/>
  <c r="BY213" i="1"/>
  <c r="BX213" i="1"/>
  <c r="BW213" i="1"/>
  <c r="BV213" i="1"/>
  <c r="BU213" i="1"/>
  <c r="BT213" i="1"/>
  <c r="BS213" i="1"/>
  <c r="BR213" i="1"/>
  <c r="BP213" i="1"/>
  <c r="BO213" i="1"/>
  <c r="BN213" i="1"/>
  <c r="BM213" i="1"/>
  <c r="BL213" i="1"/>
  <c r="BK213" i="1"/>
  <c r="BJ213" i="1"/>
  <c r="BI213" i="1"/>
  <c r="BG213" i="1"/>
  <c r="BF213" i="1"/>
  <c r="BE213" i="1"/>
  <c r="BD213" i="1"/>
  <c r="BC213" i="1"/>
  <c r="BB213" i="1"/>
  <c r="AZ213" i="1"/>
  <c r="AY213" i="1"/>
  <c r="AX213" i="1"/>
  <c r="AU213" i="1"/>
  <c r="X213" i="1"/>
  <c r="BQ213" i="1" s="1"/>
  <c r="O213" i="1"/>
  <c r="BH213" i="1" s="1"/>
  <c r="H213" i="1"/>
  <c r="BA213" i="1" s="1"/>
  <c r="CD212" i="1"/>
  <c r="CC212" i="1"/>
  <c r="CB212" i="1"/>
  <c r="CA212" i="1"/>
  <c r="BZ212" i="1"/>
  <c r="BY212" i="1"/>
  <c r="BX212" i="1"/>
  <c r="BW212" i="1"/>
  <c r="BV212" i="1"/>
  <c r="BU212" i="1"/>
  <c r="BT212" i="1"/>
  <c r="BS212" i="1"/>
  <c r="BR212" i="1"/>
  <c r="BP212" i="1"/>
  <c r="BO212" i="1"/>
  <c r="BN212" i="1"/>
  <c r="BM212" i="1"/>
  <c r="BL212" i="1"/>
  <c r="BK212" i="1"/>
  <c r="BJ212" i="1"/>
  <c r="BI212" i="1"/>
  <c r="BG212" i="1"/>
  <c r="BF212" i="1"/>
  <c r="BE212" i="1"/>
  <c r="BD212" i="1"/>
  <c r="BC212" i="1"/>
  <c r="BB212" i="1"/>
  <c r="AZ212" i="1"/>
  <c r="AY212" i="1"/>
  <c r="AX212" i="1"/>
  <c r="AU212" i="1"/>
  <c r="X212" i="1"/>
  <c r="BQ212" i="1" s="1"/>
  <c r="O212" i="1"/>
  <c r="BH212" i="1" s="1"/>
  <c r="H212" i="1"/>
  <c r="BA212" i="1" s="1"/>
  <c r="CD211" i="1"/>
  <c r="CC211" i="1"/>
  <c r="CB211" i="1"/>
  <c r="CA211" i="1"/>
  <c r="BZ211" i="1"/>
  <c r="BY211" i="1"/>
  <c r="BX211" i="1"/>
  <c r="BW211" i="1"/>
  <c r="BV211" i="1"/>
  <c r="BU211" i="1"/>
  <c r="BT211" i="1"/>
  <c r="BS211" i="1"/>
  <c r="BR211" i="1"/>
  <c r="BP211" i="1"/>
  <c r="BO211" i="1"/>
  <c r="BN211" i="1"/>
  <c r="BM211" i="1"/>
  <c r="BL211" i="1"/>
  <c r="BK211" i="1"/>
  <c r="BJ211" i="1"/>
  <c r="BI211" i="1"/>
  <c r="BG211" i="1"/>
  <c r="BF211" i="1"/>
  <c r="BE211" i="1"/>
  <c r="BD211" i="1"/>
  <c r="BC211" i="1"/>
  <c r="BB211" i="1"/>
  <c r="AZ211" i="1"/>
  <c r="AY211" i="1"/>
  <c r="AX211" i="1"/>
  <c r="AU211" i="1"/>
  <c r="X211" i="1"/>
  <c r="BQ211" i="1" s="1"/>
  <c r="O211" i="1"/>
  <c r="BH211" i="1" s="1"/>
  <c r="H211" i="1"/>
  <c r="BA211" i="1" s="1"/>
  <c r="CD210" i="1"/>
  <c r="CC210" i="1"/>
  <c r="CB210" i="1"/>
  <c r="CA210" i="1"/>
  <c r="BZ210" i="1"/>
  <c r="BY210" i="1"/>
  <c r="BX210" i="1"/>
  <c r="BW210" i="1"/>
  <c r="BV210" i="1"/>
  <c r="BU210" i="1"/>
  <c r="BT210" i="1"/>
  <c r="BS210" i="1"/>
  <c r="BR210" i="1"/>
  <c r="BP210" i="1"/>
  <c r="BO210" i="1"/>
  <c r="BN210" i="1"/>
  <c r="BM210" i="1"/>
  <c r="BL210" i="1"/>
  <c r="BK210" i="1"/>
  <c r="BJ210" i="1"/>
  <c r="BI210" i="1"/>
  <c r="BG210" i="1"/>
  <c r="BF210" i="1"/>
  <c r="BE210" i="1"/>
  <c r="BD210" i="1"/>
  <c r="BC210" i="1"/>
  <c r="BB210" i="1"/>
  <c r="AZ210" i="1"/>
  <c r="AY210" i="1"/>
  <c r="AX210" i="1"/>
  <c r="X210" i="1"/>
  <c r="BQ210" i="1" s="1"/>
  <c r="O210" i="1"/>
  <c r="BH210" i="1" s="1"/>
  <c r="H210" i="1"/>
  <c r="BA210" i="1" s="1"/>
  <c r="CD209" i="1"/>
  <c r="CC209" i="1"/>
  <c r="CB209" i="1"/>
  <c r="CA209" i="1"/>
  <c r="BZ209" i="1"/>
  <c r="BY209" i="1"/>
  <c r="BX209" i="1"/>
  <c r="BW209" i="1"/>
  <c r="BV209" i="1"/>
  <c r="BU209" i="1"/>
  <c r="BT209" i="1"/>
  <c r="BS209" i="1"/>
  <c r="BR209" i="1"/>
  <c r="BP209" i="1"/>
  <c r="BO209" i="1"/>
  <c r="BN209" i="1"/>
  <c r="BM209" i="1"/>
  <c r="BL209" i="1"/>
  <c r="BK209" i="1"/>
  <c r="BJ209" i="1"/>
  <c r="BI209" i="1"/>
  <c r="BG209" i="1"/>
  <c r="BF209" i="1"/>
  <c r="BE209" i="1"/>
  <c r="BD209" i="1"/>
  <c r="BC209" i="1"/>
  <c r="BB209" i="1"/>
  <c r="AZ209" i="1"/>
  <c r="AY209" i="1"/>
  <c r="AX209" i="1"/>
  <c r="AU209" i="1"/>
  <c r="X209" i="1"/>
  <c r="BQ209" i="1" s="1"/>
  <c r="O209" i="1"/>
  <c r="BH209" i="1" s="1"/>
  <c r="H209" i="1"/>
  <c r="BA209" i="1" s="1"/>
  <c r="CD208" i="1"/>
  <c r="CC208" i="1"/>
  <c r="CB208" i="1"/>
  <c r="CA208" i="1"/>
  <c r="BZ208" i="1"/>
  <c r="BY208" i="1"/>
  <c r="BX208" i="1"/>
  <c r="BW208" i="1"/>
  <c r="BV208" i="1"/>
  <c r="BU208" i="1"/>
  <c r="BT208" i="1"/>
  <c r="BS208" i="1"/>
  <c r="BR208" i="1"/>
  <c r="BP208" i="1"/>
  <c r="BO208" i="1"/>
  <c r="BN208" i="1"/>
  <c r="BM208" i="1"/>
  <c r="BL208" i="1"/>
  <c r="BK208" i="1"/>
  <c r="BJ208" i="1"/>
  <c r="BI208" i="1"/>
  <c r="BG208" i="1"/>
  <c r="BF208" i="1"/>
  <c r="BE208" i="1"/>
  <c r="BD208" i="1"/>
  <c r="BC208" i="1"/>
  <c r="BB208" i="1"/>
  <c r="AZ208" i="1"/>
  <c r="AY208" i="1"/>
  <c r="AX208" i="1"/>
  <c r="AU208" i="1"/>
  <c r="X208" i="1"/>
  <c r="BQ208" i="1" s="1"/>
  <c r="O208" i="1"/>
  <c r="BH208" i="1" s="1"/>
  <c r="H208" i="1"/>
  <c r="BA208" i="1" s="1"/>
  <c r="CD207" i="1"/>
  <c r="CC207" i="1"/>
  <c r="CB207" i="1"/>
  <c r="CA207" i="1"/>
  <c r="BZ207" i="1"/>
  <c r="BY207" i="1"/>
  <c r="BX207" i="1"/>
  <c r="BW207" i="1"/>
  <c r="BV207" i="1"/>
  <c r="BU207" i="1"/>
  <c r="BT207" i="1"/>
  <c r="BS207" i="1"/>
  <c r="BR207" i="1"/>
  <c r="BP207" i="1"/>
  <c r="BO207" i="1"/>
  <c r="BN207" i="1"/>
  <c r="BM207" i="1"/>
  <c r="BL207" i="1"/>
  <c r="BK207" i="1"/>
  <c r="BJ207" i="1"/>
  <c r="BI207" i="1"/>
  <c r="BG207" i="1"/>
  <c r="BF207" i="1"/>
  <c r="BE207" i="1"/>
  <c r="BD207" i="1"/>
  <c r="BC207" i="1"/>
  <c r="BB207" i="1"/>
  <c r="AZ207" i="1"/>
  <c r="AY207" i="1"/>
  <c r="AX207" i="1"/>
  <c r="AU207" i="1"/>
  <c r="X207" i="1"/>
  <c r="BQ207" i="1" s="1"/>
  <c r="O207" i="1"/>
  <c r="BH207" i="1" s="1"/>
  <c r="H207" i="1"/>
  <c r="BA207" i="1" s="1"/>
  <c r="CD206" i="1"/>
  <c r="CC206" i="1"/>
  <c r="CB206" i="1"/>
  <c r="CA206" i="1"/>
  <c r="BZ206" i="1"/>
  <c r="BY206" i="1"/>
  <c r="BX206" i="1"/>
  <c r="BW206" i="1"/>
  <c r="BV206" i="1"/>
  <c r="BU206" i="1"/>
  <c r="BT206" i="1"/>
  <c r="BS206" i="1"/>
  <c r="BR206" i="1"/>
  <c r="BP206" i="1"/>
  <c r="BO206" i="1"/>
  <c r="BN206" i="1"/>
  <c r="BM206" i="1"/>
  <c r="BL206" i="1"/>
  <c r="BK206" i="1"/>
  <c r="BJ206" i="1"/>
  <c r="BI206" i="1"/>
  <c r="BG206" i="1"/>
  <c r="BF206" i="1"/>
  <c r="BE206" i="1"/>
  <c r="BD206" i="1"/>
  <c r="BC206" i="1"/>
  <c r="BB206" i="1"/>
  <c r="AZ206" i="1"/>
  <c r="AY206" i="1"/>
  <c r="AX206" i="1"/>
  <c r="AU206" i="1"/>
  <c r="X206" i="1"/>
  <c r="BQ206" i="1" s="1"/>
  <c r="O206" i="1"/>
  <c r="BH206" i="1" s="1"/>
  <c r="H206" i="1"/>
  <c r="BA206" i="1" s="1"/>
  <c r="CD205" i="1"/>
  <c r="CC205" i="1"/>
  <c r="CB205" i="1"/>
  <c r="CA205" i="1"/>
  <c r="BZ205" i="1"/>
  <c r="BY205" i="1"/>
  <c r="BX205" i="1"/>
  <c r="BW205" i="1"/>
  <c r="BV205" i="1"/>
  <c r="BU205" i="1"/>
  <c r="BT205" i="1"/>
  <c r="BS205" i="1"/>
  <c r="BR205" i="1"/>
  <c r="BP205" i="1"/>
  <c r="BO205" i="1"/>
  <c r="BN205" i="1"/>
  <c r="BM205" i="1"/>
  <c r="BL205" i="1"/>
  <c r="BK205" i="1"/>
  <c r="BJ205" i="1"/>
  <c r="BI205" i="1"/>
  <c r="BG205" i="1"/>
  <c r="BF205" i="1"/>
  <c r="BE205" i="1"/>
  <c r="BD205" i="1"/>
  <c r="BC205" i="1"/>
  <c r="BB205" i="1"/>
  <c r="AZ205" i="1"/>
  <c r="AY205" i="1"/>
  <c r="AX205" i="1"/>
  <c r="AU205" i="1"/>
  <c r="X205" i="1"/>
  <c r="BQ205" i="1" s="1"/>
  <c r="O205" i="1"/>
  <c r="BH205" i="1" s="1"/>
  <c r="H205" i="1"/>
  <c r="BA205" i="1" s="1"/>
  <c r="CD204" i="1"/>
  <c r="CC204" i="1"/>
  <c r="CB204" i="1"/>
  <c r="CA204" i="1"/>
  <c r="BZ204" i="1"/>
  <c r="BY204" i="1"/>
  <c r="BX204" i="1"/>
  <c r="BW204" i="1"/>
  <c r="BV204" i="1"/>
  <c r="BU204" i="1"/>
  <c r="BT204" i="1"/>
  <c r="BS204" i="1"/>
  <c r="BR204" i="1"/>
  <c r="BP204" i="1"/>
  <c r="BO204" i="1"/>
  <c r="BN204" i="1"/>
  <c r="BM204" i="1"/>
  <c r="BL204" i="1"/>
  <c r="BK204" i="1"/>
  <c r="BJ204" i="1"/>
  <c r="BI204" i="1"/>
  <c r="BG204" i="1"/>
  <c r="BF204" i="1"/>
  <c r="BE204" i="1"/>
  <c r="BD204" i="1"/>
  <c r="BC204" i="1"/>
  <c r="BB204" i="1"/>
  <c r="AZ204" i="1"/>
  <c r="AY204" i="1"/>
  <c r="AX204" i="1"/>
  <c r="AU204" i="1"/>
  <c r="X204" i="1"/>
  <c r="BQ204" i="1" s="1"/>
  <c r="O204" i="1"/>
  <c r="BH204" i="1" s="1"/>
  <c r="H204" i="1"/>
  <c r="BA204" i="1" s="1"/>
  <c r="CD203" i="1"/>
  <c r="CC203" i="1"/>
  <c r="CB203" i="1"/>
  <c r="CA203" i="1"/>
  <c r="BZ203" i="1"/>
  <c r="BY203" i="1"/>
  <c r="BX203" i="1"/>
  <c r="BW203" i="1"/>
  <c r="BV203" i="1"/>
  <c r="BU203" i="1"/>
  <c r="BT203" i="1"/>
  <c r="BS203" i="1"/>
  <c r="BR203" i="1"/>
  <c r="BP203" i="1"/>
  <c r="BO203" i="1"/>
  <c r="BN203" i="1"/>
  <c r="BM203" i="1"/>
  <c r="BL203" i="1"/>
  <c r="BK203" i="1"/>
  <c r="BJ203" i="1"/>
  <c r="BI203" i="1"/>
  <c r="BG203" i="1"/>
  <c r="BF203" i="1"/>
  <c r="BE203" i="1"/>
  <c r="BD203" i="1"/>
  <c r="BC203" i="1"/>
  <c r="BB203" i="1"/>
  <c r="AZ203" i="1"/>
  <c r="AY203" i="1"/>
  <c r="AX203" i="1"/>
  <c r="AU203" i="1"/>
  <c r="X203" i="1"/>
  <c r="BQ203" i="1" s="1"/>
  <c r="O203" i="1"/>
  <c r="BH203" i="1" s="1"/>
  <c r="H203" i="1"/>
  <c r="BA203" i="1" s="1"/>
  <c r="CD202" i="1"/>
  <c r="CC202" i="1"/>
  <c r="CB202" i="1"/>
  <c r="CA202" i="1"/>
  <c r="BZ202" i="1"/>
  <c r="BY202" i="1"/>
  <c r="BX202" i="1"/>
  <c r="BW202" i="1"/>
  <c r="BV202" i="1"/>
  <c r="BU202" i="1"/>
  <c r="BT202" i="1"/>
  <c r="BS202" i="1"/>
  <c r="BR202" i="1"/>
  <c r="BP202" i="1"/>
  <c r="BO202" i="1"/>
  <c r="BN202" i="1"/>
  <c r="BM202" i="1"/>
  <c r="BL202" i="1"/>
  <c r="BK202" i="1"/>
  <c r="BJ202" i="1"/>
  <c r="BI202" i="1"/>
  <c r="BG202" i="1"/>
  <c r="BF202" i="1"/>
  <c r="BE202" i="1"/>
  <c r="BD202" i="1"/>
  <c r="BC202" i="1"/>
  <c r="BB202" i="1"/>
  <c r="AZ202" i="1"/>
  <c r="AY202" i="1"/>
  <c r="AX202" i="1"/>
  <c r="AU202" i="1"/>
  <c r="X202" i="1"/>
  <c r="BQ202" i="1" s="1"/>
  <c r="O202" i="1"/>
  <c r="BH202" i="1" s="1"/>
  <c r="H202" i="1"/>
  <c r="BA202" i="1" s="1"/>
  <c r="CD201" i="1"/>
  <c r="CC201" i="1"/>
  <c r="CB201" i="1"/>
  <c r="CA201" i="1"/>
  <c r="BZ201" i="1"/>
  <c r="BY201" i="1"/>
  <c r="BX201" i="1"/>
  <c r="BW201" i="1"/>
  <c r="BV201" i="1"/>
  <c r="BU201" i="1"/>
  <c r="BT201" i="1"/>
  <c r="BS201" i="1"/>
  <c r="BR201" i="1"/>
  <c r="BP201" i="1"/>
  <c r="BO201" i="1"/>
  <c r="BN201" i="1"/>
  <c r="BM201" i="1"/>
  <c r="BL201" i="1"/>
  <c r="BK201" i="1"/>
  <c r="BJ201" i="1"/>
  <c r="BI201" i="1"/>
  <c r="BG201" i="1"/>
  <c r="BF201" i="1"/>
  <c r="BE201" i="1"/>
  <c r="BD201" i="1"/>
  <c r="BC201" i="1"/>
  <c r="BB201" i="1"/>
  <c r="AZ201" i="1"/>
  <c r="AY201" i="1"/>
  <c r="AX201" i="1"/>
  <c r="AU201" i="1"/>
  <c r="X201" i="1"/>
  <c r="BQ201" i="1" s="1"/>
  <c r="O201" i="1"/>
  <c r="BH201" i="1" s="1"/>
  <c r="H201" i="1"/>
  <c r="BA201" i="1" s="1"/>
  <c r="CD200" i="1"/>
  <c r="CC200" i="1"/>
  <c r="CB200" i="1"/>
  <c r="CA200" i="1"/>
  <c r="BZ200" i="1"/>
  <c r="BY200" i="1"/>
  <c r="BX200" i="1"/>
  <c r="BW200" i="1"/>
  <c r="BV200" i="1"/>
  <c r="BU200" i="1"/>
  <c r="BT200" i="1"/>
  <c r="BS200" i="1"/>
  <c r="BR200" i="1"/>
  <c r="BP200" i="1"/>
  <c r="BO200" i="1"/>
  <c r="BN200" i="1"/>
  <c r="BM200" i="1"/>
  <c r="BL200" i="1"/>
  <c r="BK200" i="1"/>
  <c r="BJ200" i="1"/>
  <c r="BI200" i="1"/>
  <c r="BG200" i="1"/>
  <c r="BF200" i="1"/>
  <c r="BE200" i="1"/>
  <c r="BD200" i="1"/>
  <c r="BC200" i="1"/>
  <c r="BB200" i="1"/>
  <c r="AZ200" i="1"/>
  <c r="AY200" i="1"/>
  <c r="AX200" i="1"/>
  <c r="AU200" i="1"/>
  <c r="X200" i="1"/>
  <c r="BQ200" i="1" s="1"/>
  <c r="O200" i="1"/>
  <c r="BH200" i="1" s="1"/>
  <c r="H200" i="1"/>
  <c r="BA200" i="1" s="1"/>
  <c r="CD199" i="1"/>
  <c r="CC199" i="1"/>
  <c r="CB199" i="1"/>
  <c r="CA199" i="1"/>
  <c r="BZ199" i="1"/>
  <c r="BY199" i="1"/>
  <c r="BX199" i="1"/>
  <c r="BW199" i="1"/>
  <c r="BV199" i="1"/>
  <c r="BU199" i="1"/>
  <c r="BT199" i="1"/>
  <c r="BS199" i="1"/>
  <c r="BR199" i="1"/>
  <c r="BP199" i="1"/>
  <c r="BO199" i="1"/>
  <c r="BN199" i="1"/>
  <c r="BM199" i="1"/>
  <c r="BL199" i="1"/>
  <c r="BK199" i="1"/>
  <c r="BJ199" i="1"/>
  <c r="BI199" i="1"/>
  <c r="BG199" i="1"/>
  <c r="BF199" i="1"/>
  <c r="BE199" i="1"/>
  <c r="BD199" i="1"/>
  <c r="BC199" i="1"/>
  <c r="BB199" i="1"/>
  <c r="AZ199" i="1"/>
  <c r="AY199" i="1"/>
  <c r="AX199" i="1"/>
  <c r="AU199" i="1"/>
  <c r="X199" i="1"/>
  <c r="BQ199" i="1" s="1"/>
  <c r="O199" i="1"/>
  <c r="BH199" i="1" s="1"/>
  <c r="H199" i="1"/>
  <c r="BA199" i="1" s="1"/>
  <c r="CD198" i="1"/>
  <c r="CC198" i="1"/>
  <c r="CB198" i="1"/>
  <c r="CA198" i="1"/>
  <c r="BZ198" i="1"/>
  <c r="BY198" i="1"/>
  <c r="BX198" i="1"/>
  <c r="BW198" i="1"/>
  <c r="BV198" i="1"/>
  <c r="BU198" i="1"/>
  <c r="BT198" i="1"/>
  <c r="BS198" i="1"/>
  <c r="BR198" i="1"/>
  <c r="BP198" i="1"/>
  <c r="BO198" i="1"/>
  <c r="BN198" i="1"/>
  <c r="BM198" i="1"/>
  <c r="BL198" i="1"/>
  <c r="BK198" i="1"/>
  <c r="BJ198" i="1"/>
  <c r="BI198" i="1"/>
  <c r="BG198" i="1"/>
  <c r="BF198" i="1"/>
  <c r="BE198" i="1"/>
  <c r="BD198" i="1"/>
  <c r="BC198" i="1"/>
  <c r="BB198" i="1"/>
  <c r="AZ198" i="1"/>
  <c r="AY198" i="1"/>
  <c r="AX198" i="1"/>
  <c r="AU198" i="1"/>
  <c r="X198" i="1"/>
  <c r="BQ198" i="1" s="1"/>
  <c r="O198" i="1"/>
  <c r="BH198" i="1" s="1"/>
  <c r="H198" i="1"/>
  <c r="BA198" i="1" s="1"/>
  <c r="CD197" i="1"/>
  <c r="CC197" i="1"/>
  <c r="CB197" i="1"/>
  <c r="CA197" i="1"/>
  <c r="BZ197" i="1"/>
  <c r="BY197" i="1"/>
  <c r="BX197" i="1"/>
  <c r="BW197" i="1"/>
  <c r="BV197" i="1"/>
  <c r="BU197" i="1"/>
  <c r="BT197" i="1"/>
  <c r="BS197" i="1"/>
  <c r="BR197" i="1"/>
  <c r="BP197" i="1"/>
  <c r="BO197" i="1"/>
  <c r="BN197" i="1"/>
  <c r="BM197" i="1"/>
  <c r="BL197" i="1"/>
  <c r="BK197" i="1"/>
  <c r="BJ197" i="1"/>
  <c r="BI197" i="1"/>
  <c r="BG197" i="1"/>
  <c r="BF197" i="1"/>
  <c r="BE197" i="1"/>
  <c r="BD197" i="1"/>
  <c r="BC197" i="1"/>
  <c r="BB197" i="1"/>
  <c r="AZ197" i="1"/>
  <c r="AY197" i="1"/>
  <c r="AX197" i="1"/>
  <c r="AU197" i="1"/>
  <c r="X197" i="1"/>
  <c r="BQ197" i="1" s="1"/>
  <c r="O197" i="1"/>
  <c r="BH197" i="1" s="1"/>
  <c r="H197" i="1"/>
  <c r="BA197" i="1" s="1"/>
  <c r="CD196" i="1"/>
  <c r="CC196" i="1"/>
  <c r="CB196" i="1"/>
  <c r="CA196" i="1"/>
  <c r="BZ196" i="1"/>
  <c r="BY196" i="1"/>
  <c r="BX196" i="1"/>
  <c r="BW196" i="1"/>
  <c r="BV196" i="1"/>
  <c r="BU196" i="1"/>
  <c r="BT196" i="1"/>
  <c r="BS196" i="1"/>
  <c r="BR196" i="1"/>
  <c r="BP196" i="1"/>
  <c r="BO196" i="1"/>
  <c r="BN196" i="1"/>
  <c r="BM196" i="1"/>
  <c r="BL196" i="1"/>
  <c r="BK196" i="1"/>
  <c r="BJ196" i="1"/>
  <c r="BI196" i="1"/>
  <c r="BG196" i="1"/>
  <c r="BF196" i="1"/>
  <c r="BE196" i="1"/>
  <c r="BD196" i="1"/>
  <c r="BC196" i="1"/>
  <c r="BB196" i="1"/>
  <c r="AZ196" i="1"/>
  <c r="AY196" i="1"/>
  <c r="AX196" i="1"/>
  <c r="AU196" i="1"/>
  <c r="X196" i="1"/>
  <c r="BQ196" i="1" s="1"/>
  <c r="O196" i="1"/>
  <c r="BH196" i="1" s="1"/>
  <c r="H196" i="1"/>
  <c r="BA196" i="1" s="1"/>
  <c r="CD195" i="1"/>
  <c r="CC195" i="1"/>
  <c r="CB195" i="1"/>
  <c r="CA195" i="1"/>
  <c r="BZ195" i="1"/>
  <c r="BY195" i="1"/>
  <c r="BX195" i="1"/>
  <c r="BW195" i="1"/>
  <c r="BV195" i="1"/>
  <c r="BU195" i="1"/>
  <c r="BT195" i="1"/>
  <c r="BS195" i="1"/>
  <c r="BR195" i="1"/>
  <c r="BP195" i="1"/>
  <c r="BO195" i="1"/>
  <c r="BN195" i="1"/>
  <c r="BM195" i="1"/>
  <c r="BL195" i="1"/>
  <c r="BK195" i="1"/>
  <c r="BJ195" i="1"/>
  <c r="BI195" i="1"/>
  <c r="BG195" i="1"/>
  <c r="BF195" i="1"/>
  <c r="BE195" i="1"/>
  <c r="BD195" i="1"/>
  <c r="BC195" i="1"/>
  <c r="BB195" i="1"/>
  <c r="AZ195" i="1"/>
  <c r="AY195" i="1"/>
  <c r="AX195" i="1"/>
  <c r="AU195" i="1"/>
  <c r="X195" i="1"/>
  <c r="BQ195" i="1" s="1"/>
  <c r="O195" i="1"/>
  <c r="BH195" i="1" s="1"/>
  <c r="H195" i="1"/>
  <c r="BA195" i="1" s="1"/>
  <c r="CD194" i="1"/>
  <c r="CC194" i="1"/>
  <c r="CB194" i="1"/>
  <c r="CA194" i="1"/>
  <c r="BZ194" i="1"/>
  <c r="BY194" i="1"/>
  <c r="BX194" i="1"/>
  <c r="BW194" i="1"/>
  <c r="BV194" i="1"/>
  <c r="BU194" i="1"/>
  <c r="BT194" i="1"/>
  <c r="BS194" i="1"/>
  <c r="BR194" i="1"/>
  <c r="BP194" i="1"/>
  <c r="BO194" i="1"/>
  <c r="BN194" i="1"/>
  <c r="BM194" i="1"/>
  <c r="BL194" i="1"/>
  <c r="BK194" i="1"/>
  <c r="BJ194" i="1"/>
  <c r="BI194" i="1"/>
  <c r="BG194" i="1"/>
  <c r="BF194" i="1"/>
  <c r="BE194" i="1"/>
  <c r="BD194" i="1"/>
  <c r="BC194" i="1"/>
  <c r="BB194" i="1"/>
  <c r="AZ194" i="1"/>
  <c r="AY194" i="1"/>
  <c r="AX194" i="1"/>
  <c r="AU194" i="1"/>
  <c r="X194" i="1"/>
  <c r="BQ194" i="1" s="1"/>
  <c r="O194" i="1"/>
  <c r="BH194" i="1" s="1"/>
  <c r="H194" i="1"/>
  <c r="BA194" i="1" s="1"/>
  <c r="CD193" i="1"/>
  <c r="CC193" i="1"/>
  <c r="CB193" i="1"/>
  <c r="CA193" i="1"/>
  <c r="BZ193" i="1"/>
  <c r="BY193" i="1"/>
  <c r="BX193" i="1"/>
  <c r="BW193" i="1"/>
  <c r="BV193" i="1"/>
  <c r="BU193" i="1"/>
  <c r="BT193" i="1"/>
  <c r="BS193" i="1"/>
  <c r="BR193" i="1"/>
  <c r="BP193" i="1"/>
  <c r="BO193" i="1"/>
  <c r="BN193" i="1"/>
  <c r="BM193" i="1"/>
  <c r="BL193" i="1"/>
  <c r="BK193" i="1"/>
  <c r="BJ193" i="1"/>
  <c r="BI193" i="1"/>
  <c r="BG193" i="1"/>
  <c r="BF193" i="1"/>
  <c r="BE193" i="1"/>
  <c r="BD193" i="1"/>
  <c r="BC193" i="1"/>
  <c r="BB193" i="1"/>
  <c r="AZ193" i="1"/>
  <c r="AY193" i="1"/>
  <c r="AX193" i="1"/>
  <c r="AU193" i="1"/>
  <c r="X193" i="1"/>
  <c r="BQ193" i="1" s="1"/>
  <c r="O193" i="1"/>
  <c r="BH193" i="1" s="1"/>
  <c r="H193" i="1"/>
  <c r="BA193" i="1" s="1"/>
  <c r="CD192" i="1"/>
  <c r="CC192" i="1"/>
  <c r="CB192" i="1"/>
  <c r="CA192" i="1"/>
  <c r="BZ192" i="1"/>
  <c r="BY192" i="1"/>
  <c r="BX192" i="1"/>
  <c r="BW192" i="1"/>
  <c r="BV192" i="1"/>
  <c r="BU192" i="1"/>
  <c r="BT192" i="1"/>
  <c r="BS192" i="1"/>
  <c r="BR192" i="1"/>
  <c r="BP192" i="1"/>
  <c r="BO192" i="1"/>
  <c r="BN192" i="1"/>
  <c r="BM192" i="1"/>
  <c r="BL192" i="1"/>
  <c r="BK192" i="1"/>
  <c r="BJ192" i="1"/>
  <c r="BI192" i="1"/>
  <c r="BG192" i="1"/>
  <c r="BF192" i="1"/>
  <c r="BE192" i="1"/>
  <c r="BD192" i="1"/>
  <c r="BC192" i="1"/>
  <c r="BB192" i="1"/>
  <c r="AZ192" i="1"/>
  <c r="AY192" i="1"/>
  <c r="AX192" i="1"/>
  <c r="AU192" i="1"/>
  <c r="X192" i="1"/>
  <c r="BQ192" i="1" s="1"/>
  <c r="O192" i="1"/>
  <c r="BH192" i="1" s="1"/>
  <c r="H192" i="1"/>
  <c r="BA192" i="1" s="1"/>
  <c r="CD191" i="1"/>
  <c r="CC191" i="1"/>
  <c r="CB191" i="1"/>
  <c r="CA191" i="1"/>
  <c r="BZ191" i="1"/>
  <c r="BY191" i="1"/>
  <c r="BX191" i="1"/>
  <c r="BW191" i="1"/>
  <c r="BV191" i="1"/>
  <c r="BU191" i="1"/>
  <c r="BT191" i="1"/>
  <c r="BS191" i="1"/>
  <c r="BR191" i="1"/>
  <c r="BP191" i="1"/>
  <c r="BO191" i="1"/>
  <c r="BN191" i="1"/>
  <c r="BM191" i="1"/>
  <c r="BL191" i="1"/>
  <c r="BK191" i="1"/>
  <c r="BJ191" i="1"/>
  <c r="BI191" i="1"/>
  <c r="BG191" i="1"/>
  <c r="BF191" i="1"/>
  <c r="BE191" i="1"/>
  <c r="BD191" i="1"/>
  <c r="BC191" i="1"/>
  <c r="BB191" i="1"/>
  <c r="AZ191" i="1"/>
  <c r="AY191" i="1"/>
  <c r="AX191" i="1"/>
  <c r="AU191" i="1"/>
  <c r="X191" i="1"/>
  <c r="BQ191" i="1" s="1"/>
  <c r="O191" i="1"/>
  <c r="BH191" i="1" s="1"/>
  <c r="H191" i="1"/>
  <c r="BA191" i="1" s="1"/>
  <c r="CD190" i="1"/>
  <c r="CC190" i="1"/>
  <c r="CB190" i="1"/>
  <c r="CA190" i="1"/>
  <c r="BZ190" i="1"/>
  <c r="BY190" i="1"/>
  <c r="BX190" i="1"/>
  <c r="BW190" i="1"/>
  <c r="BV190" i="1"/>
  <c r="BU190" i="1"/>
  <c r="BT190" i="1"/>
  <c r="BS190" i="1"/>
  <c r="BR190" i="1"/>
  <c r="BQ190" i="1"/>
  <c r="BP190" i="1"/>
  <c r="BO190" i="1"/>
  <c r="BN190" i="1"/>
  <c r="BM190" i="1"/>
  <c r="BL190" i="1"/>
  <c r="BK190" i="1"/>
  <c r="BJ190" i="1"/>
  <c r="BI190" i="1"/>
  <c r="BG190" i="1"/>
  <c r="BF190" i="1"/>
  <c r="BE190" i="1"/>
  <c r="BD190" i="1"/>
  <c r="BC190" i="1"/>
  <c r="BB190" i="1"/>
  <c r="BA190" i="1"/>
  <c r="AZ190" i="1"/>
  <c r="AY190" i="1"/>
  <c r="AX190" i="1"/>
  <c r="AU190" i="1"/>
  <c r="O190" i="1"/>
  <c r="BH190" i="1" s="1"/>
  <c r="CD189" i="1"/>
  <c r="CC189" i="1"/>
  <c r="CB189" i="1"/>
  <c r="CA189" i="1"/>
  <c r="BZ189" i="1"/>
  <c r="BY189" i="1"/>
  <c r="BX189" i="1"/>
  <c r="BW189" i="1"/>
  <c r="BV189" i="1"/>
  <c r="BU189" i="1"/>
  <c r="BT189" i="1"/>
  <c r="BS189" i="1"/>
  <c r="BR189" i="1"/>
  <c r="BQ189" i="1"/>
  <c r="BP189" i="1"/>
  <c r="BO189" i="1"/>
  <c r="BN189" i="1"/>
  <c r="BM189" i="1"/>
  <c r="BL189" i="1"/>
  <c r="BK189" i="1"/>
  <c r="BJ189" i="1"/>
  <c r="BI189" i="1"/>
  <c r="BH189" i="1"/>
  <c r="BG189" i="1"/>
  <c r="BF189" i="1"/>
  <c r="BE189" i="1"/>
  <c r="BD189" i="1"/>
  <c r="BC189" i="1"/>
  <c r="BB189" i="1"/>
  <c r="BA189" i="1"/>
  <c r="AZ189" i="1"/>
  <c r="AY189" i="1"/>
  <c r="AX189" i="1"/>
  <c r="AL189" i="1" s="1"/>
  <c r="AN189" i="1" s="1"/>
  <c r="AQ189" i="1" s="1"/>
  <c r="AU189" i="1"/>
  <c r="AW189" i="1" s="1"/>
  <c r="CD188" i="1"/>
  <c r="CC188" i="1"/>
  <c r="CB188" i="1"/>
  <c r="CA188" i="1"/>
  <c r="BZ188" i="1"/>
  <c r="BY188" i="1"/>
  <c r="BX188" i="1"/>
  <c r="BW188" i="1"/>
  <c r="BV188" i="1"/>
  <c r="BU188" i="1"/>
  <c r="BT188" i="1"/>
  <c r="BS188" i="1"/>
  <c r="BR188" i="1"/>
  <c r="BP188" i="1"/>
  <c r="BO188" i="1"/>
  <c r="BN188" i="1"/>
  <c r="BM188" i="1"/>
  <c r="BL188" i="1"/>
  <c r="BK188" i="1"/>
  <c r="BJ188" i="1"/>
  <c r="BI188" i="1"/>
  <c r="BG188" i="1"/>
  <c r="BF188" i="1"/>
  <c r="BE188" i="1"/>
  <c r="BD188" i="1"/>
  <c r="BC188" i="1"/>
  <c r="BB188" i="1"/>
  <c r="AZ188" i="1"/>
  <c r="AY188" i="1"/>
  <c r="AX188" i="1"/>
  <c r="AU188" i="1"/>
  <c r="X188" i="1"/>
  <c r="BQ188" i="1" s="1"/>
  <c r="O188" i="1"/>
  <c r="BH188" i="1" s="1"/>
  <c r="H188" i="1"/>
  <c r="BA188" i="1" s="1"/>
  <c r="CD187" i="1"/>
  <c r="CC187" i="1"/>
  <c r="CB187" i="1"/>
  <c r="CA187" i="1"/>
  <c r="BZ187" i="1"/>
  <c r="BY187" i="1"/>
  <c r="BX187" i="1"/>
  <c r="BW187" i="1"/>
  <c r="BV187" i="1"/>
  <c r="BU187" i="1"/>
  <c r="BT187" i="1"/>
  <c r="BS187" i="1"/>
  <c r="BR187" i="1"/>
  <c r="BP187" i="1"/>
  <c r="BO187" i="1"/>
  <c r="BN187" i="1"/>
  <c r="BM187" i="1"/>
  <c r="BL187" i="1"/>
  <c r="BK187" i="1"/>
  <c r="BJ187" i="1"/>
  <c r="BI187" i="1"/>
  <c r="BG187" i="1"/>
  <c r="BF187" i="1"/>
  <c r="BE187" i="1"/>
  <c r="BD187" i="1"/>
  <c r="BC187" i="1"/>
  <c r="BB187" i="1"/>
  <c r="AZ187" i="1"/>
  <c r="AY187" i="1"/>
  <c r="AX187" i="1"/>
  <c r="AU187" i="1"/>
  <c r="X187" i="1"/>
  <c r="BQ187" i="1" s="1"/>
  <c r="O187" i="1"/>
  <c r="BH187" i="1" s="1"/>
  <c r="H187" i="1"/>
  <c r="BA187" i="1" s="1"/>
  <c r="CD186" i="1"/>
  <c r="CC186" i="1"/>
  <c r="CB186" i="1"/>
  <c r="CA186" i="1"/>
  <c r="BZ186" i="1"/>
  <c r="BY186" i="1"/>
  <c r="BX186" i="1"/>
  <c r="BW186" i="1"/>
  <c r="BV186" i="1"/>
  <c r="BU186" i="1"/>
  <c r="BT186" i="1"/>
  <c r="BS186" i="1"/>
  <c r="BR186" i="1"/>
  <c r="BP186" i="1"/>
  <c r="BO186" i="1"/>
  <c r="BN186" i="1"/>
  <c r="BM186" i="1"/>
  <c r="BL186" i="1"/>
  <c r="BK186" i="1"/>
  <c r="BJ186" i="1"/>
  <c r="BI186" i="1"/>
  <c r="BG186" i="1"/>
  <c r="BF186" i="1"/>
  <c r="BE186" i="1"/>
  <c r="BD186" i="1"/>
  <c r="BC186" i="1"/>
  <c r="BB186" i="1"/>
  <c r="AZ186" i="1"/>
  <c r="AY186" i="1"/>
  <c r="AX186" i="1"/>
  <c r="AU186" i="1"/>
  <c r="X186" i="1"/>
  <c r="BQ186" i="1" s="1"/>
  <c r="O186" i="1"/>
  <c r="BH186" i="1" s="1"/>
  <c r="H186" i="1"/>
  <c r="BA186" i="1" s="1"/>
  <c r="CD185" i="1"/>
  <c r="CC185" i="1"/>
  <c r="CB185" i="1"/>
  <c r="CA185" i="1"/>
  <c r="BZ185" i="1"/>
  <c r="BY185" i="1"/>
  <c r="BX185" i="1"/>
  <c r="BW185" i="1"/>
  <c r="BV185" i="1"/>
  <c r="BU185" i="1"/>
  <c r="BT185" i="1"/>
  <c r="BS185" i="1"/>
  <c r="BR185" i="1"/>
  <c r="BP185" i="1"/>
  <c r="BO185" i="1"/>
  <c r="BN185" i="1"/>
  <c r="BM185" i="1"/>
  <c r="BL185" i="1"/>
  <c r="BK185" i="1"/>
  <c r="BJ185" i="1"/>
  <c r="BI185" i="1"/>
  <c r="BG185" i="1"/>
  <c r="BF185" i="1"/>
  <c r="BE185" i="1"/>
  <c r="BD185" i="1"/>
  <c r="BC185" i="1"/>
  <c r="BB185" i="1"/>
  <c r="AZ185" i="1"/>
  <c r="AY185" i="1"/>
  <c r="AX185" i="1"/>
  <c r="AU185" i="1"/>
  <c r="X185" i="1"/>
  <c r="BQ185" i="1" s="1"/>
  <c r="O185" i="1"/>
  <c r="BH185" i="1" s="1"/>
  <c r="H185" i="1"/>
  <c r="BA185" i="1" s="1"/>
  <c r="CD184" i="1"/>
  <c r="CC184" i="1"/>
  <c r="CB184" i="1"/>
  <c r="CA184" i="1"/>
  <c r="BZ184" i="1"/>
  <c r="BY184" i="1"/>
  <c r="BX184" i="1"/>
  <c r="BW184" i="1"/>
  <c r="BV184" i="1"/>
  <c r="BU184" i="1"/>
  <c r="BT184" i="1"/>
  <c r="BS184" i="1"/>
  <c r="BR184" i="1"/>
  <c r="BP184" i="1"/>
  <c r="BO184" i="1"/>
  <c r="BN184" i="1"/>
  <c r="BM184" i="1"/>
  <c r="BL184" i="1"/>
  <c r="BK184" i="1"/>
  <c r="BJ184" i="1"/>
  <c r="BI184" i="1"/>
  <c r="BG184" i="1"/>
  <c r="BF184" i="1"/>
  <c r="BE184" i="1"/>
  <c r="BD184" i="1"/>
  <c r="BC184" i="1"/>
  <c r="BB184" i="1"/>
  <c r="AZ184" i="1"/>
  <c r="AY184" i="1"/>
  <c r="AX184" i="1"/>
  <c r="AU184" i="1"/>
  <c r="X184" i="1"/>
  <c r="BQ184" i="1" s="1"/>
  <c r="O184" i="1"/>
  <c r="BH184" i="1" s="1"/>
  <c r="H184" i="1"/>
  <c r="BA184" i="1" s="1"/>
  <c r="CD183" i="1"/>
  <c r="CC183" i="1"/>
  <c r="CB183" i="1"/>
  <c r="CA183" i="1"/>
  <c r="BZ183" i="1"/>
  <c r="BY183" i="1"/>
  <c r="BX183" i="1"/>
  <c r="BW183" i="1"/>
  <c r="BV183" i="1"/>
  <c r="BU183" i="1"/>
  <c r="BT183" i="1"/>
  <c r="BS183" i="1"/>
  <c r="BR183" i="1"/>
  <c r="BP183" i="1"/>
  <c r="BO183" i="1"/>
  <c r="BN183" i="1"/>
  <c r="BM183" i="1"/>
  <c r="BL183" i="1"/>
  <c r="BK183" i="1"/>
  <c r="BJ183" i="1"/>
  <c r="BI183" i="1"/>
  <c r="BG183" i="1"/>
  <c r="BF183" i="1"/>
  <c r="BE183" i="1"/>
  <c r="BD183" i="1"/>
  <c r="BC183" i="1"/>
  <c r="BB183" i="1"/>
  <c r="AZ183" i="1"/>
  <c r="AY183" i="1"/>
  <c r="AX183" i="1"/>
  <c r="AU183" i="1"/>
  <c r="X183" i="1"/>
  <c r="BQ183" i="1" s="1"/>
  <c r="O183" i="1"/>
  <c r="BH183" i="1" s="1"/>
  <c r="H183" i="1"/>
  <c r="BA183" i="1" s="1"/>
  <c r="CD182" i="1"/>
  <c r="CC182" i="1"/>
  <c r="CB182" i="1"/>
  <c r="CA182" i="1"/>
  <c r="BZ182" i="1"/>
  <c r="BY182" i="1"/>
  <c r="BX182" i="1"/>
  <c r="BW182" i="1"/>
  <c r="BV182" i="1"/>
  <c r="BU182" i="1"/>
  <c r="BT182" i="1"/>
  <c r="BS182" i="1"/>
  <c r="BR182" i="1"/>
  <c r="BP182" i="1"/>
  <c r="BO182" i="1"/>
  <c r="BN182" i="1"/>
  <c r="BM182" i="1"/>
  <c r="BL182" i="1"/>
  <c r="BK182" i="1"/>
  <c r="BJ182" i="1"/>
  <c r="BI182" i="1"/>
  <c r="BG182" i="1"/>
  <c r="BF182" i="1"/>
  <c r="BE182" i="1"/>
  <c r="BD182" i="1"/>
  <c r="BC182" i="1"/>
  <c r="BB182" i="1"/>
  <c r="AZ182" i="1"/>
  <c r="AY182" i="1"/>
  <c r="AX182" i="1"/>
  <c r="AU182" i="1"/>
  <c r="X182" i="1"/>
  <c r="BQ182" i="1" s="1"/>
  <c r="O182" i="1"/>
  <c r="BH182" i="1" s="1"/>
  <c r="H182" i="1"/>
  <c r="BA182" i="1" s="1"/>
  <c r="CD181" i="1"/>
  <c r="CC181" i="1"/>
  <c r="CB181" i="1"/>
  <c r="CA181" i="1"/>
  <c r="BZ181" i="1"/>
  <c r="BY181" i="1"/>
  <c r="BX181" i="1"/>
  <c r="BW181" i="1"/>
  <c r="BV181" i="1"/>
  <c r="BU181" i="1"/>
  <c r="BT181" i="1"/>
  <c r="BS181" i="1"/>
  <c r="BR181" i="1"/>
  <c r="BP181" i="1"/>
  <c r="BO181" i="1"/>
  <c r="BN181" i="1"/>
  <c r="BM181" i="1"/>
  <c r="BL181" i="1"/>
  <c r="BK181" i="1"/>
  <c r="BJ181" i="1"/>
  <c r="BI181" i="1"/>
  <c r="BG181" i="1"/>
  <c r="BF181" i="1"/>
  <c r="BE181" i="1"/>
  <c r="BD181" i="1"/>
  <c r="BC181" i="1"/>
  <c r="BB181" i="1"/>
  <c r="AZ181" i="1"/>
  <c r="AY181" i="1"/>
  <c r="AX181" i="1"/>
  <c r="AU181" i="1"/>
  <c r="X181" i="1"/>
  <c r="BQ181" i="1" s="1"/>
  <c r="O181" i="1"/>
  <c r="BH181" i="1" s="1"/>
  <c r="H181" i="1"/>
  <c r="BA181" i="1" s="1"/>
  <c r="CD180" i="1"/>
  <c r="CC180" i="1"/>
  <c r="CB180" i="1"/>
  <c r="CA180" i="1"/>
  <c r="BZ180" i="1"/>
  <c r="BY180" i="1"/>
  <c r="BX180" i="1"/>
  <c r="BW180" i="1"/>
  <c r="BV180" i="1"/>
  <c r="BU180" i="1"/>
  <c r="BT180" i="1"/>
  <c r="BS180" i="1"/>
  <c r="BR180" i="1"/>
  <c r="BP180" i="1"/>
  <c r="BO180" i="1"/>
  <c r="BN180" i="1"/>
  <c r="BM180" i="1"/>
  <c r="BL180" i="1"/>
  <c r="BK180" i="1"/>
  <c r="BJ180" i="1"/>
  <c r="BI180" i="1"/>
  <c r="BG180" i="1"/>
  <c r="BF180" i="1"/>
  <c r="BE180" i="1"/>
  <c r="BD180" i="1"/>
  <c r="BC180" i="1"/>
  <c r="BB180" i="1"/>
  <c r="AZ180" i="1"/>
  <c r="AY180" i="1"/>
  <c r="AX180" i="1"/>
  <c r="AU180" i="1"/>
  <c r="X180" i="1"/>
  <c r="BQ180" i="1" s="1"/>
  <c r="O180" i="1"/>
  <c r="BH180" i="1" s="1"/>
  <c r="H180" i="1"/>
  <c r="BA180" i="1" s="1"/>
  <c r="CD179" i="1"/>
  <c r="CC179" i="1"/>
  <c r="CB179" i="1"/>
  <c r="CA179" i="1"/>
  <c r="BZ179" i="1"/>
  <c r="BY179" i="1"/>
  <c r="BX179" i="1"/>
  <c r="BW179" i="1"/>
  <c r="BV179" i="1"/>
  <c r="BU179" i="1"/>
  <c r="BT179" i="1"/>
  <c r="BS179" i="1"/>
  <c r="BR179" i="1"/>
  <c r="BP179" i="1"/>
  <c r="BO179" i="1"/>
  <c r="BN179" i="1"/>
  <c r="BM179" i="1"/>
  <c r="BL179" i="1"/>
  <c r="BK179" i="1"/>
  <c r="BJ179" i="1"/>
  <c r="BI179" i="1"/>
  <c r="BG179" i="1"/>
  <c r="BF179" i="1"/>
  <c r="BE179" i="1"/>
  <c r="BD179" i="1"/>
  <c r="BC179" i="1"/>
  <c r="BB179" i="1"/>
  <c r="AZ179" i="1"/>
  <c r="AY179" i="1"/>
  <c r="AX179" i="1"/>
  <c r="X179" i="1"/>
  <c r="BQ179" i="1" s="1"/>
  <c r="O179" i="1"/>
  <c r="BH179" i="1" s="1"/>
  <c r="H179" i="1"/>
  <c r="BA179" i="1" s="1"/>
  <c r="CD178" i="1"/>
  <c r="CC178" i="1"/>
  <c r="CB178" i="1"/>
  <c r="CA178" i="1"/>
  <c r="BZ178" i="1"/>
  <c r="BY178" i="1"/>
  <c r="BX178" i="1"/>
  <c r="BW178" i="1"/>
  <c r="BV178" i="1"/>
  <c r="BU178" i="1"/>
  <c r="BT178" i="1"/>
  <c r="BS178" i="1"/>
  <c r="BR178" i="1"/>
  <c r="BP178" i="1"/>
  <c r="BO178" i="1"/>
  <c r="BN178" i="1"/>
  <c r="BM178" i="1"/>
  <c r="BL178" i="1"/>
  <c r="BK178" i="1"/>
  <c r="BJ178" i="1"/>
  <c r="BI178" i="1"/>
  <c r="BG178" i="1"/>
  <c r="BF178" i="1"/>
  <c r="BE178" i="1"/>
  <c r="BD178" i="1"/>
  <c r="BC178" i="1"/>
  <c r="BB178" i="1"/>
  <c r="AZ178" i="1"/>
  <c r="AY178" i="1"/>
  <c r="AX178" i="1"/>
  <c r="AU178" i="1"/>
  <c r="X178" i="1"/>
  <c r="BQ178" i="1" s="1"/>
  <c r="O178" i="1"/>
  <c r="BH178" i="1" s="1"/>
  <c r="H178" i="1"/>
  <c r="BA178" i="1" s="1"/>
  <c r="CD177" i="1"/>
  <c r="CC177" i="1"/>
  <c r="CB177" i="1"/>
  <c r="CA177" i="1"/>
  <c r="BZ177" i="1"/>
  <c r="BY177" i="1"/>
  <c r="BX177" i="1"/>
  <c r="BW177" i="1"/>
  <c r="BV177" i="1"/>
  <c r="BU177" i="1"/>
  <c r="BT177" i="1"/>
  <c r="BS177" i="1"/>
  <c r="BR177" i="1"/>
  <c r="BP177" i="1"/>
  <c r="BO177" i="1"/>
  <c r="BN177" i="1"/>
  <c r="BM177" i="1"/>
  <c r="BL177" i="1"/>
  <c r="BK177" i="1"/>
  <c r="BJ177" i="1"/>
  <c r="BI177" i="1"/>
  <c r="BG177" i="1"/>
  <c r="BF177" i="1"/>
  <c r="BE177" i="1"/>
  <c r="BD177" i="1"/>
  <c r="BC177" i="1"/>
  <c r="BB177" i="1"/>
  <c r="AZ177" i="1"/>
  <c r="AY177" i="1"/>
  <c r="AX177" i="1"/>
  <c r="AU177" i="1"/>
  <c r="X177" i="1"/>
  <c r="BQ177" i="1" s="1"/>
  <c r="O177" i="1"/>
  <c r="BH177" i="1" s="1"/>
  <c r="H177" i="1"/>
  <c r="BA177" i="1" s="1"/>
  <c r="CD176" i="1"/>
  <c r="CC176" i="1"/>
  <c r="CB176" i="1"/>
  <c r="CA176" i="1"/>
  <c r="BZ176" i="1"/>
  <c r="BY176" i="1"/>
  <c r="BX176" i="1"/>
  <c r="BW176" i="1"/>
  <c r="BV176" i="1"/>
  <c r="BU176" i="1"/>
  <c r="BT176" i="1"/>
  <c r="BS176" i="1"/>
  <c r="BR176" i="1"/>
  <c r="BP176" i="1"/>
  <c r="BO176" i="1"/>
  <c r="BN176" i="1"/>
  <c r="BM176" i="1"/>
  <c r="BL176" i="1"/>
  <c r="BK176" i="1"/>
  <c r="BJ176" i="1"/>
  <c r="BI176" i="1"/>
  <c r="BG176" i="1"/>
  <c r="BF176" i="1"/>
  <c r="BE176" i="1"/>
  <c r="BD176" i="1"/>
  <c r="BC176" i="1"/>
  <c r="BB176" i="1"/>
  <c r="AZ176" i="1"/>
  <c r="AY176" i="1"/>
  <c r="AX176" i="1"/>
  <c r="AU176" i="1"/>
  <c r="X176" i="1"/>
  <c r="BQ176" i="1" s="1"/>
  <c r="O176" i="1"/>
  <c r="BH176" i="1" s="1"/>
  <c r="H176" i="1"/>
  <c r="BA176" i="1" s="1"/>
  <c r="CD175" i="1"/>
  <c r="CC175" i="1"/>
  <c r="CB175" i="1"/>
  <c r="CA175" i="1"/>
  <c r="BZ175" i="1"/>
  <c r="BY175" i="1"/>
  <c r="BX175" i="1"/>
  <c r="BW175" i="1"/>
  <c r="BV175" i="1"/>
  <c r="BU175" i="1"/>
  <c r="BT175" i="1"/>
  <c r="BS175" i="1"/>
  <c r="BR175" i="1"/>
  <c r="BP175" i="1"/>
  <c r="BO175" i="1"/>
  <c r="BN175" i="1"/>
  <c r="BM175" i="1"/>
  <c r="BL175" i="1"/>
  <c r="BK175" i="1"/>
  <c r="BJ175" i="1"/>
  <c r="BI175" i="1"/>
  <c r="BG175" i="1"/>
  <c r="BF175" i="1"/>
  <c r="BE175" i="1"/>
  <c r="BD175" i="1"/>
  <c r="BC175" i="1"/>
  <c r="BB175" i="1"/>
  <c r="AZ175" i="1"/>
  <c r="AY175" i="1"/>
  <c r="AX175" i="1"/>
  <c r="AU175" i="1"/>
  <c r="X175" i="1"/>
  <c r="BQ175" i="1" s="1"/>
  <c r="O175" i="1"/>
  <c r="BH175" i="1" s="1"/>
  <c r="H175" i="1"/>
  <c r="BA175" i="1" s="1"/>
  <c r="CD174" i="1"/>
  <c r="CC174" i="1"/>
  <c r="CB174" i="1"/>
  <c r="CA174" i="1"/>
  <c r="BZ174" i="1"/>
  <c r="BY174" i="1"/>
  <c r="BX174" i="1"/>
  <c r="BW174" i="1"/>
  <c r="BV174" i="1"/>
  <c r="BU174" i="1"/>
  <c r="BT174" i="1"/>
  <c r="BS174" i="1"/>
  <c r="BR174" i="1"/>
  <c r="BP174" i="1"/>
  <c r="BO174" i="1"/>
  <c r="BN174" i="1"/>
  <c r="BM174" i="1"/>
  <c r="BL174" i="1"/>
  <c r="BK174" i="1"/>
  <c r="BJ174" i="1"/>
  <c r="BI174" i="1"/>
  <c r="BG174" i="1"/>
  <c r="BF174" i="1"/>
  <c r="BE174" i="1"/>
  <c r="BD174" i="1"/>
  <c r="BC174" i="1"/>
  <c r="BB174" i="1"/>
  <c r="AZ174" i="1"/>
  <c r="AY174" i="1"/>
  <c r="AX174" i="1"/>
  <c r="AU174" i="1"/>
  <c r="X174" i="1"/>
  <c r="BQ174" i="1" s="1"/>
  <c r="O174" i="1"/>
  <c r="BH174" i="1" s="1"/>
  <c r="H174" i="1"/>
  <c r="BA174" i="1" s="1"/>
  <c r="CD173" i="1"/>
  <c r="CC173" i="1"/>
  <c r="CB173" i="1"/>
  <c r="CA173" i="1"/>
  <c r="BZ173" i="1"/>
  <c r="BY173" i="1"/>
  <c r="BX173" i="1"/>
  <c r="BW173" i="1"/>
  <c r="BV173" i="1"/>
  <c r="BU173" i="1"/>
  <c r="BT173" i="1"/>
  <c r="BS173" i="1"/>
  <c r="BR173" i="1"/>
  <c r="BP173" i="1"/>
  <c r="BO173" i="1"/>
  <c r="BN173" i="1"/>
  <c r="BM173" i="1"/>
  <c r="BL173" i="1"/>
  <c r="BK173" i="1"/>
  <c r="BJ173" i="1"/>
  <c r="BI173" i="1"/>
  <c r="BG173" i="1"/>
  <c r="BF173" i="1"/>
  <c r="BE173" i="1"/>
  <c r="BD173" i="1"/>
  <c r="BC173" i="1"/>
  <c r="BB173" i="1"/>
  <c r="AZ173" i="1"/>
  <c r="AY173" i="1"/>
  <c r="AX173" i="1"/>
  <c r="AU173" i="1"/>
  <c r="X173" i="1"/>
  <c r="BQ173" i="1" s="1"/>
  <c r="O173" i="1"/>
  <c r="BH173" i="1" s="1"/>
  <c r="H173" i="1"/>
  <c r="BA173" i="1" s="1"/>
  <c r="CD172" i="1"/>
  <c r="CC172" i="1"/>
  <c r="CB172" i="1"/>
  <c r="CA172" i="1"/>
  <c r="BZ172" i="1"/>
  <c r="BY172" i="1"/>
  <c r="BX172" i="1"/>
  <c r="BW172" i="1"/>
  <c r="BV172" i="1"/>
  <c r="BU172" i="1"/>
  <c r="BT172" i="1"/>
  <c r="BS172" i="1"/>
  <c r="BR172" i="1"/>
  <c r="BP172" i="1"/>
  <c r="BO172" i="1"/>
  <c r="BN172" i="1"/>
  <c r="BM172" i="1"/>
  <c r="BL172" i="1"/>
  <c r="BK172" i="1"/>
  <c r="BJ172" i="1"/>
  <c r="BI172" i="1"/>
  <c r="BG172" i="1"/>
  <c r="BF172" i="1"/>
  <c r="BE172" i="1"/>
  <c r="BD172" i="1"/>
  <c r="BC172" i="1"/>
  <c r="BB172" i="1"/>
  <c r="AZ172" i="1"/>
  <c r="AY172" i="1"/>
  <c r="AX172" i="1"/>
  <c r="AU172" i="1"/>
  <c r="X172" i="1"/>
  <c r="BQ172" i="1" s="1"/>
  <c r="O172" i="1"/>
  <c r="BH172" i="1" s="1"/>
  <c r="H172" i="1"/>
  <c r="BA172" i="1" s="1"/>
  <c r="CD171" i="1"/>
  <c r="CC171" i="1"/>
  <c r="CB171" i="1"/>
  <c r="CA171" i="1"/>
  <c r="BZ171" i="1"/>
  <c r="BY171" i="1"/>
  <c r="BX171" i="1"/>
  <c r="BW171" i="1"/>
  <c r="BV171" i="1"/>
  <c r="BU171" i="1"/>
  <c r="BT171" i="1"/>
  <c r="BS171" i="1"/>
  <c r="BR171" i="1"/>
  <c r="BP171" i="1"/>
  <c r="BO171" i="1"/>
  <c r="BN171" i="1"/>
  <c r="BM171" i="1"/>
  <c r="BL171" i="1"/>
  <c r="BK171" i="1"/>
  <c r="BJ171" i="1"/>
  <c r="BI171" i="1"/>
  <c r="BG171" i="1"/>
  <c r="BF171" i="1"/>
  <c r="BE171" i="1"/>
  <c r="BD171" i="1"/>
  <c r="BC171" i="1"/>
  <c r="BB171" i="1"/>
  <c r="AZ171" i="1"/>
  <c r="AY171" i="1"/>
  <c r="AX171" i="1"/>
  <c r="AU171" i="1"/>
  <c r="X171" i="1"/>
  <c r="BQ171" i="1" s="1"/>
  <c r="O171" i="1"/>
  <c r="BH171" i="1" s="1"/>
  <c r="H171" i="1"/>
  <c r="BA171" i="1" s="1"/>
  <c r="CD170" i="1"/>
  <c r="CC170" i="1"/>
  <c r="CB170" i="1"/>
  <c r="CA170" i="1"/>
  <c r="BZ170" i="1"/>
  <c r="BY170" i="1"/>
  <c r="BX170" i="1"/>
  <c r="BW170" i="1"/>
  <c r="BV170" i="1"/>
  <c r="BU170" i="1"/>
  <c r="BT170" i="1"/>
  <c r="BS170" i="1"/>
  <c r="BR170" i="1"/>
  <c r="BP170" i="1"/>
  <c r="BO170" i="1"/>
  <c r="BN170" i="1"/>
  <c r="BM170" i="1"/>
  <c r="BL170" i="1"/>
  <c r="BK170" i="1"/>
  <c r="BJ170" i="1"/>
  <c r="BI170" i="1"/>
  <c r="BG170" i="1"/>
  <c r="BF170" i="1"/>
  <c r="BE170" i="1"/>
  <c r="BD170" i="1"/>
  <c r="BC170" i="1"/>
  <c r="BB170" i="1"/>
  <c r="AZ170" i="1"/>
  <c r="AY170" i="1"/>
  <c r="AX170" i="1"/>
  <c r="AU170" i="1"/>
  <c r="X170" i="1"/>
  <c r="BQ170" i="1" s="1"/>
  <c r="O170" i="1"/>
  <c r="BH170" i="1" s="1"/>
  <c r="H170" i="1"/>
  <c r="BA170" i="1" s="1"/>
  <c r="CD169" i="1"/>
  <c r="CC169" i="1"/>
  <c r="CB169" i="1"/>
  <c r="CA169" i="1"/>
  <c r="BZ169" i="1"/>
  <c r="BY169" i="1"/>
  <c r="BX169" i="1"/>
  <c r="BW169" i="1"/>
  <c r="BV169" i="1"/>
  <c r="BU169" i="1"/>
  <c r="BT169" i="1"/>
  <c r="BS169" i="1"/>
  <c r="BR169" i="1"/>
  <c r="BP169" i="1"/>
  <c r="BO169" i="1"/>
  <c r="BN169" i="1"/>
  <c r="BM169" i="1"/>
  <c r="BL169" i="1"/>
  <c r="BK169" i="1"/>
  <c r="BJ169" i="1"/>
  <c r="BI169" i="1"/>
  <c r="BG169" i="1"/>
  <c r="BF169" i="1"/>
  <c r="BE169" i="1"/>
  <c r="BD169" i="1"/>
  <c r="BC169" i="1"/>
  <c r="BB169" i="1"/>
  <c r="AZ169" i="1"/>
  <c r="AY169" i="1"/>
  <c r="AX169" i="1"/>
  <c r="AU169" i="1"/>
  <c r="X169" i="1"/>
  <c r="BQ169" i="1" s="1"/>
  <c r="O169" i="1"/>
  <c r="BH169" i="1" s="1"/>
  <c r="H169" i="1"/>
  <c r="BA169" i="1" s="1"/>
  <c r="CD168" i="1"/>
  <c r="CC168" i="1"/>
  <c r="CB168" i="1"/>
  <c r="CA168" i="1"/>
  <c r="BZ168" i="1"/>
  <c r="BY168" i="1"/>
  <c r="BX168" i="1"/>
  <c r="BW168" i="1"/>
  <c r="BV168" i="1"/>
  <c r="BU168" i="1"/>
  <c r="BT168" i="1"/>
  <c r="BS168" i="1"/>
  <c r="BR168" i="1"/>
  <c r="BP168" i="1"/>
  <c r="BO168" i="1"/>
  <c r="BN168" i="1"/>
  <c r="BM168" i="1"/>
  <c r="BL168" i="1"/>
  <c r="BK168" i="1"/>
  <c r="BJ168" i="1"/>
  <c r="BI168" i="1"/>
  <c r="BG168" i="1"/>
  <c r="BF168" i="1"/>
  <c r="BE168" i="1"/>
  <c r="BD168" i="1"/>
  <c r="BC168" i="1"/>
  <c r="BB168" i="1"/>
  <c r="AZ168" i="1"/>
  <c r="AY168" i="1"/>
  <c r="AX168" i="1"/>
  <c r="AU168" i="1"/>
  <c r="X168" i="1"/>
  <c r="BQ168" i="1" s="1"/>
  <c r="O168" i="1"/>
  <c r="BH168" i="1" s="1"/>
  <c r="H168" i="1"/>
  <c r="BA168" i="1" s="1"/>
  <c r="CD167" i="1"/>
  <c r="CC167" i="1"/>
  <c r="CB167" i="1"/>
  <c r="CA167" i="1"/>
  <c r="BZ167" i="1"/>
  <c r="BY167" i="1"/>
  <c r="BX167" i="1"/>
  <c r="BW167" i="1"/>
  <c r="BV167" i="1"/>
  <c r="BU167" i="1"/>
  <c r="BT167" i="1"/>
  <c r="BS167" i="1"/>
  <c r="BR167" i="1"/>
  <c r="BP167" i="1"/>
  <c r="BO167" i="1"/>
  <c r="BN167" i="1"/>
  <c r="BM167" i="1"/>
  <c r="BL167" i="1"/>
  <c r="BK167" i="1"/>
  <c r="BJ167" i="1"/>
  <c r="BI167" i="1"/>
  <c r="BG167" i="1"/>
  <c r="BF167" i="1"/>
  <c r="BE167" i="1"/>
  <c r="BD167" i="1"/>
  <c r="BC167" i="1"/>
  <c r="BB167" i="1"/>
  <c r="AZ167" i="1"/>
  <c r="AY167" i="1"/>
  <c r="AX167" i="1"/>
  <c r="AU167" i="1"/>
  <c r="X167" i="1"/>
  <c r="BQ167" i="1" s="1"/>
  <c r="O167" i="1"/>
  <c r="BH167" i="1" s="1"/>
  <c r="H167" i="1"/>
  <c r="BA167" i="1" s="1"/>
  <c r="CD166" i="1"/>
  <c r="CC166" i="1"/>
  <c r="CB166" i="1"/>
  <c r="CA166" i="1"/>
  <c r="BZ166" i="1"/>
  <c r="BY166" i="1"/>
  <c r="BX166" i="1"/>
  <c r="BW166" i="1"/>
  <c r="BV166" i="1"/>
  <c r="BU166" i="1"/>
  <c r="BT166" i="1"/>
  <c r="BS166" i="1"/>
  <c r="BR166" i="1"/>
  <c r="BP166" i="1"/>
  <c r="BO166" i="1"/>
  <c r="BN166" i="1"/>
  <c r="BM166" i="1"/>
  <c r="BL166" i="1"/>
  <c r="BK166" i="1"/>
  <c r="BJ166" i="1"/>
  <c r="BI166" i="1"/>
  <c r="BG166" i="1"/>
  <c r="BF166" i="1"/>
  <c r="BE166" i="1"/>
  <c r="BD166" i="1"/>
  <c r="BC166" i="1"/>
  <c r="BB166" i="1"/>
  <c r="AZ166" i="1"/>
  <c r="AY166" i="1"/>
  <c r="AX166" i="1"/>
  <c r="AU166" i="1"/>
  <c r="X166" i="1"/>
  <c r="BQ166" i="1" s="1"/>
  <c r="O166" i="1"/>
  <c r="BH166" i="1" s="1"/>
  <c r="H166" i="1"/>
  <c r="BA166" i="1" s="1"/>
  <c r="CD165" i="1"/>
  <c r="CC165" i="1"/>
  <c r="CB165" i="1"/>
  <c r="CA165" i="1"/>
  <c r="BZ165" i="1"/>
  <c r="BY165" i="1"/>
  <c r="BX165" i="1"/>
  <c r="BW165" i="1"/>
  <c r="BV165" i="1"/>
  <c r="BU165" i="1"/>
  <c r="BT165" i="1"/>
  <c r="BS165" i="1"/>
  <c r="BR165" i="1"/>
  <c r="BP165" i="1"/>
  <c r="BO165" i="1"/>
  <c r="BN165" i="1"/>
  <c r="BM165" i="1"/>
  <c r="BL165" i="1"/>
  <c r="BK165" i="1"/>
  <c r="BJ165" i="1"/>
  <c r="BI165" i="1"/>
  <c r="BG165" i="1"/>
  <c r="BF165" i="1"/>
  <c r="BE165" i="1"/>
  <c r="BD165" i="1"/>
  <c r="BC165" i="1"/>
  <c r="BB165" i="1"/>
  <c r="AZ165" i="1"/>
  <c r="AY165" i="1"/>
  <c r="AX165" i="1"/>
  <c r="AU165" i="1"/>
  <c r="X165" i="1"/>
  <c r="BQ165" i="1" s="1"/>
  <c r="O165" i="1"/>
  <c r="BH165" i="1" s="1"/>
  <c r="H165" i="1"/>
  <c r="BA165" i="1" s="1"/>
  <c r="CD164" i="1"/>
  <c r="CC164" i="1"/>
  <c r="CB164" i="1"/>
  <c r="CA164" i="1"/>
  <c r="BZ164" i="1"/>
  <c r="BY164" i="1"/>
  <c r="BX164" i="1"/>
  <c r="BW164" i="1"/>
  <c r="BV164" i="1"/>
  <c r="BU164" i="1"/>
  <c r="BT164" i="1"/>
  <c r="BS164" i="1"/>
  <c r="BR164" i="1"/>
  <c r="BP164" i="1"/>
  <c r="BO164" i="1"/>
  <c r="BN164" i="1"/>
  <c r="BM164" i="1"/>
  <c r="BL164" i="1"/>
  <c r="BK164" i="1"/>
  <c r="BJ164" i="1"/>
  <c r="BI164" i="1"/>
  <c r="BG164" i="1"/>
  <c r="BF164" i="1"/>
  <c r="BE164" i="1"/>
  <c r="BD164" i="1"/>
  <c r="BC164" i="1"/>
  <c r="BB164" i="1"/>
  <c r="AZ164" i="1"/>
  <c r="AY164" i="1"/>
  <c r="AX164" i="1"/>
  <c r="AU164" i="1"/>
  <c r="X164" i="1"/>
  <c r="BQ164" i="1" s="1"/>
  <c r="O164" i="1"/>
  <c r="BH164" i="1" s="1"/>
  <c r="H164" i="1"/>
  <c r="BA164" i="1" s="1"/>
  <c r="CD163" i="1"/>
  <c r="CC163" i="1"/>
  <c r="CB163" i="1"/>
  <c r="CA163" i="1"/>
  <c r="BZ163" i="1"/>
  <c r="BY163" i="1"/>
  <c r="BX163" i="1"/>
  <c r="BW163" i="1"/>
  <c r="BV163" i="1"/>
  <c r="BU163" i="1"/>
  <c r="BT163" i="1"/>
  <c r="BS163" i="1"/>
  <c r="BR163" i="1"/>
  <c r="BP163" i="1"/>
  <c r="BO163" i="1"/>
  <c r="BN163" i="1"/>
  <c r="BM163" i="1"/>
  <c r="BL163" i="1"/>
  <c r="BK163" i="1"/>
  <c r="BJ163" i="1"/>
  <c r="BI163" i="1"/>
  <c r="BG163" i="1"/>
  <c r="BF163" i="1"/>
  <c r="BE163" i="1"/>
  <c r="BD163" i="1"/>
  <c r="BC163" i="1"/>
  <c r="BB163" i="1"/>
  <c r="AZ163" i="1"/>
  <c r="AY163" i="1"/>
  <c r="AX163" i="1"/>
  <c r="AU163" i="1"/>
  <c r="X163" i="1"/>
  <c r="BQ163" i="1" s="1"/>
  <c r="O163" i="1"/>
  <c r="BH163" i="1" s="1"/>
  <c r="H163" i="1"/>
  <c r="BA163" i="1" s="1"/>
  <c r="CD162" i="1"/>
  <c r="CC162" i="1"/>
  <c r="CB162" i="1"/>
  <c r="CA162" i="1"/>
  <c r="BZ162" i="1"/>
  <c r="BY162" i="1"/>
  <c r="BX162" i="1"/>
  <c r="BW162" i="1"/>
  <c r="BV162" i="1"/>
  <c r="BU162" i="1"/>
  <c r="BT162" i="1"/>
  <c r="BS162" i="1"/>
  <c r="BR162" i="1"/>
  <c r="BP162" i="1"/>
  <c r="BO162" i="1"/>
  <c r="BN162" i="1"/>
  <c r="BM162" i="1"/>
  <c r="BL162" i="1"/>
  <c r="BK162" i="1"/>
  <c r="BJ162" i="1"/>
  <c r="BI162" i="1"/>
  <c r="BG162" i="1"/>
  <c r="BF162" i="1"/>
  <c r="BE162" i="1"/>
  <c r="BD162" i="1"/>
  <c r="BC162" i="1"/>
  <c r="BB162" i="1"/>
  <c r="AZ162" i="1"/>
  <c r="AY162" i="1"/>
  <c r="AX162" i="1"/>
  <c r="AU162" i="1"/>
  <c r="X162" i="1"/>
  <c r="BQ162" i="1" s="1"/>
  <c r="O162" i="1"/>
  <c r="BH162" i="1" s="1"/>
  <c r="H162" i="1"/>
  <c r="BA162" i="1" s="1"/>
  <c r="CD161" i="1"/>
  <c r="CC161" i="1"/>
  <c r="CB161" i="1"/>
  <c r="CA161" i="1"/>
  <c r="BZ161" i="1"/>
  <c r="BY161" i="1"/>
  <c r="BX161" i="1"/>
  <c r="BW161" i="1"/>
  <c r="BV161" i="1"/>
  <c r="BU161" i="1"/>
  <c r="BT161" i="1"/>
  <c r="BS161" i="1"/>
  <c r="BR161" i="1"/>
  <c r="BP161" i="1"/>
  <c r="BO161" i="1"/>
  <c r="BN161" i="1"/>
  <c r="BM161" i="1"/>
  <c r="BL161" i="1"/>
  <c r="BK161" i="1"/>
  <c r="BJ161" i="1"/>
  <c r="BI161" i="1"/>
  <c r="BG161" i="1"/>
  <c r="BF161" i="1"/>
  <c r="BE161" i="1"/>
  <c r="BD161" i="1"/>
  <c r="BC161" i="1"/>
  <c r="BB161" i="1"/>
  <c r="AZ161" i="1"/>
  <c r="AY161" i="1"/>
  <c r="AX161" i="1"/>
  <c r="AU161" i="1"/>
  <c r="X161" i="1"/>
  <c r="BQ161" i="1" s="1"/>
  <c r="O161" i="1"/>
  <c r="BH161" i="1" s="1"/>
  <c r="H161" i="1"/>
  <c r="BA161" i="1" s="1"/>
  <c r="CD160" i="1"/>
  <c r="CC160" i="1"/>
  <c r="CB160" i="1"/>
  <c r="CA160" i="1"/>
  <c r="BZ160" i="1"/>
  <c r="BY160" i="1"/>
  <c r="BX160" i="1"/>
  <c r="BW160" i="1"/>
  <c r="BV160" i="1"/>
  <c r="BU160" i="1"/>
  <c r="BT160" i="1"/>
  <c r="BS160" i="1"/>
  <c r="BR160" i="1"/>
  <c r="BP160" i="1"/>
  <c r="BO160" i="1"/>
  <c r="BN160" i="1"/>
  <c r="BM160" i="1"/>
  <c r="BL160" i="1"/>
  <c r="BK160" i="1"/>
  <c r="BJ160" i="1"/>
  <c r="BI160" i="1"/>
  <c r="BG160" i="1"/>
  <c r="BF160" i="1"/>
  <c r="BE160" i="1"/>
  <c r="BD160" i="1"/>
  <c r="BC160" i="1"/>
  <c r="BB160" i="1"/>
  <c r="AZ160" i="1"/>
  <c r="AY160" i="1"/>
  <c r="AX160" i="1"/>
  <c r="AU160" i="1"/>
  <c r="X160" i="1"/>
  <c r="BQ160" i="1" s="1"/>
  <c r="O160" i="1"/>
  <c r="BH160" i="1" s="1"/>
  <c r="H160" i="1"/>
  <c r="BA160" i="1" s="1"/>
  <c r="CD558" i="1"/>
  <c r="CC558" i="1"/>
  <c r="CB558" i="1"/>
  <c r="CA558" i="1"/>
  <c r="BZ558" i="1"/>
  <c r="BY558" i="1"/>
  <c r="BX558" i="1"/>
  <c r="BW558" i="1"/>
  <c r="BV558" i="1"/>
  <c r="BU558" i="1"/>
  <c r="BT558" i="1"/>
  <c r="BS558" i="1"/>
  <c r="BR558" i="1"/>
  <c r="BP558" i="1"/>
  <c r="BO558" i="1"/>
  <c r="BN558" i="1"/>
  <c r="BM558" i="1"/>
  <c r="BL558" i="1"/>
  <c r="BK558" i="1"/>
  <c r="BJ558" i="1"/>
  <c r="BI558" i="1"/>
  <c r="BG558" i="1"/>
  <c r="BF558" i="1"/>
  <c r="BE558" i="1"/>
  <c r="BD558" i="1"/>
  <c r="BC558" i="1"/>
  <c r="BB558" i="1"/>
  <c r="AZ558" i="1"/>
  <c r="AY558" i="1"/>
  <c r="AX558" i="1"/>
  <c r="AU558" i="1"/>
  <c r="X558" i="1"/>
  <c r="BQ558" i="1" s="1"/>
  <c r="O558" i="1"/>
  <c r="BH558" i="1" s="1"/>
  <c r="H558" i="1"/>
  <c r="BA558" i="1" s="1"/>
  <c r="CD159" i="1"/>
  <c r="CC159" i="1"/>
  <c r="CB159" i="1"/>
  <c r="CA159" i="1"/>
  <c r="BZ159" i="1"/>
  <c r="BY159" i="1"/>
  <c r="BX159" i="1"/>
  <c r="BW159" i="1"/>
  <c r="BV159" i="1"/>
  <c r="BU159" i="1"/>
  <c r="BT159" i="1"/>
  <c r="BS159" i="1"/>
  <c r="BR159" i="1"/>
  <c r="BP159" i="1"/>
  <c r="BO159" i="1"/>
  <c r="BN159" i="1"/>
  <c r="BM159" i="1"/>
  <c r="BL159" i="1"/>
  <c r="BK159" i="1"/>
  <c r="BJ159" i="1"/>
  <c r="BI159" i="1"/>
  <c r="BG159" i="1"/>
  <c r="BF159" i="1"/>
  <c r="BE159" i="1"/>
  <c r="BD159" i="1"/>
  <c r="BC159" i="1"/>
  <c r="BB159" i="1"/>
  <c r="AZ159" i="1"/>
  <c r="AY159" i="1"/>
  <c r="AX159" i="1"/>
  <c r="AU159" i="1"/>
  <c r="X159" i="1"/>
  <c r="BQ159" i="1" s="1"/>
  <c r="O159" i="1"/>
  <c r="BH159" i="1" s="1"/>
  <c r="H159" i="1"/>
  <c r="BA159" i="1" s="1"/>
  <c r="CD158" i="1"/>
  <c r="CC158" i="1"/>
  <c r="CB158" i="1"/>
  <c r="CA158" i="1"/>
  <c r="BZ158" i="1"/>
  <c r="BY158" i="1"/>
  <c r="BX158" i="1"/>
  <c r="BW158" i="1"/>
  <c r="BV158" i="1"/>
  <c r="BU158" i="1"/>
  <c r="BT158" i="1"/>
  <c r="BS158" i="1"/>
  <c r="BR158" i="1"/>
  <c r="BP158" i="1"/>
  <c r="BO158" i="1"/>
  <c r="BN158" i="1"/>
  <c r="BM158" i="1"/>
  <c r="BL158" i="1"/>
  <c r="BK158" i="1"/>
  <c r="BJ158" i="1"/>
  <c r="BI158" i="1"/>
  <c r="BG158" i="1"/>
  <c r="BF158" i="1"/>
  <c r="BE158" i="1"/>
  <c r="BD158" i="1"/>
  <c r="BC158" i="1"/>
  <c r="BB158" i="1"/>
  <c r="AZ158" i="1"/>
  <c r="AY158" i="1"/>
  <c r="AX158" i="1"/>
  <c r="AU158" i="1"/>
  <c r="X158" i="1"/>
  <c r="BQ158" i="1" s="1"/>
  <c r="O158" i="1"/>
  <c r="BH158" i="1" s="1"/>
  <c r="H158" i="1"/>
  <c r="BA158" i="1" s="1"/>
  <c r="CD157" i="1"/>
  <c r="CC157" i="1"/>
  <c r="CB157" i="1"/>
  <c r="CA157" i="1"/>
  <c r="BZ157" i="1"/>
  <c r="BY157" i="1"/>
  <c r="BX157" i="1"/>
  <c r="BW157" i="1"/>
  <c r="BV157" i="1"/>
  <c r="BU157" i="1"/>
  <c r="BT157" i="1"/>
  <c r="BS157" i="1"/>
  <c r="BR157" i="1"/>
  <c r="BP157" i="1"/>
  <c r="BO157" i="1"/>
  <c r="BN157" i="1"/>
  <c r="BM157" i="1"/>
  <c r="BL157" i="1"/>
  <c r="BK157" i="1"/>
  <c r="BJ157" i="1"/>
  <c r="BI157" i="1"/>
  <c r="BG157" i="1"/>
  <c r="BF157" i="1"/>
  <c r="BE157" i="1"/>
  <c r="BD157" i="1"/>
  <c r="BC157" i="1"/>
  <c r="BB157" i="1"/>
  <c r="AZ157" i="1"/>
  <c r="AY157" i="1"/>
  <c r="AX157" i="1"/>
  <c r="AU157" i="1"/>
  <c r="X157" i="1"/>
  <c r="BQ157" i="1" s="1"/>
  <c r="O157" i="1"/>
  <c r="BH157" i="1" s="1"/>
  <c r="H157" i="1"/>
  <c r="BA157" i="1" s="1"/>
  <c r="CD156" i="1"/>
  <c r="CC156" i="1"/>
  <c r="CB156" i="1"/>
  <c r="CA156" i="1"/>
  <c r="BZ156" i="1"/>
  <c r="BY156" i="1"/>
  <c r="BX156" i="1"/>
  <c r="BW156" i="1"/>
  <c r="BV156" i="1"/>
  <c r="BU156" i="1"/>
  <c r="BT156" i="1"/>
  <c r="BS156" i="1"/>
  <c r="BR156" i="1"/>
  <c r="BP156" i="1"/>
  <c r="BO156" i="1"/>
  <c r="BN156" i="1"/>
  <c r="BM156" i="1"/>
  <c r="BL156" i="1"/>
  <c r="BK156" i="1"/>
  <c r="BJ156" i="1"/>
  <c r="BI156" i="1"/>
  <c r="BG156" i="1"/>
  <c r="BF156" i="1"/>
  <c r="BE156" i="1"/>
  <c r="BD156" i="1"/>
  <c r="BC156" i="1"/>
  <c r="BB156" i="1"/>
  <c r="AZ156" i="1"/>
  <c r="AY156" i="1"/>
  <c r="AX156" i="1"/>
  <c r="AU156" i="1"/>
  <c r="X156" i="1"/>
  <c r="BQ156" i="1" s="1"/>
  <c r="O156" i="1"/>
  <c r="BH156" i="1" s="1"/>
  <c r="H156" i="1"/>
  <c r="BA156" i="1" s="1"/>
  <c r="CD155" i="1"/>
  <c r="CC155" i="1"/>
  <c r="CB155" i="1"/>
  <c r="CA155" i="1"/>
  <c r="BZ155" i="1"/>
  <c r="BY155" i="1"/>
  <c r="BX155" i="1"/>
  <c r="BW155" i="1"/>
  <c r="BV155" i="1"/>
  <c r="BU155" i="1"/>
  <c r="BT155" i="1"/>
  <c r="BS155" i="1"/>
  <c r="BR155" i="1"/>
  <c r="BP155" i="1"/>
  <c r="BO155" i="1"/>
  <c r="BN155" i="1"/>
  <c r="BM155" i="1"/>
  <c r="BL155" i="1"/>
  <c r="BK155" i="1"/>
  <c r="BJ155" i="1"/>
  <c r="BI155" i="1"/>
  <c r="BG155" i="1"/>
  <c r="BF155" i="1"/>
  <c r="BE155" i="1"/>
  <c r="BD155" i="1"/>
  <c r="BC155" i="1"/>
  <c r="BB155" i="1"/>
  <c r="AZ155" i="1"/>
  <c r="AY155" i="1"/>
  <c r="AX155" i="1"/>
  <c r="AU155" i="1"/>
  <c r="X155" i="1"/>
  <c r="BQ155" i="1" s="1"/>
  <c r="O155" i="1"/>
  <c r="BH155" i="1" s="1"/>
  <c r="H155" i="1"/>
  <c r="BA155" i="1" s="1"/>
  <c r="CD154" i="1"/>
  <c r="CC154" i="1"/>
  <c r="CB154" i="1"/>
  <c r="CA154" i="1"/>
  <c r="BZ154" i="1"/>
  <c r="BY154" i="1"/>
  <c r="BX154" i="1"/>
  <c r="BW154" i="1"/>
  <c r="BV154" i="1"/>
  <c r="BU154" i="1"/>
  <c r="BT154" i="1"/>
  <c r="BS154" i="1"/>
  <c r="BR154" i="1"/>
  <c r="BP154" i="1"/>
  <c r="BO154" i="1"/>
  <c r="BN154" i="1"/>
  <c r="BM154" i="1"/>
  <c r="BL154" i="1"/>
  <c r="BK154" i="1"/>
  <c r="BJ154" i="1"/>
  <c r="BI154" i="1"/>
  <c r="BG154" i="1"/>
  <c r="BF154" i="1"/>
  <c r="BE154" i="1"/>
  <c r="BD154" i="1"/>
  <c r="BC154" i="1"/>
  <c r="BB154" i="1"/>
  <c r="AZ154" i="1"/>
  <c r="AY154" i="1"/>
  <c r="AX154" i="1"/>
  <c r="X154" i="1"/>
  <c r="BQ154" i="1" s="1"/>
  <c r="O154" i="1"/>
  <c r="BH154" i="1" s="1"/>
  <c r="H154" i="1"/>
  <c r="BA154" i="1" s="1"/>
  <c r="CD153" i="1"/>
  <c r="CC153" i="1"/>
  <c r="CB153" i="1"/>
  <c r="CA153" i="1"/>
  <c r="BZ153" i="1"/>
  <c r="BY153" i="1"/>
  <c r="BX153" i="1"/>
  <c r="BW153" i="1"/>
  <c r="BV153" i="1"/>
  <c r="BU153" i="1"/>
  <c r="BT153" i="1"/>
  <c r="BS153" i="1"/>
  <c r="BR153" i="1"/>
  <c r="BP153" i="1"/>
  <c r="BO153" i="1"/>
  <c r="BN153" i="1"/>
  <c r="BM153" i="1"/>
  <c r="BL153" i="1"/>
  <c r="BK153" i="1"/>
  <c r="BJ153" i="1"/>
  <c r="BI153" i="1"/>
  <c r="BG153" i="1"/>
  <c r="BF153" i="1"/>
  <c r="BE153" i="1"/>
  <c r="BD153" i="1"/>
  <c r="BC153" i="1"/>
  <c r="BB153" i="1"/>
  <c r="AZ153" i="1"/>
  <c r="AY153" i="1"/>
  <c r="AX153" i="1"/>
  <c r="X153" i="1"/>
  <c r="BQ153" i="1" s="1"/>
  <c r="O153" i="1"/>
  <c r="BH153" i="1" s="1"/>
  <c r="H153" i="1"/>
  <c r="BA153" i="1" s="1"/>
  <c r="CD152" i="1"/>
  <c r="CC152" i="1"/>
  <c r="CB152" i="1"/>
  <c r="CA152" i="1"/>
  <c r="BZ152" i="1"/>
  <c r="BY152" i="1"/>
  <c r="BX152" i="1"/>
  <c r="BW152" i="1"/>
  <c r="BV152" i="1"/>
  <c r="BU152" i="1"/>
  <c r="BT152" i="1"/>
  <c r="BS152" i="1"/>
  <c r="BR152" i="1"/>
  <c r="BP152" i="1"/>
  <c r="BO152" i="1"/>
  <c r="BN152" i="1"/>
  <c r="BM152" i="1"/>
  <c r="BL152" i="1"/>
  <c r="BK152" i="1"/>
  <c r="BJ152" i="1"/>
  <c r="BI152" i="1"/>
  <c r="BG152" i="1"/>
  <c r="BF152" i="1"/>
  <c r="BE152" i="1"/>
  <c r="BD152" i="1"/>
  <c r="BC152" i="1"/>
  <c r="BB152" i="1"/>
  <c r="AZ152" i="1"/>
  <c r="AY152" i="1"/>
  <c r="AX152" i="1"/>
  <c r="AU152" i="1"/>
  <c r="X152" i="1"/>
  <c r="BQ152" i="1" s="1"/>
  <c r="O152" i="1"/>
  <c r="BH152" i="1" s="1"/>
  <c r="H152" i="1"/>
  <c r="BA152" i="1" s="1"/>
  <c r="CD151" i="1"/>
  <c r="CC151" i="1"/>
  <c r="CB151" i="1"/>
  <c r="CA151" i="1"/>
  <c r="BZ151" i="1"/>
  <c r="BY151" i="1"/>
  <c r="BX151" i="1"/>
  <c r="BW151" i="1"/>
  <c r="BV151" i="1"/>
  <c r="BU151" i="1"/>
  <c r="BT151" i="1"/>
  <c r="BS151" i="1"/>
  <c r="BR151" i="1"/>
  <c r="BP151" i="1"/>
  <c r="BO151" i="1"/>
  <c r="BN151" i="1"/>
  <c r="BM151" i="1"/>
  <c r="BL151" i="1"/>
  <c r="BK151" i="1"/>
  <c r="BJ151" i="1"/>
  <c r="BI151" i="1"/>
  <c r="BG151" i="1"/>
  <c r="BF151" i="1"/>
  <c r="BE151" i="1"/>
  <c r="BD151" i="1"/>
  <c r="BC151" i="1"/>
  <c r="BB151" i="1"/>
  <c r="AZ151" i="1"/>
  <c r="AY151" i="1"/>
  <c r="AX151" i="1"/>
  <c r="AU151" i="1"/>
  <c r="X151" i="1"/>
  <c r="BQ151" i="1" s="1"/>
  <c r="O151" i="1"/>
  <c r="BH151" i="1" s="1"/>
  <c r="H151" i="1"/>
  <c r="BA151" i="1" s="1"/>
  <c r="CD150" i="1"/>
  <c r="CC150" i="1"/>
  <c r="CB150" i="1"/>
  <c r="CA150" i="1"/>
  <c r="BZ150" i="1"/>
  <c r="BY150" i="1"/>
  <c r="BX150" i="1"/>
  <c r="BW150" i="1"/>
  <c r="BV150" i="1"/>
  <c r="BU150" i="1"/>
  <c r="BT150" i="1"/>
  <c r="BS150" i="1"/>
  <c r="BR150" i="1"/>
  <c r="BP150" i="1"/>
  <c r="BO150" i="1"/>
  <c r="BN150" i="1"/>
  <c r="BM150" i="1"/>
  <c r="BL150" i="1"/>
  <c r="BK150" i="1"/>
  <c r="BJ150" i="1"/>
  <c r="BI150" i="1"/>
  <c r="BG150" i="1"/>
  <c r="BF150" i="1"/>
  <c r="BE150" i="1"/>
  <c r="BD150" i="1"/>
  <c r="BC150" i="1"/>
  <c r="BB150" i="1"/>
  <c r="AZ150" i="1"/>
  <c r="AY150" i="1"/>
  <c r="AX150" i="1"/>
  <c r="AU150" i="1"/>
  <c r="X150" i="1"/>
  <c r="BQ150" i="1" s="1"/>
  <c r="O150" i="1"/>
  <c r="BH150" i="1" s="1"/>
  <c r="H150" i="1"/>
  <c r="BA150" i="1" s="1"/>
  <c r="CD149" i="1"/>
  <c r="CC149" i="1"/>
  <c r="CB149" i="1"/>
  <c r="CA149" i="1"/>
  <c r="BZ149" i="1"/>
  <c r="BY149" i="1"/>
  <c r="BX149" i="1"/>
  <c r="BW149" i="1"/>
  <c r="BV149" i="1"/>
  <c r="BU149" i="1"/>
  <c r="BT149" i="1"/>
  <c r="BS149" i="1"/>
  <c r="BR149" i="1"/>
  <c r="BP149" i="1"/>
  <c r="BO149" i="1"/>
  <c r="BN149" i="1"/>
  <c r="BM149" i="1"/>
  <c r="BL149" i="1"/>
  <c r="BK149" i="1"/>
  <c r="BJ149" i="1"/>
  <c r="BI149" i="1"/>
  <c r="BG149" i="1"/>
  <c r="BF149" i="1"/>
  <c r="BE149" i="1"/>
  <c r="BD149" i="1"/>
  <c r="BC149" i="1"/>
  <c r="BB149" i="1"/>
  <c r="AZ149" i="1"/>
  <c r="AY149" i="1"/>
  <c r="AX149" i="1"/>
  <c r="AU149" i="1"/>
  <c r="X149" i="1"/>
  <c r="BQ149" i="1" s="1"/>
  <c r="O149" i="1"/>
  <c r="BH149" i="1" s="1"/>
  <c r="H149" i="1"/>
  <c r="BA149" i="1" s="1"/>
  <c r="CD148" i="1"/>
  <c r="CC148" i="1"/>
  <c r="CB148" i="1"/>
  <c r="CA148" i="1"/>
  <c r="BZ148" i="1"/>
  <c r="BY148" i="1"/>
  <c r="BX148" i="1"/>
  <c r="BW148" i="1"/>
  <c r="BV148" i="1"/>
  <c r="BU148" i="1"/>
  <c r="BT148" i="1"/>
  <c r="BS148" i="1"/>
  <c r="BR148" i="1"/>
  <c r="BP148" i="1"/>
  <c r="BO148" i="1"/>
  <c r="BN148" i="1"/>
  <c r="BM148" i="1"/>
  <c r="BL148" i="1"/>
  <c r="BK148" i="1"/>
  <c r="BJ148" i="1"/>
  <c r="BI148" i="1"/>
  <c r="BG148" i="1"/>
  <c r="BF148" i="1"/>
  <c r="BE148" i="1"/>
  <c r="BD148" i="1"/>
  <c r="BC148" i="1"/>
  <c r="BB148" i="1"/>
  <c r="AZ148" i="1"/>
  <c r="AY148" i="1"/>
  <c r="AX148" i="1"/>
  <c r="AU148" i="1"/>
  <c r="X148" i="1"/>
  <c r="BQ148" i="1" s="1"/>
  <c r="O148" i="1"/>
  <c r="BH148" i="1" s="1"/>
  <c r="H148" i="1"/>
  <c r="BA148" i="1" s="1"/>
  <c r="CD147" i="1"/>
  <c r="CC147" i="1"/>
  <c r="CB147" i="1"/>
  <c r="CA147" i="1"/>
  <c r="BZ147" i="1"/>
  <c r="BY147" i="1"/>
  <c r="BX147" i="1"/>
  <c r="BW147" i="1"/>
  <c r="BV147" i="1"/>
  <c r="BU147" i="1"/>
  <c r="BT147" i="1"/>
  <c r="BS147" i="1"/>
  <c r="BR147" i="1"/>
  <c r="BP147" i="1"/>
  <c r="BO147" i="1"/>
  <c r="BN147" i="1"/>
  <c r="BM147" i="1"/>
  <c r="BL147" i="1"/>
  <c r="BK147" i="1"/>
  <c r="BJ147" i="1"/>
  <c r="BI147" i="1"/>
  <c r="BG147" i="1"/>
  <c r="BF147" i="1"/>
  <c r="BE147" i="1"/>
  <c r="BD147" i="1"/>
  <c r="BC147" i="1"/>
  <c r="BB147" i="1"/>
  <c r="AZ147" i="1"/>
  <c r="AY147" i="1"/>
  <c r="AX147" i="1"/>
  <c r="AU147" i="1"/>
  <c r="X147" i="1"/>
  <c r="BQ147" i="1" s="1"/>
  <c r="O147" i="1"/>
  <c r="BH147" i="1" s="1"/>
  <c r="H147" i="1"/>
  <c r="BA147" i="1" s="1"/>
  <c r="CD146" i="1"/>
  <c r="CC146" i="1"/>
  <c r="CB146" i="1"/>
  <c r="CA146" i="1"/>
  <c r="BZ146" i="1"/>
  <c r="BY146" i="1"/>
  <c r="BX146" i="1"/>
  <c r="BW146" i="1"/>
  <c r="BV146" i="1"/>
  <c r="BU146" i="1"/>
  <c r="BT146" i="1"/>
  <c r="BS146" i="1"/>
  <c r="BR146" i="1"/>
  <c r="BP146" i="1"/>
  <c r="BO146" i="1"/>
  <c r="BN146" i="1"/>
  <c r="BM146" i="1"/>
  <c r="BL146" i="1"/>
  <c r="BK146" i="1"/>
  <c r="BJ146" i="1"/>
  <c r="BI146" i="1"/>
  <c r="BG146" i="1"/>
  <c r="BF146" i="1"/>
  <c r="BE146" i="1"/>
  <c r="BD146" i="1"/>
  <c r="BC146" i="1"/>
  <c r="BB146" i="1"/>
  <c r="AZ146" i="1"/>
  <c r="AY146" i="1"/>
  <c r="AX146" i="1"/>
  <c r="AU146" i="1"/>
  <c r="X146" i="1"/>
  <c r="BQ146" i="1" s="1"/>
  <c r="O146" i="1"/>
  <c r="BH146" i="1" s="1"/>
  <c r="H146" i="1"/>
  <c r="BA146" i="1" s="1"/>
  <c r="CD145" i="1"/>
  <c r="CC145" i="1"/>
  <c r="CB145" i="1"/>
  <c r="CA145" i="1"/>
  <c r="BZ145" i="1"/>
  <c r="BY145" i="1"/>
  <c r="BX145" i="1"/>
  <c r="BW145" i="1"/>
  <c r="BV145" i="1"/>
  <c r="BU145" i="1"/>
  <c r="BT145" i="1"/>
  <c r="BS145" i="1"/>
  <c r="BR145" i="1"/>
  <c r="BP145" i="1"/>
  <c r="BO145" i="1"/>
  <c r="BN145" i="1"/>
  <c r="BM145" i="1"/>
  <c r="BL145" i="1"/>
  <c r="BK145" i="1"/>
  <c r="BJ145" i="1"/>
  <c r="BI145" i="1"/>
  <c r="BG145" i="1"/>
  <c r="BF145" i="1"/>
  <c r="BE145" i="1"/>
  <c r="BD145" i="1"/>
  <c r="BC145" i="1"/>
  <c r="BB145" i="1"/>
  <c r="AZ145" i="1"/>
  <c r="AY145" i="1"/>
  <c r="AX145" i="1"/>
  <c r="AU145" i="1"/>
  <c r="X145" i="1"/>
  <c r="BQ145" i="1" s="1"/>
  <c r="O145" i="1"/>
  <c r="BH145" i="1" s="1"/>
  <c r="H145" i="1"/>
  <c r="BA145" i="1" s="1"/>
  <c r="CD144" i="1"/>
  <c r="CC144" i="1"/>
  <c r="CB144" i="1"/>
  <c r="CA144" i="1"/>
  <c r="BZ144" i="1"/>
  <c r="BY144" i="1"/>
  <c r="BX144" i="1"/>
  <c r="BW144" i="1"/>
  <c r="BV144" i="1"/>
  <c r="BU144" i="1"/>
  <c r="BT144" i="1"/>
  <c r="BS144" i="1"/>
  <c r="BR144" i="1"/>
  <c r="BP144" i="1"/>
  <c r="BO144" i="1"/>
  <c r="BN144" i="1"/>
  <c r="BM144" i="1"/>
  <c r="BL144" i="1"/>
  <c r="BK144" i="1"/>
  <c r="BJ144" i="1"/>
  <c r="BI144" i="1"/>
  <c r="BG144" i="1"/>
  <c r="BF144" i="1"/>
  <c r="BE144" i="1"/>
  <c r="BD144" i="1"/>
  <c r="BC144" i="1"/>
  <c r="BB144" i="1"/>
  <c r="AZ144" i="1"/>
  <c r="AY144" i="1"/>
  <c r="AX144" i="1"/>
  <c r="AU144" i="1"/>
  <c r="X144" i="1"/>
  <c r="BQ144" i="1" s="1"/>
  <c r="O144" i="1"/>
  <c r="BH144" i="1" s="1"/>
  <c r="H144" i="1"/>
  <c r="BA144" i="1" s="1"/>
  <c r="CD143" i="1"/>
  <c r="CC143" i="1"/>
  <c r="CB143" i="1"/>
  <c r="CA143" i="1"/>
  <c r="BZ143" i="1"/>
  <c r="BY143" i="1"/>
  <c r="BX143" i="1"/>
  <c r="BW143" i="1"/>
  <c r="BV143" i="1"/>
  <c r="BU143" i="1"/>
  <c r="BT143" i="1"/>
  <c r="BS143" i="1"/>
  <c r="BR143" i="1"/>
  <c r="BP143" i="1"/>
  <c r="BO143" i="1"/>
  <c r="BN143" i="1"/>
  <c r="BM143" i="1"/>
  <c r="BL143" i="1"/>
  <c r="BK143" i="1"/>
  <c r="BJ143" i="1"/>
  <c r="BI143" i="1"/>
  <c r="BG143" i="1"/>
  <c r="BF143" i="1"/>
  <c r="BE143" i="1"/>
  <c r="BD143" i="1"/>
  <c r="BC143" i="1"/>
  <c r="BB143" i="1"/>
  <c r="AZ143" i="1"/>
  <c r="AY143" i="1"/>
  <c r="AX143" i="1"/>
  <c r="AU143" i="1"/>
  <c r="X143" i="1"/>
  <c r="BQ143" i="1" s="1"/>
  <c r="O143" i="1"/>
  <c r="BH143" i="1" s="1"/>
  <c r="H143" i="1"/>
  <c r="BA143" i="1" s="1"/>
  <c r="CD142" i="1"/>
  <c r="CC142" i="1"/>
  <c r="CB142" i="1"/>
  <c r="CA142" i="1"/>
  <c r="BZ142" i="1"/>
  <c r="BY142" i="1"/>
  <c r="BX142" i="1"/>
  <c r="BW142" i="1"/>
  <c r="BV142" i="1"/>
  <c r="BU142" i="1"/>
  <c r="BT142" i="1"/>
  <c r="BS142" i="1"/>
  <c r="BR142" i="1"/>
  <c r="BP142" i="1"/>
  <c r="BO142" i="1"/>
  <c r="BN142" i="1"/>
  <c r="BM142" i="1"/>
  <c r="BL142" i="1"/>
  <c r="BK142" i="1"/>
  <c r="BJ142" i="1"/>
  <c r="BI142" i="1"/>
  <c r="BG142" i="1"/>
  <c r="BF142" i="1"/>
  <c r="BE142" i="1"/>
  <c r="BD142" i="1"/>
  <c r="BC142" i="1"/>
  <c r="BB142" i="1"/>
  <c r="AZ142" i="1"/>
  <c r="AY142" i="1"/>
  <c r="AX142" i="1"/>
  <c r="AU142" i="1"/>
  <c r="X142" i="1"/>
  <c r="BQ142" i="1" s="1"/>
  <c r="O142" i="1"/>
  <c r="BH142" i="1" s="1"/>
  <c r="H142" i="1"/>
  <c r="BA142" i="1" s="1"/>
  <c r="CD141" i="1"/>
  <c r="CC141" i="1"/>
  <c r="CB141" i="1"/>
  <c r="CA141" i="1"/>
  <c r="BZ141" i="1"/>
  <c r="BY141" i="1"/>
  <c r="BX141" i="1"/>
  <c r="BW141" i="1"/>
  <c r="BV141" i="1"/>
  <c r="BU141" i="1"/>
  <c r="BT141" i="1"/>
  <c r="BS141" i="1"/>
  <c r="BR141" i="1"/>
  <c r="BP141" i="1"/>
  <c r="BO141" i="1"/>
  <c r="BN141" i="1"/>
  <c r="BM141" i="1"/>
  <c r="BL141" i="1"/>
  <c r="BK141" i="1"/>
  <c r="BJ141" i="1"/>
  <c r="BI141" i="1"/>
  <c r="BG141" i="1"/>
  <c r="BF141" i="1"/>
  <c r="BE141" i="1"/>
  <c r="BD141" i="1"/>
  <c r="BC141" i="1"/>
  <c r="BB141" i="1"/>
  <c r="AZ141" i="1"/>
  <c r="AY141" i="1"/>
  <c r="AX141" i="1"/>
  <c r="AU141" i="1"/>
  <c r="X141" i="1"/>
  <c r="BQ141" i="1" s="1"/>
  <c r="O141" i="1"/>
  <c r="BH141" i="1" s="1"/>
  <c r="H141" i="1"/>
  <c r="BA141" i="1" s="1"/>
  <c r="CD140" i="1"/>
  <c r="CC140" i="1"/>
  <c r="CB140" i="1"/>
  <c r="CA140" i="1"/>
  <c r="BZ140" i="1"/>
  <c r="BY140" i="1"/>
  <c r="BX140" i="1"/>
  <c r="BW140" i="1"/>
  <c r="BV140" i="1"/>
  <c r="BU140" i="1"/>
  <c r="BT140" i="1"/>
  <c r="BS140" i="1"/>
  <c r="BR140" i="1"/>
  <c r="BP140" i="1"/>
  <c r="BO140" i="1"/>
  <c r="BN140" i="1"/>
  <c r="BM140" i="1"/>
  <c r="BL140" i="1"/>
  <c r="BK140" i="1"/>
  <c r="BJ140" i="1"/>
  <c r="BI140" i="1"/>
  <c r="BG140" i="1"/>
  <c r="BF140" i="1"/>
  <c r="BE140" i="1"/>
  <c r="BD140" i="1"/>
  <c r="BC140" i="1"/>
  <c r="BB140" i="1"/>
  <c r="AZ140" i="1"/>
  <c r="AY140" i="1"/>
  <c r="AX140" i="1"/>
  <c r="AU140" i="1"/>
  <c r="X140" i="1"/>
  <c r="BQ140" i="1" s="1"/>
  <c r="O140" i="1"/>
  <c r="BH140" i="1" s="1"/>
  <c r="H140" i="1"/>
  <c r="BA140" i="1" s="1"/>
  <c r="CD139" i="1"/>
  <c r="CC139" i="1"/>
  <c r="CB139" i="1"/>
  <c r="CA139" i="1"/>
  <c r="BZ139" i="1"/>
  <c r="BY139" i="1"/>
  <c r="BX139" i="1"/>
  <c r="BW139" i="1"/>
  <c r="BV139" i="1"/>
  <c r="BU139" i="1"/>
  <c r="BT139" i="1"/>
  <c r="BS139" i="1"/>
  <c r="BR139" i="1"/>
  <c r="BP139" i="1"/>
  <c r="BO139" i="1"/>
  <c r="BN139" i="1"/>
  <c r="BM139" i="1"/>
  <c r="BL139" i="1"/>
  <c r="BK139" i="1"/>
  <c r="BJ139" i="1"/>
  <c r="BI139" i="1"/>
  <c r="BG139" i="1"/>
  <c r="BF139" i="1"/>
  <c r="BE139" i="1"/>
  <c r="BD139" i="1"/>
  <c r="BC139" i="1"/>
  <c r="BB139" i="1"/>
  <c r="AZ139" i="1"/>
  <c r="AY139" i="1"/>
  <c r="AX139" i="1"/>
  <c r="AU139" i="1"/>
  <c r="X139" i="1"/>
  <c r="BQ139" i="1" s="1"/>
  <c r="O139" i="1"/>
  <c r="BH139" i="1" s="1"/>
  <c r="H139" i="1"/>
  <c r="BA139" i="1" s="1"/>
  <c r="CD138" i="1"/>
  <c r="CC138" i="1"/>
  <c r="CB138" i="1"/>
  <c r="CA138" i="1"/>
  <c r="BZ138" i="1"/>
  <c r="BY138" i="1"/>
  <c r="BX138" i="1"/>
  <c r="BW138" i="1"/>
  <c r="BV138" i="1"/>
  <c r="BU138" i="1"/>
  <c r="BT138" i="1"/>
  <c r="BS138" i="1"/>
  <c r="BR138" i="1"/>
  <c r="BP138" i="1"/>
  <c r="BO138" i="1"/>
  <c r="BN138" i="1"/>
  <c r="BM138" i="1"/>
  <c r="BL138" i="1"/>
  <c r="BK138" i="1"/>
  <c r="BJ138" i="1"/>
  <c r="BI138" i="1"/>
  <c r="BG138" i="1"/>
  <c r="BF138" i="1"/>
  <c r="BE138" i="1"/>
  <c r="BD138" i="1"/>
  <c r="BC138" i="1"/>
  <c r="BB138" i="1"/>
  <c r="AZ138" i="1"/>
  <c r="AY138" i="1"/>
  <c r="AX138" i="1"/>
  <c r="AU138" i="1"/>
  <c r="X138" i="1"/>
  <c r="BQ138" i="1" s="1"/>
  <c r="O138" i="1"/>
  <c r="BH138" i="1" s="1"/>
  <c r="H138" i="1"/>
  <c r="BA138" i="1" s="1"/>
  <c r="CD137" i="1"/>
  <c r="CC137" i="1"/>
  <c r="CB137" i="1"/>
  <c r="CA137" i="1"/>
  <c r="BZ137" i="1"/>
  <c r="BY137" i="1"/>
  <c r="BX137" i="1"/>
  <c r="BW137" i="1"/>
  <c r="BV137" i="1"/>
  <c r="BU137" i="1"/>
  <c r="BT137" i="1"/>
  <c r="BS137" i="1"/>
  <c r="BR137" i="1"/>
  <c r="BP137" i="1"/>
  <c r="BO137" i="1"/>
  <c r="BN137" i="1"/>
  <c r="BM137" i="1"/>
  <c r="BL137" i="1"/>
  <c r="BK137" i="1"/>
  <c r="BJ137" i="1"/>
  <c r="BI137" i="1"/>
  <c r="BG137" i="1"/>
  <c r="BF137" i="1"/>
  <c r="BE137" i="1"/>
  <c r="BD137" i="1"/>
  <c r="BC137" i="1"/>
  <c r="BB137" i="1"/>
  <c r="AZ137" i="1"/>
  <c r="AY137" i="1"/>
  <c r="AX137" i="1"/>
  <c r="AU137" i="1"/>
  <c r="X137" i="1"/>
  <c r="BQ137" i="1" s="1"/>
  <c r="O137" i="1"/>
  <c r="BH137" i="1" s="1"/>
  <c r="H137" i="1"/>
  <c r="BA137" i="1" s="1"/>
  <c r="CD136" i="1"/>
  <c r="CC136" i="1"/>
  <c r="CB136" i="1"/>
  <c r="CA136" i="1"/>
  <c r="BZ136" i="1"/>
  <c r="BY136" i="1"/>
  <c r="BX136" i="1"/>
  <c r="BW136" i="1"/>
  <c r="BV136" i="1"/>
  <c r="BU136" i="1"/>
  <c r="BT136" i="1"/>
  <c r="BS136" i="1"/>
  <c r="BR136" i="1"/>
  <c r="BP136" i="1"/>
  <c r="BO136" i="1"/>
  <c r="BN136" i="1"/>
  <c r="BM136" i="1"/>
  <c r="BL136" i="1"/>
  <c r="BK136" i="1"/>
  <c r="BJ136" i="1"/>
  <c r="BI136" i="1"/>
  <c r="BG136" i="1"/>
  <c r="BF136" i="1"/>
  <c r="BE136" i="1"/>
  <c r="BD136" i="1"/>
  <c r="BC136" i="1"/>
  <c r="BB136" i="1"/>
  <c r="AZ136" i="1"/>
  <c r="AY136" i="1"/>
  <c r="AX136" i="1"/>
  <c r="AU136" i="1"/>
  <c r="X136" i="1"/>
  <c r="BQ136" i="1" s="1"/>
  <c r="O136" i="1"/>
  <c r="BH136" i="1" s="1"/>
  <c r="H136" i="1"/>
  <c r="BA136" i="1" s="1"/>
  <c r="CD135" i="1"/>
  <c r="CC135" i="1"/>
  <c r="CB135" i="1"/>
  <c r="CA135" i="1"/>
  <c r="BZ135" i="1"/>
  <c r="BY135" i="1"/>
  <c r="BX135" i="1"/>
  <c r="BW135" i="1"/>
  <c r="BV135" i="1"/>
  <c r="BU135" i="1"/>
  <c r="BT135" i="1"/>
  <c r="BS135" i="1"/>
  <c r="BR135" i="1"/>
  <c r="BP135" i="1"/>
  <c r="BO135" i="1"/>
  <c r="BN135" i="1"/>
  <c r="BM135" i="1"/>
  <c r="BL135" i="1"/>
  <c r="BK135" i="1"/>
  <c r="BJ135" i="1"/>
  <c r="BI135" i="1"/>
  <c r="BG135" i="1"/>
  <c r="BF135" i="1"/>
  <c r="BE135" i="1"/>
  <c r="BD135" i="1"/>
  <c r="BC135" i="1"/>
  <c r="BB135" i="1"/>
  <c r="AZ135" i="1"/>
  <c r="AY135" i="1"/>
  <c r="AX135" i="1"/>
  <c r="AU135" i="1"/>
  <c r="X135" i="1"/>
  <c r="BQ135" i="1" s="1"/>
  <c r="O135" i="1"/>
  <c r="BH135" i="1" s="1"/>
  <c r="H135" i="1"/>
  <c r="BA135" i="1" s="1"/>
  <c r="CD134" i="1"/>
  <c r="CC134" i="1"/>
  <c r="CB134" i="1"/>
  <c r="CA134" i="1"/>
  <c r="BZ134" i="1"/>
  <c r="BY134" i="1"/>
  <c r="BX134" i="1"/>
  <c r="BW134" i="1"/>
  <c r="BV134" i="1"/>
  <c r="BU134" i="1"/>
  <c r="BT134" i="1"/>
  <c r="BS134" i="1"/>
  <c r="BR134" i="1"/>
  <c r="BP134" i="1"/>
  <c r="BO134" i="1"/>
  <c r="BN134" i="1"/>
  <c r="BM134" i="1"/>
  <c r="BL134" i="1"/>
  <c r="BK134" i="1"/>
  <c r="BJ134" i="1"/>
  <c r="BI134" i="1"/>
  <c r="BG134" i="1"/>
  <c r="BF134" i="1"/>
  <c r="BE134" i="1"/>
  <c r="BD134" i="1"/>
  <c r="BC134" i="1"/>
  <c r="BB134" i="1"/>
  <c r="AZ134" i="1"/>
  <c r="AY134" i="1"/>
  <c r="AX134" i="1"/>
  <c r="AU134" i="1"/>
  <c r="X134" i="1"/>
  <c r="BQ134" i="1" s="1"/>
  <c r="O134" i="1"/>
  <c r="BH134" i="1" s="1"/>
  <c r="H134" i="1"/>
  <c r="BA134" i="1" s="1"/>
  <c r="CD133" i="1"/>
  <c r="CC133" i="1"/>
  <c r="CB133" i="1"/>
  <c r="CA133" i="1"/>
  <c r="BZ133" i="1"/>
  <c r="BY133" i="1"/>
  <c r="BX133" i="1"/>
  <c r="BW133" i="1"/>
  <c r="BV133" i="1"/>
  <c r="BU133" i="1"/>
  <c r="BT133" i="1"/>
  <c r="BS133" i="1"/>
  <c r="BR133" i="1"/>
  <c r="BP133" i="1"/>
  <c r="BO133" i="1"/>
  <c r="BN133" i="1"/>
  <c r="BM133" i="1"/>
  <c r="BL133" i="1"/>
  <c r="BK133" i="1"/>
  <c r="BJ133" i="1"/>
  <c r="BI133" i="1"/>
  <c r="BG133" i="1"/>
  <c r="BF133" i="1"/>
  <c r="BE133" i="1"/>
  <c r="BD133" i="1"/>
  <c r="BC133" i="1"/>
  <c r="BB133" i="1"/>
  <c r="AZ133" i="1"/>
  <c r="AY133" i="1"/>
  <c r="AX133" i="1"/>
  <c r="AU133" i="1"/>
  <c r="X133" i="1"/>
  <c r="BQ133" i="1" s="1"/>
  <c r="O133" i="1"/>
  <c r="BH133" i="1" s="1"/>
  <c r="H133" i="1"/>
  <c r="BA133" i="1" s="1"/>
  <c r="CD132" i="1"/>
  <c r="CC132" i="1"/>
  <c r="CB132" i="1"/>
  <c r="CA132" i="1"/>
  <c r="BZ132" i="1"/>
  <c r="BY132" i="1"/>
  <c r="BX132" i="1"/>
  <c r="BW132" i="1"/>
  <c r="BV132" i="1"/>
  <c r="BU132" i="1"/>
  <c r="BT132" i="1"/>
  <c r="BS132" i="1"/>
  <c r="BR132" i="1"/>
  <c r="BP132" i="1"/>
  <c r="BO132" i="1"/>
  <c r="BN132" i="1"/>
  <c r="BM132" i="1"/>
  <c r="BL132" i="1"/>
  <c r="BK132" i="1"/>
  <c r="BJ132" i="1"/>
  <c r="BI132" i="1"/>
  <c r="BG132" i="1"/>
  <c r="BF132" i="1"/>
  <c r="BE132" i="1"/>
  <c r="BD132" i="1"/>
  <c r="BC132" i="1"/>
  <c r="BB132" i="1"/>
  <c r="AZ132" i="1"/>
  <c r="AY132" i="1"/>
  <c r="AX132" i="1"/>
  <c r="AU132" i="1"/>
  <c r="X132" i="1"/>
  <c r="BQ132" i="1" s="1"/>
  <c r="O132" i="1"/>
  <c r="BH132" i="1" s="1"/>
  <c r="H132" i="1"/>
  <c r="BA132" i="1" s="1"/>
  <c r="CD131" i="1"/>
  <c r="CC131" i="1"/>
  <c r="CB131" i="1"/>
  <c r="CA131" i="1"/>
  <c r="BZ131" i="1"/>
  <c r="BY131" i="1"/>
  <c r="BX131" i="1"/>
  <c r="BW131" i="1"/>
  <c r="BV131" i="1"/>
  <c r="BU131" i="1"/>
  <c r="BT131" i="1"/>
  <c r="BS131" i="1"/>
  <c r="BR131" i="1"/>
  <c r="BP131" i="1"/>
  <c r="BO131" i="1"/>
  <c r="BN131" i="1"/>
  <c r="BM131" i="1"/>
  <c r="BL131" i="1"/>
  <c r="BK131" i="1"/>
  <c r="BJ131" i="1"/>
  <c r="BI131" i="1"/>
  <c r="BG131" i="1"/>
  <c r="BF131" i="1"/>
  <c r="BE131" i="1"/>
  <c r="BD131" i="1"/>
  <c r="BC131" i="1"/>
  <c r="BB131" i="1"/>
  <c r="AZ131" i="1"/>
  <c r="AY131" i="1"/>
  <c r="AX131" i="1"/>
  <c r="AU131" i="1"/>
  <c r="X131" i="1"/>
  <c r="BQ131" i="1" s="1"/>
  <c r="O131" i="1"/>
  <c r="BH131" i="1" s="1"/>
  <c r="H131" i="1"/>
  <c r="BA131" i="1" s="1"/>
  <c r="CD130" i="1"/>
  <c r="CC130" i="1"/>
  <c r="CB130" i="1"/>
  <c r="CA130" i="1"/>
  <c r="BZ130" i="1"/>
  <c r="BY130" i="1"/>
  <c r="BX130" i="1"/>
  <c r="BW130" i="1"/>
  <c r="BV130" i="1"/>
  <c r="BU130" i="1"/>
  <c r="BT130" i="1"/>
  <c r="BS130" i="1"/>
  <c r="BR130" i="1"/>
  <c r="BP130" i="1"/>
  <c r="BO130" i="1"/>
  <c r="BN130" i="1"/>
  <c r="BM130" i="1"/>
  <c r="BL130" i="1"/>
  <c r="BK130" i="1"/>
  <c r="BJ130" i="1"/>
  <c r="BI130" i="1"/>
  <c r="BG130" i="1"/>
  <c r="BF130" i="1"/>
  <c r="BE130" i="1"/>
  <c r="BD130" i="1"/>
  <c r="BC130" i="1"/>
  <c r="BB130" i="1"/>
  <c r="AZ130" i="1"/>
  <c r="AY130" i="1"/>
  <c r="AX130" i="1"/>
  <c r="AU130" i="1"/>
  <c r="X130" i="1"/>
  <c r="BQ130" i="1" s="1"/>
  <c r="O130" i="1"/>
  <c r="BH130" i="1" s="1"/>
  <c r="H130" i="1"/>
  <c r="BA130" i="1" s="1"/>
  <c r="CD129" i="1"/>
  <c r="CC129" i="1"/>
  <c r="CB129" i="1"/>
  <c r="CA129" i="1"/>
  <c r="BZ129" i="1"/>
  <c r="BY129" i="1"/>
  <c r="BX129" i="1"/>
  <c r="BW129" i="1"/>
  <c r="BV129" i="1"/>
  <c r="BU129" i="1"/>
  <c r="BT129" i="1"/>
  <c r="BS129" i="1"/>
  <c r="BR129" i="1"/>
  <c r="BP129" i="1"/>
  <c r="BO129" i="1"/>
  <c r="BN129" i="1"/>
  <c r="BM129" i="1"/>
  <c r="BL129" i="1"/>
  <c r="BK129" i="1"/>
  <c r="BJ129" i="1"/>
  <c r="BI129" i="1"/>
  <c r="BG129" i="1"/>
  <c r="BF129" i="1"/>
  <c r="BE129" i="1"/>
  <c r="BD129" i="1"/>
  <c r="BC129" i="1"/>
  <c r="BB129" i="1"/>
  <c r="AZ129" i="1"/>
  <c r="AY129" i="1"/>
  <c r="AX129" i="1"/>
  <c r="X129" i="1"/>
  <c r="BQ129" i="1" s="1"/>
  <c r="O129" i="1"/>
  <c r="BH129" i="1" s="1"/>
  <c r="H129" i="1"/>
  <c r="BA129" i="1" s="1"/>
  <c r="CD128" i="1"/>
  <c r="CC128" i="1"/>
  <c r="CB128" i="1"/>
  <c r="CA128" i="1"/>
  <c r="BZ128" i="1"/>
  <c r="BY128" i="1"/>
  <c r="BX128" i="1"/>
  <c r="BW128" i="1"/>
  <c r="BV128" i="1"/>
  <c r="BU128" i="1"/>
  <c r="BT128" i="1"/>
  <c r="BS128" i="1"/>
  <c r="BR128" i="1"/>
  <c r="BP128" i="1"/>
  <c r="BO128" i="1"/>
  <c r="BN128" i="1"/>
  <c r="BM128" i="1"/>
  <c r="BL128" i="1"/>
  <c r="BK128" i="1"/>
  <c r="BJ128" i="1"/>
  <c r="BI128" i="1"/>
  <c r="BG128" i="1"/>
  <c r="BF128" i="1"/>
  <c r="BE128" i="1"/>
  <c r="BD128" i="1"/>
  <c r="BC128" i="1"/>
  <c r="BB128" i="1"/>
  <c r="AZ128" i="1"/>
  <c r="AY128" i="1"/>
  <c r="AX128" i="1"/>
  <c r="AU128" i="1"/>
  <c r="X128" i="1"/>
  <c r="BQ128" i="1" s="1"/>
  <c r="O128" i="1"/>
  <c r="BH128" i="1" s="1"/>
  <c r="H128" i="1"/>
  <c r="BA128" i="1" s="1"/>
  <c r="CD127" i="1"/>
  <c r="CC127" i="1"/>
  <c r="CB127" i="1"/>
  <c r="CA127" i="1"/>
  <c r="BZ127" i="1"/>
  <c r="BY127" i="1"/>
  <c r="BX127" i="1"/>
  <c r="BW127" i="1"/>
  <c r="BV127" i="1"/>
  <c r="BU127" i="1"/>
  <c r="BT127" i="1"/>
  <c r="BS127" i="1"/>
  <c r="BR127" i="1"/>
  <c r="BP127" i="1"/>
  <c r="BO127" i="1"/>
  <c r="BN127" i="1"/>
  <c r="BM127" i="1"/>
  <c r="BL127" i="1"/>
  <c r="BK127" i="1"/>
  <c r="BJ127" i="1"/>
  <c r="BI127" i="1"/>
  <c r="BG127" i="1"/>
  <c r="BF127" i="1"/>
  <c r="BE127" i="1"/>
  <c r="BD127" i="1"/>
  <c r="BC127" i="1"/>
  <c r="BB127" i="1"/>
  <c r="AZ127" i="1"/>
  <c r="AY127" i="1"/>
  <c r="AX127" i="1"/>
  <c r="AU127" i="1"/>
  <c r="X127" i="1"/>
  <c r="BQ127" i="1" s="1"/>
  <c r="O127" i="1"/>
  <c r="BH127" i="1" s="1"/>
  <c r="H127" i="1"/>
  <c r="BA127" i="1" s="1"/>
  <c r="CD126" i="1"/>
  <c r="CC126" i="1"/>
  <c r="CB126" i="1"/>
  <c r="CA126" i="1"/>
  <c r="BZ126" i="1"/>
  <c r="BY126" i="1"/>
  <c r="BX126" i="1"/>
  <c r="BW126" i="1"/>
  <c r="BV126" i="1"/>
  <c r="BU126" i="1"/>
  <c r="BT126" i="1"/>
  <c r="BS126" i="1"/>
  <c r="BR126" i="1"/>
  <c r="BP126" i="1"/>
  <c r="BO126" i="1"/>
  <c r="BN126" i="1"/>
  <c r="BM126" i="1"/>
  <c r="BL126" i="1"/>
  <c r="BK126" i="1"/>
  <c r="BJ126" i="1"/>
  <c r="BI126" i="1"/>
  <c r="BG126" i="1"/>
  <c r="BF126" i="1"/>
  <c r="BE126" i="1"/>
  <c r="BD126" i="1"/>
  <c r="BC126" i="1"/>
  <c r="BB126" i="1"/>
  <c r="AZ126" i="1"/>
  <c r="AY126" i="1"/>
  <c r="AX126" i="1"/>
  <c r="AU126" i="1"/>
  <c r="X126" i="1"/>
  <c r="BQ126" i="1" s="1"/>
  <c r="O126" i="1"/>
  <c r="BH126" i="1" s="1"/>
  <c r="H126" i="1"/>
  <c r="BA126" i="1" s="1"/>
  <c r="CD125" i="1"/>
  <c r="CC125" i="1"/>
  <c r="CB125" i="1"/>
  <c r="CA125" i="1"/>
  <c r="BZ125" i="1"/>
  <c r="BY125" i="1"/>
  <c r="BX125" i="1"/>
  <c r="BW125" i="1"/>
  <c r="BV125" i="1"/>
  <c r="BU125" i="1"/>
  <c r="BT125" i="1"/>
  <c r="BS125" i="1"/>
  <c r="BR125" i="1"/>
  <c r="BP125" i="1"/>
  <c r="BO125" i="1"/>
  <c r="BN125" i="1"/>
  <c r="BM125" i="1"/>
  <c r="BL125" i="1"/>
  <c r="BK125" i="1"/>
  <c r="BJ125" i="1"/>
  <c r="BI125" i="1"/>
  <c r="BG125" i="1"/>
  <c r="BF125" i="1"/>
  <c r="BE125" i="1"/>
  <c r="BD125" i="1"/>
  <c r="BC125" i="1"/>
  <c r="BB125" i="1"/>
  <c r="AZ125" i="1"/>
  <c r="AY125" i="1"/>
  <c r="AX125" i="1"/>
  <c r="AU125" i="1"/>
  <c r="X125" i="1"/>
  <c r="BQ125" i="1" s="1"/>
  <c r="O125" i="1"/>
  <c r="BH125" i="1" s="1"/>
  <c r="H125" i="1"/>
  <c r="BA125" i="1" s="1"/>
  <c r="CD124" i="1"/>
  <c r="CC124" i="1"/>
  <c r="CB124" i="1"/>
  <c r="CA124" i="1"/>
  <c r="BZ124" i="1"/>
  <c r="BY124" i="1"/>
  <c r="BX124" i="1"/>
  <c r="BW124" i="1"/>
  <c r="BV124" i="1"/>
  <c r="BU124" i="1"/>
  <c r="BT124" i="1"/>
  <c r="BS124" i="1"/>
  <c r="BR124" i="1"/>
  <c r="BP124" i="1"/>
  <c r="BO124" i="1"/>
  <c r="BN124" i="1"/>
  <c r="BM124" i="1"/>
  <c r="BL124" i="1"/>
  <c r="BK124" i="1"/>
  <c r="BJ124" i="1"/>
  <c r="BI124" i="1"/>
  <c r="BG124" i="1"/>
  <c r="BF124" i="1"/>
  <c r="BE124" i="1"/>
  <c r="BD124" i="1"/>
  <c r="BC124" i="1"/>
  <c r="BB124" i="1"/>
  <c r="AZ124" i="1"/>
  <c r="AY124" i="1"/>
  <c r="AX124" i="1"/>
  <c r="AU124" i="1"/>
  <c r="X124" i="1"/>
  <c r="BQ124" i="1" s="1"/>
  <c r="O124" i="1"/>
  <c r="BH124" i="1" s="1"/>
  <c r="H124" i="1"/>
  <c r="BA124" i="1" s="1"/>
  <c r="CD123" i="1"/>
  <c r="CC123" i="1"/>
  <c r="CB123" i="1"/>
  <c r="CA123" i="1"/>
  <c r="BZ123" i="1"/>
  <c r="BY123" i="1"/>
  <c r="BX123" i="1"/>
  <c r="BW123" i="1"/>
  <c r="BV123" i="1"/>
  <c r="BU123" i="1"/>
  <c r="BT123" i="1"/>
  <c r="BS123" i="1"/>
  <c r="BR123" i="1"/>
  <c r="BP123" i="1"/>
  <c r="BO123" i="1"/>
  <c r="BN123" i="1"/>
  <c r="BM123" i="1"/>
  <c r="BL123" i="1"/>
  <c r="BK123" i="1"/>
  <c r="BJ123" i="1"/>
  <c r="BI123" i="1"/>
  <c r="BG123" i="1"/>
  <c r="BF123" i="1"/>
  <c r="BE123" i="1"/>
  <c r="BD123" i="1"/>
  <c r="BC123" i="1"/>
  <c r="BB123" i="1"/>
  <c r="AZ123" i="1"/>
  <c r="AY123" i="1"/>
  <c r="AX123" i="1"/>
  <c r="AU123" i="1"/>
  <c r="X123" i="1"/>
  <c r="BQ123" i="1" s="1"/>
  <c r="O123" i="1"/>
  <c r="BH123" i="1" s="1"/>
  <c r="H123" i="1"/>
  <c r="BA123" i="1" s="1"/>
  <c r="CD122" i="1"/>
  <c r="CC122" i="1"/>
  <c r="CB122" i="1"/>
  <c r="CA122" i="1"/>
  <c r="BZ122" i="1"/>
  <c r="BY122" i="1"/>
  <c r="BX122" i="1"/>
  <c r="BW122" i="1"/>
  <c r="BV122" i="1"/>
  <c r="BU122" i="1"/>
  <c r="BT122" i="1"/>
  <c r="BS122" i="1"/>
  <c r="BR122" i="1"/>
  <c r="BP122" i="1"/>
  <c r="BO122" i="1"/>
  <c r="BN122" i="1"/>
  <c r="BM122" i="1"/>
  <c r="BL122" i="1"/>
  <c r="BK122" i="1"/>
  <c r="BJ122" i="1"/>
  <c r="BI122" i="1"/>
  <c r="BG122" i="1"/>
  <c r="BF122" i="1"/>
  <c r="BE122" i="1"/>
  <c r="BD122" i="1"/>
  <c r="BC122" i="1"/>
  <c r="BB122" i="1"/>
  <c r="AZ122" i="1"/>
  <c r="AY122" i="1"/>
  <c r="AX122" i="1"/>
  <c r="AU122" i="1"/>
  <c r="X122" i="1"/>
  <c r="BQ122" i="1" s="1"/>
  <c r="O122" i="1"/>
  <c r="BH122" i="1" s="1"/>
  <c r="H122" i="1"/>
  <c r="BA122" i="1" s="1"/>
  <c r="CD121" i="1"/>
  <c r="CC121" i="1"/>
  <c r="CB121" i="1"/>
  <c r="CA121" i="1"/>
  <c r="BZ121" i="1"/>
  <c r="BY121" i="1"/>
  <c r="BX121" i="1"/>
  <c r="BW121" i="1"/>
  <c r="BV121" i="1"/>
  <c r="BU121" i="1"/>
  <c r="BT121" i="1"/>
  <c r="BS121" i="1"/>
  <c r="BR121" i="1"/>
  <c r="BP121" i="1"/>
  <c r="BO121" i="1"/>
  <c r="BN121" i="1"/>
  <c r="BM121" i="1"/>
  <c r="BL121" i="1"/>
  <c r="BK121" i="1"/>
  <c r="BJ121" i="1"/>
  <c r="BI121" i="1"/>
  <c r="BG121" i="1"/>
  <c r="BF121" i="1"/>
  <c r="BE121" i="1"/>
  <c r="BD121" i="1"/>
  <c r="BC121" i="1"/>
  <c r="BB121" i="1"/>
  <c r="AZ121" i="1"/>
  <c r="AY121" i="1"/>
  <c r="AX121" i="1"/>
  <c r="AU121" i="1"/>
  <c r="X121" i="1"/>
  <c r="BQ121" i="1" s="1"/>
  <c r="O121" i="1"/>
  <c r="BH121" i="1" s="1"/>
  <c r="H121" i="1"/>
  <c r="BA121" i="1" s="1"/>
  <c r="CD120" i="1"/>
  <c r="CC120" i="1"/>
  <c r="CB120" i="1"/>
  <c r="CA120" i="1"/>
  <c r="BZ120" i="1"/>
  <c r="BY120" i="1"/>
  <c r="BX120" i="1"/>
  <c r="BW120" i="1"/>
  <c r="BV120" i="1"/>
  <c r="BU120" i="1"/>
  <c r="BT120" i="1"/>
  <c r="BS120" i="1"/>
  <c r="BR120" i="1"/>
  <c r="BP120" i="1"/>
  <c r="BO120" i="1"/>
  <c r="BN120" i="1"/>
  <c r="BM120" i="1"/>
  <c r="BL120" i="1"/>
  <c r="BK120" i="1"/>
  <c r="BJ120" i="1"/>
  <c r="BI120" i="1"/>
  <c r="BG120" i="1"/>
  <c r="BF120" i="1"/>
  <c r="BE120" i="1"/>
  <c r="BD120" i="1"/>
  <c r="BC120" i="1"/>
  <c r="BB120" i="1"/>
  <c r="AZ120" i="1"/>
  <c r="AY120" i="1"/>
  <c r="AX120" i="1"/>
  <c r="AU120" i="1"/>
  <c r="X120" i="1"/>
  <c r="BQ120" i="1" s="1"/>
  <c r="O120" i="1"/>
  <c r="BH120" i="1" s="1"/>
  <c r="H120" i="1"/>
  <c r="BA120" i="1" s="1"/>
  <c r="CD119" i="1"/>
  <c r="CC119" i="1"/>
  <c r="CB119" i="1"/>
  <c r="CA119" i="1"/>
  <c r="BZ119" i="1"/>
  <c r="BY119" i="1"/>
  <c r="BX119" i="1"/>
  <c r="BW119" i="1"/>
  <c r="BV119" i="1"/>
  <c r="BU119" i="1"/>
  <c r="BT119" i="1"/>
  <c r="BS119" i="1"/>
  <c r="BR119" i="1"/>
  <c r="BP119" i="1"/>
  <c r="BO119" i="1"/>
  <c r="BN119" i="1"/>
  <c r="BM119" i="1"/>
  <c r="BL119" i="1"/>
  <c r="BK119" i="1"/>
  <c r="BJ119" i="1"/>
  <c r="BI119" i="1"/>
  <c r="BG119" i="1"/>
  <c r="BF119" i="1"/>
  <c r="BE119" i="1"/>
  <c r="BD119" i="1"/>
  <c r="BC119" i="1"/>
  <c r="BB119" i="1"/>
  <c r="AZ119" i="1"/>
  <c r="AY119" i="1"/>
  <c r="AX119" i="1"/>
  <c r="AU119" i="1"/>
  <c r="X119" i="1"/>
  <c r="BQ119" i="1" s="1"/>
  <c r="O119" i="1"/>
  <c r="BH119" i="1" s="1"/>
  <c r="H119" i="1"/>
  <c r="BA119" i="1" s="1"/>
  <c r="CD118" i="1"/>
  <c r="CC118" i="1"/>
  <c r="CB118" i="1"/>
  <c r="CA118" i="1"/>
  <c r="BZ118" i="1"/>
  <c r="BY118" i="1"/>
  <c r="BX118" i="1"/>
  <c r="BW118" i="1"/>
  <c r="BV118" i="1"/>
  <c r="BU118" i="1"/>
  <c r="BT118" i="1"/>
  <c r="BS118" i="1"/>
  <c r="BR118" i="1"/>
  <c r="BP118" i="1"/>
  <c r="BO118" i="1"/>
  <c r="BN118" i="1"/>
  <c r="BM118" i="1"/>
  <c r="BL118" i="1"/>
  <c r="BK118" i="1"/>
  <c r="BJ118" i="1"/>
  <c r="BI118" i="1"/>
  <c r="BG118" i="1"/>
  <c r="BF118" i="1"/>
  <c r="BE118" i="1"/>
  <c r="BD118" i="1"/>
  <c r="BC118" i="1"/>
  <c r="BB118" i="1"/>
  <c r="AZ118" i="1"/>
  <c r="AY118" i="1"/>
  <c r="AX118" i="1"/>
  <c r="AU118" i="1"/>
  <c r="X118" i="1"/>
  <c r="BQ118" i="1" s="1"/>
  <c r="O118" i="1"/>
  <c r="BH118" i="1" s="1"/>
  <c r="H118" i="1"/>
  <c r="BA118" i="1" s="1"/>
  <c r="CD117" i="1"/>
  <c r="CC117" i="1"/>
  <c r="CB117" i="1"/>
  <c r="CA117" i="1"/>
  <c r="BZ117" i="1"/>
  <c r="BY117" i="1"/>
  <c r="BX117" i="1"/>
  <c r="BW117" i="1"/>
  <c r="BV117" i="1"/>
  <c r="BU117" i="1"/>
  <c r="BT117" i="1"/>
  <c r="BS117" i="1"/>
  <c r="BR117" i="1"/>
  <c r="BP117" i="1"/>
  <c r="BO117" i="1"/>
  <c r="BN117" i="1"/>
  <c r="BM117" i="1"/>
  <c r="BL117" i="1"/>
  <c r="BK117" i="1"/>
  <c r="BJ117" i="1"/>
  <c r="BI117" i="1"/>
  <c r="BG117" i="1"/>
  <c r="BF117" i="1"/>
  <c r="BE117" i="1"/>
  <c r="BD117" i="1"/>
  <c r="BC117" i="1"/>
  <c r="BB117" i="1"/>
  <c r="AZ117" i="1"/>
  <c r="AY117" i="1"/>
  <c r="AX117" i="1"/>
  <c r="AU117" i="1"/>
  <c r="X117" i="1"/>
  <c r="BQ117" i="1" s="1"/>
  <c r="O117" i="1"/>
  <c r="BH117" i="1" s="1"/>
  <c r="H117" i="1"/>
  <c r="BA117" i="1" s="1"/>
  <c r="CD116" i="1"/>
  <c r="CC116" i="1"/>
  <c r="CB116" i="1"/>
  <c r="CA116" i="1"/>
  <c r="BZ116" i="1"/>
  <c r="BY116" i="1"/>
  <c r="BX116" i="1"/>
  <c r="BW116" i="1"/>
  <c r="BV116" i="1"/>
  <c r="BU116" i="1"/>
  <c r="BT116" i="1"/>
  <c r="BS116" i="1"/>
  <c r="BR116" i="1"/>
  <c r="BP116" i="1"/>
  <c r="BO116" i="1"/>
  <c r="BN116" i="1"/>
  <c r="BM116" i="1"/>
  <c r="BL116" i="1"/>
  <c r="BK116" i="1"/>
  <c r="BJ116" i="1"/>
  <c r="BI116" i="1"/>
  <c r="BG116" i="1"/>
  <c r="BF116" i="1"/>
  <c r="BE116" i="1"/>
  <c r="BD116" i="1"/>
  <c r="BC116" i="1"/>
  <c r="BB116" i="1"/>
  <c r="AZ116" i="1"/>
  <c r="AY116" i="1"/>
  <c r="AX116" i="1"/>
  <c r="AU116" i="1"/>
  <c r="X116" i="1"/>
  <c r="BQ116" i="1" s="1"/>
  <c r="O116" i="1"/>
  <c r="BH116" i="1" s="1"/>
  <c r="H116" i="1"/>
  <c r="BA116" i="1" s="1"/>
  <c r="CD115" i="1"/>
  <c r="CC115" i="1"/>
  <c r="CB115" i="1"/>
  <c r="CA115" i="1"/>
  <c r="BZ115" i="1"/>
  <c r="BY115" i="1"/>
  <c r="BX115" i="1"/>
  <c r="BW115" i="1"/>
  <c r="BV115" i="1"/>
  <c r="BU115" i="1"/>
  <c r="BT115" i="1"/>
  <c r="BS115" i="1"/>
  <c r="BR115" i="1"/>
  <c r="BP115" i="1"/>
  <c r="BO115" i="1"/>
  <c r="BN115" i="1"/>
  <c r="BM115" i="1"/>
  <c r="BL115" i="1"/>
  <c r="BK115" i="1"/>
  <c r="BJ115" i="1"/>
  <c r="BI115" i="1"/>
  <c r="BG115" i="1"/>
  <c r="BF115" i="1"/>
  <c r="BE115" i="1"/>
  <c r="BD115" i="1"/>
  <c r="BC115" i="1"/>
  <c r="BB115" i="1"/>
  <c r="AZ115" i="1"/>
  <c r="AY115" i="1"/>
  <c r="AX115" i="1"/>
  <c r="AU115" i="1"/>
  <c r="X115" i="1"/>
  <c r="BQ115" i="1" s="1"/>
  <c r="O115" i="1"/>
  <c r="BH115" i="1" s="1"/>
  <c r="H115" i="1"/>
  <c r="BA115" i="1" s="1"/>
  <c r="CD114" i="1"/>
  <c r="CC114" i="1"/>
  <c r="CB114" i="1"/>
  <c r="CA114" i="1"/>
  <c r="BZ114" i="1"/>
  <c r="BY114" i="1"/>
  <c r="BX114" i="1"/>
  <c r="BW114" i="1"/>
  <c r="BV114" i="1"/>
  <c r="BU114" i="1"/>
  <c r="BT114" i="1"/>
  <c r="BS114" i="1"/>
  <c r="BR114" i="1"/>
  <c r="BP114" i="1"/>
  <c r="BO114" i="1"/>
  <c r="BN114" i="1"/>
  <c r="BM114" i="1"/>
  <c r="BL114" i="1"/>
  <c r="BK114" i="1"/>
  <c r="BJ114" i="1"/>
  <c r="BI114" i="1"/>
  <c r="BG114" i="1"/>
  <c r="BF114" i="1"/>
  <c r="BE114" i="1"/>
  <c r="BD114" i="1"/>
  <c r="BC114" i="1"/>
  <c r="BB114" i="1"/>
  <c r="AZ114" i="1"/>
  <c r="AY114" i="1"/>
  <c r="AX114" i="1"/>
  <c r="AU114" i="1"/>
  <c r="X114" i="1"/>
  <c r="BQ114" i="1" s="1"/>
  <c r="O114" i="1"/>
  <c r="BH114" i="1" s="1"/>
  <c r="H114" i="1"/>
  <c r="BA114" i="1" s="1"/>
  <c r="CD113" i="1"/>
  <c r="CC113" i="1"/>
  <c r="CB113" i="1"/>
  <c r="CA113" i="1"/>
  <c r="BZ113" i="1"/>
  <c r="BY113" i="1"/>
  <c r="BX113" i="1"/>
  <c r="BW113" i="1"/>
  <c r="BV113" i="1"/>
  <c r="BU113" i="1"/>
  <c r="BT113" i="1"/>
  <c r="BS113" i="1"/>
  <c r="BR113" i="1"/>
  <c r="BP113" i="1"/>
  <c r="BO113" i="1"/>
  <c r="BN113" i="1"/>
  <c r="BM113" i="1"/>
  <c r="BL113" i="1"/>
  <c r="BK113" i="1"/>
  <c r="BJ113" i="1"/>
  <c r="BI113" i="1"/>
  <c r="BG113" i="1"/>
  <c r="BF113" i="1"/>
  <c r="BE113" i="1"/>
  <c r="BD113" i="1"/>
  <c r="BC113" i="1"/>
  <c r="BB113" i="1"/>
  <c r="AZ113" i="1"/>
  <c r="AY113" i="1"/>
  <c r="AX113" i="1"/>
  <c r="AU113" i="1"/>
  <c r="X113" i="1"/>
  <c r="BQ113" i="1" s="1"/>
  <c r="O113" i="1"/>
  <c r="BH113" i="1" s="1"/>
  <c r="H113" i="1"/>
  <c r="BA113" i="1" s="1"/>
  <c r="CD112" i="1"/>
  <c r="CC112" i="1"/>
  <c r="CB112" i="1"/>
  <c r="CA112" i="1"/>
  <c r="BZ112" i="1"/>
  <c r="BY112" i="1"/>
  <c r="BX112" i="1"/>
  <c r="BW112" i="1"/>
  <c r="BV112" i="1"/>
  <c r="BU112" i="1"/>
  <c r="BT112" i="1"/>
  <c r="BS112" i="1"/>
  <c r="BR112" i="1"/>
  <c r="BP112" i="1"/>
  <c r="BO112" i="1"/>
  <c r="BN112" i="1"/>
  <c r="BM112" i="1"/>
  <c r="BL112" i="1"/>
  <c r="BK112" i="1"/>
  <c r="BJ112" i="1"/>
  <c r="BI112" i="1"/>
  <c r="BG112" i="1"/>
  <c r="BF112" i="1"/>
  <c r="BE112" i="1"/>
  <c r="BD112" i="1"/>
  <c r="BC112" i="1"/>
  <c r="BB112" i="1"/>
  <c r="AZ112" i="1"/>
  <c r="AY112" i="1"/>
  <c r="AX112" i="1"/>
  <c r="AU112" i="1"/>
  <c r="X112" i="1"/>
  <c r="BQ112" i="1" s="1"/>
  <c r="O112" i="1"/>
  <c r="BH112" i="1" s="1"/>
  <c r="H112" i="1"/>
  <c r="BA112" i="1" s="1"/>
  <c r="CD111" i="1"/>
  <c r="CC111" i="1"/>
  <c r="CB111" i="1"/>
  <c r="CA111" i="1"/>
  <c r="BZ111" i="1"/>
  <c r="BY111" i="1"/>
  <c r="BX111" i="1"/>
  <c r="BW111" i="1"/>
  <c r="BV111" i="1"/>
  <c r="BU111" i="1"/>
  <c r="BT111" i="1"/>
  <c r="BS111" i="1"/>
  <c r="BR111" i="1"/>
  <c r="BP111" i="1"/>
  <c r="BO111" i="1"/>
  <c r="BN111" i="1"/>
  <c r="BM111" i="1"/>
  <c r="BL111" i="1"/>
  <c r="BK111" i="1"/>
  <c r="BJ111" i="1"/>
  <c r="BI111" i="1"/>
  <c r="BG111" i="1"/>
  <c r="BF111" i="1"/>
  <c r="BE111" i="1"/>
  <c r="BD111" i="1"/>
  <c r="BC111" i="1"/>
  <c r="BB111" i="1"/>
  <c r="AZ111" i="1"/>
  <c r="AY111" i="1"/>
  <c r="AX111" i="1"/>
  <c r="AU111" i="1"/>
  <c r="X111" i="1"/>
  <c r="BQ111" i="1" s="1"/>
  <c r="O111" i="1"/>
  <c r="BH111" i="1" s="1"/>
  <c r="H111" i="1"/>
  <c r="BA111" i="1" s="1"/>
  <c r="CD110" i="1"/>
  <c r="CC110" i="1"/>
  <c r="CB110" i="1"/>
  <c r="CA110" i="1"/>
  <c r="BZ110" i="1"/>
  <c r="BY110" i="1"/>
  <c r="BX110" i="1"/>
  <c r="BW110" i="1"/>
  <c r="BV110" i="1"/>
  <c r="BU110" i="1"/>
  <c r="BT110" i="1"/>
  <c r="BS110" i="1"/>
  <c r="BR110" i="1"/>
  <c r="BP110" i="1"/>
  <c r="BO110" i="1"/>
  <c r="BN110" i="1"/>
  <c r="BM110" i="1"/>
  <c r="BL110" i="1"/>
  <c r="BK110" i="1"/>
  <c r="BJ110" i="1"/>
  <c r="BI110" i="1"/>
  <c r="BG110" i="1"/>
  <c r="BF110" i="1"/>
  <c r="BE110" i="1"/>
  <c r="BD110" i="1"/>
  <c r="BC110" i="1"/>
  <c r="BB110" i="1"/>
  <c r="AZ110" i="1"/>
  <c r="AY110" i="1"/>
  <c r="AX110" i="1"/>
  <c r="AU110" i="1"/>
  <c r="X110" i="1"/>
  <c r="BQ110" i="1" s="1"/>
  <c r="O110" i="1"/>
  <c r="BH110" i="1" s="1"/>
  <c r="H110" i="1"/>
  <c r="BA110" i="1" s="1"/>
  <c r="CD109" i="1"/>
  <c r="CC109" i="1"/>
  <c r="CB109" i="1"/>
  <c r="CA109" i="1"/>
  <c r="BZ109" i="1"/>
  <c r="BY109" i="1"/>
  <c r="BX109" i="1"/>
  <c r="BW109" i="1"/>
  <c r="BV109" i="1"/>
  <c r="BU109" i="1"/>
  <c r="BT109" i="1"/>
  <c r="BS109" i="1"/>
  <c r="BR109" i="1"/>
  <c r="BP109" i="1"/>
  <c r="BO109" i="1"/>
  <c r="BN109" i="1"/>
  <c r="BM109" i="1"/>
  <c r="BL109" i="1"/>
  <c r="BK109" i="1"/>
  <c r="BJ109" i="1"/>
  <c r="BI109" i="1"/>
  <c r="BG109" i="1"/>
  <c r="BF109" i="1"/>
  <c r="BE109" i="1"/>
  <c r="BD109" i="1"/>
  <c r="BC109" i="1"/>
  <c r="BB109" i="1"/>
  <c r="AZ109" i="1"/>
  <c r="AY109" i="1"/>
  <c r="AX109" i="1"/>
  <c r="AU109" i="1"/>
  <c r="X109" i="1"/>
  <c r="BQ109" i="1" s="1"/>
  <c r="O109" i="1"/>
  <c r="BH109" i="1" s="1"/>
  <c r="H109" i="1"/>
  <c r="BA109" i="1" s="1"/>
  <c r="CD108" i="1"/>
  <c r="CC108" i="1"/>
  <c r="CB108" i="1"/>
  <c r="CA108" i="1"/>
  <c r="BZ108" i="1"/>
  <c r="BY108" i="1"/>
  <c r="BX108" i="1"/>
  <c r="BW108" i="1"/>
  <c r="BV108" i="1"/>
  <c r="BU108" i="1"/>
  <c r="BT108" i="1"/>
  <c r="BS108" i="1"/>
  <c r="BR108" i="1"/>
  <c r="BP108" i="1"/>
  <c r="BO108" i="1"/>
  <c r="BN108" i="1"/>
  <c r="BM108" i="1"/>
  <c r="BL108" i="1"/>
  <c r="BK108" i="1"/>
  <c r="BJ108" i="1"/>
  <c r="BI108" i="1"/>
  <c r="BG108" i="1"/>
  <c r="BF108" i="1"/>
  <c r="BE108" i="1"/>
  <c r="BD108" i="1"/>
  <c r="BC108" i="1"/>
  <c r="BB108" i="1"/>
  <c r="AZ108" i="1"/>
  <c r="AY108" i="1"/>
  <c r="AX108" i="1"/>
  <c r="AU108" i="1"/>
  <c r="X108" i="1"/>
  <c r="BQ108" i="1" s="1"/>
  <c r="O108" i="1"/>
  <c r="BH108" i="1" s="1"/>
  <c r="H108" i="1"/>
  <c r="BA108" i="1" s="1"/>
  <c r="CD107" i="1"/>
  <c r="CC107" i="1"/>
  <c r="CB107" i="1"/>
  <c r="CA107" i="1"/>
  <c r="BZ107" i="1"/>
  <c r="BY107" i="1"/>
  <c r="BX107" i="1"/>
  <c r="BW107" i="1"/>
  <c r="BV107" i="1"/>
  <c r="BU107" i="1"/>
  <c r="BT107" i="1"/>
  <c r="BS107" i="1"/>
  <c r="BR107" i="1"/>
  <c r="BP107" i="1"/>
  <c r="BO107" i="1"/>
  <c r="BN107" i="1"/>
  <c r="BM107" i="1"/>
  <c r="BL107" i="1"/>
  <c r="BK107" i="1"/>
  <c r="BJ107" i="1"/>
  <c r="BI107" i="1"/>
  <c r="BG107" i="1"/>
  <c r="BF107" i="1"/>
  <c r="BE107" i="1"/>
  <c r="BD107" i="1"/>
  <c r="BC107" i="1"/>
  <c r="BB107" i="1"/>
  <c r="AZ107" i="1"/>
  <c r="AY107" i="1"/>
  <c r="AX107" i="1"/>
  <c r="AU107" i="1"/>
  <c r="AW107" i="1" s="1"/>
  <c r="X107" i="1"/>
  <c r="BQ107" i="1" s="1"/>
  <c r="O107" i="1"/>
  <c r="BH107" i="1" s="1"/>
  <c r="H107" i="1"/>
  <c r="BA107" i="1" s="1"/>
  <c r="CD106" i="1"/>
  <c r="CC106" i="1"/>
  <c r="CB106" i="1"/>
  <c r="CA106" i="1"/>
  <c r="BZ106" i="1"/>
  <c r="BY106" i="1"/>
  <c r="BX106" i="1"/>
  <c r="BW106" i="1"/>
  <c r="BV106" i="1"/>
  <c r="BU106" i="1"/>
  <c r="BT106" i="1"/>
  <c r="BS106" i="1"/>
  <c r="BR106" i="1"/>
  <c r="BP106" i="1"/>
  <c r="BO106" i="1"/>
  <c r="BN106" i="1"/>
  <c r="BM106" i="1"/>
  <c r="BL106" i="1"/>
  <c r="BK106" i="1"/>
  <c r="BJ106" i="1"/>
  <c r="BI106" i="1"/>
  <c r="BG106" i="1"/>
  <c r="BF106" i="1"/>
  <c r="BE106" i="1"/>
  <c r="BD106" i="1"/>
  <c r="BC106" i="1"/>
  <c r="BB106" i="1"/>
  <c r="AZ106" i="1"/>
  <c r="AY106" i="1"/>
  <c r="AX106" i="1"/>
  <c r="AU106" i="1"/>
  <c r="X106" i="1"/>
  <c r="BQ106" i="1" s="1"/>
  <c r="O106" i="1"/>
  <c r="BH106" i="1" s="1"/>
  <c r="H106" i="1"/>
  <c r="BA106" i="1" s="1"/>
  <c r="CD105" i="1"/>
  <c r="CC105" i="1"/>
  <c r="CB105" i="1"/>
  <c r="CA105" i="1"/>
  <c r="BZ105" i="1"/>
  <c r="BY105" i="1"/>
  <c r="BX105" i="1"/>
  <c r="BW105" i="1"/>
  <c r="BV105" i="1"/>
  <c r="BU105" i="1"/>
  <c r="BT105" i="1"/>
  <c r="BS105" i="1"/>
  <c r="BR105" i="1"/>
  <c r="BP105" i="1"/>
  <c r="BO105" i="1"/>
  <c r="BN105" i="1"/>
  <c r="BM105" i="1"/>
  <c r="BL105" i="1"/>
  <c r="BK105" i="1"/>
  <c r="BJ105" i="1"/>
  <c r="BI105" i="1"/>
  <c r="BG105" i="1"/>
  <c r="BF105" i="1"/>
  <c r="BE105" i="1"/>
  <c r="BD105" i="1"/>
  <c r="BC105" i="1"/>
  <c r="BB105" i="1"/>
  <c r="AZ105" i="1"/>
  <c r="AY105" i="1"/>
  <c r="AX105" i="1"/>
  <c r="AU105" i="1"/>
  <c r="X105" i="1"/>
  <c r="BQ105" i="1" s="1"/>
  <c r="O105" i="1"/>
  <c r="BH105" i="1" s="1"/>
  <c r="H105" i="1"/>
  <c r="BA105" i="1" s="1"/>
  <c r="CD104" i="1"/>
  <c r="CC104" i="1"/>
  <c r="CB104" i="1"/>
  <c r="CA104" i="1"/>
  <c r="BZ104" i="1"/>
  <c r="BY104" i="1"/>
  <c r="BX104" i="1"/>
  <c r="BW104" i="1"/>
  <c r="BV104" i="1"/>
  <c r="BU104" i="1"/>
  <c r="BT104" i="1"/>
  <c r="BS104" i="1"/>
  <c r="BR104" i="1"/>
  <c r="BP104" i="1"/>
  <c r="BO104" i="1"/>
  <c r="BN104" i="1"/>
  <c r="BM104" i="1"/>
  <c r="BL104" i="1"/>
  <c r="BK104" i="1"/>
  <c r="BJ104" i="1"/>
  <c r="BI104" i="1"/>
  <c r="BG104" i="1"/>
  <c r="BF104" i="1"/>
  <c r="BE104" i="1"/>
  <c r="BD104" i="1"/>
  <c r="BC104" i="1"/>
  <c r="BB104" i="1"/>
  <c r="AZ104" i="1"/>
  <c r="AY104" i="1"/>
  <c r="AX104" i="1"/>
  <c r="AU104" i="1"/>
  <c r="X104" i="1"/>
  <c r="BQ104" i="1" s="1"/>
  <c r="O104" i="1"/>
  <c r="BH104" i="1" s="1"/>
  <c r="H104" i="1"/>
  <c r="BA104" i="1" s="1"/>
  <c r="CD103" i="1"/>
  <c r="CC103" i="1"/>
  <c r="CB103" i="1"/>
  <c r="CA103" i="1"/>
  <c r="BZ103" i="1"/>
  <c r="BY103" i="1"/>
  <c r="BX103" i="1"/>
  <c r="BW103" i="1"/>
  <c r="BV103" i="1"/>
  <c r="BU103" i="1"/>
  <c r="BT103" i="1"/>
  <c r="BS103" i="1"/>
  <c r="BR103" i="1"/>
  <c r="BP103" i="1"/>
  <c r="BO103" i="1"/>
  <c r="BN103" i="1"/>
  <c r="BM103" i="1"/>
  <c r="BL103" i="1"/>
  <c r="BK103" i="1"/>
  <c r="BJ103" i="1"/>
  <c r="BI103" i="1"/>
  <c r="BG103" i="1"/>
  <c r="BF103" i="1"/>
  <c r="BE103" i="1"/>
  <c r="BD103" i="1"/>
  <c r="BC103" i="1"/>
  <c r="BB103" i="1"/>
  <c r="AZ103" i="1"/>
  <c r="AY103" i="1"/>
  <c r="AX103" i="1"/>
  <c r="AU103" i="1"/>
  <c r="X103" i="1"/>
  <c r="BQ103" i="1" s="1"/>
  <c r="O103" i="1"/>
  <c r="BH103" i="1" s="1"/>
  <c r="H103" i="1"/>
  <c r="BA103" i="1" s="1"/>
  <c r="CD102" i="1"/>
  <c r="CC102" i="1"/>
  <c r="CB102" i="1"/>
  <c r="CA102" i="1"/>
  <c r="BZ102" i="1"/>
  <c r="BY102" i="1"/>
  <c r="BX102" i="1"/>
  <c r="BW102" i="1"/>
  <c r="BV102" i="1"/>
  <c r="BU102" i="1"/>
  <c r="BT102" i="1"/>
  <c r="BS102" i="1"/>
  <c r="BR102" i="1"/>
  <c r="BP102" i="1"/>
  <c r="BO102" i="1"/>
  <c r="BN102" i="1"/>
  <c r="BM102" i="1"/>
  <c r="BL102" i="1"/>
  <c r="BK102" i="1"/>
  <c r="BJ102" i="1"/>
  <c r="BI102" i="1"/>
  <c r="BG102" i="1"/>
  <c r="BF102" i="1"/>
  <c r="BE102" i="1"/>
  <c r="BD102" i="1"/>
  <c r="BC102" i="1"/>
  <c r="BB102" i="1"/>
  <c r="AZ102" i="1"/>
  <c r="AY102" i="1"/>
  <c r="AX102" i="1"/>
  <c r="AU102" i="1"/>
  <c r="X102" i="1"/>
  <c r="BQ102" i="1" s="1"/>
  <c r="O102" i="1"/>
  <c r="BH102" i="1" s="1"/>
  <c r="H102" i="1"/>
  <c r="BA102" i="1" s="1"/>
  <c r="CD101" i="1"/>
  <c r="CC101" i="1"/>
  <c r="CB101" i="1"/>
  <c r="CA101" i="1"/>
  <c r="BZ101" i="1"/>
  <c r="BY101" i="1"/>
  <c r="BX101" i="1"/>
  <c r="BW101" i="1"/>
  <c r="BV101" i="1"/>
  <c r="BU101" i="1"/>
  <c r="BT101" i="1"/>
  <c r="BS101" i="1"/>
  <c r="BR101" i="1"/>
  <c r="BP101" i="1"/>
  <c r="BO101" i="1"/>
  <c r="BN101" i="1"/>
  <c r="BM101" i="1"/>
  <c r="BL101" i="1"/>
  <c r="BK101" i="1"/>
  <c r="BJ101" i="1"/>
  <c r="BI101" i="1"/>
  <c r="BG101" i="1"/>
  <c r="BF101" i="1"/>
  <c r="BE101" i="1"/>
  <c r="BD101" i="1"/>
  <c r="BC101" i="1"/>
  <c r="BB101" i="1"/>
  <c r="AZ101" i="1"/>
  <c r="AY101" i="1"/>
  <c r="AX101" i="1"/>
  <c r="AU101" i="1"/>
  <c r="X101" i="1"/>
  <c r="BQ101" i="1" s="1"/>
  <c r="O101" i="1"/>
  <c r="BH101" i="1" s="1"/>
  <c r="H101" i="1"/>
  <c r="BA101" i="1" s="1"/>
  <c r="CD100" i="1"/>
  <c r="CC100" i="1"/>
  <c r="CB100" i="1"/>
  <c r="CA100" i="1"/>
  <c r="BZ100" i="1"/>
  <c r="BY100" i="1"/>
  <c r="BX100" i="1"/>
  <c r="BW100" i="1"/>
  <c r="BV100" i="1"/>
  <c r="BU100" i="1"/>
  <c r="BT100" i="1"/>
  <c r="BS100" i="1"/>
  <c r="BR100" i="1"/>
  <c r="BP100" i="1"/>
  <c r="BO100" i="1"/>
  <c r="BN100" i="1"/>
  <c r="BM100" i="1"/>
  <c r="BL100" i="1"/>
  <c r="BK100" i="1"/>
  <c r="BJ100" i="1"/>
  <c r="BI100" i="1"/>
  <c r="BG100" i="1"/>
  <c r="BF100" i="1"/>
  <c r="BE100" i="1"/>
  <c r="BD100" i="1"/>
  <c r="BC100" i="1"/>
  <c r="BB100" i="1"/>
  <c r="AZ100" i="1"/>
  <c r="AY100" i="1"/>
  <c r="AX100" i="1"/>
  <c r="AU100" i="1"/>
  <c r="X100" i="1"/>
  <c r="BQ100" i="1" s="1"/>
  <c r="O100" i="1"/>
  <c r="BH100" i="1" s="1"/>
  <c r="H100" i="1"/>
  <c r="BA100" i="1" s="1"/>
  <c r="CD99" i="1"/>
  <c r="CC99" i="1"/>
  <c r="CB99" i="1"/>
  <c r="CA99" i="1"/>
  <c r="BZ99" i="1"/>
  <c r="BY99" i="1"/>
  <c r="BX99" i="1"/>
  <c r="BW99" i="1"/>
  <c r="BV99" i="1"/>
  <c r="BU99" i="1"/>
  <c r="BT99" i="1"/>
  <c r="BS99" i="1"/>
  <c r="BR99" i="1"/>
  <c r="BP99" i="1"/>
  <c r="BO99" i="1"/>
  <c r="BN99" i="1"/>
  <c r="BM99" i="1"/>
  <c r="BL99" i="1"/>
  <c r="BK99" i="1"/>
  <c r="BJ99" i="1"/>
  <c r="BI99" i="1"/>
  <c r="BG99" i="1"/>
  <c r="BF99" i="1"/>
  <c r="BE99" i="1"/>
  <c r="BD99" i="1"/>
  <c r="BC99" i="1"/>
  <c r="BB99" i="1"/>
  <c r="AZ99" i="1"/>
  <c r="AY99" i="1"/>
  <c r="AX99" i="1"/>
  <c r="AU99" i="1"/>
  <c r="X99" i="1"/>
  <c r="BQ99" i="1" s="1"/>
  <c r="O99" i="1"/>
  <c r="BH99" i="1" s="1"/>
  <c r="H99" i="1"/>
  <c r="BA99" i="1" s="1"/>
  <c r="CD98" i="1"/>
  <c r="CC98" i="1"/>
  <c r="CB98" i="1"/>
  <c r="CA98" i="1"/>
  <c r="BZ98" i="1"/>
  <c r="BY98" i="1"/>
  <c r="BX98" i="1"/>
  <c r="BW98" i="1"/>
  <c r="BV98" i="1"/>
  <c r="BU98" i="1"/>
  <c r="BT98" i="1"/>
  <c r="BS98" i="1"/>
  <c r="BR98" i="1"/>
  <c r="BP98" i="1"/>
  <c r="BO98" i="1"/>
  <c r="BN98" i="1"/>
  <c r="BM98" i="1"/>
  <c r="BL98" i="1"/>
  <c r="BK98" i="1"/>
  <c r="BJ98" i="1"/>
  <c r="BI98" i="1"/>
  <c r="BG98" i="1"/>
  <c r="BF98" i="1"/>
  <c r="BE98" i="1"/>
  <c r="BD98" i="1"/>
  <c r="BC98" i="1"/>
  <c r="BB98" i="1"/>
  <c r="AZ98" i="1"/>
  <c r="AY98" i="1"/>
  <c r="AX98" i="1"/>
  <c r="AU98" i="1"/>
  <c r="X98" i="1"/>
  <c r="BQ98" i="1" s="1"/>
  <c r="O98" i="1"/>
  <c r="BH98" i="1" s="1"/>
  <c r="H98" i="1"/>
  <c r="BA98" i="1" s="1"/>
  <c r="CD97" i="1"/>
  <c r="CC97" i="1"/>
  <c r="CB97" i="1"/>
  <c r="CA97" i="1"/>
  <c r="BZ97" i="1"/>
  <c r="BY97" i="1"/>
  <c r="BX97" i="1"/>
  <c r="BW97" i="1"/>
  <c r="BV97" i="1"/>
  <c r="BU97" i="1"/>
  <c r="BT97" i="1"/>
  <c r="BS97" i="1"/>
  <c r="BR97" i="1"/>
  <c r="BP97" i="1"/>
  <c r="BO97" i="1"/>
  <c r="BN97" i="1"/>
  <c r="BM97" i="1"/>
  <c r="BL97" i="1"/>
  <c r="BK97" i="1"/>
  <c r="BJ97" i="1"/>
  <c r="BI97" i="1"/>
  <c r="BG97" i="1"/>
  <c r="BF97" i="1"/>
  <c r="BE97" i="1"/>
  <c r="BD97" i="1"/>
  <c r="BC97" i="1"/>
  <c r="BB97" i="1"/>
  <c r="AZ97" i="1"/>
  <c r="AY97" i="1"/>
  <c r="AX97" i="1"/>
  <c r="AU97" i="1"/>
  <c r="X97" i="1"/>
  <c r="BQ97" i="1" s="1"/>
  <c r="O97" i="1"/>
  <c r="BH97" i="1" s="1"/>
  <c r="H97" i="1"/>
  <c r="BA97" i="1" s="1"/>
  <c r="CD96" i="1"/>
  <c r="CC96" i="1"/>
  <c r="CB96" i="1"/>
  <c r="CA96" i="1"/>
  <c r="BZ96" i="1"/>
  <c r="BY96" i="1"/>
  <c r="BX96" i="1"/>
  <c r="BW96" i="1"/>
  <c r="BV96" i="1"/>
  <c r="BU96" i="1"/>
  <c r="BT96" i="1"/>
  <c r="BS96" i="1"/>
  <c r="BR96" i="1"/>
  <c r="BP96" i="1"/>
  <c r="BO96" i="1"/>
  <c r="BN96" i="1"/>
  <c r="BM96" i="1"/>
  <c r="BL96" i="1"/>
  <c r="BK96" i="1"/>
  <c r="BJ96" i="1"/>
  <c r="BI96" i="1"/>
  <c r="BG96" i="1"/>
  <c r="BF96" i="1"/>
  <c r="BE96" i="1"/>
  <c r="BD96" i="1"/>
  <c r="BC96" i="1"/>
  <c r="BB96" i="1"/>
  <c r="AZ96" i="1"/>
  <c r="AY96" i="1"/>
  <c r="AX96" i="1"/>
  <c r="AU96" i="1"/>
  <c r="X96" i="1"/>
  <c r="BQ96" i="1" s="1"/>
  <c r="O96" i="1"/>
  <c r="BH96" i="1" s="1"/>
  <c r="H96" i="1"/>
  <c r="BA96" i="1" s="1"/>
  <c r="CD95" i="1"/>
  <c r="CC95" i="1"/>
  <c r="CB95" i="1"/>
  <c r="CA95" i="1"/>
  <c r="BZ95" i="1"/>
  <c r="BY95" i="1"/>
  <c r="BX95" i="1"/>
  <c r="BW95" i="1"/>
  <c r="BV95" i="1"/>
  <c r="BU95" i="1"/>
  <c r="BT95" i="1"/>
  <c r="BS95" i="1"/>
  <c r="BR95" i="1"/>
  <c r="BP95" i="1"/>
  <c r="BO95" i="1"/>
  <c r="BN95" i="1"/>
  <c r="BM95" i="1"/>
  <c r="BL95" i="1"/>
  <c r="BK95" i="1"/>
  <c r="BJ95" i="1"/>
  <c r="BI95" i="1"/>
  <c r="BG95" i="1"/>
  <c r="BF95" i="1"/>
  <c r="BE95" i="1"/>
  <c r="BD95" i="1"/>
  <c r="BC95" i="1"/>
  <c r="BB95" i="1"/>
  <c r="AZ95" i="1"/>
  <c r="AY95" i="1"/>
  <c r="AX95" i="1"/>
  <c r="AU95" i="1"/>
  <c r="X95" i="1"/>
  <c r="BQ95" i="1" s="1"/>
  <c r="O95" i="1"/>
  <c r="BH95" i="1" s="1"/>
  <c r="H95" i="1"/>
  <c r="BA95" i="1" s="1"/>
  <c r="CD94" i="1"/>
  <c r="CC94" i="1"/>
  <c r="CB94" i="1"/>
  <c r="CA94" i="1"/>
  <c r="BZ94" i="1"/>
  <c r="BY94" i="1"/>
  <c r="BX94" i="1"/>
  <c r="BW94" i="1"/>
  <c r="BV94" i="1"/>
  <c r="BU94" i="1"/>
  <c r="BT94" i="1"/>
  <c r="BS94" i="1"/>
  <c r="BR94" i="1"/>
  <c r="BP94" i="1"/>
  <c r="BO94" i="1"/>
  <c r="BN94" i="1"/>
  <c r="BM94" i="1"/>
  <c r="BL94" i="1"/>
  <c r="BK94" i="1"/>
  <c r="BJ94" i="1"/>
  <c r="BI94" i="1"/>
  <c r="BG94" i="1"/>
  <c r="BF94" i="1"/>
  <c r="BE94" i="1"/>
  <c r="BD94" i="1"/>
  <c r="BC94" i="1"/>
  <c r="BB94" i="1"/>
  <c r="AZ94" i="1"/>
  <c r="AY94" i="1"/>
  <c r="AX94" i="1"/>
  <c r="AU94" i="1"/>
  <c r="X94" i="1"/>
  <c r="BQ94" i="1" s="1"/>
  <c r="O94" i="1"/>
  <c r="BH94" i="1" s="1"/>
  <c r="H94" i="1"/>
  <c r="BA94" i="1" s="1"/>
  <c r="CD93" i="1"/>
  <c r="CC93" i="1"/>
  <c r="CB93" i="1"/>
  <c r="CA93" i="1"/>
  <c r="BZ93" i="1"/>
  <c r="BY93" i="1"/>
  <c r="BX93" i="1"/>
  <c r="BW93" i="1"/>
  <c r="BV93" i="1"/>
  <c r="BU93" i="1"/>
  <c r="BT93" i="1"/>
  <c r="BS93" i="1"/>
  <c r="BR93" i="1"/>
  <c r="BP93" i="1"/>
  <c r="BO93" i="1"/>
  <c r="BN93" i="1"/>
  <c r="BM93" i="1"/>
  <c r="BL93" i="1"/>
  <c r="BK93" i="1"/>
  <c r="BJ93" i="1"/>
  <c r="BI93" i="1"/>
  <c r="BG93" i="1"/>
  <c r="BF93" i="1"/>
  <c r="BE93" i="1"/>
  <c r="BD93" i="1"/>
  <c r="BC93" i="1"/>
  <c r="BB93" i="1"/>
  <c r="AZ93" i="1"/>
  <c r="AY93" i="1"/>
  <c r="AX93" i="1"/>
  <c r="AU93" i="1"/>
  <c r="X93" i="1"/>
  <c r="BQ93" i="1" s="1"/>
  <c r="O93" i="1"/>
  <c r="BH93" i="1" s="1"/>
  <c r="H93" i="1"/>
  <c r="BA93" i="1" s="1"/>
  <c r="CD92" i="1"/>
  <c r="CC92" i="1"/>
  <c r="CB92" i="1"/>
  <c r="CA92" i="1"/>
  <c r="BZ92" i="1"/>
  <c r="BY92" i="1"/>
  <c r="BX92" i="1"/>
  <c r="BW92" i="1"/>
  <c r="BV92" i="1"/>
  <c r="BU92" i="1"/>
  <c r="BT92" i="1"/>
  <c r="BS92" i="1"/>
  <c r="BR92" i="1"/>
  <c r="BP92" i="1"/>
  <c r="BO92" i="1"/>
  <c r="BN92" i="1"/>
  <c r="BM92" i="1"/>
  <c r="BL92" i="1"/>
  <c r="BK92" i="1"/>
  <c r="BJ92" i="1"/>
  <c r="BI92" i="1"/>
  <c r="BG92" i="1"/>
  <c r="BF92" i="1"/>
  <c r="BE92" i="1"/>
  <c r="BD92" i="1"/>
  <c r="BC92" i="1"/>
  <c r="BB92" i="1"/>
  <c r="AZ92" i="1"/>
  <c r="AY92" i="1"/>
  <c r="AX92" i="1"/>
  <c r="AU92" i="1"/>
  <c r="X92" i="1"/>
  <c r="BQ92" i="1" s="1"/>
  <c r="O92" i="1"/>
  <c r="BH92" i="1" s="1"/>
  <c r="H92" i="1"/>
  <c r="BA92" i="1" s="1"/>
  <c r="CD91" i="1"/>
  <c r="CC91" i="1"/>
  <c r="CB91" i="1"/>
  <c r="CA91" i="1"/>
  <c r="BZ91" i="1"/>
  <c r="BY91" i="1"/>
  <c r="BX91" i="1"/>
  <c r="BW91" i="1"/>
  <c r="BV91" i="1"/>
  <c r="BU91" i="1"/>
  <c r="BT91" i="1"/>
  <c r="BS91" i="1"/>
  <c r="BR91" i="1"/>
  <c r="BP91" i="1"/>
  <c r="BO91" i="1"/>
  <c r="BN91" i="1"/>
  <c r="BM91" i="1"/>
  <c r="BL91" i="1"/>
  <c r="BK91" i="1"/>
  <c r="BJ91" i="1"/>
  <c r="BI91" i="1"/>
  <c r="BG91" i="1"/>
  <c r="BF91" i="1"/>
  <c r="BE91" i="1"/>
  <c r="BD91" i="1"/>
  <c r="BC91" i="1"/>
  <c r="BB91" i="1"/>
  <c r="AZ91" i="1"/>
  <c r="AY91" i="1"/>
  <c r="AX91" i="1"/>
  <c r="AU91" i="1"/>
  <c r="X91" i="1"/>
  <c r="BQ91" i="1" s="1"/>
  <c r="O91" i="1"/>
  <c r="BH91" i="1" s="1"/>
  <c r="H91" i="1"/>
  <c r="BA91" i="1" s="1"/>
  <c r="CD90" i="1"/>
  <c r="CC90" i="1"/>
  <c r="CB90" i="1"/>
  <c r="CA90" i="1"/>
  <c r="BZ90" i="1"/>
  <c r="BY90" i="1"/>
  <c r="BX90" i="1"/>
  <c r="BW90" i="1"/>
  <c r="BV90" i="1"/>
  <c r="BU90" i="1"/>
  <c r="BT90" i="1"/>
  <c r="BS90" i="1"/>
  <c r="BR90" i="1"/>
  <c r="BP90" i="1"/>
  <c r="BO90" i="1"/>
  <c r="BN90" i="1"/>
  <c r="BM90" i="1"/>
  <c r="BL90" i="1"/>
  <c r="BK90" i="1"/>
  <c r="BJ90" i="1"/>
  <c r="BI90" i="1"/>
  <c r="BG90" i="1"/>
  <c r="BF90" i="1"/>
  <c r="BE90" i="1"/>
  <c r="BD90" i="1"/>
  <c r="BC90" i="1"/>
  <c r="BB90" i="1"/>
  <c r="AZ90" i="1"/>
  <c r="AY90" i="1"/>
  <c r="AX90" i="1"/>
  <c r="AU90" i="1"/>
  <c r="X90" i="1"/>
  <c r="BQ90" i="1" s="1"/>
  <c r="O90" i="1"/>
  <c r="BH90" i="1" s="1"/>
  <c r="H90" i="1"/>
  <c r="BA90" i="1" s="1"/>
  <c r="CD89" i="1"/>
  <c r="CC89" i="1"/>
  <c r="CB89" i="1"/>
  <c r="CA89" i="1"/>
  <c r="BZ89" i="1"/>
  <c r="BY89" i="1"/>
  <c r="BX89" i="1"/>
  <c r="BW89" i="1"/>
  <c r="BV89" i="1"/>
  <c r="BU89" i="1"/>
  <c r="BT89" i="1"/>
  <c r="BS89" i="1"/>
  <c r="BR89" i="1"/>
  <c r="BP89" i="1"/>
  <c r="BO89" i="1"/>
  <c r="BN89" i="1"/>
  <c r="BM89" i="1"/>
  <c r="BL89" i="1"/>
  <c r="BK89" i="1"/>
  <c r="BJ89" i="1"/>
  <c r="BI89" i="1"/>
  <c r="BG89" i="1"/>
  <c r="BF89" i="1"/>
  <c r="BE89" i="1"/>
  <c r="BD89" i="1"/>
  <c r="BC89" i="1"/>
  <c r="BB89" i="1"/>
  <c r="AZ89" i="1"/>
  <c r="AY89" i="1"/>
  <c r="AX89" i="1"/>
  <c r="AU89" i="1"/>
  <c r="X89" i="1"/>
  <c r="BQ89" i="1" s="1"/>
  <c r="O89" i="1"/>
  <c r="BH89" i="1" s="1"/>
  <c r="H89" i="1"/>
  <c r="BA89" i="1" s="1"/>
  <c r="CD88" i="1"/>
  <c r="CC88" i="1"/>
  <c r="CB88" i="1"/>
  <c r="CA88" i="1"/>
  <c r="BZ88" i="1"/>
  <c r="BY88" i="1"/>
  <c r="BX88" i="1"/>
  <c r="BW88" i="1"/>
  <c r="BV88" i="1"/>
  <c r="BU88" i="1"/>
  <c r="BT88" i="1"/>
  <c r="BS88" i="1"/>
  <c r="BR88" i="1"/>
  <c r="BP88" i="1"/>
  <c r="BO88" i="1"/>
  <c r="BN88" i="1"/>
  <c r="BM88" i="1"/>
  <c r="BL88" i="1"/>
  <c r="BK88" i="1"/>
  <c r="BJ88" i="1"/>
  <c r="BI88" i="1"/>
  <c r="BG88" i="1"/>
  <c r="BF88" i="1"/>
  <c r="BE88" i="1"/>
  <c r="BD88" i="1"/>
  <c r="BC88" i="1"/>
  <c r="BB88" i="1"/>
  <c r="AZ88" i="1"/>
  <c r="AY88" i="1"/>
  <c r="AX88" i="1"/>
  <c r="AU88" i="1"/>
  <c r="X88" i="1"/>
  <c r="BQ88" i="1" s="1"/>
  <c r="O88" i="1"/>
  <c r="BH88" i="1" s="1"/>
  <c r="H88" i="1"/>
  <c r="BA88" i="1" s="1"/>
  <c r="CD87" i="1"/>
  <c r="CC87" i="1"/>
  <c r="CB87" i="1"/>
  <c r="CA87" i="1"/>
  <c r="BZ87" i="1"/>
  <c r="BY87" i="1"/>
  <c r="BX87" i="1"/>
  <c r="BW87" i="1"/>
  <c r="BV87" i="1"/>
  <c r="BU87" i="1"/>
  <c r="BT87" i="1"/>
  <c r="BS87" i="1"/>
  <c r="BR87" i="1"/>
  <c r="BP87" i="1"/>
  <c r="BO87" i="1"/>
  <c r="BN87" i="1"/>
  <c r="BM87" i="1"/>
  <c r="BL87" i="1"/>
  <c r="BK87" i="1"/>
  <c r="BJ87" i="1"/>
  <c r="BI87" i="1"/>
  <c r="BG87" i="1"/>
  <c r="BF87" i="1"/>
  <c r="BE87" i="1"/>
  <c r="BD87" i="1"/>
  <c r="BC87" i="1"/>
  <c r="BB87" i="1"/>
  <c r="AZ87" i="1"/>
  <c r="AY87" i="1"/>
  <c r="AX87" i="1"/>
  <c r="AU87" i="1"/>
  <c r="X87" i="1"/>
  <c r="BQ87" i="1" s="1"/>
  <c r="O87" i="1"/>
  <c r="BH87" i="1" s="1"/>
  <c r="H87" i="1"/>
  <c r="BA87" i="1" s="1"/>
  <c r="CD86" i="1"/>
  <c r="CC86" i="1"/>
  <c r="CB86" i="1"/>
  <c r="CA86" i="1"/>
  <c r="BZ86" i="1"/>
  <c r="BY86" i="1"/>
  <c r="BX86" i="1"/>
  <c r="BW86" i="1"/>
  <c r="BV86" i="1"/>
  <c r="BU86" i="1"/>
  <c r="BT86" i="1"/>
  <c r="BS86" i="1"/>
  <c r="BR86" i="1"/>
  <c r="BP86" i="1"/>
  <c r="BO86" i="1"/>
  <c r="BN86" i="1"/>
  <c r="BM86" i="1"/>
  <c r="BL86" i="1"/>
  <c r="BK86" i="1"/>
  <c r="BJ86" i="1"/>
  <c r="BI86" i="1"/>
  <c r="BG86" i="1"/>
  <c r="BF86" i="1"/>
  <c r="BE86" i="1"/>
  <c r="BD86" i="1"/>
  <c r="BC86" i="1"/>
  <c r="BB86" i="1"/>
  <c r="AZ86" i="1"/>
  <c r="AY86" i="1"/>
  <c r="AX86" i="1"/>
  <c r="AU86" i="1"/>
  <c r="X86" i="1"/>
  <c r="BQ86" i="1" s="1"/>
  <c r="O86" i="1"/>
  <c r="BH86" i="1" s="1"/>
  <c r="H86" i="1"/>
  <c r="BA86" i="1" s="1"/>
  <c r="CD85" i="1"/>
  <c r="CC85" i="1"/>
  <c r="CB85" i="1"/>
  <c r="CA85" i="1"/>
  <c r="BZ85" i="1"/>
  <c r="BY85" i="1"/>
  <c r="BX85" i="1"/>
  <c r="BW85" i="1"/>
  <c r="BV85" i="1"/>
  <c r="BU85" i="1"/>
  <c r="BT85" i="1"/>
  <c r="BS85" i="1"/>
  <c r="BR85" i="1"/>
  <c r="BP85" i="1"/>
  <c r="BO85" i="1"/>
  <c r="BN85" i="1"/>
  <c r="BM85" i="1"/>
  <c r="BL85" i="1"/>
  <c r="BK85" i="1"/>
  <c r="BJ85" i="1"/>
  <c r="BI85" i="1"/>
  <c r="BG85" i="1"/>
  <c r="BF85" i="1"/>
  <c r="BE85" i="1"/>
  <c r="BD85" i="1"/>
  <c r="BC85" i="1"/>
  <c r="BB85" i="1"/>
  <c r="AZ85" i="1"/>
  <c r="AY85" i="1"/>
  <c r="AX85" i="1"/>
  <c r="AU85" i="1"/>
  <c r="X85" i="1"/>
  <c r="BQ85" i="1" s="1"/>
  <c r="O85" i="1"/>
  <c r="BH85" i="1" s="1"/>
  <c r="H85" i="1"/>
  <c r="BA85" i="1" s="1"/>
  <c r="CD84" i="1"/>
  <c r="CC84" i="1"/>
  <c r="CB84" i="1"/>
  <c r="CA84" i="1"/>
  <c r="BZ84" i="1"/>
  <c r="BY84" i="1"/>
  <c r="BX84" i="1"/>
  <c r="BW84" i="1"/>
  <c r="BV84" i="1"/>
  <c r="BU84" i="1"/>
  <c r="BT84" i="1"/>
  <c r="BS84" i="1"/>
  <c r="BR84" i="1"/>
  <c r="BP84" i="1"/>
  <c r="BO84" i="1"/>
  <c r="BN84" i="1"/>
  <c r="BM84" i="1"/>
  <c r="BL84" i="1"/>
  <c r="BK84" i="1"/>
  <c r="BJ84" i="1"/>
  <c r="BI84" i="1"/>
  <c r="BG84" i="1"/>
  <c r="BF84" i="1"/>
  <c r="BE84" i="1"/>
  <c r="BD84" i="1"/>
  <c r="BC84" i="1"/>
  <c r="BB84" i="1"/>
  <c r="AZ84" i="1"/>
  <c r="AY84" i="1"/>
  <c r="AX84" i="1"/>
  <c r="AU84" i="1"/>
  <c r="X84" i="1"/>
  <c r="BQ84" i="1" s="1"/>
  <c r="O84" i="1"/>
  <c r="BH84" i="1" s="1"/>
  <c r="H84" i="1"/>
  <c r="BA84" i="1" s="1"/>
  <c r="CD83" i="1"/>
  <c r="CC83" i="1"/>
  <c r="CB83" i="1"/>
  <c r="CA83" i="1"/>
  <c r="BZ83" i="1"/>
  <c r="BY83" i="1"/>
  <c r="BX83" i="1"/>
  <c r="BW83" i="1"/>
  <c r="BV83" i="1"/>
  <c r="BU83" i="1"/>
  <c r="BT83" i="1"/>
  <c r="BS83" i="1"/>
  <c r="BR83" i="1"/>
  <c r="BP83" i="1"/>
  <c r="BO83" i="1"/>
  <c r="BN83" i="1"/>
  <c r="BM83" i="1"/>
  <c r="BL83" i="1"/>
  <c r="BK83" i="1"/>
  <c r="BJ83" i="1"/>
  <c r="BI83" i="1"/>
  <c r="BG83" i="1"/>
  <c r="BF83" i="1"/>
  <c r="BE83" i="1"/>
  <c r="BD83" i="1"/>
  <c r="BC83" i="1"/>
  <c r="BB83" i="1"/>
  <c r="AZ83" i="1"/>
  <c r="AY83" i="1"/>
  <c r="AX83" i="1"/>
  <c r="AU83" i="1"/>
  <c r="X83" i="1"/>
  <c r="BQ83" i="1" s="1"/>
  <c r="O83" i="1"/>
  <c r="BH83" i="1" s="1"/>
  <c r="H83" i="1"/>
  <c r="BA83" i="1" s="1"/>
  <c r="CD82" i="1"/>
  <c r="CC82" i="1"/>
  <c r="CB82" i="1"/>
  <c r="CA82" i="1"/>
  <c r="BZ82" i="1"/>
  <c r="BY82" i="1"/>
  <c r="BX82" i="1"/>
  <c r="BW82" i="1"/>
  <c r="BV82" i="1"/>
  <c r="BU82" i="1"/>
  <c r="BT82" i="1"/>
  <c r="BS82" i="1"/>
  <c r="BR82" i="1"/>
  <c r="BP82" i="1"/>
  <c r="BO82" i="1"/>
  <c r="BN82" i="1"/>
  <c r="BM82" i="1"/>
  <c r="BL82" i="1"/>
  <c r="BK82" i="1"/>
  <c r="BJ82" i="1"/>
  <c r="BI82" i="1"/>
  <c r="BG82" i="1"/>
  <c r="BF82" i="1"/>
  <c r="BE82" i="1"/>
  <c r="BD82" i="1"/>
  <c r="BC82" i="1"/>
  <c r="BB82" i="1"/>
  <c r="AZ82" i="1"/>
  <c r="AY82" i="1"/>
  <c r="AX82" i="1"/>
  <c r="AU82" i="1"/>
  <c r="X82" i="1"/>
  <c r="BQ82" i="1" s="1"/>
  <c r="O82" i="1"/>
  <c r="BH82" i="1" s="1"/>
  <c r="H82" i="1"/>
  <c r="BA82" i="1" s="1"/>
  <c r="CD81" i="1"/>
  <c r="CC81" i="1"/>
  <c r="CB81" i="1"/>
  <c r="CA81" i="1"/>
  <c r="BZ81" i="1"/>
  <c r="BY81" i="1"/>
  <c r="BX81" i="1"/>
  <c r="BW81" i="1"/>
  <c r="BV81" i="1"/>
  <c r="BU81" i="1"/>
  <c r="BT81" i="1"/>
  <c r="BS81" i="1"/>
  <c r="BR81" i="1"/>
  <c r="BP81" i="1"/>
  <c r="BO81" i="1"/>
  <c r="BN81" i="1"/>
  <c r="BM81" i="1"/>
  <c r="BL81" i="1"/>
  <c r="BK81" i="1"/>
  <c r="BJ81" i="1"/>
  <c r="BI81" i="1"/>
  <c r="BG81" i="1"/>
  <c r="BF81" i="1"/>
  <c r="BE81" i="1"/>
  <c r="BD81" i="1"/>
  <c r="BC81" i="1"/>
  <c r="BB81" i="1"/>
  <c r="AZ81" i="1"/>
  <c r="AY81" i="1"/>
  <c r="AX81" i="1"/>
  <c r="AU81" i="1"/>
  <c r="X81" i="1"/>
  <c r="BQ81" i="1" s="1"/>
  <c r="O81" i="1"/>
  <c r="BH81" i="1" s="1"/>
  <c r="H81" i="1"/>
  <c r="BA81" i="1" s="1"/>
  <c r="CD557" i="1"/>
  <c r="CC557" i="1"/>
  <c r="CB557" i="1"/>
  <c r="CA557" i="1"/>
  <c r="BZ557" i="1"/>
  <c r="BY557" i="1"/>
  <c r="BX557" i="1"/>
  <c r="BW557" i="1"/>
  <c r="BV557" i="1"/>
  <c r="BU557" i="1"/>
  <c r="BT557" i="1"/>
  <c r="BS557" i="1"/>
  <c r="BR557" i="1"/>
  <c r="BP557" i="1"/>
  <c r="BO557" i="1"/>
  <c r="BN557" i="1"/>
  <c r="BM557" i="1"/>
  <c r="BL557" i="1"/>
  <c r="BK557" i="1"/>
  <c r="BJ557" i="1"/>
  <c r="BI557" i="1"/>
  <c r="BG557" i="1"/>
  <c r="BF557" i="1"/>
  <c r="BE557" i="1"/>
  <c r="BD557" i="1"/>
  <c r="BC557" i="1"/>
  <c r="BB557" i="1"/>
  <c r="AZ557" i="1"/>
  <c r="AY557" i="1"/>
  <c r="AX557" i="1"/>
  <c r="AU557" i="1"/>
  <c r="X557" i="1"/>
  <c r="BQ557" i="1" s="1"/>
  <c r="O557" i="1"/>
  <c r="BH557" i="1" s="1"/>
  <c r="H557" i="1"/>
  <c r="BA557" i="1" s="1"/>
  <c r="CD80" i="1"/>
  <c r="CC80" i="1"/>
  <c r="CB80" i="1"/>
  <c r="CA80" i="1"/>
  <c r="BZ80" i="1"/>
  <c r="BY80" i="1"/>
  <c r="BX80" i="1"/>
  <c r="BW80" i="1"/>
  <c r="BV80" i="1"/>
  <c r="BU80" i="1"/>
  <c r="BT80" i="1"/>
  <c r="BS80" i="1"/>
  <c r="BR80" i="1"/>
  <c r="BP80" i="1"/>
  <c r="BO80" i="1"/>
  <c r="BN80" i="1"/>
  <c r="BM80" i="1"/>
  <c r="BL80" i="1"/>
  <c r="BK80" i="1"/>
  <c r="BJ80" i="1"/>
  <c r="BI80" i="1"/>
  <c r="BG80" i="1"/>
  <c r="BF80" i="1"/>
  <c r="BE80" i="1"/>
  <c r="BD80" i="1"/>
  <c r="BC80" i="1"/>
  <c r="BB80" i="1"/>
  <c r="AZ80" i="1"/>
  <c r="AY80" i="1"/>
  <c r="AX80" i="1"/>
  <c r="AU80" i="1"/>
  <c r="X80" i="1"/>
  <c r="BQ80" i="1" s="1"/>
  <c r="O80" i="1"/>
  <c r="BH80" i="1" s="1"/>
  <c r="H80" i="1"/>
  <c r="BA80" i="1" s="1"/>
  <c r="CD79" i="1"/>
  <c r="CC79" i="1"/>
  <c r="CB79" i="1"/>
  <c r="CA79" i="1"/>
  <c r="BZ79" i="1"/>
  <c r="BY79" i="1"/>
  <c r="BX79" i="1"/>
  <c r="BW79" i="1"/>
  <c r="BV79" i="1"/>
  <c r="BU79" i="1"/>
  <c r="BT79" i="1"/>
  <c r="BS79" i="1"/>
  <c r="BR79" i="1"/>
  <c r="BP79" i="1"/>
  <c r="BO79" i="1"/>
  <c r="BN79" i="1"/>
  <c r="BM79" i="1"/>
  <c r="BL79" i="1"/>
  <c r="BK79" i="1"/>
  <c r="BJ79" i="1"/>
  <c r="BI79" i="1"/>
  <c r="BG79" i="1"/>
  <c r="BF79" i="1"/>
  <c r="BE79" i="1"/>
  <c r="BD79" i="1"/>
  <c r="BC79" i="1"/>
  <c r="BB79" i="1"/>
  <c r="AZ79" i="1"/>
  <c r="AY79" i="1"/>
  <c r="AX79" i="1"/>
  <c r="AU79" i="1"/>
  <c r="X79" i="1"/>
  <c r="BQ79" i="1" s="1"/>
  <c r="O79" i="1"/>
  <c r="BH79" i="1" s="1"/>
  <c r="H79" i="1"/>
  <c r="BA79" i="1" s="1"/>
  <c r="CD78" i="1"/>
  <c r="CC78" i="1"/>
  <c r="CB78" i="1"/>
  <c r="CA78" i="1"/>
  <c r="BZ78" i="1"/>
  <c r="BY78" i="1"/>
  <c r="BX78" i="1"/>
  <c r="BW78" i="1"/>
  <c r="BV78" i="1"/>
  <c r="BU78" i="1"/>
  <c r="BT78" i="1"/>
  <c r="BS78" i="1"/>
  <c r="BR78" i="1"/>
  <c r="BP78" i="1"/>
  <c r="BO78" i="1"/>
  <c r="BN78" i="1"/>
  <c r="BM78" i="1"/>
  <c r="BL78" i="1"/>
  <c r="BK78" i="1"/>
  <c r="BJ78" i="1"/>
  <c r="BI78" i="1"/>
  <c r="BG78" i="1"/>
  <c r="BF78" i="1"/>
  <c r="BE78" i="1"/>
  <c r="BD78" i="1"/>
  <c r="BC78" i="1"/>
  <c r="BB78" i="1"/>
  <c r="AZ78" i="1"/>
  <c r="AY78" i="1"/>
  <c r="AX78" i="1"/>
  <c r="AU78" i="1"/>
  <c r="X78" i="1"/>
  <c r="BQ78" i="1" s="1"/>
  <c r="O78" i="1"/>
  <c r="BH78" i="1" s="1"/>
  <c r="H78" i="1"/>
  <c r="BA78" i="1" s="1"/>
  <c r="CD77" i="1"/>
  <c r="CC77" i="1"/>
  <c r="CB77" i="1"/>
  <c r="CA77" i="1"/>
  <c r="BZ77" i="1"/>
  <c r="BY77" i="1"/>
  <c r="BX77" i="1"/>
  <c r="BW77" i="1"/>
  <c r="BV77" i="1"/>
  <c r="BU77" i="1"/>
  <c r="BT77" i="1"/>
  <c r="BS77" i="1"/>
  <c r="BR77" i="1"/>
  <c r="BP77" i="1"/>
  <c r="BO77" i="1"/>
  <c r="BN77" i="1"/>
  <c r="BM77" i="1"/>
  <c r="BL77" i="1"/>
  <c r="BK77" i="1"/>
  <c r="BJ77" i="1"/>
  <c r="BI77" i="1"/>
  <c r="BG77" i="1"/>
  <c r="BF77" i="1"/>
  <c r="BE77" i="1"/>
  <c r="BD77" i="1"/>
  <c r="BC77" i="1"/>
  <c r="BB77" i="1"/>
  <c r="AZ77" i="1"/>
  <c r="AY77" i="1"/>
  <c r="AX77" i="1"/>
  <c r="AU77" i="1"/>
  <c r="X77" i="1"/>
  <c r="BQ77" i="1" s="1"/>
  <c r="O77" i="1"/>
  <c r="BH77" i="1" s="1"/>
  <c r="H77" i="1"/>
  <c r="BA77" i="1" s="1"/>
  <c r="CD76" i="1"/>
  <c r="CC76" i="1"/>
  <c r="CB76" i="1"/>
  <c r="CA76" i="1"/>
  <c r="BZ76" i="1"/>
  <c r="BY76" i="1"/>
  <c r="BX76" i="1"/>
  <c r="BW76" i="1"/>
  <c r="BV76" i="1"/>
  <c r="BU76" i="1"/>
  <c r="BT76" i="1"/>
  <c r="BS76" i="1"/>
  <c r="BR76" i="1"/>
  <c r="BP76" i="1"/>
  <c r="BO76" i="1"/>
  <c r="BN76" i="1"/>
  <c r="BM76" i="1"/>
  <c r="BL76" i="1"/>
  <c r="BK76" i="1"/>
  <c r="BJ76" i="1"/>
  <c r="BI76" i="1"/>
  <c r="BG76" i="1"/>
  <c r="BF76" i="1"/>
  <c r="BE76" i="1"/>
  <c r="BD76" i="1"/>
  <c r="BC76" i="1"/>
  <c r="BB76" i="1"/>
  <c r="AZ76" i="1"/>
  <c r="AY76" i="1"/>
  <c r="AX76" i="1"/>
  <c r="AU76" i="1"/>
  <c r="X76" i="1"/>
  <c r="BQ76" i="1" s="1"/>
  <c r="O76" i="1"/>
  <c r="BH76" i="1" s="1"/>
  <c r="H76" i="1"/>
  <c r="BA76" i="1" s="1"/>
  <c r="CD556" i="1"/>
  <c r="CC556" i="1"/>
  <c r="CB556" i="1"/>
  <c r="CA556" i="1"/>
  <c r="BZ556" i="1"/>
  <c r="BY556" i="1"/>
  <c r="BX556" i="1"/>
  <c r="BW556" i="1"/>
  <c r="BV556" i="1"/>
  <c r="BU556" i="1"/>
  <c r="BT556" i="1"/>
  <c r="BS556" i="1"/>
  <c r="BR556" i="1"/>
  <c r="BP556" i="1"/>
  <c r="BO556" i="1"/>
  <c r="BN556" i="1"/>
  <c r="BM556" i="1"/>
  <c r="BL556" i="1"/>
  <c r="BK556" i="1"/>
  <c r="BJ556" i="1"/>
  <c r="BI556" i="1"/>
  <c r="BG556" i="1"/>
  <c r="BF556" i="1"/>
  <c r="BE556" i="1"/>
  <c r="BD556" i="1"/>
  <c r="BC556" i="1"/>
  <c r="BB556" i="1"/>
  <c r="AZ556" i="1"/>
  <c r="AY556" i="1"/>
  <c r="AX556" i="1"/>
  <c r="AU556" i="1"/>
  <c r="X556" i="1"/>
  <c r="BQ556" i="1" s="1"/>
  <c r="O556" i="1"/>
  <c r="BH556" i="1" s="1"/>
  <c r="H556" i="1"/>
  <c r="BA556" i="1" s="1"/>
  <c r="CD75" i="1"/>
  <c r="CC75" i="1"/>
  <c r="CB75" i="1"/>
  <c r="CA75" i="1"/>
  <c r="BZ75" i="1"/>
  <c r="BY75" i="1"/>
  <c r="BX75" i="1"/>
  <c r="BW75" i="1"/>
  <c r="BV75" i="1"/>
  <c r="BU75" i="1"/>
  <c r="BT75" i="1"/>
  <c r="BS75" i="1"/>
  <c r="BR75" i="1"/>
  <c r="BP75" i="1"/>
  <c r="BO75" i="1"/>
  <c r="BN75" i="1"/>
  <c r="BM75" i="1"/>
  <c r="BL75" i="1"/>
  <c r="BK75" i="1"/>
  <c r="BJ75" i="1"/>
  <c r="BI75" i="1"/>
  <c r="BG75" i="1"/>
  <c r="BF75" i="1"/>
  <c r="BE75" i="1"/>
  <c r="BD75" i="1"/>
  <c r="BC75" i="1"/>
  <c r="BB75" i="1"/>
  <c r="AZ75" i="1"/>
  <c r="AY75" i="1"/>
  <c r="AX75" i="1"/>
  <c r="AU75" i="1"/>
  <c r="X75" i="1"/>
  <c r="BQ75" i="1" s="1"/>
  <c r="O75" i="1"/>
  <c r="BH75" i="1" s="1"/>
  <c r="H75" i="1"/>
  <c r="BA75" i="1" s="1"/>
  <c r="CD74" i="1"/>
  <c r="CC74" i="1"/>
  <c r="CB74" i="1"/>
  <c r="CA74" i="1"/>
  <c r="BZ74" i="1"/>
  <c r="BY74" i="1"/>
  <c r="BX74" i="1"/>
  <c r="BW74" i="1"/>
  <c r="BV74" i="1"/>
  <c r="BU74" i="1"/>
  <c r="BT74" i="1"/>
  <c r="BS74" i="1"/>
  <c r="BR74" i="1"/>
  <c r="BP74" i="1"/>
  <c r="BO74" i="1"/>
  <c r="BN74" i="1"/>
  <c r="BM74" i="1"/>
  <c r="BL74" i="1"/>
  <c r="BK74" i="1"/>
  <c r="BJ74" i="1"/>
  <c r="BI74" i="1"/>
  <c r="BG74" i="1"/>
  <c r="BF74" i="1"/>
  <c r="BE74" i="1"/>
  <c r="BD74" i="1"/>
  <c r="BC74" i="1"/>
  <c r="BB74" i="1"/>
  <c r="AZ74" i="1"/>
  <c r="AY74" i="1"/>
  <c r="AX74" i="1"/>
  <c r="AU74" i="1"/>
  <c r="X74" i="1"/>
  <c r="BQ74" i="1" s="1"/>
  <c r="O74" i="1"/>
  <c r="BH74" i="1" s="1"/>
  <c r="H74" i="1"/>
  <c r="BA74" i="1" s="1"/>
  <c r="CD73" i="1"/>
  <c r="CC73" i="1"/>
  <c r="CB73" i="1"/>
  <c r="CA73" i="1"/>
  <c r="BZ73" i="1"/>
  <c r="BY73" i="1"/>
  <c r="BX73" i="1"/>
  <c r="BW73" i="1"/>
  <c r="BV73" i="1"/>
  <c r="BU73" i="1"/>
  <c r="BT73" i="1"/>
  <c r="BS73" i="1"/>
  <c r="BR73" i="1"/>
  <c r="BP73" i="1"/>
  <c r="BO73" i="1"/>
  <c r="BN73" i="1"/>
  <c r="BM73" i="1"/>
  <c r="BL73" i="1"/>
  <c r="BK73" i="1"/>
  <c r="BJ73" i="1"/>
  <c r="BI73" i="1"/>
  <c r="BG73" i="1"/>
  <c r="BF73" i="1"/>
  <c r="BE73" i="1"/>
  <c r="BD73" i="1"/>
  <c r="BC73" i="1"/>
  <c r="BB73" i="1"/>
  <c r="AZ73" i="1"/>
  <c r="AY73" i="1"/>
  <c r="AX73" i="1"/>
  <c r="AU73" i="1"/>
  <c r="X73" i="1"/>
  <c r="BQ73" i="1" s="1"/>
  <c r="O73" i="1"/>
  <c r="BH73" i="1" s="1"/>
  <c r="H73" i="1"/>
  <c r="BA73" i="1" s="1"/>
  <c r="CD72" i="1"/>
  <c r="CC72" i="1"/>
  <c r="CB72" i="1"/>
  <c r="CA72" i="1"/>
  <c r="BZ72" i="1"/>
  <c r="BY72" i="1"/>
  <c r="BX72" i="1"/>
  <c r="BW72" i="1"/>
  <c r="BV72" i="1"/>
  <c r="BU72" i="1"/>
  <c r="BT72" i="1"/>
  <c r="BS72" i="1"/>
  <c r="BR72" i="1"/>
  <c r="BP72" i="1"/>
  <c r="BO72" i="1"/>
  <c r="BN72" i="1"/>
  <c r="BM72" i="1"/>
  <c r="BL72" i="1"/>
  <c r="BK72" i="1"/>
  <c r="BJ72" i="1"/>
  <c r="BI72" i="1"/>
  <c r="BG72" i="1"/>
  <c r="BF72" i="1"/>
  <c r="BE72" i="1"/>
  <c r="BD72" i="1"/>
  <c r="BC72" i="1"/>
  <c r="BB72" i="1"/>
  <c r="AZ72" i="1"/>
  <c r="AY72" i="1"/>
  <c r="AX72" i="1"/>
  <c r="AU72" i="1"/>
  <c r="X72" i="1"/>
  <c r="BQ72" i="1" s="1"/>
  <c r="O72" i="1"/>
  <c r="BH72" i="1" s="1"/>
  <c r="H72" i="1"/>
  <c r="BA72" i="1" s="1"/>
  <c r="CD71" i="1"/>
  <c r="CC71" i="1"/>
  <c r="CB71" i="1"/>
  <c r="CA71" i="1"/>
  <c r="BZ71" i="1"/>
  <c r="BY71" i="1"/>
  <c r="BX71" i="1"/>
  <c r="BW71" i="1"/>
  <c r="BV71" i="1"/>
  <c r="BU71" i="1"/>
  <c r="BT71" i="1"/>
  <c r="BS71" i="1"/>
  <c r="BR71" i="1"/>
  <c r="BP71" i="1"/>
  <c r="BO71" i="1"/>
  <c r="BN71" i="1"/>
  <c r="BM71" i="1"/>
  <c r="BL71" i="1"/>
  <c r="BK71" i="1"/>
  <c r="BJ71" i="1"/>
  <c r="BI71" i="1"/>
  <c r="BG71" i="1"/>
  <c r="BF71" i="1"/>
  <c r="BE71" i="1"/>
  <c r="BD71" i="1"/>
  <c r="BC71" i="1"/>
  <c r="BB71" i="1"/>
  <c r="AZ71" i="1"/>
  <c r="AY71" i="1"/>
  <c r="AX71" i="1"/>
  <c r="AU71" i="1"/>
  <c r="X71" i="1"/>
  <c r="BQ71" i="1" s="1"/>
  <c r="O71" i="1"/>
  <c r="BH71" i="1" s="1"/>
  <c r="H71" i="1"/>
  <c r="BA71" i="1" s="1"/>
  <c r="CD70" i="1"/>
  <c r="CC70" i="1"/>
  <c r="CB70" i="1"/>
  <c r="CA70" i="1"/>
  <c r="BZ70" i="1"/>
  <c r="BY70" i="1"/>
  <c r="BX70" i="1"/>
  <c r="BW70" i="1"/>
  <c r="BV70" i="1"/>
  <c r="BU70" i="1"/>
  <c r="BT70" i="1"/>
  <c r="BS70" i="1"/>
  <c r="BR70" i="1"/>
  <c r="BP70" i="1"/>
  <c r="BO70" i="1"/>
  <c r="BN70" i="1"/>
  <c r="BM70" i="1"/>
  <c r="BL70" i="1"/>
  <c r="BK70" i="1"/>
  <c r="BJ70" i="1"/>
  <c r="BI70" i="1"/>
  <c r="BG70" i="1"/>
  <c r="BF70" i="1"/>
  <c r="BE70" i="1"/>
  <c r="BD70" i="1"/>
  <c r="BC70" i="1"/>
  <c r="BB70" i="1"/>
  <c r="AZ70" i="1"/>
  <c r="AY70" i="1"/>
  <c r="AX70" i="1"/>
  <c r="AU70" i="1"/>
  <c r="X70" i="1"/>
  <c r="BQ70" i="1" s="1"/>
  <c r="O70" i="1"/>
  <c r="BH70" i="1" s="1"/>
  <c r="H70" i="1"/>
  <c r="BA70" i="1" s="1"/>
  <c r="CD69" i="1"/>
  <c r="CC69" i="1"/>
  <c r="CB69" i="1"/>
  <c r="CA69" i="1"/>
  <c r="BZ69" i="1"/>
  <c r="BY69" i="1"/>
  <c r="BX69" i="1"/>
  <c r="BW69" i="1"/>
  <c r="BV69" i="1"/>
  <c r="BU69" i="1"/>
  <c r="BT69" i="1"/>
  <c r="BS69" i="1"/>
  <c r="BR69" i="1"/>
  <c r="BP69" i="1"/>
  <c r="BO69" i="1"/>
  <c r="BN69" i="1"/>
  <c r="BM69" i="1"/>
  <c r="BL69" i="1"/>
  <c r="BK69" i="1"/>
  <c r="BJ69" i="1"/>
  <c r="BI69" i="1"/>
  <c r="BG69" i="1"/>
  <c r="BF69" i="1"/>
  <c r="BE69" i="1"/>
  <c r="BD69" i="1"/>
  <c r="BC69" i="1"/>
  <c r="BB69" i="1"/>
  <c r="AZ69" i="1"/>
  <c r="AY69" i="1"/>
  <c r="AX69" i="1"/>
  <c r="AU69" i="1"/>
  <c r="X69" i="1"/>
  <c r="BQ69" i="1" s="1"/>
  <c r="O69" i="1"/>
  <c r="BH69" i="1" s="1"/>
  <c r="H69" i="1"/>
  <c r="BA69" i="1" s="1"/>
  <c r="CD68" i="1"/>
  <c r="CC68" i="1"/>
  <c r="CB68" i="1"/>
  <c r="CA68" i="1"/>
  <c r="BZ68" i="1"/>
  <c r="BY68" i="1"/>
  <c r="BX68" i="1"/>
  <c r="BW68" i="1"/>
  <c r="BV68" i="1"/>
  <c r="BU68" i="1"/>
  <c r="BT68" i="1"/>
  <c r="BS68" i="1"/>
  <c r="BR68" i="1"/>
  <c r="BP68" i="1"/>
  <c r="BO68" i="1"/>
  <c r="BN68" i="1"/>
  <c r="BM68" i="1"/>
  <c r="BL68" i="1"/>
  <c r="BK68" i="1"/>
  <c r="BJ68" i="1"/>
  <c r="BI68" i="1"/>
  <c r="BG68" i="1"/>
  <c r="BF68" i="1"/>
  <c r="BE68" i="1"/>
  <c r="BD68" i="1"/>
  <c r="BC68" i="1"/>
  <c r="BB68" i="1"/>
  <c r="AZ68" i="1"/>
  <c r="AY68" i="1"/>
  <c r="AX68" i="1"/>
  <c r="AU68" i="1"/>
  <c r="X68" i="1"/>
  <c r="BQ68" i="1" s="1"/>
  <c r="O68" i="1"/>
  <c r="BH68" i="1" s="1"/>
  <c r="H68" i="1"/>
  <c r="BA68" i="1" s="1"/>
  <c r="CD67" i="1"/>
  <c r="CC67" i="1"/>
  <c r="CB67" i="1"/>
  <c r="CA67" i="1"/>
  <c r="BZ67" i="1"/>
  <c r="BY67" i="1"/>
  <c r="BX67" i="1"/>
  <c r="BW67" i="1"/>
  <c r="BV67" i="1"/>
  <c r="BU67" i="1"/>
  <c r="BT67" i="1"/>
  <c r="BS67" i="1"/>
  <c r="BR67" i="1"/>
  <c r="BP67" i="1"/>
  <c r="BO67" i="1"/>
  <c r="BN67" i="1"/>
  <c r="BM67" i="1"/>
  <c r="BL67" i="1"/>
  <c r="BK67" i="1"/>
  <c r="BJ67" i="1"/>
  <c r="BI67" i="1"/>
  <c r="BG67" i="1"/>
  <c r="BF67" i="1"/>
  <c r="BE67" i="1"/>
  <c r="BD67" i="1"/>
  <c r="BC67" i="1"/>
  <c r="BB67" i="1"/>
  <c r="AZ67" i="1"/>
  <c r="AY67" i="1"/>
  <c r="AX67" i="1"/>
  <c r="AU67" i="1"/>
  <c r="X67" i="1"/>
  <c r="BQ67" i="1" s="1"/>
  <c r="O67" i="1"/>
  <c r="BH67" i="1" s="1"/>
  <c r="H67" i="1"/>
  <c r="BA67" i="1" s="1"/>
  <c r="CD66" i="1"/>
  <c r="CC66" i="1"/>
  <c r="CB66" i="1"/>
  <c r="CA66" i="1"/>
  <c r="BZ66" i="1"/>
  <c r="BY66" i="1"/>
  <c r="BX66" i="1"/>
  <c r="BW66" i="1"/>
  <c r="BV66" i="1"/>
  <c r="BU66" i="1"/>
  <c r="BT66" i="1"/>
  <c r="BS66" i="1"/>
  <c r="BR66" i="1"/>
  <c r="BP66" i="1"/>
  <c r="BO66" i="1"/>
  <c r="BN66" i="1"/>
  <c r="BM66" i="1"/>
  <c r="BL66" i="1"/>
  <c r="BK66" i="1"/>
  <c r="BJ66" i="1"/>
  <c r="BI66" i="1"/>
  <c r="BG66" i="1"/>
  <c r="BF66" i="1"/>
  <c r="BE66" i="1"/>
  <c r="BD66" i="1"/>
  <c r="BC66" i="1"/>
  <c r="BB66" i="1"/>
  <c r="AZ66" i="1"/>
  <c r="AY66" i="1"/>
  <c r="AX66" i="1"/>
  <c r="AU66" i="1"/>
  <c r="X66" i="1"/>
  <c r="BQ66" i="1" s="1"/>
  <c r="O66" i="1"/>
  <c r="BH66" i="1" s="1"/>
  <c r="H66" i="1"/>
  <c r="BA66" i="1" s="1"/>
  <c r="CD65" i="1"/>
  <c r="CC65" i="1"/>
  <c r="CB65" i="1"/>
  <c r="CA65" i="1"/>
  <c r="BZ65" i="1"/>
  <c r="BY65" i="1"/>
  <c r="BX65" i="1"/>
  <c r="BW65" i="1"/>
  <c r="BV65" i="1"/>
  <c r="BU65" i="1"/>
  <c r="BT65" i="1"/>
  <c r="BS65" i="1"/>
  <c r="BR65" i="1"/>
  <c r="BP65" i="1"/>
  <c r="BO65" i="1"/>
  <c r="BN65" i="1"/>
  <c r="BM65" i="1"/>
  <c r="BL65" i="1"/>
  <c r="BK65" i="1"/>
  <c r="BJ65" i="1"/>
  <c r="BI65" i="1"/>
  <c r="BG65" i="1"/>
  <c r="BF65" i="1"/>
  <c r="BE65" i="1"/>
  <c r="BD65" i="1"/>
  <c r="BC65" i="1"/>
  <c r="BB65" i="1"/>
  <c r="AZ65" i="1"/>
  <c r="AY65" i="1"/>
  <c r="AX65" i="1"/>
  <c r="AU65" i="1"/>
  <c r="X65" i="1"/>
  <c r="BQ65" i="1" s="1"/>
  <c r="O65" i="1"/>
  <c r="BH65" i="1" s="1"/>
  <c r="H65" i="1"/>
  <c r="BA65" i="1" s="1"/>
  <c r="CD64" i="1"/>
  <c r="CC64" i="1"/>
  <c r="CB64" i="1"/>
  <c r="CA64" i="1"/>
  <c r="BZ64" i="1"/>
  <c r="BY64" i="1"/>
  <c r="BX64" i="1"/>
  <c r="BW64" i="1"/>
  <c r="BV64" i="1"/>
  <c r="BU64" i="1"/>
  <c r="BT64" i="1"/>
  <c r="BS64" i="1"/>
  <c r="BR64" i="1"/>
  <c r="BP64" i="1"/>
  <c r="BO64" i="1"/>
  <c r="BN64" i="1"/>
  <c r="BM64" i="1"/>
  <c r="BL64" i="1"/>
  <c r="BK64" i="1"/>
  <c r="BJ64" i="1"/>
  <c r="BI64" i="1"/>
  <c r="BG64" i="1"/>
  <c r="BF64" i="1"/>
  <c r="BE64" i="1"/>
  <c r="BD64" i="1"/>
  <c r="BC64" i="1"/>
  <c r="BB64" i="1"/>
  <c r="AZ64" i="1"/>
  <c r="AY64" i="1"/>
  <c r="AX64" i="1"/>
  <c r="AU64" i="1"/>
  <c r="X64" i="1"/>
  <c r="BQ64" i="1" s="1"/>
  <c r="O64" i="1"/>
  <c r="BH64" i="1" s="1"/>
  <c r="H64" i="1"/>
  <c r="BA64" i="1" s="1"/>
  <c r="CD63" i="1"/>
  <c r="CC63" i="1"/>
  <c r="CB63" i="1"/>
  <c r="CA63" i="1"/>
  <c r="BZ63" i="1"/>
  <c r="BY63" i="1"/>
  <c r="BX63" i="1"/>
  <c r="BW63" i="1"/>
  <c r="BV63" i="1"/>
  <c r="BU63" i="1"/>
  <c r="BT63" i="1"/>
  <c r="BS63" i="1"/>
  <c r="BR63" i="1"/>
  <c r="BP63" i="1"/>
  <c r="BO63" i="1"/>
  <c r="BN63" i="1"/>
  <c r="BM63" i="1"/>
  <c r="BL63" i="1"/>
  <c r="BK63" i="1"/>
  <c r="BJ63" i="1"/>
  <c r="BI63" i="1"/>
  <c r="BG63" i="1"/>
  <c r="BF63" i="1"/>
  <c r="BE63" i="1"/>
  <c r="BD63" i="1"/>
  <c r="BC63" i="1"/>
  <c r="BB63" i="1"/>
  <c r="AZ63" i="1"/>
  <c r="AY63" i="1"/>
  <c r="AX63" i="1"/>
  <c r="AU63" i="1"/>
  <c r="X63" i="1"/>
  <c r="BQ63" i="1" s="1"/>
  <c r="O63" i="1"/>
  <c r="BH63" i="1" s="1"/>
  <c r="H63" i="1"/>
  <c r="BA63" i="1" s="1"/>
  <c r="CD62" i="1"/>
  <c r="CC62" i="1"/>
  <c r="CB62" i="1"/>
  <c r="CA62" i="1"/>
  <c r="BZ62" i="1"/>
  <c r="BY62" i="1"/>
  <c r="BX62" i="1"/>
  <c r="BW62" i="1"/>
  <c r="BV62" i="1"/>
  <c r="BU62" i="1"/>
  <c r="BT62" i="1"/>
  <c r="BS62" i="1"/>
  <c r="BR62" i="1"/>
  <c r="BP62" i="1"/>
  <c r="BO62" i="1"/>
  <c r="BN62" i="1"/>
  <c r="BM62" i="1"/>
  <c r="BL62" i="1"/>
  <c r="BK62" i="1"/>
  <c r="BJ62" i="1"/>
  <c r="BI62" i="1"/>
  <c r="BG62" i="1"/>
  <c r="BF62" i="1"/>
  <c r="BE62" i="1"/>
  <c r="BD62" i="1"/>
  <c r="BC62" i="1"/>
  <c r="BB62" i="1"/>
  <c r="AZ62" i="1"/>
  <c r="AY62" i="1"/>
  <c r="AX62" i="1"/>
  <c r="X62" i="1"/>
  <c r="BQ62" i="1" s="1"/>
  <c r="O62" i="1"/>
  <c r="BH62" i="1" s="1"/>
  <c r="H62" i="1"/>
  <c r="BA62" i="1" s="1"/>
  <c r="CD61" i="1"/>
  <c r="CC61" i="1"/>
  <c r="CB61" i="1"/>
  <c r="CA61" i="1"/>
  <c r="BZ61" i="1"/>
  <c r="BY61" i="1"/>
  <c r="BX61" i="1"/>
  <c r="BW61" i="1"/>
  <c r="BV61" i="1"/>
  <c r="BU61" i="1"/>
  <c r="BT61" i="1"/>
  <c r="BS61" i="1"/>
  <c r="BR61" i="1"/>
  <c r="BP61" i="1"/>
  <c r="BO61" i="1"/>
  <c r="BN61" i="1"/>
  <c r="BM61" i="1"/>
  <c r="BL61" i="1"/>
  <c r="BK61" i="1"/>
  <c r="BJ61" i="1"/>
  <c r="BI61" i="1"/>
  <c r="BG61" i="1"/>
  <c r="BF61" i="1"/>
  <c r="BE61" i="1"/>
  <c r="BD61" i="1"/>
  <c r="BC61" i="1"/>
  <c r="BB61" i="1"/>
  <c r="AZ61" i="1"/>
  <c r="AY61" i="1"/>
  <c r="AX61" i="1"/>
  <c r="AU61" i="1"/>
  <c r="X61" i="1"/>
  <c r="BQ61" i="1" s="1"/>
  <c r="O61" i="1"/>
  <c r="BH61" i="1" s="1"/>
  <c r="H61" i="1"/>
  <c r="BA61" i="1" s="1"/>
  <c r="CD60" i="1"/>
  <c r="CC60" i="1"/>
  <c r="CB60" i="1"/>
  <c r="CA60" i="1"/>
  <c r="BZ60" i="1"/>
  <c r="BY60" i="1"/>
  <c r="BX60" i="1"/>
  <c r="BW60" i="1"/>
  <c r="BV60" i="1"/>
  <c r="BU60" i="1"/>
  <c r="BT60" i="1"/>
  <c r="BS60" i="1"/>
  <c r="BR60" i="1"/>
  <c r="BP60" i="1"/>
  <c r="BO60" i="1"/>
  <c r="BN60" i="1"/>
  <c r="BM60" i="1"/>
  <c r="BL60" i="1"/>
  <c r="BK60" i="1"/>
  <c r="BJ60" i="1"/>
  <c r="BI60" i="1"/>
  <c r="BG60" i="1"/>
  <c r="BF60" i="1"/>
  <c r="BE60" i="1"/>
  <c r="BD60" i="1"/>
  <c r="BC60" i="1"/>
  <c r="BB60" i="1"/>
  <c r="AZ60" i="1"/>
  <c r="AY60" i="1"/>
  <c r="AX60" i="1"/>
  <c r="AU60" i="1"/>
  <c r="X60" i="1"/>
  <c r="BQ60" i="1" s="1"/>
  <c r="O60" i="1"/>
  <c r="BH60" i="1" s="1"/>
  <c r="H60" i="1"/>
  <c r="BA60" i="1" s="1"/>
  <c r="CD59" i="1"/>
  <c r="CC59" i="1"/>
  <c r="CB59" i="1"/>
  <c r="CA59" i="1"/>
  <c r="BZ59" i="1"/>
  <c r="BY59" i="1"/>
  <c r="BX59" i="1"/>
  <c r="BW59" i="1"/>
  <c r="BV59" i="1"/>
  <c r="BU59" i="1"/>
  <c r="BT59" i="1"/>
  <c r="BS59" i="1"/>
  <c r="BR59" i="1"/>
  <c r="BP59" i="1"/>
  <c r="BO59" i="1"/>
  <c r="BN59" i="1"/>
  <c r="BM59" i="1"/>
  <c r="BL59" i="1"/>
  <c r="BK59" i="1"/>
  <c r="BJ59" i="1"/>
  <c r="BI59" i="1"/>
  <c r="BG59" i="1"/>
  <c r="BF59" i="1"/>
  <c r="BE59" i="1"/>
  <c r="BD59" i="1"/>
  <c r="BC59" i="1"/>
  <c r="BB59" i="1"/>
  <c r="AZ59" i="1"/>
  <c r="AY59" i="1"/>
  <c r="AX59" i="1"/>
  <c r="AU59" i="1"/>
  <c r="X59" i="1"/>
  <c r="BQ59" i="1" s="1"/>
  <c r="O59" i="1"/>
  <c r="BH59" i="1" s="1"/>
  <c r="H59" i="1"/>
  <c r="BA59" i="1" s="1"/>
  <c r="CD58" i="1"/>
  <c r="CC58" i="1"/>
  <c r="CB58" i="1"/>
  <c r="CA58" i="1"/>
  <c r="BZ58" i="1"/>
  <c r="BY58" i="1"/>
  <c r="BX58" i="1"/>
  <c r="BW58" i="1"/>
  <c r="BV58" i="1"/>
  <c r="BU58" i="1"/>
  <c r="BT58" i="1"/>
  <c r="BS58" i="1"/>
  <c r="BR58" i="1"/>
  <c r="BP58" i="1"/>
  <c r="BO58" i="1"/>
  <c r="BN58" i="1"/>
  <c r="BM58" i="1"/>
  <c r="BL58" i="1"/>
  <c r="BK58" i="1"/>
  <c r="BJ58" i="1"/>
  <c r="BI58" i="1"/>
  <c r="BG58" i="1"/>
  <c r="BF58" i="1"/>
  <c r="BE58" i="1"/>
  <c r="BD58" i="1"/>
  <c r="BC58" i="1"/>
  <c r="BB58" i="1"/>
  <c r="AZ58" i="1"/>
  <c r="AY58" i="1"/>
  <c r="AX58" i="1"/>
  <c r="AU58" i="1"/>
  <c r="X58" i="1"/>
  <c r="BQ58" i="1" s="1"/>
  <c r="O58" i="1"/>
  <c r="BH58" i="1" s="1"/>
  <c r="H58" i="1"/>
  <c r="BA58" i="1" s="1"/>
  <c r="CD57" i="1"/>
  <c r="CC57" i="1"/>
  <c r="CB57" i="1"/>
  <c r="CA57" i="1"/>
  <c r="BZ57" i="1"/>
  <c r="BY57" i="1"/>
  <c r="BX57" i="1"/>
  <c r="BW57" i="1"/>
  <c r="BV57" i="1"/>
  <c r="BU57" i="1"/>
  <c r="BT57" i="1"/>
  <c r="BS57" i="1"/>
  <c r="BR57" i="1"/>
  <c r="BP57" i="1"/>
  <c r="BO57" i="1"/>
  <c r="BN57" i="1"/>
  <c r="BM57" i="1"/>
  <c r="BL57" i="1"/>
  <c r="BK57" i="1"/>
  <c r="BJ57" i="1"/>
  <c r="BI57" i="1"/>
  <c r="BG57" i="1"/>
  <c r="BF57" i="1"/>
  <c r="BE57" i="1"/>
  <c r="BD57" i="1"/>
  <c r="BC57" i="1"/>
  <c r="BB57" i="1"/>
  <c r="AZ57" i="1"/>
  <c r="AY57" i="1"/>
  <c r="AX57" i="1"/>
  <c r="AU57" i="1"/>
  <c r="X57" i="1"/>
  <c r="BQ57" i="1" s="1"/>
  <c r="O57" i="1"/>
  <c r="BH57" i="1" s="1"/>
  <c r="H57" i="1"/>
  <c r="BA57" i="1" s="1"/>
  <c r="CD56" i="1"/>
  <c r="CC56" i="1"/>
  <c r="CB56" i="1"/>
  <c r="CA56" i="1"/>
  <c r="BZ56" i="1"/>
  <c r="BY56" i="1"/>
  <c r="BX56" i="1"/>
  <c r="BW56" i="1"/>
  <c r="BV56" i="1"/>
  <c r="BU56" i="1"/>
  <c r="BT56" i="1"/>
  <c r="BS56" i="1"/>
  <c r="BR56" i="1"/>
  <c r="BP56" i="1"/>
  <c r="BO56" i="1"/>
  <c r="BN56" i="1"/>
  <c r="BM56" i="1"/>
  <c r="BL56" i="1"/>
  <c r="BK56" i="1"/>
  <c r="BJ56" i="1"/>
  <c r="BI56" i="1"/>
  <c r="BG56" i="1"/>
  <c r="BF56" i="1"/>
  <c r="BE56" i="1"/>
  <c r="BD56" i="1"/>
  <c r="BC56" i="1"/>
  <c r="BB56" i="1"/>
  <c r="AZ56" i="1"/>
  <c r="AY56" i="1"/>
  <c r="AX56" i="1"/>
  <c r="AU56" i="1"/>
  <c r="X56" i="1"/>
  <c r="BQ56" i="1" s="1"/>
  <c r="O56" i="1"/>
  <c r="BH56" i="1" s="1"/>
  <c r="H56" i="1"/>
  <c r="BA56" i="1" s="1"/>
  <c r="CD55" i="1"/>
  <c r="CC55" i="1"/>
  <c r="CB55" i="1"/>
  <c r="CA55" i="1"/>
  <c r="BZ55" i="1"/>
  <c r="BY55" i="1"/>
  <c r="BX55" i="1"/>
  <c r="BW55" i="1"/>
  <c r="BV55" i="1"/>
  <c r="BU55" i="1"/>
  <c r="BT55" i="1"/>
  <c r="BS55" i="1"/>
  <c r="BR55" i="1"/>
  <c r="BP55" i="1"/>
  <c r="BO55" i="1"/>
  <c r="BN55" i="1"/>
  <c r="BM55" i="1"/>
  <c r="BL55" i="1"/>
  <c r="BK55" i="1"/>
  <c r="BJ55" i="1"/>
  <c r="BI55" i="1"/>
  <c r="BG55" i="1"/>
  <c r="BF55" i="1"/>
  <c r="BE55" i="1"/>
  <c r="BD55" i="1"/>
  <c r="BC55" i="1"/>
  <c r="BB55" i="1"/>
  <c r="AZ55" i="1"/>
  <c r="AY55" i="1"/>
  <c r="AX55" i="1"/>
  <c r="AU55" i="1"/>
  <c r="X55" i="1"/>
  <c r="BQ55" i="1" s="1"/>
  <c r="O55" i="1"/>
  <c r="BH55" i="1" s="1"/>
  <c r="H55" i="1"/>
  <c r="BA55" i="1" s="1"/>
  <c r="CD54" i="1"/>
  <c r="CC54" i="1"/>
  <c r="CB54" i="1"/>
  <c r="CA54" i="1"/>
  <c r="BZ54" i="1"/>
  <c r="BY54" i="1"/>
  <c r="BX54" i="1"/>
  <c r="BW54" i="1"/>
  <c r="BV54" i="1"/>
  <c r="BU54" i="1"/>
  <c r="BT54" i="1"/>
  <c r="BS54" i="1"/>
  <c r="BR54" i="1"/>
  <c r="BP54" i="1"/>
  <c r="BO54" i="1"/>
  <c r="BN54" i="1"/>
  <c r="BM54" i="1"/>
  <c r="BL54" i="1"/>
  <c r="BK54" i="1"/>
  <c r="BJ54" i="1"/>
  <c r="BI54" i="1"/>
  <c r="BG54" i="1"/>
  <c r="BF54" i="1"/>
  <c r="BE54" i="1"/>
  <c r="BD54" i="1"/>
  <c r="BC54" i="1"/>
  <c r="BB54" i="1"/>
  <c r="AZ54" i="1"/>
  <c r="AY54" i="1"/>
  <c r="AX54" i="1"/>
  <c r="AU54" i="1"/>
  <c r="X54" i="1"/>
  <c r="BQ54" i="1" s="1"/>
  <c r="O54" i="1"/>
  <c r="BH54" i="1" s="1"/>
  <c r="H54" i="1"/>
  <c r="BA54" i="1" s="1"/>
  <c r="CD53" i="1"/>
  <c r="CC53" i="1"/>
  <c r="CB53" i="1"/>
  <c r="CA53" i="1"/>
  <c r="BZ53" i="1"/>
  <c r="BY53" i="1"/>
  <c r="BX53" i="1"/>
  <c r="BW53" i="1"/>
  <c r="BV53" i="1"/>
  <c r="BU53" i="1"/>
  <c r="BT53" i="1"/>
  <c r="BS53" i="1"/>
  <c r="BR53" i="1"/>
  <c r="BP53" i="1"/>
  <c r="BO53" i="1"/>
  <c r="BN53" i="1"/>
  <c r="BM53" i="1"/>
  <c r="BL53" i="1"/>
  <c r="BK53" i="1"/>
  <c r="BJ53" i="1"/>
  <c r="BI53" i="1"/>
  <c r="BG53" i="1"/>
  <c r="BF53" i="1"/>
  <c r="BE53" i="1"/>
  <c r="BD53" i="1"/>
  <c r="BC53" i="1"/>
  <c r="BB53" i="1"/>
  <c r="AZ53" i="1"/>
  <c r="AY53" i="1"/>
  <c r="AX53" i="1"/>
  <c r="AU53" i="1"/>
  <c r="X53" i="1"/>
  <c r="BQ53" i="1" s="1"/>
  <c r="O53" i="1"/>
  <c r="BH53" i="1" s="1"/>
  <c r="H53" i="1"/>
  <c r="BA53" i="1" s="1"/>
  <c r="CD52" i="1"/>
  <c r="CC52" i="1"/>
  <c r="CB52" i="1"/>
  <c r="CA52" i="1"/>
  <c r="BZ52" i="1"/>
  <c r="BY52" i="1"/>
  <c r="BX52" i="1"/>
  <c r="BW52" i="1"/>
  <c r="BV52" i="1"/>
  <c r="BU52" i="1"/>
  <c r="BT52" i="1"/>
  <c r="BS52" i="1"/>
  <c r="BR52" i="1"/>
  <c r="BP52" i="1"/>
  <c r="BO52" i="1"/>
  <c r="BN52" i="1"/>
  <c r="BM52" i="1"/>
  <c r="BL52" i="1"/>
  <c r="BK52" i="1"/>
  <c r="BJ52" i="1"/>
  <c r="BI52" i="1"/>
  <c r="BG52" i="1"/>
  <c r="BF52" i="1"/>
  <c r="BE52" i="1"/>
  <c r="BD52" i="1"/>
  <c r="BC52" i="1"/>
  <c r="BB52" i="1"/>
  <c r="AZ52" i="1"/>
  <c r="AY52" i="1"/>
  <c r="AX52" i="1"/>
  <c r="AU52" i="1"/>
  <c r="X52" i="1"/>
  <c r="BQ52" i="1" s="1"/>
  <c r="O52" i="1"/>
  <c r="BH52" i="1" s="1"/>
  <c r="H52" i="1"/>
  <c r="BA52" i="1" s="1"/>
  <c r="CD51" i="1"/>
  <c r="CC51" i="1"/>
  <c r="CB51" i="1"/>
  <c r="CA51" i="1"/>
  <c r="BZ51" i="1"/>
  <c r="BY51" i="1"/>
  <c r="BX51" i="1"/>
  <c r="BW51" i="1"/>
  <c r="BV51" i="1"/>
  <c r="BU51" i="1"/>
  <c r="BT51" i="1"/>
  <c r="BS51" i="1"/>
  <c r="BR51" i="1"/>
  <c r="BP51" i="1"/>
  <c r="BO51" i="1"/>
  <c r="BN51" i="1"/>
  <c r="BM51" i="1"/>
  <c r="BL51" i="1"/>
  <c r="BK51" i="1"/>
  <c r="BJ51" i="1"/>
  <c r="BI51" i="1"/>
  <c r="BG51" i="1"/>
  <c r="BF51" i="1"/>
  <c r="BE51" i="1"/>
  <c r="BD51" i="1"/>
  <c r="BC51" i="1"/>
  <c r="BB51" i="1"/>
  <c r="AZ51" i="1"/>
  <c r="AY51" i="1"/>
  <c r="AX51" i="1"/>
  <c r="AU51" i="1"/>
  <c r="X51" i="1"/>
  <c r="BQ51" i="1" s="1"/>
  <c r="O51" i="1"/>
  <c r="BH51" i="1" s="1"/>
  <c r="H51" i="1"/>
  <c r="BA51" i="1" s="1"/>
  <c r="CD50" i="1"/>
  <c r="CC50" i="1"/>
  <c r="CB50" i="1"/>
  <c r="CA50" i="1"/>
  <c r="BZ50" i="1"/>
  <c r="BY50" i="1"/>
  <c r="BX50" i="1"/>
  <c r="BW50" i="1"/>
  <c r="BV50" i="1"/>
  <c r="BU50" i="1"/>
  <c r="BT50" i="1"/>
  <c r="BS50" i="1"/>
  <c r="BR50" i="1"/>
  <c r="BP50" i="1"/>
  <c r="BO50" i="1"/>
  <c r="BN50" i="1"/>
  <c r="BM50" i="1"/>
  <c r="BL50" i="1"/>
  <c r="BK50" i="1"/>
  <c r="BJ50" i="1"/>
  <c r="BI50" i="1"/>
  <c r="BG50" i="1"/>
  <c r="BF50" i="1"/>
  <c r="BE50" i="1"/>
  <c r="BD50" i="1"/>
  <c r="BC50" i="1"/>
  <c r="BB50" i="1"/>
  <c r="AZ50" i="1"/>
  <c r="AY50" i="1"/>
  <c r="AX50" i="1"/>
  <c r="AU50" i="1"/>
  <c r="X50" i="1"/>
  <c r="BQ50" i="1" s="1"/>
  <c r="O50" i="1"/>
  <c r="BH50" i="1" s="1"/>
  <c r="H50" i="1"/>
  <c r="BA50" i="1" s="1"/>
  <c r="CD49" i="1"/>
  <c r="CC49" i="1"/>
  <c r="CB49" i="1"/>
  <c r="CA49" i="1"/>
  <c r="BZ49" i="1"/>
  <c r="BY49" i="1"/>
  <c r="BX49" i="1"/>
  <c r="BW49" i="1"/>
  <c r="BV49" i="1"/>
  <c r="BU49" i="1"/>
  <c r="BT49" i="1"/>
  <c r="BS49" i="1"/>
  <c r="BR49" i="1"/>
  <c r="BP49" i="1"/>
  <c r="BO49" i="1"/>
  <c r="BN49" i="1"/>
  <c r="BM49" i="1"/>
  <c r="BL49" i="1"/>
  <c r="BK49" i="1"/>
  <c r="BJ49" i="1"/>
  <c r="BI49" i="1"/>
  <c r="BG49" i="1"/>
  <c r="BF49" i="1"/>
  <c r="BE49" i="1"/>
  <c r="BD49" i="1"/>
  <c r="BC49" i="1"/>
  <c r="BB49" i="1"/>
  <c r="AZ49" i="1"/>
  <c r="AY49" i="1"/>
  <c r="AX49" i="1"/>
  <c r="AU49" i="1"/>
  <c r="X49" i="1"/>
  <c r="BQ49" i="1" s="1"/>
  <c r="O49" i="1"/>
  <c r="BH49" i="1" s="1"/>
  <c r="H49" i="1"/>
  <c r="BA49" i="1" s="1"/>
  <c r="CD48" i="1"/>
  <c r="CC48" i="1"/>
  <c r="CB48" i="1"/>
  <c r="CA48" i="1"/>
  <c r="BZ48" i="1"/>
  <c r="BY48" i="1"/>
  <c r="BX48" i="1"/>
  <c r="BW48" i="1"/>
  <c r="BV48" i="1"/>
  <c r="BU48" i="1"/>
  <c r="BT48" i="1"/>
  <c r="BS48" i="1"/>
  <c r="BR48" i="1"/>
  <c r="BP48" i="1"/>
  <c r="BO48" i="1"/>
  <c r="BN48" i="1"/>
  <c r="BM48" i="1"/>
  <c r="BL48" i="1"/>
  <c r="BK48" i="1"/>
  <c r="BJ48" i="1"/>
  <c r="BI48" i="1"/>
  <c r="BG48" i="1"/>
  <c r="BF48" i="1"/>
  <c r="BE48" i="1"/>
  <c r="BD48" i="1"/>
  <c r="BC48" i="1"/>
  <c r="BB48" i="1"/>
  <c r="AZ48" i="1"/>
  <c r="AY48" i="1"/>
  <c r="AX48" i="1"/>
  <c r="AU48" i="1"/>
  <c r="X48" i="1"/>
  <c r="BQ48" i="1" s="1"/>
  <c r="O48" i="1"/>
  <c r="BH48" i="1" s="1"/>
  <c r="H48" i="1"/>
  <c r="BA48" i="1" s="1"/>
  <c r="CD47" i="1"/>
  <c r="CC47" i="1"/>
  <c r="CB47" i="1"/>
  <c r="CA47" i="1"/>
  <c r="BZ47" i="1"/>
  <c r="BY47" i="1"/>
  <c r="BX47" i="1"/>
  <c r="BW47" i="1"/>
  <c r="BV47" i="1"/>
  <c r="BU47" i="1"/>
  <c r="BT47" i="1"/>
  <c r="BS47" i="1"/>
  <c r="BR47" i="1"/>
  <c r="BP47" i="1"/>
  <c r="BO47" i="1"/>
  <c r="BN47" i="1"/>
  <c r="BM47" i="1"/>
  <c r="BL47" i="1"/>
  <c r="BK47" i="1"/>
  <c r="BJ47" i="1"/>
  <c r="BI47" i="1"/>
  <c r="BG47" i="1"/>
  <c r="BF47" i="1"/>
  <c r="BE47" i="1"/>
  <c r="BD47" i="1"/>
  <c r="BC47" i="1"/>
  <c r="BB47" i="1"/>
  <c r="AZ47" i="1"/>
  <c r="AY47" i="1"/>
  <c r="AX47" i="1"/>
  <c r="AU47" i="1"/>
  <c r="X47" i="1"/>
  <c r="BQ47" i="1" s="1"/>
  <c r="O47" i="1"/>
  <c r="BH47" i="1" s="1"/>
  <c r="H47" i="1"/>
  <c r="BA47" i="1" s="1"/>
  <c r="CD46" i="1"/>
  <c r="CC46" i="1"/>
  <c r="CB46" i="1"/>
  <c r="CA46" i="1"/>
  <c r="BZ46" i="1"/>
  <c r="BY46" i="1"/>
  <c r="BX46" i="1"/>
  <c r="BW46" i="1"/>
  <c r="BV46" i="1"/>
  <c r="BU46" i="1"/>
  <c r="BT46" i="1"/>
  <c r="BS46" i="1"/>
  <c r="BR46" i="1"/>
  <c r="BP46" i="1"/>
  <c r="BO46" i="1"/>
  <c r="BN46" i="1"/>
  <c r="BM46" i="1"/>
  <c r="BL46" i="1"/>
  <c r="BK46" i="1"/>
  <c r="BJ46" i="1"/>
  <c r="BI46" i="1"/>
  <c r="BG46" i="1"/>
  <c r="BF46" i="1"/>
  <c r="BE46" i="1"/>
  <c r="BD46" i="1"/>
  <c r="BC46" i="1"/>
  <c r="BB46" i="1"/>
  <c r="AZ46" i="1"/>
  <c r="AY46" i="1"/>
  <c r="AX46" i="1"/>
  <c r="AU46" i="1"/>
  <c r="X46" i="1"/>
  <c r="BQ46" i="1" s="1"/>
  <c r="O46" i="1"/>
  <c r="BH46" i="1" s="1"/>
  <c r="H46" i="1"/>
  <c r="BA46" i="1" s="1"/>
  <c r="CD45" i="1"/>
  <c r="CC45" i="1"/>
  <c r="CB45" i="1"/>
  <c r="CA45" i="1"/>
  <c r="BZ45" i="1"/>
  <c r="BY45" i="1"/>
  <c r="BX45" i="1"/>
  <c r="BW45" i="1"/>
  <c r="BV45" i="1"/>
  <c r="BU45" i="1"/>
  <c r="BT45" i="1"/>
  <c r="BS45" i="1"/>
  <c r="BR45" i="1"/>
  <c r="BP45" i="1"/>
  <c r="BO45" i="1"/>
  <c r="BN45" i="1"/>
  <c r="BM45" i="1"/>
  <c r="BL45" i="1"/>
  <c r="BK45" i="1"/>
  <c r="BJ45" i="1"/>
  <c r="BI45" i="1"/>
  <c r="BG45" i="1"/>
  <c r="BF45" i="1"/>
  <c r="BE45" i="1"/>
  <c r="BD45" i="1"/>
  <c r="BC45" i="1"/>
  <c r="BB45" i="1"/>
  <c r="AZ45" i="1"/>
  <c r="AY45" i="1"/>
  <c r="AX45" i="1"/>
  <c r="X45" i="1"/>
  <c r="BQ45" i="1" s="1"/>
  <c r="O45" i="1"/>
  <c r="BH45" i="1" s="1"/>
  <c r="H45" i="1"/>
  <c r="BA45" i="1" s="1"/>
  <c r="CD44" i="1"/>
  <c r="CC44" i="1"/>
  <c r="CB44" i="1"/>
  <c r="CA44" i="1"/>
  <c r="BZ44" i="1"/>
  <c r="BY44" i="1"/>
  <c r="BX44" i="1"/>
  <c r="BW44" i="1"/>
  <c r="BV44" i="1"/>
  <c r="BU44" i="1"/>
  <c r="BT44" i="1"/>
  <c r="BS44" i="1"/>
  <c r="BR44" i="1"/>
  <c r="BP44" i="1"/>
  <c r="BO44" i="1"/>
  <c r="BN44" i="1"/>
  <c r="BM44" i="1"/>
  <c r="BL44" i="1"/>
  <c r="BK44" i="1"/>
  <c r="BJ44" i="1"/>
  <c r="BI44" i="1"/>
  <c r="BG44" i="1"/>
  <c r="BF44" i="1"/>
  <c r="BE44" i="1"/>
  <c r="BD44" i="1"/>
  <c r="BC44" i="1"/>
  <c r="BB44" i="1"/>
  <c r="AZ44" i="1"/>
  <c r="AY44" i="1"/>
  <c r="AX44" i="1"/>
  <c r="AU44" i="1"/>
  <c r="X44" i="1"/>
  <c r="BQ44" i="1" s="1"/>
  <c r="O44" i="1"/>
  <c r="BH44" i="1" s="1"/>
  <c r="H44" i="1"/>
  <c r="BA44" i="1" s="1"/>
  <c r="CD43" i="1"/>
  <c r="CC43" i="1"/>
  <c r="CB43" i="1"/>
  <c r="CA43" i="1"/>
  <c r="BZ43" i="1"/>
  <c r="BY43" i="1"/>
  <c r="BX43" i="1"/>
  <c r="BW43" i="1"/>
  <c r="BV43" i="1"/>
  <c r="BU43" i="1"/>
  <c r="BT43" i="1"/>
  <c r="BS43" i="1"/>
  <c r="BR43" i="1"/>
  <c r="BP43" i="1"/>
  <c r="BO43" i="1"/>
  <c r="BN43" i="1"/>
  <c r="BM43" i="1"/>
  <c r="BL43" i="1"/>
  <c r="BK43" i="1"/>
  <c r="BJ43" i="1"/>
  <c r="BI43" i="1"/>
  <c r="BG43" i="1"/>
  <c r="BF43" i="1"/>
  <c r="BE43" i="1"/>
  <c r="BD43" i="1"/>
  <c r="BC43" i="1"/>
  <c r="BB43" i="1"/>
  <c r="AZ43" i="1"/>
  <c r="AY43" i="1"/>
  <c r="AX43" i="1"/>
  <c r="AU43" i="1"/>
  <c r="X43" i="1"/>
  <c r="BQ43" i="1" s="1"/>
  <c r="O43" i="1"/>
  <c r="BH43" i="1" s="1"/>
  <c r="H43" i="1"/>
  <c r="BA43" i="1" s="1"/>
  <c r="CD42" i="1"/>
  <c r="CC42" i="1"/>
  <c r="CB42" i="1"/>
  <c r="CA42" i="1"/>
  <c r="BZ42" i="1"/>
  <c r="BY42" i="1"/>
  <c r="BX42" i="1"/>
  <c r="BW42" i="1"/>
  <c r="BV42" i="1"/>
  <c r="BU42" i="1"/>
  <c r="BT42" i="1"/>
  <c r="BS42" i="1"/>
  <c r="BR42" i="1"/>
  <c r="BP42" i="1"/>
  <c r="BO42" i="1"/>
  <c r="BN42" i="1"/>
  <c r="BM42" i="1"/>
  <c r="BL42" i="1"/>
  <c r="BK42" i="1"/>
  <c r="BJ42" i="1"/>
  <c r="BI42" i="1"/>
  <c r="BG42" i="1"/>
  <c r="BF42" i="1"/>
  <c r="BE42" i="1"/>
  <c r="BD42" i="1"/>
  <c r="BC42" i="1"/>
  <c r="BB42" i="1"/>
  <c r="AZ42" i="1"/>
  <c r="AY42" i="1"/>
  <c r="AX42" i="1"/>
  <c r="AU42" i="1"/>
  <c r="X42" i="1"/>
  <c r="BQ42" i="1" s="1"/>
  <c r="O42" i="1"/>
  <c r="BH42" i="1" s="1"/>
  <c r="H42" i="1"/>
  <c r="BA42" i="1" s="1"/>
  <c r="CD41" i="1"/>
  <c r="CC41" i="1"/>
  <c r="CB41" i="1"/>
  <c r="CA41" i="1"/>
  <c r="BZ41" i="1"/>
  <c r="BY41" i="1"/>
  <c r="BX41" i="1"/>
  <c r="BW41" i="1"/>
  <c r="BV41" i="1"/>
  <c r="BU41" i="1"/>
  <c r="BT41" i="1"/>
  <c r="BS41" i="1"/>
  <c r="BR41" i="1"/>
  <c r="BP41" i="1"/>
  <c r="BO41" i="1"/>
  <c r="BN41" i="1"/>
  <c r="BM41" i="1"/>
  <c r="BL41" i="1"/>
  <c r="BK41" i="1"/>
  <c r="BJ41" i="1"/>
  <c r="BI41" i="1"/>
  <c r="BG41" i="1"/>
  <c r="BF41" i="1"/>
  <c r="BE41" i="1"/>
  <c r="BD41" i="1"/>
  <c r="BC41" i="1"/>
  <c r="BB41" i="1"/>
  <c r="AZ41" i="1"/>
  <c r="AY41" i="1"/>
  <c r="AX41" i="1"/>
  <c r="AU41" i="1"/>
  <c r="X41" i="1"/>
  <c r="BQ41" i="1" s="1"/>
  <c r="O41" i="1"/>
  <c r="BH41" i="1" s="1"/>
  <c r="H41" i="1"/>
  <c r="BA41" i="1" s="1"/>
  <c r="CD40" i="1"/>
  <c r="CC40" i="1"/>
  <c r="CB40" i="1"/>
  <c r="CA40" i="1"/>
  <c r="BZ40" i="1"/>
  <c r="BY40" i="1"/>
  <c r="BX40" i="1"/>
  <c r="BW40" i="1"/>
  <c r="BV40" i="1"/>
  <c r="BU40" i="1"/>
  <c r="BT40" i="1"/>
  <c r="BS40" i="1"/>
  <c r="BR40" i="1"/>
  <c r="BP40" i="1"/>
  <c r="BO40" i="1"/>
  <c r="BN40" i="1"/>
  <c r="BM40" i="1"/>
  <c r="BL40" i="1"/>
  <c r="BK40" i="1"/>
  <c r="BJ40" i="1"/>
  <c r="BI40" i="1"/>
  <c r="BG40" i="1"/>
  <c r="BF40" i="1"/>
  <c r="BE40" i="1"/>
  <c r="BD40" i="1"/>
  <c r="BC40" i="1"/>
  <c r="BB40" i="1"/>
  <c r="AZ40" i="1"/>
  <c r="AY40" i="1"/>
  <c r="AX40" i="1"/>
  <c r="AU40" i="1"/>
  <c r="X40" i="1"/>
  <c r="BQ40" i="1" s="1"/>
  <c r="O40" i="1"/>
  <c r="BH40" i="1" s="1"/>
  <c r="H40" i="1"/>
  <c r="BA40" i="1" s="1"/>
  <c r="CD39" i="1"/>
  <c r="CC39" i="1"/>
  <c r="CB39" i="1"/>
  <c r="CA39" i="1"/>
  <c r="BZ39" i="1"/>
  <c r="BY39" i="1"/>
  <c r="BX39" i="1"/>
  <c r="BW39" i="1"/>
  <c r="BV39" i="1"/>
  <c r="BU39" i="1"/>
  <c r="BT39" i="1"/>
  <c r="BS39" i="1"/>
  <c r="BR39" i="1"/>
  <c r="BP39" i="1"/>
  <c r="BO39" i="1"/>
  <c r="BN39" i="1"/>
  <c r="BM39" i="1"/>
  <c r="BL39" i="1"/>
  <c r="BK39" i="1"/>
  <c r="BJ39" i="1"/>
  <c r="BI39" i="1"/>
  <c r="BG39" i="1"/>
  <c r="BF39" i="1"/>
  <c r="BE39" i="1"/>
  <c r="BD39" i="1"/>
  <c r="BC39" i="1"/>
  <c r="BB39" i="1"/>
  <c r="AZ39" i="1"/>
  <c r="AY39" i="1"/>
  <c r="AX39" i="1"/>
  <c r="AU39" i="1"/>
  <c r="X39" i="1"/>
  <c r="BQ39" i="1" s="1"/>
  <c r="O39" i="1"/>
  <c r="BH39" i="1" s="1"/>
  <c r="H39" i="1"/>
  <c r="BA39" i="1" s="1"/>
  <c r="CD38" i="1"/>
  <c r="CC38" i="1"/>
  <c r="CB38" i="1"/>
  <c r="CA38" i="1"/>
  <c r="BZ38" i="1"/>
  <c r="BY38" i="1"/>
  <c r="BX38" i="1"/>
  <c r="BW38" i="1"/>
  <c r="BV38" i="1"/>
  <c r="BU38" i="1"/>
  <c r="BT38" i="1"/>
  <c r="BS38" i="1"/>
  <c r="BR38" i="1"/>
  <c r="BP38" i="1"/>
  <c r="BO38" i="1"/>
  <c r="BN38" i="1"/>
  <c r="BM38" i="1"/>
  <c r="BL38" i="1"/>
  <c r="BK38" i="1"/>
  <c r="BJ38" i="1"/>
  <c r="BI38" i="1"/>
  <c r="BG38" i="1"/>
  <c r="BF38" i="1"/>
  <c r="BE38" i="1"/>
  <c r="BD38" i="1"/>
  <c r="BC38" i="1"/>
  <c r="BB38" i="1"/>
  <c r="AZ38" i="1"/>
  <c r="AY38" i="1"/>
  <c r="AX38" i="1"/>
  <c r="AU38" i="1"/>
  <c r="X38" i="1"/>
  <c r="BQ38" i="1" s="1"/>
  <c r="O38" i="1"/>
  <c r="BH38" i="1" s="1"/>
  <c r="H38" i="1"/>
  <c r="BA38" i="1" s="1"/>
  <c r="CD37" i="1"/>
  <c r="CC37" i="1"/>
  <c r="CB37" i="1"/>
  <c r="CA37" i="1"/>
  <c r="BZ37" i="1"/>
  <c r="BY37" i="1"/>
  <c r="BX37" i="1"/>
  <c r="BW37" i="1"/>
  <c r="BV37" i="1"/>
  <c r="BU37" i="1"/>
  <c r="BT37" i="1"/>
  <c r="BS37" i="1"/>
  <c r="BR37" i="1"/>
  <c r="BP37" i="1"/>
  <c r="BO37" i="1"/>
  <c r="BN37" i="1"/>
  <c r="BM37" i="1"/>
  <c r="BL37" i="1"/>
  <c r="BK37" i="1"/>
  <c r="BJ37" i="1"/>
  <c r="BI37" i="1"/>
  <c r="BG37" i="1"/>
  <c r="BF37" i="1"/>
  <c r="BE37" i="1"/>
  <c r="BD37" i="1"/>
  <c r="BC37" i="1"/>
  <c r="BB37" i="1"/>
  <c r="AZ37" i="1"/>
  <c r="AY37" i="1"/>
  <c r="AX37" i="1"/>
  <c r="AU37" i="1"/>
  <c r="X37" i="1"/>
  <c r="BQ37" i="1" s="1"/>
  <c r="O37" i="1"/>
  <c r="BH37" i="1" s="1"/>
  <c r="H37" i="1"/>
  <c r="BA37" i="1" s="1"/>
  <c r="CD36" i="1"/>
  <c r="CC36" i="1"/>
  <c r="CB36" i="1"/>
  <c r="CA36" i="1"/>
  <c r="BZ36" i="1"/>
  <c r="BY36" i="1"/>
  <c r="BX36" i="1"/>
  <c r="BW36" i="1"/>
  <c r="BV36" i="1"/>
  <c r="BU36" i="1"/>
  <c r="BT36" i="1"/>
  <c r="BS36" i="1"/>
  <c r="BR36" i="1"/>
  <c r="BP36" i="1"/>
  <c r="BO36" i="1"/>
  <c r="BN36" i="1"/>
  <c r="BM36" i="1"/>
  <c r="BL36" i="1"/>
  <c r="BK36" i="1"/>
  <c r="BJ36" i="1"/>
  <c r="BI36" i="1"/>
  <c r="BG36" i="1"/>
  <c r="BF36" i="1"/>
  <c r="BE36" i="1"/>
  <c r="BD36" i="1"/>
  <c r="BC36" i="1"/>
  <c r="BB36" i="1"/>
  <c r="AZ36" i="1"/>
  <c r="AY36" i="1"/>
  <c r="AX36" i="1"/>
  <c r="AU36" i="1"/>
  <c r="X36" i="1"/>
  <c r="BQ36" i="1" s="1"/>
  <c r="O36" i="1"/>
  <c r="BH36" i="1" s="1"/>
  <c r="H36" i="1"/>
  <c r="BA36" i="1" s="1"/>
  <c r="CD35" i="1"/>
  <c r="CC35" i="1"/>
  <c r="CB35" i="1"/>
  <c r="CA35" i="1"/>
  <c r="BZ35" i="1"/>
  <c r="BY35" i="1"/>
  <c r="BX35" i="1"/>
  <c r="BW35" i="1"/>
  <c r="BV35" i="1"/>
  <c r="BU35" i="1"/>
  <c r="BT35" i="1"/>
  <c r="BS35" i="1"/>
  <c r="BR35" i="1"/>
  <c r="BP35" i="1"/>
  <c r="BO35" i="1"/>
  <c r="BN35" i="1"/>
  <c r="BM35" i="1"/>
  <c r="BL35" i="1"/>
  <c r="BK35" i="1"/>
  <c r="BJ35" i="1"/>
  <c r="BI35" i="1"/>
  <c r="BG35" i="1"/>
  <c r="BF35" i="1"/>
  <c r="BE35" i="1"/>
  <c r="BD35" i="1"/>
  <c r="BC35" i="1"/>
  <c r="BB35" i="1"/>
  <c r="AZ35" i="1"/>
  <c r="AY35" i="1"/>
  <c r="AX35" i="1"/>
  <c r="AU35" i="1"/>
  <c r="X35" i="1"/>
  <c r="BQ35" i="1" s="1"/>
  <c r="O35" i="1"/>
  <c r="BH35" i="1" s="1"/>
  <c r="H35" i="1"/>
  <c r="BA35" i="1" s="1"/>
  <c r="CD34" i="1"/>
  <c r="CC34" i="1"/>
  <c r="CB34" i="1"/>
  <c r="CA34" i="1"/>
  <c r="BZ34" i="1"/>
  <c r="BY34" i="1"/>
  <c r="BX34" i="1"/>
  <c r="BW34" i="1"/>
  <c r="BV34" i="1"/>
  <c r="BU34" i="1"/>
  <c r="BT34" i="1"/>
  <c r="BS34" i="1"/>
  <c r="BR34" i="1"/>
  <c r="BP34" i="1"/>
  <c r="BO34" i="1"/>
  <c r="BN34" i="1"/>
  <c r="BM34" i="1"/>
  <c r="BL34" i="1"/>
  <c r="BK34" i="1"/>
  <c r="BJ34" i="1"/>
  <c r="BI34" i="1"/>
  <c r="BG34" i="1"/>
  <c r="BF34" i="1"/>
  <c r="BE34" i="1"/>
  <c r="BD34" i="1"/>
  <c r="BC34" i="1"/>
  <c r="BB34" i="1"/>
  <c r="AZ34" i="1"/>
  <c r="AY34" i="1"/>
  <c r="AX34" i="1"/>
  <c r="AU34" i="1"/>
  <c r="X34" i="1"/>
  <c r="BQ34" i="1" s="1"/>
  <c r="O34" i="1"/>
  <c r="BH34" i="1" s="1"/>
  <c r="H34" i="1"/>
  <c r="BA34" i="1" s="1"/>
  <c r="CD33" i="1"/>
  <c r="CC33" i="1"/>
  <c r="CB33" i="1"/>
  <c r="CA33" i="1"/>
  <c r="BZ33" i="1"/>
  <c r="BY33" i="1"/>
  <c r="BX33" i="1"/>
  <c r="BW33" i="1"/>
  <c r="BV33" i="1"/>
  <c r="BU33" i="1"/>
  <c r="BT33" i="1"/>
  <c r="BS33" i="1"/>
  <c r="BR33" i="1"/>
  <c r="BP33" i="1"/>
  <c r="BO33" i="1"/>
  <c r="BN33" i="1"/>
  <c r="BM33" i="1"/>
  <c r="BL33" i="1"/>
  <c r="BK33" i="1"/>
  <c r="BJ33" i="1"/>
  <c r="BI33" i="1"/>
  <c r="BG33" i="1"/>
  <c r="BF33" i="1"/>
  <c r="BE33" i="1"/>
  <c r="BD33" i="1"/>
  <c r="BC33" i="1"/>
  <c r="BB33" i="1"/>
  <c r="AZ33" i="1"/>
  <c r="AY33" i="1"/>
  <c r="AX33" i="1"/>
  <c r="AU33" i="1"/>
  <c r="X33" i="1"/>
  <c r="BQ33" i="1" s="1"/>
  <c r="O33" i="1"/>
  <c r="BH33" i="1" s="1"/>
  <c r="H33" i="1"/>
  <c r="BA33" i="1" s="1"/>
  <c r="CD32" i="1"/>
  <c r="CC32" i="1"/>
  <c r="CB32" i="1"/>
  <c r="CA32" i="1"/>
  <c r="BZ32" i="1"/>
  <c r="BY32" i="1"/>
  <c r="BX32" i="1"/>
  <c r="BW32" i="1"/>
  <c r="BV32" i="1"/>
  <c r="BU32" i="1"/>
  <c r="BT32" i="1"/>
  <c r="BS32" i="1"/>
  <c r="BR32" i="1"/>
  <c r="BP32" i="1"/>
  <c r="BO32" i="1"/>
  <c r="BN32" i="1"/>
  <c r="BM32" i="1"/>
  <c r="BL32" i="1"/>
  <c r="BK32" i="1"/>
  <c r="BJ32" i="1"/>
  <c r="BI32" i="1"/>
  <c r="BG32" i="1"/>
  <c r="BF32" i="1"/>
  <c r="BE32" i="1"/>
  <c r="BD32" i="1"/>
  <c r="BC32" i="1"/>
  <c r="BB32" i="1"/>
  <c r="AZ32" i="1"/>
  <c r="AY32" i="1"/>
  <c r="AX32" i="1"/>
  <c r="AU32" i="1"/>
  <c r="X32" i="1"/>
  <c r="BQ32" i="1" s="1"/>
  <c r="O32" i="1"/>
  <c r="BH32" i="1" s="1"/>
  <c r="H32" i="1"/>
  <c r="BA32" i="1" s="1"/>
  <c r="CD31" i="1"/>
  <c r="CC31" i="1"/>
  <c r="CB31" i="1"/>
  <c r="CA31" i="1"/>
  <c r="BZ31" i="1"/>
  <c r="BY31" i="1"/>
  <c r="BX31" i="1"/>
  <c r="BW31" i="1"/>
  <c r="BV31" i="1"/>
  <c r="BU31" i="1"/>
  <c r="BT31" i="1"/>
  <c r="BS31" i="1"/>
  <c r="BR31" i="1"/>
  <c r="BP31" i="1"/>
  <c r="BO31" i="1"/>
  <c r="BN31" i="1"/>
  <c r="BM31" i="1"/>
  <c r="BL31" i="1"/>
  <c r="BK31" i="1"/>
  <c r="BJ31" i="1"/>
  <c r="BI31" i="1"/>
  <c r="BG31" i="1"/>
  <c r="BF31" i="1"/>
  <c r="BE31" i="1"/>
  <c r="BD31" i="1"/>
  <c r="BC31" i="1"/>
  <c r="BB31" i="1"/>
  <c r="AZ31" i="1"/>
  <c r="AY31" i="1"/>
  <c r="AX31" i="1"/>
  <c r="AU31" i="1"/>
  <c r="X31" i="1"/>
  <c r="BQ31" i="1" s="1"/>
  <c r="O31" i="1"/>
  <c r="BH31" i="1" s="1"/>
  <c r="H31" i="1"/>
  <c r="BA31" i="1" s="1"/>
  <c r="CD30" i="1"/>
  <c r="CC30" i="1"/>
  <c r="CB30" i="1"/>
  <c r="CA30" i="1"/>
  <c r="BZ30" i="1"/>
  <c r="BY30" i="1"/>
  <c r="BX30" i="1"/>
  <c r="BW30" i="1"/>
  <c r="BV30" i="1"/>
  <c r="BU30" i="1"/>
  <c r="BT30" i="1"/>
  <c r="BS30" i="1"/>
  <c r="BR30" i="1"/>
  <c r="BP30" i="1"/>
  <c r="BO30" i="1"/>
  <c r="BN30" i="1"/>
  <c r="BM30" i="1"/>
  <c r="BL30" i="1"/>
  <c r="BK30" i="1"/>
  <c r="BJ30" i="1"/>
  <c r="BI30" i="1"/>
  <c r="BG30" i="1"/>
  <c r="BF30" i="1"/>
  <c r="BE30" i="1"/>
  <c r="BD30" i="1"/>
  <c r="BC30" i="1"/>
  <c r="BB30" i="1"/>
  <c r="AZ30" i="1"/>
  <c r="AY30" i="1"/>
  <c r="AX30" i="1"/>
  <c r="AU30" i="1"/>
  <c r="X30" i="1"/>
  <c r="BQ30" i="1" s="1"/>
  <c r="O30" i="1"/>
  <c r="BH30" i="1" s="1"/>
  <c r="H30" i="1"/>
  <c r="BA30" i="1" s="1"/>
  <c r="CD29" i="1"/>
  <c r="CC29" i="1"/>
  <c r="CB29" i="1"/>
  <c r="CA29" i="1"/>
  <c r="BZ29" i="1"/>
  <c r="BY29" i="1"/>
  <c r="BX29" i="1"/>
  <c r="BW29" i="1"/>
  <c r="BV29" i="1"/>
  <c r="BU29" i="1"/>
  <c r="BT29" i="1"/>
  <c r="BS29" i="1"/>
  <c r="BR29" i="1"/>
  <c r="BP29" i="1"/>
  <c r="BO29" i="1"/>
  <c r="BN29" i="1"/>
  <c r="BM29" i="1"/>
  <c r="BL29" i="1"/>
  <c r="BK29" i="1"/>
  <c r="BJ29" i="1"/>
  <c r="BI29" i="1"/>
  <c r="BG29" i="1"/>
  <c r="BF29" i="1"/>
  <c r="BE29" i="1"/>
  <c r="BD29" i="1"/>
  <c r="BC29" i="1"/>
  <c r="BB29" i="1"/>
  <c r="AZ29" i="1"/>
  <c r="AY29" i="1"/>
  <c r="AX29" i="1"/>
  <c r="AU29" i="1"/>
  <c r="X29" i="1"/>
  <c r="BQ29" i="1" s="1"/>
  <c r="O29" i="1"/>
  <c r="BH29" i="1" s="1"/>
  <c r="H29" i="1"/>
  <c r="BA29" i="1" s="1"/>
  <c r="CD28" i="1"/>
  <c r="CC28" i="1"/>
  <c r="CB28" i="1"/>
  <c r="CA28" i="1"/>
  <c r="BZ28" i="1"/>
  <c r="BY28" i="1"/>
  <c r="BX28" i="1"/>
  <c r="BW28" i="1"/>
  <c r="BV28" i="1"/>
  <c r="BU28" i="1"/>
  <c r="BT28" i="1"/>
  <c r="BS28" i="1"/>
  <c r="BR28" i="1"/>
  <c r="BP28" i="1"/>
  <c r="BO28" i="1"/>
  <c r="BN28" i="1"/>
  <c r="BM28" i="1"/>
  <c r="BL28" i="1"/>
  <c r="BK28" i="1"/>
  <c r="BJ28" i="1"/>
  <c r="BI28" i="1"/>
  <c r="BG28" i="1"/>
  <c r="BF28" i="1"/>
  <c r="BE28" i="1"/>
  <c r="BD28" i="1"/>
  <c r="BC28" i="1"/>
  <c r="BB28" i="1"/>
  <c r="AZ28" i="1"/>
  <c r="AY28" i="1"/>
  <c r="AX28" i="1"/>
  <c r="AU28" i="1"/>
  <c r="X28" i="1"/>
  <c r="BQ28" i="1" s="1"/>
  <c r="O28" i="1"/>
  <c r="BH28" i="1" s="1"/>
  <c r="H28" i="1"/>
  <c r="BA28" i="1" s="1"/>
  <c r="CD27" i="1"/>
  <c r="CC27" i="1"/>
  <c r="CB27" i="1"/>
  <c r="CA27" i="1"/>
  <c r="BZ27" i="1"/>
  <c r="BY27" i="1"/>
  <c r="BX27" i="1"/>
  <c r="BW27" i="1"/>
  <c r="BV27" i="1"/>
  <c r="BU27" i="1"/>
  <c r="BT27" i="1"/>
  <c r="BS27" i="1"/>
  <c r="BR27" i="1"/>
  <c r="BP27" i="1"/>
  <c r="BO27" i="1"/>
  <c r="BN27" i="1"/>
  <c r="BM27" i="1"/>
  <c r="BL27" i="1"/>
  <c r="BK27" i="1"/>
  <c r="BJ27" i="1"/>
  <c r="BI27" i="1"/>
  <c r="BG27" i="1"/>
  <c r="BF27" i="1"/>
  <c r="BE27" i="1"/>
  <c r="BD27" i="1"/>
  <c r="BC27" i="1"/>
  <c r="BB27" i="1"/>
  <c r="AZ27" i="1"/>
  <c r="AY27" i="1"/>
  <c r="AX27" i="1"/>
  <c r="AU27" i="1"/>
  <c r="X27" i="1"/>
  <c r="BQ27" i="1" s="1"/>
  <c r="O27" i="1"/>
  <c r="BH27" i="1" s="1"/>
  <c r="H27" i="1"/>
  <c r="BA27" i="1" s="1"/>
  <c r="CD26" i="1"/>
  <c r="CC26" i="1"/>
  <c r="CB26" i="1"/>
  <c r="CA26" i="1"/>
  <c r="BZ26" i="1"/>
  <c r="BY26" i="1"/>
  <c r="BX26" i="1"/>
  <c r="BW26" i="1"/>
  <c r="BV26" i="1"/>
  <c r="BU26" i="1"/>
  <c r="BT26" i="1"/>
  <c r="BS26" i="1"/>
  <c r="BR26" i="1"/>
  <c r="BP26" i="1"/>
  <c r="BO26" i="1"/>
  <c r="BN26" i="1"/>
  <c r="BM26" i="1"/>
  <c r="BL26" i="1"/>
  <c r="BK26" i="1"/>
  <c r="BJ26" i="1"/>
  <c r="BI26" i="1"/>
  <c r="BG26" i="1"/>
  <c r="BF26" i="1"/>
  <c r="BE26" i="1"/>
  <c r="BD26" i="1"/>
  <c r="BC26" i="1"/>
  <c r="BB26" i="1"/>
  <c r="AZ26" i="1"/>
  <c r="AY26" i="1"/>
  <c r="AX26" i="1"/>
  <c r="AU26" i="1"/>
  <c r="X26" i="1"/>
  <c r="BQ26" i="1" s="1"/>
  <c r="O26" i="1"/>
  <c r="BH26" i="1" s="1"/>
  <c r="H26" i="1"/>
  <c r="BA26" i="1" s="1"/>
  <c r="CD25" i="1"/>
  <c r="CC25" i="1"/>
  <c r="CB25" i="1"/>
  <c r="CA25" i="1"/>
  <c r="BZ25" i="1"/>
  <c r="BY25" i="1"/>
  <c r="BX25" i="1"/>
  <c r="BW25" i="1"/>
  <c r="BV25" i="1"/>
  <c r="BU25" i="1"/>
  <c r="BT25" i="1"/>
  <c r="BS25" i="1"/>
  <c r="BR25" i="1"/>
  <c r="BP25" i="1"/>
  <c r="BO25" i="1"/>
  <c r="BN25" i="1"/>
  <c r="BM25" i="1"/>
  <c r="BL25" i="1"/>
  <c r="BK25" i="1"/>
  <c r="BJ25" i="1"/>
  <c r="BI25" i="1"/>
  <c r="BG25" i="1"/>
  <c r="BF25" i="1"/>
  <c r="BE25" i="1"/>
  <c r="BD25" i="1"/>
  <c r="BC25" i="1"/>
  <c r="BB25" i="1"/>
  <c r="AZ25" i="1"/>
  <c r="AY25" i="1"/>
  <c r="AX25" i="1"/>
  <c r="AU25" i="1"/>
  <c r="X25" i="1"/>
  <c r="BQ25" i="1" s="1"/>
  <c r="O25" i="1"/>
  <c r="BH25" i="1" s="1"/>
  <c r="H25" i="1"/>
  <c r="BA25" i="1" s="1"/>
  <c r="CD24" i="1"/>
  <c r="CC24" i="1"/>
  <c r="CB24" i="1"/>
  <c r="CA24" i="1"/>
  <c r="BZ24" i="1"/>
  <c r="BY24" i="1"/>
  <c r="BX24" i="1"/>
  <c r="BW24" i="1"/>
  <c r="BV24" i="1"/>
  <c r="BU24" i="1"/>
  <c r="BT24" i="1"/>
  <c r="BS24" i="1"/>
  <c r="BR24" i="1"/>
  <c r="BP24" i="1"/>
  <c r="BO24" i="1"/>
  <c r="BN24" i="1"/>
  <c r="BM24" i="1"/>
  <c r="BL24" i="1"/>
  <c r="BK24" i="1"/>
  <c r="BJ24" i="1"/>
  <c r="BI24" i="1"/>
  <c r="BG24" i="1"/>
  <c r="BF24" i="1"/>
  <c r="BE24" i="1"/>
  <c r="BD24" i="1"/>
  <c r="BC24" i="1"/>
  <c r="BB24" i="1"/>
  <c r="AZ24" i="1"/>
  <c r="AY24" i="1"/>
  <c r="AX24" i="1"/>
  <c r="AU24" i="1"/>
  <c r="X24" i="1"/>
  <c r="BQ24" i="1" s="1"/>
  <c r="O24" i="1"/>
  <c r="BH24" i="1" s="1"/>
  <c r="H24" i="1"/>
  <c r="BA24" i="1" s="1"/>
  <c r="CD23" i="1"/>
  <c r="CC23" i="1"/>
  <c r="CB23" i="1"/>
  <c r="CA23" i="1"/>
  <c r="BZ23" i="1"/>
  <c r="BY23" i="1"/>
  <c r="BX23" i="1"/>
  <c r="BW23" i="1"/>
  <c r="BV23" i="1"/>
  <c r="BU23" i="1"/>
  <c r="BT23" i="1"/>
  <c r="BS23" i="1"/>
  <c r="BR23" i="1"/>
  <c r="BP23" i="1"/>
  <c r="BO23" i="1"/>
  <c r="BN23" i="1"/>
  <c r="BM23" i="1"/>
  <c r="BL23" i="1"/>
  <c r="BK23" i="1"/>
  <c r="BJ23" i="1"/>
  <c r="BI23" i="1"/>
  <c r="BG23" i="1"/>
  <c r="BF23" i="1"/>
  <c r="BE23" i="1"/>
  <c r="BD23" i="1"/>
  <c r="BC23" i="1"/>
  <c r="BB23" i="1"/>
  <c r="AZ23" i="1"/>
  <c r="AY23" i="1"/>
  <c r="AX23" i="1"/>
  <c r="AU23" i="1"/>
  <c r="X23" i="1"/>
  <c r="BQ23" i="1" s="1"/>
  <c r="O23" i="1"/>
  <c r="BH23" i="1" s="1"/>
  <c r="H23" i="1"/>
  <c r="BA23" i="1" s="1"/>
  <c r="CD22" i="1"/>
  <c r="CC22" i="1"/>
  <c r="CB22" i="1"/>
  <c r="CA22" i="1"/>
  <c r="BZ22" i="1"/>
  <c r="BY22" i="1"/>
  <c r="BX22" i="1"/>
  <c r="BW22" i="1"/>
  <c r="BV22" i="1"/>
  <c r="BU22" i="1"/>
  <c r="BT22" i="1"/>
  <c r="BS22" i="1"/>
  <c r="BR22" i="1"/>
  <c r="BP22" i="1"/>
  <c r="BO22" i="1"/>
  <c r="BN22" i="1"/>
  <c r="BM22" i="1"/>
  <c r="BL22" i="1"/>
  <c r="BK22" i="1"/>
  <c r="BJ22" i="1"/>
  <c r="BI22" i="1"/>
  <c r="BG22" i="1"/>
  <c r="BF22" i="1"/>
  <c r="BE22" i="1"/>
  <c r="BD22" i="1"/>
  <c r="BC22" i="1"/>
  <c r="BB22" i="1"/>
  <c r="AZ22" i="1"/>
  <c r="AY22" i="1"/>
  <c r="AX22" i="1"/>
  <c r="AU22" i="1"/>
  <c r="X22" i="1"/>
  <c r="BQ22" i="1" s="1"/>
  <c r="O22" i="1"/>
  <c r="BH22" i="1" s="1"/>
  <c r="H22" i="1"/>
  <c r="BA22" i="1" s="1"/>
  <c r="CD21" i="1"/>
  <c r="CC21" i="1"/>
  <c r="CB21" i="1"/>
  <c r="CA21" i="1"/>
  <c r="BZ21" i="1"/>
  <c r="BY21" i="1"/>
  <c r="BX21" i="1"/>
  <c r="BW21" i="1"/>
  <c r="BV21" i="1"/>
  <c r="BU21" i="1"/>
  <c r="BT21" i="1"/>
  <c r="BS21" i="1"/>
  <c r="BR21" i="1"/>
  <c r="BP21" i="1"/>
  <c r="BO21" i="1"/>
  <c r="BN21" i="1"/>
  <c r="BM21" i="1"/>
  <c r="BL21" i="1"/>
  <c r="BK21" i="1"/>
  <c r="BJ21" i="1"/>
  <c r="BI21" i="1"/>
  <c r="BG21" i="1"/>
  <c r="BF21" i="1"/>
  <c r="BE21" i="1"/>
  <c r="BD21" i="1"/>
  <c r="BC21" i="1"/>
  <c r="BB21" i="1"/>
  <c r="AZ21" i="1"/>
  <c r="AY21" i="1"/>
  <c r="AX21" i="1"/>
  <c r="AU21" i="1"/>
  <c r="X21" i="1"/>
  <c r="BQ21" i="1" s="1"/>
  <c r="O21" i="1"/>
  <c r="BH21" i="1" s="1"/>
  <c r="H21" i="1"/>
  <c r="BA21" i="1" s="1"/>
  <c r="CD20" i="1"/>
  <c r="CC20" i="1"/>
  <c r="CB20" i="1"/>
  <c r="CA20" i="1"/>
  <c r="BZ20" i="1"/>
  <c r="BY20" i="1"/>
  <c r="BX20" i="1"/>
  <c r="BW20" i="1"/>
  <c r="BV20" i="1"/>
  <c r="BU20" i="1"/>
  <c r="BT20" i="1"/>
  <c r="BS20" i="1"/>
  <c r="BR20" i="1"/>
  <c r="BP20" i="1"/>
  <c r="BO20" i="1"/>
  <c r="BN20" i="1"/>
  <c r="BM20" i="1"/>
  <c r="BL20" i="1"/>
  <c r="BK20" i="1"/>
  <c r="BJ20" i="1"/>
  <c r="BI20" i="1"/>
  <c r="BG20" i="1"/>
  <c r="BF20" i="1"/>
  <c r="BE20" i="1"/>
  <c r="BD20" i="1"/>
  <c r="BC20" i="1"/>
  <c r="BB20" i="1"/>
  <c r="AZ20" i="1"/>
  <c r="AY20" i="1"/>
  <c r="AX20" i="1"/>
  <c r="AU20" i="1"/>
  <c r="X20" i="1"/>
  <c r="BQ20" i="1" s="1"/>
  <c r="O20" i="1"/>
  <c r="BH20" i="1" s="1"/>
  <c r="H20" i="1"/>
  <c r="BA20" i="1" s="1"/>
  <c r="CD19" i="1"/>
  <c r="CC19" i="1"/>
  <c r="CB19" i="1"/>
  <c r="CA19" i="1"/>
  <c r="BZ19" i="1"/>
  <c r="BY19" i="1"/>
  <c r="BX19" i="1"/>
  <c r="BW19" i="1"/>
  <c r="BV19" i="1"/>
  <c r="BU19" i="1"/>
  <c r="BT19" i="1"/>
  <c r="BS19" i="1"/>
  <c r="BR19" i="1"/>
  <c r="BP19" i="1"/>
  <c r="BO19" i="1"/>
  <c r="BN19" i="1"/>
  <c r="BM19" i="1"/>
  <c r="BL19" i="1"/>
  <c r="BK19" i="1"/>
  <c r="BJ19" i="1"/>
  <c r="BI19" i="1"/>
  <c r="BG19" i="1"/>
  <c r="BF19" i="1"/>
  <c r="BE19" i="1"/>
  <c r="BD19" i="1"/>
  <c r="BC19" i="1"/>
  <c r="BB19" i="1"/>
  <c r="AZ19" i="1"/>
  <c r="AY19" i="1"/>
  <c r="AX19" i="1"/>
  <c r="AU19" i="1"/>
  <c r="X19" i="1"/>
  <c r="BQ19" i="1" s="1"/>
  <c r="O19" i="1"/>
  <c r="BH19" i="1" s="1"/>
  <c r="H19" i="1"/>
  <c r="BA19" i="1" s="1"/>
  <c r="CD18" i="1"/>
  <c r="CC18" i="1"/>
  <c r="CB18" i="1"/>
  <c r="CA18" i="1"/>
  <c r="BZ18" i="1"/>
  <c r="BY18" i="1"/>
  <c r="BX18" i="1"/>
  <c r="BW18" i="1"/>
  <c r="BV18" i="1"/>
  <c r="BU18" i="1"/>
  <c r="BT18" i="1"/>
  <c r="BS18" i="1"/>
  <c r="BR18" i="1"/>
  <c r="BP18" i="1"/>
  <c r="BO18" i="1"/>
  <c r="BN18" i="1"/>
  <c r="BM18" i="1"/>
  <c r="BL18" i="1"/>
  <c r="BK18" i="1"/>
  <c r="BJ18" i="1"/>
  <c r="BI18" i="1"/>
  <c r="BG18" i="1"/>
  <c r="BF18" i="1"/>
  <c r="BE18" i="1"/>
  <c r="BD18" i="1"/>
  <c r="BC18" i="1"/>
  <c r="BB18" i="1"/>
  <c r="AZ18" i="1"/>
  <c r="AY18" i="1"/>
  <c r="AX18" i="1"/>
  <c r="AU18" i="1"/>
  <c r="X18" i="1"/>
  <c r="BQ18" i="1" s="1"/>
  <c r="O18" i="1"/>
  <c r="BH18" i="1" s="1"/>
  <c r="H18" i="1"/>
  <c r="BA18" i="1" s="1"/>
  <c r="CD17" i="1"/>
  <c r="CC17" i="1"/>
  <c r="CB17" i="1"/>
  <c r="CA17" i="1"/>
  <c r="BZ17" i="1"/>
  <c r="BY17" i="1"/>
  <c r="BX17" i="1"/>
  <c r="BW17" i="1"/>
  <c r="BV17" i="1"/>
  <c r="BU17" i="1"/>
  <c r="BT17" i="1"/>
  <c r="BS17" i="1"/>
  <c r="BR17" i="1"/>
  <c r="BP17" i="1"/>
  <c r="BO17" i="1"/>
  <c r="BN17" i="1"/>
  <c r="BM17" i="1"/>
  <c r="BL17" i="1"/>
  <c r="BK17" i="1"/>
  <c r="BJ17" i="1"/>
  <c r="BI17" i="1"/>
  <c r="BG17" i="1"/>
  <c r="BF17" i="1"/>
  <c r="BE17" i="1"/>
  <c r="BD17" i="1"/>
  <c r="BC17" i="1"/>
  <c r="BB17" i="1"/>
  <c r="AZ17" i="1"/>
  <c r="AY17" i="1"/>
  <c r="AX17" i="1"/>
  <c r="AU17" i="1"/>
  <c r="X17" i="1"/>
  <c r="BQ17" i="1" s="1"/>
  <c r="O17" i="1"/>
  <c r="BH17" i="1" s="1"/>
  <c r="H17" i="1"/>
  <c r="BA17" i="1" s="1"/>
  <c r="CD16" i="1"/>
  <c r="CC16" i="1"/>
  <c r="CB16" i="1"/>
  <c r="CA16" i="1"/>
  <c r="BZ16" i="1"/>
  <c r="BY16" i="1"/>
  <c r="BX16" i="1"/>
  <c r="BW16" i="1"/>
  <c r="BV16" i="1"/>
  <c r="BU16" i="1"/>
  <c r="BT16" i="1"/>
  <c r="BS16" i="1"/>
  <c r="BR16" i="1"/>
  <c r="BP16" i="1"/>
  <c r="BO16" i="1"/>
  <c r="BN16" i="1"/>
  <c r="BM16" i="1"/>
  <c r="BL16" i="1"/>
  <c r="BK16" i="1"/>
  <c r="BJ16" i="1"/>
  <c r="BI16" i="1"/>
  <c r="BG16" i="1"/>
  <c r="BF16" i="1"/>
  <c r="BE16" i="1"/>
  <c r="BD16" i="1"/>
  <c r="BC16" i="1"/>
  <c r="BB16" i="1"/>
  <c r="AZ16" i="1"/>
  <c r="AY16" i="1"/>
  <c r="AX16" i="1"/>
  <c r="AU16" i="1"/>
  <c r="X16" i="1"/>
  <c r="BQ16" i="1" s="1"/>
  <c r="O16" i="1"/>
  <c r="BH16" i="1" s="1"/>
  <c r="H16" i="1"/>
  <c r="BA16" i="1" s="1"/>
  <c r="CD15" i="1"/>
  <c r="CC15" i="1"/>
  <c r="CB15" i="1"/>
  <c r="CA15" i="1"/>
  <c r="BZ15" i="1"/>
  <c r="BY15" i="1"/>
  <c r="BX15" i="1"/>
  <c r="BW15" i="1"/>
  <c r="BV15" i="1"/>
  <c r="BU15" i="1"/>
  <c r="BT15" i="1"/>
  <c r="BS15" i="1"/>
  <c r="BR15" i="1"/>
  <c r="BP15" i="1"/>
  <c r="BO15" i="1"/>
  <c r="BN15" i="1"/>
  <c r="BM15" i="1"/>
  <c r="BL15" i="1"/>
  <c r="BK15" i="1"/>
  <c r="BJ15" i="1"/>
  <c r="BI15" i="1"/>
  <c r="BG15" i="1"/>
  <c r="BF15" i="1"/>
  <c r="BE15" i="1"/>
  <c r="BD15" i="1"/>
  <c r="BC15" i="1"/>
  <c r="BB15" i="1"/>
  <c r="AZ15" i="1"/>
  <c r="AY15" i="1"/>
  <c r="AX15" i="1"/>
  <c r="X15" i="1"/>
  <c r="BQ15" i="1" s="1"/>
  <c r="O15" i="1"/>
  <c r="BH15" i="1" s="1"/>
  <c r="H15" i="1"/>
  <c r="BA15" i="1" s="1"/>
  <c r="CD14" i="1"/>
  <c r="CC14" i="1"/>
  <c r="CB14" i="1"/>
  <c r="CA14" i="1"/>
  <c r="BZ14" i="1"/>
  <c r="BY14" i="1"/>
  <c r="BX14" i="1"/>
  <c r="BW14" i="1"/>
  <c r="BV14" i="1"/>
  <c r="BU14" i="1"/>
  <c r="BT14" i="1"/>
  <c r="BS14" i="1"/>
  <c r="BR14" i="1"/>
  <c r="BP14" i="1"/>
  <c r="BO14" i="1"/>
  <c r="BN14" i="1"/>
  <c r="BM14" i="1"/>
  <c r="BL14" i="1"/>
  <c r="BK14" i="1"/>
  <c r="BJ14" i="1"/>
  <c r="BI14" i="1"/>
  <c r="BG14" i="1"/>
  <c r="BF14" i="1"/>
  <c r="BE14" i="1"/>
  <c r="BD14" i="1"/>
  <c r="BC14" i="1"/>
  <c r="BB14" i="1"/>
  <c r="AZ14" i="1"/>
  <c r="AY14" i="1"/>
  <c r="AX14" i="1"/>
  <c r="AU14" i="1"/>
  <c r="X14" i="1"/>
  <c r="BQ14" i="1" s="1"/>
  <c r="O14" i="1"/>
  <c r="BH14" i="1" s="1"/>
  <c r="H14" i="1"/>
  <c r="BA14" i="1" s="1"/>
  <c r="CD13" i="1"/>
  <c r="CC13" i="1"/>
  <c r="CB13" i="1"/>
  <c r="CA13" i="1"/>
  <c r="BZ13" i="1"/>
  <c r="BY13" i="1"/>
  <c r="BX13" i="1"/>
  <c r="BW13" i="1"/>
  <c r="BV13" i="1"/>
  <c r="BU13" i="1"/>
  <c r="BT13" i="1"/>
  <c r="BS13" i="1"/>
  <c r="BR13" i="1"/>
  <c r="BP13" i="1"/>
  <c r="BO13" i="1"/>
  <c r="BN13" i="1"/>
  <c r="BM13" i="1"/>
  <c r="BL13" i="1"/>
  <c r="BK13" i="1"/>
  <c r="BJ13" i="1"/>
  <c r="BI13" i="1"/>
  <c r="BG13" i="1"/>
  <c r="BF13" i="1"/>
  <c r="BE13" i="1"/>
  <c r="BD13" i="1"/>
  <c r="BC13" i="1"/>
  <c r="BB13" i="1"/>
  <c r="AZ13" i="1"/>
  <c r="AY13" i="1"/>
  <c r="AX13" i="1"/>
  <c r="AU13" i="1"/>
  <c r="X13" i="1"/>
  <c r="BQ13" i="1" s="1"/>
  <c r="O13" i="1"/>
  <c r="BH13" i="1" s="1"/>
  <c r="H13" i="1"/>
  <c r="BA13" i="1" s="1"/>
  <c r="CD12" i="1"/>
  <c r="CC12" i="1"/>
  <c r="CB12" i="1"/>
  <c r="CA12" i="1"/>
  <c r="BZ12" i="1"/>
  <c r="BY12" i="1"/>
  <c r="BX12" i="1"/>
  <c r="BW12" i="1"/>
  <c r="BV12" i="1"/>
  <c r="BU12" i="1"/>
  <c r="BT12" i="1"/>
  <c r="BS12" i="1"/>
  <c r="BR12" i="1"/>
  <c r="BP12" i="1"/>
  <c r="BO12" i="1"/>
  <c r="BN12" i="1"/>
  <c r="BM12" i="1"/>
  <c r="BL12" i="1"/>
  <c r="BK12" i="1"/>
  <c r="BJ12" i="1"/>
  <c r="BI12" i="1"/>
  <c r="BG12" i="1"/>
  <c r="BF12" i="1"/>
  <c r="BE12" i="1"/>
  <c r="BD12" i="1"/>
  <c r="BC12" i="1"/>
  <c r="BB12" i="1"/>
  <c r="AZ12" i="1"/>
  <c r="AY12" i="1"/>
  <c r="AX12" i="1"/>
  <c r="AU12" i="1"/>
  <c r="X12" i="1"/>
  <c r="BQ12" i="1" s="1"/>
  <c r="O12" i="1"/>
  <c r="BH12" i="1" s="1"/>
  <c r="H12" i="1"/>
  <c r="BA12" i="1" s="1"/>
  <c r="CD11" i="1"/>
  <c r="CC11" i="1"/>
  <c r="CB11" i="1"/>
  <c r="CA11" i="1"/>
  <c r="BZ11" i="1"/>
  <c r="BY11" i="1"/>
  <c r="BX11" i="1"/>
  <c r="BW11" i="1"/>
  <c r="BV11" i="1"/>
  <c r="BU11" i="1"/>
  <c r="BT11" i="1"/>
  <c r="BS11" i="1"/>
  <c r="BR11" i="1"/>
  <c r="BP11" i="1"/>
  <c r="BO11" i="1"/>
  <c r="BN11" i="1"/>
  <c r="BM11" i="1"/>
  <c r="BL11" i="1"/>
  <c r="BK11" i="1"/>
  <c r="BJ11" i="1"/>
  <c r="BI11" i="1"/>
  <c r="BG11" i="1"/>
  <c r="BF11" i="1"/>
  <c r="BE11" i="1"/>
  <c r="BD11" i="1"/>
  <c r="BC11" i="1"/>
  <c r="BB11" i="1"/>
  <c r="AZ11" i="1"/>
  <c r="AY11" i="1"/>
  <c r="AX11" i="1"/>
  <c r="AU11" i="1"/>
  <c r="X11" i="1"/>
  <c r="BQ11" i="1" s="1"/>
  <c r="O11" i="1"/>
  <c r="BH11" i="1" s="1"/>
  <c r="H11" i="1"/>
  <c r="BA11" i="1" s="1"/>
  <c r="CD10" i="1"/>
  <c r="CC10" i="1"/>
  <c r="CB10" i="1"/>
  <c r="CA10" i="1"/>
  <c r="BZ10" i="1"/>
  <c r="BY10" i="1"/>
  <c r="BX10" i="1"/>
  <c r="BW10" i="1"/>
  <c r="BV10" i="1"/>
  <c r="BU10" i="1"/>
  <c r="BT10" i="1"/>
  <c r="BS10" i="1"/>
  <c r="BR10" i="1"/>
  <c r="BP10" i="1"/>
  <c r="BO10" i="1"/>
  <c r="BN10" i="1"/>
  <c r="BM10" i="1"/>
  <c r="BL10" i="1"/>
  <c r="BK10" i="1"/>
  <c r="BJ10" i="1"/>
  <c r="BI10" i="1"/>
  <c r="BG10" i="1"/>
  <c r="BF10" i="1"/>
  <c r="BE10" i="1"/>
  <c r="BD10" i="1"/>
  <c r="BC10" i="1"/>
  <c r="BB10" i="1"/>
  <c r="AZ10" i="1"/>
  <c r="AY10" i="1"/>
  <c r="AX10" i="1"/>
  <c r="AU10" i="1"/>
  <c r="X10" i="1"/>
  <c r="BQ10" i="1" s="1"/>
  <c r="O10" i="1"/>
  <c r="BH10" i="1" s="1"/>
  <c r="H10" i="1"/>
  <c r="BA10" i="1" s="1"/>
  <c r="CD9" i="1"/>
  <c r="CC9" i="1"/>
  <c r="CB9" i="1"/>
  <c r="CA9" i="1"/>
  <c r="BZ9" i="1"/>
  <c r="BY9" i="1"/>
  <c r="BX9" i="1"/>
  <c r="BW9" i="1"/>
  <c r="BV9" i="1"/>
  <c r="BU9" i="1"/>
  <c r="BT9" i="1"/>
  <c r="BS9" i="1"/>
  <c r="BR9" i="1"/>
  <c r="BP9" i="1"/>
  <c r="BO9" i="1"/>
  <c r="BN9" i="1"/>
  <c r="BM9" i="1"/>
  <c r="BL9" i="1"/>
  <c r="BK9" i="1"/>
  <c r="BJ9" i="1"/>
  <c r="BI9" i="1"/>
  <c r="BG9" i="1"/>
  <c r="BF9" i="1"/>
  <c r="BE9" i="1"/>
  <c r="BD9" i="1"/>
  <c r="BC9" i="1"/>
  <c r="BB9" i="1"/>
  <c r="AZ9" i="1"/>
  <c r="AY9" i="1"/>
  <c r="AX9" i="1"/>
  <c r="AU9" i="1"/>
  <c r="X9" i="1"/>
  <c r="BQ9" i="1" s="1"/>
  <c r="O9" i="1"/>
  <c r="BH9" i="1" s="1"/>
  <c r="H9" i="1"/>
  <c r="BA9" i="1" s="1"/>
  <c r="CD8" i="1"/>
  <c r="CC8" i="1"/>
  <c r="CB8" i="1"/>
  <c r="CA8" i="1"/>
  <c r="BZ8" i="1"/>
  <c r="BY8" i="1"/>
  <c r="BX8" i="1"/>
  <c r="BW8" i="1"/>
  <c r="BV8" i="1"/>
  <c r="BU8" i="1"/>
  <c r="BT8" i="1"/>
  <c r="BS8" i="1"/>
  <c r="BR8" i="1"/>
  <c r="BP8" i="1"/>
  <c r="BO8" i="1"/>
  <c r="BN8" i="1"/>
  <c r="BM8" i="1"/>
  <c r="BL8" i="1"/>
  <c r="BK8" i="1"/>
  <c r="BJ8" i="1"/>
  <c r="BI8" i="1"/>
  <c r="BG8" i="1"/>
  <c r="BF8" i="1"/>
  <c r="BE8" i="1"/>
  <c r="BD8" i="1"/>
  <c r="BC8" i="1"/>
  <c r="BB8" i="1"/>
  <c r="AZ8" i="1"/>
  <c r="AY8" i="1"/>
  <c r="AX8" i="1"/>
  <c r="AU8" i="1"/>
  <c r="X8" i="1"/>
  <c r="BQ8" i="1" s="1"/>
  <c r="O8" i="1"/>
  <c r="BH8" i="1" s="1"/>
  <c r="H8" i="1"/>
  <c r="BA8" i="1" s="1"/>
  <c r="CD7" i="1"/>
  <c r="CC7" i="1"/>
  <c r="CB7" i="1"/>
  <c r="CA7" i="1"/>
  <c r="BZ7" i="1"/>
  <c r="BY7" i="1"/>
  <c r="BX7" i="1"/>
  <c r="BW7" i="1"/>
  <c r="BV7" i="1"/>
  <c r="BU7" i="1"/>
  <c r="BT7" i="1"/>
  <c r="BS7" i="1"/>
  <c r="BR7" i="1"/>
  <c r="BP7" i="1"/>
  <c r="BO7" i="1"/>
  <c r="BN7" i="1"/>
  <c r="BM7" i="1"/>
  <c r="BL7" i="1"/>
  <c r="BK7" i="1"/>
  <c r="BJ7" i="1"/>
  <c r="BI7" i="1"/>
  <c r="BG7" i="1"/>
  <c r="BF7" i="1"/>
  <c r="BE7" i="1"/>
  <c r="BD7" i="1"/>
  <c r="BC7" i="1"/>
  <c r="BB7" i="1"/>
  <c r="AZ7" i="1"/>
  <c r="AY7" i="1"/>
  <c r="AX7" i="1"/>
  <c r="AU7" i="1"/>
  <c r="X7" i="1"/>
  <c r="BQ7" i="1" s="1"/>
  <c r="O7" i="1"/>
  <c r="BH7" i="1" s="1"/>
  <c r="H7" i="1"/>
  <c r="BA7" i="1" s="1"/>
  <c r="CD6" i="1"/>
  <c r="CC6" i="1"/>
  <c r="CB6" i="1"/>
  <c r="CA6" i="1"/>
  <c r="BZ6" i="1"/>
  <c r="BY6" i="1"/>
  <c r="BX6" i="1"/>
  <c r="BW6" i="1"/>
  <c r="BV6" i="1"/>
  <c r="BU6" i="1"/>
  <c r="BT6" i="1"/>
  <c r="BS6" i="1"/>
  <c r="BR6" i="1"/>
  <c r="BP6" i="1"/>
  <c r="BO6" i="1"/>
  <c r="BN6" i="1"/>
  <c r="BM6" i="1"/>
  <c r="BL6" i="1"/>
  <c r="BK6" i="1"/>
  <c r="BJ6" i="1"/>
  <c r="BI6" i="1"/>
  <c r="BG6" i="1"/>
  <c r="BF6" i="1"/>
  <c r="BE6" i="1"/>
  <c r="BD6" i="1"/>
  <c r="BC6" i="1"/>
  <c r="BB6" i="1"/>
  <c r="AZ6" i="1"/>
  <c r="AY6" i="1"/>
  <c r="AX6" i="1"/>
  <c r="AU6" i="1"/>
  <c r="X6" i="1"/>
  <c r="BQ6" i="1" s="1"/>
  <c r="O6" i="1"/>
  <c r="BH6" i="1" s="1"/>
  <c r="H6" i="1"/>
  <c r="BA6" i="1" s="1"/>
  <c r="CD5" i="1"/>
  <c r="CC5" i="1"/>
  <c r="CB5" i="1"/>
  <c r="CA5" i="1"/>
  <c r="BZ5" i="1"/>
  <c r="BY5" i="1"/>
  <c r="BX5" i="1"/>
  <c r="BW5" i="1"/>
  <c r="BV5" i="1"/>
  <c r="BU5" i="1"/>
  <c r="BT5" i="1"/>
  <c r="BS5" i="1"/>
  <c r="BR5" i="1"/>
  <c r="BP5" i="1"/>
  <c r="BO5" i="1"/>
  <c r="BN5" i="1"/>
  <c r="BM5" i="1"/>
  <c r="BL5" i="1"/>
  <c r="BK5" i="1"/>
  <c r="BJ5" i="1"/>
  <c r="BI5" i="1"/>
  <c r="BG5" i="1"/>
  <c r="BF5" i="1"/>
  <c r="BE5" i="1"/>
  <c r="BD5" i="1"/>
  <c r="BC5" i="1"/>
  <c r="BB5" i="1"/>
  <c r="AZ5" i="1"/>
  <c r="AY5" i="1"/>
  <c r="AX5" i="1"/>
  <c r="AU5" i="1"/>
  <c r="X5" i="1"/>
  <c r="BQ5" i="1" s="1"/>
  <c r="O5" i="1"/>
  <c r="BH5" i="1" s="1"/>
  <c r="H5" i="1"/>
  <c r="BA5" i="1" s="1"/>
  <c r="CD4" i="1"/>
  <c r="CC4" i="1"/>
  <c r="CB4" i="1"/>
  <c r="CA4" i="1"/>
  <c r="BZ4" i="1"/>
  <c r="BY4" i="1"/>
  <c r="BX4" i="1"/>
  <c r="BW4" i="1"/>
  <c r="BV4" i="1"/>
  <c r="BU4" i="1"/>
  <c r="BT4" i="1"/>
  <c r="BS4" i="1"/>
  <c r="BR4" i="1"/>
  <c r="BP4" i="1"/>
  <c r="BO4" i="1"/>
  <c r="BN4" i="1"/>
  <c r="BM4" i="1"/>
  <c r="BL4" i="1"/>
  <c r="BK4" i="1"/>
  <c r="BJ4" i="1"/>
  <c r="BI4" i="1"/>
  <c r="BG4" i="1"/>
  <c r="BF4" i="1"/>
  <c r="BE4" i="1"/>
  <c r="BD4" i="1"/>
  <c r="BC4" i="1"/>
  <c r="BB4" i="1"/>
  <c r="AZ4" i="1"/>
  <c r="AY4" i="1"/>
  <c r="AX4" i="1"/>
  <c r="AU4" i="1"/>
  <c r="X4" i="1"/>
  <c r="BQ4" i="1" s="1"/>
  <c r="O4" i="1"/>
  <c r="BH4" i="1" s="1"/>
  <c r="H4" i="1"/>
  <c r="BA4" i="1" s="1"/>
  <c r="CD3" i="1"/>
  <c r="CC3" i="1"/>
  <c r="CB3" i="1"/>
  <c r="CA3" i="1"/>
  <c r="BZ3" i="1"/>
  <c r="BY3" i="1"/>
  <c r="BX3" i="1"/>
  <c r="BW3" i="1"/>
  <c r="BV3" i="1"/>
  <c r="BU3" i="1"/>
  <c r="BT3" i="1"/>
  <c r="BS3" i="1"/>
  <c r="BR3" i="1"/>
  <c r="BP3" i="1"/>
  <c r="BO3" i="1"/>
  <c r="BN3" i="1"/>
  <c r="BM3" i="1"/>
  <c r="BL3" i="1"/>
  <c r="BK3" i="1"/>
  <c r="BJ3" i="1"/>
  <c r="BI3" i="1"/>
  <c r="BG3" i="1"/>
  <c r="BF3" i="1"/>
  <c r="BE3" i="1"/>
  <c r="BD3" i="1"/>
  <c r="BC3" i="1"/>
  <c r="BB3" i="1"/>
  <c r="AZ3" i="1"/>
  <c r="AY3" i="1"/>
  <c r="AX3" i="1"/>
  <c r="AU3" i="1"/>
  <c r="X3" i="1"/>
  <c r="BQ3" i="1" s="1"/>
  <c r="O3" i="1"/>
  <c r="BH3" i="1" s="1"/>
  <c r="H3" i="1"/>
  <c r="BA3" i="1" s="1"/>
  <c r="CD2" i="1"/>
  <c r="CC2" i="1"/>
  <c r="CB2" i="1"/>
  <c r="CA2" i="1"/>
  <c r="BZ2" i="1"/>
  <c r="BY2" i="1"/>
  <c r="BX2" i="1"/>
  <c r="BW2" i="1"/>
  <c r="BV2" i="1"/>
  <c r="BU2" i="1"/>
  <c r="BT2" i="1"/>
  <c r="BS2" i="1"/>
  <c r="BR2" i="1"/>
  <c r="BP2" i="1"/>
  <c r="BO2" i="1"/>
  <c r="BN2" i="1"/>
  <c r="BM2" i="1"/>
  <c r="BL2" i="1"/>
  <c r="BK2" i="1"/>
  <c r="BJ2" i="1"/>
  <c r="BI2" i="1"/>
  <c r="BG2" i="1"/>
  <c r="BF2" i="1"/>
  <c r="BE2" i="1"/>
  <c r="BD2" i="1"/>
  <c r="BC2" i="1"/>
  <c r="BB2" i="1"/>
  <c r="AZ2" i="1"/>
  <c r="AY2" i="1"/>
  <c r="AX2" i="1"/>
  <c r="AU2" i="1"/>
  <c r="X2" i="1"/>
  <c r="BQ2" i="1" s="1"/>
  <c r="O2" i="1"/>
  <c r="BH2" i="1" s="1"/>
  <c r="H2" i="1"/>
  <c r="BA2" i="1" s="1"/>
  <c r="AL3" i="1" l="1"/>
  <c r="AL4" i="1"/>
  <c r="AL5"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556" i="1"/>
  <c r="AL76" i="1"/>
  <c r="AL77" i="1"/>
  <c r="AL78" i="1"/>
  <c r="AL79" i="1"/>
  <c r="AL80" i="1"/>
  <c r="AL557"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57" i="1"/>
  <c r="AL158" i="1"/>
  <c r="AL159" i="1"/>
  <c r="AL558" i="1"/>
  <c r="AL160" i="1"/>
  <c r="AL161" i="1"/>
  <c r="AL162" i="1"/>
  <c r="AL163" i="1"/>
  <c r="AL164" i="1"/>
  <c r="AL165" i="1"/>
  <c r="AL166" i="1"/>
  <c r="AL167" i="1"/>
  <c r="AL168" i="1"/>
  <c r="AL169" i="1"/>
  <c r="AL170" i="1"/>
  <c r="AL171" i="1"/>
  <c r="AL172" i="1"/>
  <c r="AL173" i="1"/>
  <c r="AL174" i="1"/>
  <c r="AL175" i="1"/>
  <c r="AL176" i="1"/>
  <c r="AL177" i="1"/>
  <c r="AL178" i="1"/>
  <c r="AL179" i="1"/>
  <c r="AL180" i="1"/>
  <c r="AL181" i="1"/>
  <c r="AL182" i="1"/>
  <c r="AL183" i="1"/>
  <c r="AL184" i="1"/>
  <c r="AL185" i="1"/>
  <c r="AL186" i="1"/>
  <c r="AL187" i="1"/>
  <c r="AL188" i="1"/>
  <c r="AL190" i="1"/>
  <c r="AN190" i="1" s="1"/>
  <c r="AQ190" i="1" s="1"/>
  <c r="AW190" i="1" s="1"/>
  <c r="AL191" i="1"/>
  <c r="AL192" i="1"/>
  <c r="AL193" i="1"/>
  <c r="AL194" i="1"/>
  <c r="AL195" i="1"/>
  <c r="AL196" i="1"/>
  <c r="AL197" i="1"/>
  <c r="AL198" i="1"/>
  <c r="AL199" i="1"/>
  <c r="AL200" i="1"/>
  <c r="AL201" i="1"/>
  <c r="AL202" i="1"/>
  <c r="AL203" i="1"/>
  <c r="AL204" i="1"/>
  <c r="AL205" i="1"/>
  <c r="AL206" i="1"/>
  <c r="AL207" i="1"/>
  <c r="AL208" i="1"/>
  <c r="AL209" i="1"/>
  <c r="AL210" i="1"/>
  <c r="AL211" i="1"/>
  <c r="AL212" i="1"/>
  <c r="AL213" i="1"/>
  <c r="AL214" i="1"/>
  <c r="AL215" i="1"/>
  <c r="AL216" i="1"/>
  <c r="AL217" i="1"/>
  <c r="AL218" i="1"/>
  <c r="AL219" i="1"/>
  <c r="AL220" i="1"/>
  <c r="AL221" i="1"/>
  <c r="AL222" i="1"/>
  <c r="AL223" i="1"/>
  <c r="AL224" i="1"/>
  <c r="AL225" i="1"/>
  <c r="AL226" i="1"/>
  <c r="AL227" i="1"/>
  <c r="AL228" i="1"/>
  <c r="AL229" i="1"/>
  <c r="AL230" i="1"/>
  <c r="AL231" i="1"/>
  <c r="AL232" i="1"/>
  <c r="AL233" i="1"/>
  <c r="AL234" i="1"/>
  <c r="AL235" i="1"/>
  <c r="AL236" i="1"/>
  <c r="AL237" i="1"/>
  <c r="AL238" i="1"/>
  <c r="AL239" i="1"/>
  <c r="AL240" i="1"/>
  <c r="AL241" i="1"/>
  <c r="AL242" i="1"/>
  <c r="AL243" i="1"/>
  <c r="AL244" i="1"/>
  <c r="AL245" i="1"/>
  <c r="AL246" i="1"/>
  <c r="AL247" i="1"/>
  <c r="AL248" i="1"/>
  <c r="AL249" i="1"/>
  <c r="AL250" i="1"/>
  <c r="AL251" i="1"/>
  <c r="AL252" i="1"/>
  <c r="AL253" i="1"/>
  <c r="AL254" i="1"/>
  <c r="AL255" i="1"/>
  <c r="AL256" i="1"/>
  <c r="AL257" i="1"/>
  <c r="AL258" i="1"/>
  <c r="AL259" i="1"/>
  <c r="AL260" i="1"/>
  <c r="AL261" i="1"/>
  <c r="AL262" i="1"/>
  <c r="AL263" i="1"/>
  <c r="AL264" i="1"/>
  <c r="AL265" i="1"/>
  <c r="AL266" i="1"/>
  <c r="AL267" i="1"/>
  <c r="AL268" i="1"/>
  <c r="AL269" i="1"/>
  <c r="AL270" i="1"/>
  <c r="AL271" i="1"/>
  <c r="AL272" i="1"/>
  <c r="AL273" i="1"/>
  <c r="AL274" i="1"/>
  <c r="AL275" i="1"/>
  <c r="AL276" i="1"/>
  <c r="AL277" i="1"/>
  <c r="AL278" i="1"/>
  <c r="AL279" i="1"/>
  <c r="AL280" i="1"/>
  <c r="AL281" i="1"/>
  <c r="AL282" i="1"/>
  <c r="AL283" i="1"/>
  <c r="AL284" i="1"/>
  <c r="AL285" i="1"/>
  <c r="AL286" i="1"/>
  <c r="AL287" i="1"/>
  <c r="AL288" i="1"/>
  <c r="AL289" i="1"/>
  <c r="AL290" i="1"/>
  <c r="AL291" i="1"/>
  <c r="AL292" i="1"/>
  <c r="AL293" i="1"/>
  <c r="AL294" i="1"/>
  <c r="AL295" i="1"/>
  <c r="AL296" i="1"/>
  <c r="AL297" i="1"/>
  <c r="AL298" i="1"/>
  <c r="AL299" i="1"/>
  <c r="AL300" i="1"/>
  <c r="AL301" i="1"/>
  <c r="AL302" i="1"/>
  <c r="AL303" i="1"/>
  <c r="AL304" i="1"/>
  <c r="AL305" i="1"/>
  <c r="AL306" i="1"/>
  <c r="AL307" i="1"/>
  <c r="AL308" i="1"/>
  <c r="AL309" i="1"/>
  <c r="AL310" i="1"/>
  <c r="AL311" i="1"/>
  <c r="AL312" i="1"/>
  <c r="AL313" i="1"/>
  <c r="AL314" i="1"/>
  <c r="AL315" i="1"/>
  <c r="AL316" i="1"/>
  <c r="AL317" i="1"/>
  <c r="AL318" i="1"/>
  <c r="AL319" i="1"/>
  <c r="AL320" i="1"/>
  <c r="AL321" i="1"/>
  <c r="AL322" i="1"/>
  <c r="AL323" i="1"/>
  <c r="AL324" i="1"/>
  <c r="AL325" i="1"/>
  <c r="AL326" i="1"/>
  <c r="AL327" i="1"/>
  <c r="AL559" i="1"/>
  <c r="AL560" i="1"/>
  <c r="AL328" i="1"/>
  <c r="AL329" i="1"/>
  <c r="AL330" i="1"/>
  <c r="AL331" i="1"/>
  <c r="AL332" i="1"/>
  <c r="AL333" i="1"/>
  <c r="AL334" i="1"/>
  <c r="AL335" i="1"/>
  <c r="AL336" i="1"/>
  <c r="AL337" i="1"/>
  <c r="AL338" i="1"/>
  <c r="AL339" i="1"/>
  <c r="AL340" i="1"/>
  <c r="AL341" i="1"/>
  <c r="AL342" i="1"/>
  <c r="AL343" i="1"/>
  <c r="AL344" i="1"/>
  <c r="AL345" i="1"/>
  <c r="AL346" i="1"/>
  <c r="AL347" i="1"/>
  <c r="AL348" i="1"/>
  <c r="AL349" i="1"/>
  <c r="AL350" i="1"/>
  <c r="AL351" i="1"/>
  <c r="AL352" i="1"/>
  <c r="AL353" i="1"/>
  <c r="AL354" i="1"/>
  <c r="AL355" i="1"/>
  <c r="AL356" i="1"/>
  <c r="AL357" i="1"/>
  <c r="AL358" i="1"/>
  <c r="AL359" i="1"/>
  <c r="AL360" i="1"/>
  <c r="AL361" i="1"/>
  <c r="AL362" i="1"/>
  <c r="AL363" i="1"/>
  <c r="AL364" i="1"/>
  <c r="AL365" i="1"/>
  <c r="AL366" i="1"/>
  <c r="AL367" i="1"/>
  <c r="AL368" i="1"/>
  <c r="AL369" i="1"/>
  <c r="AL561" i="1"/>
  <c r="AL562" i="1"/>
  <c r="AL370" i="1"/>
  <c r="AL563" i="1"/>
  <c r="AL371" i="1"/>
  <c r="AL372" i="1"/>
  <c r="AL373" i="1"/>
  <c r="AL374" i="1"/>
  <c r="AL375" i="1"/>
  <c r="AL376" i="1"/>
  <c r="AL377" i="1"/>
  <c r="AL378" i="1"/>
  <c r="AL379" i="1"/>
  <c r="AL380" i="1"/>
  <c r="AL381" i="1"/>
  <c r="AL382" i="1"/>
  <c r="AL383" i="1"/>
  <c r="AL384" i="1"/>
  <c r="AL385" i="1"/>
  <c r="AL386" i="1"/>
  <c r="AL387" i="1"/>
  <c r="AL388" i="1"/>
  <c r="AL389" i="1"/>
  <c r="AL390" i="1"/>
  <c r="AL391" i="1"/>
  <c r="AL392" i="1"/>
  <c r="AL393" i="1"/>
  <c r="AL394" i="1"/>
  <c r="AL395" i="1"/>
  <c r="AL396" i="1"/>
  <c r="AL397" i="1"/>
  <c r="AL398" i="1"/>
  <c r="AL399" i="1"/>
  <c r="AL400" i="1"/>
  <c r="AL401" i="1"/>
  <c r="AL402" i="1"/>
  <c r="AL403" i="1"/>
  <c r="AL404" i="1"/>
  <c r="AL405" i="1"/>
  <c r="AL406" i="1"/>
  <c r="AL407" i="1"/>
  <c r="AL408" i="1"/>
  <c r="AL409" i="1"/>
  <c r="AL410" i="1"/>
  <c r="AL411" i="1"/>
  <c r="AL412" i="1"/>
  <c r="AL413" i="1"/>
  <c r="AL414" i="1"/>
  <c r="AL415" i="1"/>
  <c r="AL416" i="1"/>
  <c r="AL417" i="1"/>
  <c r="AL418" i="1"/>
  <c r="AL419" i="1"/>
  <c r="AL420" i="1"/>
  <c r="AL421" i="1"/>
  <c r="AL422" i="1"/>
  <c r="AL423" i="1"/>
  <c r="AL424" i="1"/>
  <c r="AL425" i="1"/>
  <c r="AL426" i="1"/>
  <c r="AL427" i="1"/>
  <c r="AL428" i="1"/>
  <c r="AL429" i="1"/>
  <c r="AL430" i="1"/>
  <c r="AL431" i="1"/>
  <c r="AL432" i="1"/>
  <c r="AL433" i="1"/>
  <c r="AL434" i="1"/>
  <c r="AL435" i="1"/>
  <c r="AL436" i="1"/>
  <c r="AL437" i="1"/>
  <c r="AL438" i="1"/>
  <c r="AL439" i="1"/>
  <c r="AL440" i="1"/>
  <c r="AL441" i="1"/>
  <c r="AL442" i="1"/>
  <c r="AL443" i="1"/>
  <c r="AL444" i="1"/>
  <c r="AL445" i="1"/>
  <c r="AL446" i="1"/>
  <c r="AL447" i="1"/>
  <c r="AL448" i="1"/>
  <c r="AL449" i="1"/>
  <c r="AL450" i="1"/>
  <c r="AL451" i="1"/>
  <c r="AL452" i="1"/>
  <c r="AL453" i="1"/>
  <c r="AL454" i="1"/>
  <c r="AL455" i="1"/>
  <c r="AL456" i="1"/>
  <c r="AL457" i="1"/>
  <c r="AL458" i="1"/>
  <c r="AL459" i="1"/>
  <c r="AL460" i="1"/>
  <c r="AL461" i="1"/>
  <c r="AL462" i="1"/>
  <c r="AL463" i="1"/>
  <c r="AL464" i="1"/>
  <c r="AL465" i="1"/>
  <c r="AL466" i="1"/>
  <c r="AL467" i="1"/>
  <c r="AL468" i="1"/>
  <c r="AL469" i="1"/>
  <c r="AL470" i="1"/>
  <c r="AL471" i="1"/>
  <c r="AL472" i="1"/>
  <c r="AL473" i="1"/>
  <c r="AL474" i="1"/>
  <c r="AL475" i="1"/>
  <c r="AL476" i="1"/>
  <c r="AL477" i="1"/>
  <c r="AL478" i="1"/>
  <c r="AL479" i="1"/>
  <c r="AL480" i="1"/>
  <c r="AL481" i="1"/>
  <c r="AL482" i="1"/>
  <c r="AL483" i="1"/>
  <c r="AL484" i="1"/>
  <c r="AL485" i="1"/>
  <c r="AL486" i="1"/>
  <c r="AL487" i="1"/>
  <c r="AL488" i="1"/>
  <c r="AL489" i="1"/>
  <c r="AL564" i="1"/>
  <c r="AL490" i="1"/>
  <c r="AL491" i="1"/>
  <c r="AL565" i="1"/>
  <c r="AL492" i="1"/>
  <c r="AL493" i="1"/>
  <c r="AL494" i="1"/>
  <c r="AL495" i="1"/>
  <c r="AL496" i="1"/>
  <c r="AL497" i="1"/>
  <c r="AL498" i="1"/>
  <c r="AL499" i="1"/>
  <c r="AL500" i="1"/>
  <c r="AL501" i="1"/>
  <c r="AL502" i="1"/>
  <c r="AL503" i="1"/>
  <c r="AL504" i="1"/>
  <c r="AL505" i="1"/>
  <c r="AL506" i="1"/>
  <c r="AL507" i="1"/>
  <c r="AL508" i="1"/>
  <c r="AL509" i="1"/>
  <c r="AL510" i="1"/>
  <c r="AL511" i="1"/>
  <c r="AL512" i="1"/>
  <c r="AL513" i="1"/>
  <c r="AL514" i="1"/>
  <c r="AL515" i="1"/>
  <c r="AL516" i="1"/>
  <c r="AL517" i="1"/>
  <c r="AL518" i="1"/>
  <c r="AL519" i="1"/>
  <c r="AL520" i="1"/>
  <c r="AL521" i="1"/>
  <c r="AL522" i="1"/>
  <c r="AL523" i="1"/>
  <c r="AL524" i="1"/>
  <c r="AL525" i="1"/>
  <c r="AL526" i="1"/>
  <c r="AL527" i="1"/>
  <c r="AL528" i="1"/>
  <c r="AL529" i="1"/>
  <c r="AL530" i="1"/>
  <c r="AL531" i="1"/>
  <c r="AL532" i="1"/>
  <c r="AL533" i="1"/>
  <c r="AL534" i="1"/>
  <c r="AL535" i="1"/>
  <c r="AL536" i="1"/>
  <c r="AL537" i="1"/>
  <c r="AL538" i="1"/>
  <c r="AL539" i="1"/>
  <c r="AL540" i="1"/>
  <c r="AL541" i="1"/>
  <c r="AL542" i="1"/>
  <c r="AL543" i="1"/>
  <c r="AL544" i="1"/>
  <c r="AL545" i="1"/>
  <c r="AL546" i="1"/>
  <c r="AL547" i="1"/>
  <c r="AL548" i="1"/>
  <c r="AL549" i="1"/>
  <c r="AL550" i="1"/>
  <c r="AL551" i="1"/>
  <c r="AL552" i="1"/>
  <c r="AL553" i="1"/>
  <c r="AL554" i="1"/>
  <c r="AL555" i="1"/>
  <c r="AM2" i="1"/>
  <c r="AL2" i="1"/>
  <c r="AM3" i="1"/>
  <c r="AN3" i="1" s="1"/>
  <c r="AM4" i="1"/>
  <c r="AN4" i="1" s="1"/>
  <c r="AM5" i="1"/>
  <c r="AN5" i="1" s="1"/>
  <c r="AM6" i="1"/>
  <c r="AN6" i="1" s="1"/>
  <c r="AM7" i="1"/>
  <c r="AN7" i="1" s="1"/>
  <c r="AM8" i="1"/>
  <c r="AN8" i="1" s="1"/>
  <c r="AM9" i="1"/>
  <c r="AN9" i="1" s="1"/>
  <c r="AM10" i="1"/>
  <c r="AN10" i="1" s="1"/>
  <c r="AM11" i="1"/>
  <c r="AN11" i="1" s="1"/>
  <c r="AM12" i="1"/>
  <c r="AN12" i="1" s="1"/>
  <c r="AM13" i="1"/>
  <c r="AN13" i="1" s="1"/>
  <c r="AM14" i="1"/>
  <c r="AN14" i="1" s="1"/>
  <c r="AM15" i="1"/>
  <c r="AN15" i="1" s="1"/>
  <c r="AM16" i="1"/>
  <c r="AN16" i="1" s="1"/>
  <c r="AM17" i="1"/>
  <c r="AN17" i="1" s="1"/>
  <c r="AM18" i="1"/>
  <c r="AN18" i="1" s="1"/>
  <c r="AM19" i="1"/>
  <c r="AN19" i="1" s="1"/>
  <c r="AM20" i="1"/>
  <c r="AN20" i="1" s="1"/>
  <c r="AM21" i="1"/>
  <c r="AN21" i="1" s="1"/>
  <c r="AM22" i="1"/>
  <c r="AN22" i="1" s="1"/>
  <c r="AM23" i="1"/>
  <c r="AN23" i="1" s="1"/>
  <c r="AM24" i="1"/>
  <c r="AN24" i="1" s="1"/>
  <c r="AM25" i="1"/>
  <c r="AN25" i="1" s="1"/>
  <c r="AM26" i="1"/>
  <c r="AN26" i="1" s="1"/>
  <c r="AM27" i="1"/>
  <c r="AN27" i="1" s="1"/>
  <c r="AM28" i="1"/>
  <c r="AN28" i="1" s="1"/>
  <c r="AM29" i="1"/>
  <c r="AN29" i="1" s="1"/>
  <c r="AM30" i="1"/>
  <c r="AN30" i="1" s="1"/>
  <c r="AM31" i="1"/>
  <c r="AN31" i="1" s="1"/>
  <c r="AM32" i="1"/>
  <c r="AN32" i="1" s="1"/>
  <c r="AM33" i="1"/>
  <c r="AN33" i="1" s="1"/>
  <c r="AM34" i="1"/>
  <c r="AN34" i="1" s="1"/>
  <c r="AM35" i="1"/>
  <c r="AN35" i="1" s="1"/>
  <c r="AM36" i="1"/>
  <c r="AN36" i="1" s="1"/>
  <c r="AM37" i="1"/>
  <c r="AN37" i="1" s="1"/>
  <c r="AM38" i="1"/>
  <c r="AN38" i="1" s="1"/>
  <c r="AM39" i="1"/>
  <c r="AN39" i="1" s="1"/>
  <c r="AM40" i="1"/>
  <c r="AN40" i="1" s="1"/>
  <c r="AM41" i="1"/>
  <c r="AN41" i="1" s="1"/>
  <c r="AM42" i="1"/>
  <c r="AN42" i="1" s="1"/>
  <c r="AM43" i="1"/>
  <c r="AN43" i="1" s="1"/>
  <c r="AM44" i="1"/>
  <c r="AN44" i="1" s="1"/>
  <c r="AM45" i="1"/>
  <c r="AN45" i="1" s="1"/>
  <c r="AM46" i="1"/>
  <c r="AN46" i="1" s="1"/>
  <c r="AM47" i="1"/>
  <c r="AN47" i="1" s="1"/>
  <c r="AM48" i="1"/>
  <c r="AN48" i="1" s="1"/>
  <c r="AM49" i="1"/>
  <c r="AN49" i="1" s="1"/>
  <c r="AM50" i="1"/>
  <c r="AN50" i="1" s="1"/>
  <c r="AM51" i="1"/>
  <c r="AN51" i="1" s="1"/>
  <c r="AM52" i="1"/>
  <c r="AN52" i="1" s="1"/>
  <c r="AM53" i="1"/>
  <c r="AN53" i="1" s="1"/>
  <c r="AM54" i="1"/>
  <c r="AN54" i="1" s="1"/>
  <c r="AM55" i="1"/>
  <c r="AN55" i="1" s="1"/>
  <c r="AM56" i="1"/>
  <c r="AN56" i="1" s="1"/>
  <c r="AM57" i="1"/>
  <c r="AN57" i="1" s="1"/>
  <c r="AM58" i="1"/>
  <c r="AN58" i="1" s="1"/>
  <c r="AM59" i="1"/>
  <c r="AN59" i="1" s="1"/>
  <c r="AM60" i="1"/>
  <c r="AN60" i="1" s="1"/>
  <c r="AM61" i="1"/>
  <c r="AN61" i="1" s="1"/>
  <c r="AM62" i="1"/>
  <c r="AN62" i="1" s="1"/>
  <c r="AM63" i="1"/>
  <c r="AN63" i="1" s="1"/>
  <c r="AM64" i="1"/>
  <c r="AN64" i="1" s="1"/>
  <c r="AM65" i="1"/>
  <c r="AN65" i="1" s="1"/>
  <c r="AM66" i="1"/>
  <c r="AN66" i="1" s="1"/>
  <c r="AM67" i="1"/>
  <c r="AN67" i="1" s="1"/>
  <c r="AM68" i="1"/>
  <c r="AN68" i="1" s="1"/>
  <c r="AM69" i="1"/>
  <c r="AN69" i="1" s="1"/>
  <c r="AM70" i="1"/>
  <c r="AN70" i="1" s="1"/>
  <c r="AM71" i="1"/>
  <c r="AN71" i="1" s="1"/>
  <c r="AM72" i="1"/>
  <c r="AN72" i="1" s="1"/>
  <c r="AM73" i="1"/>
  <c r="AN73" i="1" s="1"/>
  <c r="AM74" i="1"/>
  <c r="AN74" i="1" s="1"/>
  <c r="AM75" i="1"/>
  <c r="AN75" i="1" s="1"/>
  <c r="AM556" i="1"/>
  <c r="AN556" i="1" s="1"/>
  <c r="AM76" i="1"/>
  <c r="AN76" i="1" s="1"/>
  <c r="AM77" i="1"/>
  <c r="AN77" i="1" s="1"/>
  <c r="AM78" i="1"/>
  <c r="AN78" i="1" s="1"/>
  <c r="AM79" i="1"/>
  <c r="AN79" i="1" s="1"/>
  <c r="AM80" i="1"/>
  <c r="AN80" i="1" s="1"/>
  <c r="AM557" i="1"/>
  <c r="AN557" i="1" s="1"/>
  <c r="AM81" i="1"/>
  <c r="AN81" i="1" s="1"/>
  <c r="AM82" i="1"/>
  <c r="AN82" i="1" s="1"/>
  <c r="AM83" i="1"/>
  <c r="AN83" i="1" s="1"/>
  <c r="AM84" i="1"/>
  <c r="AN84" i="1" s="1"/>
  <c r="AM85" i="1"/>
  <c r="AN85" i="1" s="1"/>
  <c r="AM86" i="1"/>
  <c r="AN86" i="1" s="1"/>
  <c r="AM87" i="1"/>
  <c r="AN87" i="1" s="1"/>
  <c r="AM88" i="1"/>
  <c r="AN88" i="1" s="1"/>
  <c r="AM89" i="1"/>
  <c r="AN89" i="1" s="1"/>
  <c r="AM90" i="1"/>
  <c r="AN90" i="1" s="1"/>
  <c r="AM91" i="1"/>
  <c r="AN91" i="1" s="1"/>
  <c r="AM92" i="1"/>
  <c r="AN92" i="1" s="1"/>
  <c r="AM93" i="1"/>
  <c r="AN93" i="1" s="1"/>
  <c r="AM94" i="1"/>
  <c r="AN94" i="1" s="1"/>
  <c r="AM95" i="1"/>
  <c r="AN95" i="1" s="1"/>
  <c r="AM96" i="1"/>
  <c r="AN96" i="1" s="1"/>
  <c r="AM97" i="1"/>
  <c r="AN97" i="1" s="1"/>
  <c r="AM98" i="1"/>
  <c r="AN98" i="1" s="1"/>
  <c r="AM99" i="1"/>
  <c r="AN99" i="1" s="1"/>
  <c r="AM100" i="1"/>
  <c r="AN100" i="1" s="1"/>
  <c r="AM101" i="1"/>
  <c r="AN101" i="1" s="1"/>
  <c r="AM102" i="1"/>
  <c r="AN102" i="1" s="1"/>
  <c r="AM103" i="1"/>
  <c r="AN103" i="1" s="1"/>
  <c r="AM104" i="1"/>
  <c r="AN104" i="1" s="1"/>
  <c r="AM105" i="1"/>
  <c r="AN105" i="1" s="1"/>
  <c r="AM106" i="1"/>
  <c r="AN106" i="1" s="1"/>
  <c r="AM108" i="1"/>
  <c r="AN108" i="1" s="1"/>
  <c r="AM109" i="1"/>
  <c r="AN109" i="1" s="1"/>
  <c r="AM110" i="1"/>
  <c r="AN110" i="1" s="1"/>
  <c r="AM111" i="1"/>
  <c r="AN111" i="1" s="1"/>
  <c r="AM112" i="1"/>
  <c r="AN112" i="1" s="1"/>
  <c r="AM113" i="1"/>
  <c r="AN113" i="1" s="1"/>
  <c r="AM114" i="1"/>
  <c r="AN114" i="1" s="1"/>
  <c r="AM115" i="1"/>
  <c r="AN115" i="1" s="1"/>
  <c r="AM116" i="1"/>
  <c r="AN116" i="1" s="1"/>
  <c r="AM117" i="1"/>
  <c r="AN117" i="1" s="1"/>
  <c r="AM118" i="1"/>
  <c r="AN118" i="1" s="1"/>
  <c r="AM119" i="1"/>
  <c r="AN119" i="1" s="1"/>
  <c r="AM120" i="1"/>
  <c r="AN120" i="1" s="1"/>
  <c r="AM121" i="1"/>
  <c r="AN121" i="1" s="1"/>
  <c r="AM122" i="1"/>
  <c r="AN122" i="1" s="1"/>
  <c r="AM123" i="1"/>
  <c r="AN123" i="1" s="1"/>
  <c r="AM124" i="1"/>
  <c r="AN124" i="1" s="1"/>
  <c r="AM125" i="1"/>
  <c r="AN125" i="1" s="1"/>
  <c r="AM126" i="1"/>
  <c r="AN126" i="1" s="1"/>
  <c r="AM127" i="1"/>
  <c r="AN127" i="1" s="1"/>
  <c r="AM128" i="1"/>
  <c r="AN128" i="1" s="1"/>
  <c r="AM129" i="1"/>
  <c r="AN129" i="1" s="1"/>
  <c r="AM130" i="1"/>
  <c r="AN130" i="1" s="1"/>
  <c r="AM131" i="1"/>
  <c r="AN131" i="1" s="1"/>
  <c r="AM132" i="1"/>
  <c r="AN132" i="1" s="1"/>
  <c r="AM133" i="1"/>
  <c r="AN133" i="1" s="1"/>
  <c r="AM134" i="1"/>
  <c r="AN134" i="1" s="1"/>
  <c r="AM135" i="1"/>
  <c r="AN135" i="1" s="1"/>
  <c r="AM136" i="1"/>
  <c r="AN136" i="1" s="1"/>
  <c r="AM137" i="1"/>
  <c r="AN137" i="1" s="1"/>
  <c r="AM138" i="1"/>
  <c r="AN138" i="1" s="1"/>
  <c r="AM139" i="1"/>
  <c r="AN139" i="1" s="1"/>
  <c r="AM140" i="1"/>
  <c r="AN140" i="1" s="1"/>
  <c r="AM141" i="1"/>
  <c r="AN141" i="1" s="1"/>
  <c r="AM142" i="1"/>
  <c r="AN142" i="1" s="1"/>
  <c r="AM143" i="1"/>
  <c r="AN143" i="1" s="1"/>
  <c r="AM144" i="1"/>
  <c r="AN144" i="1" s="1"/>
  <c r="AM145" i="1"/>
  <c r="AN145" i="1" s="1"/>
  <c r="AM146" i="1"/>
  <c r="AN146" i="1" s="1"/>
  <c r="AM147" i="1"/>
  <c r="AN147" i="1" s="1"/>
  <c r="AM148" i="1"/>
  <c r="AN148" i="1" s="1"/>
  <c r="AM149" i="1"/>
  <c r="AN149" i="1" s="1"/>
  <c r="AM150" i="1"/>
  <c r="AN150" i="1" s="1"/>
  <c r="AM151" i="1"/>
  <c r="AN151" i="1" s="1"/>
  <c r="AM152" i="1"/>
  <c r="AN152" i="1" s="1"/>
  <c r="AM153" i="1"/>
  <c r="AN153" i="1" s="1"/>
  <c r="AM154" i="1"/>
  <c r="AN154" i="1" s="1"/>
  <c r="AM155" i="1"/>
  <c r="AN155" i="1" s="1"/>
  <c r="AM156" i="1"/>
  <c r="AN156" i="1" s="1"/>
  <c r="AM157" i="1"/>
  <c r="AN157" i="1" s="1"/>
  <c r="AM158" i="1"/>
  <c r="AN158" i="1" s="1"/>
  <c r="AM159" i="1"/>
  <c r="AN159" i="1" s="1"/>
  <c r="AM558" i="1"/>
  <c r="AN558" i="1" s="1"/>
  <c r="AM160" i="1"/>
  <c r="AN160" i="1" s="1"/>
  <c r="AM161" i="1"/>
  <c r="AN161" i="1" s="1"/>
  <c r="AM162" i="1"/>
  <c r="AN162" i="1" s="1"/>
  <c r="AM163" i="1"/>
  <c r="AN163" i="1" s="1"/>
  <c r="AM164" i="1"/>
  <c r="AN164" i="1" s="1"/>
  <c r="AM165" i="1"/>
  <c r="AN165" i="1" s="1"/>
  <c r="AM166" i="1"/>
  <c r="AN166" i="1" s="1"/>
  <c r="AM167" i="1"/>
  <c r="AN167" i="1" s="1"/>
  <c r="AM168" i="1"/>
  <c r="AN168" i="1" s="1"/>
  <c r="AM169" i="1"/>
  <c r="AN169" i="1" s="1"/>
  <c r="AM170" i="1"/>
  <c r="AN170" i="1" s="1"/>
  <c r="AM171" i="1"/>
  <c r="AN171" i="1" s="1"/>
  <c r="AM172" i="1"/>
  <c r="AN172" i="1" s="1"/>
  <c r="AM173" i="1"/>
  <c r="AN173" i="1" s="1"/>
  <c r="AM174" i="1"/>
  <c r="AN174" i="1" s="1"/>
  <c r="AM175" i="1"/>
  <c r="AN175" i="1" s="1"/>
  <c r="AM176" i="1"/>
  <c r="AN176" i="1" s="1"/>
  <c r="AM177" i="1"/>
  <c r="AN177" i="1" s="1"/>
  <c r="AM178" i="1"/>
  <c r="AN178" i="1" s="1"/>
  <c r="AM179" i="1"/>
  <c r="AN179" i="1" s="1"/>
  <c r="AM180" i="1"/>
  <c r="AN180" i="1" s="1"/>
  <c r="AM181" i="1"/>
  <c r="AN181" i="1" s="1"/>
  <c r="AM182" i="1"/>
  <c r="AN182" i="1" s="1"/>
  <c r="AM183" i="1"/>
  <c r="AN183" i="1" s="1"/>
  <c r="AM184" i="1"/>
  <c r="AN184" i="1" s="1"/>
  <c r="AM185" i="1"/>
  <c r="AN185" i="1" s="1"/>
  <c r="AM186" i="1"/>
  <c r="AN186" i="1" s="1"/>
  <c r="AM187" i="1"/>
  <c r="AN187" i="1" s="1"/>
  <c r="AM188" i="1"/>
  <c r="AN188" i="1" s="1"/>
  <c r="AM191" i="1"/>
  <c r="AN191" i="1" s="1"/>
  <c r="AM192" i="1"/>
  <c r="AN192" i="1" s="1"/>
  <c r="AM193" i="1"/>
  <c r="AN193" i="1" s="1"/>
  <c r="AM194" i="1"/>
  <c r="AN194" i="1" s="1"/>
  <c r="AM195" i="1"/>
  <c r="AN195" i="1" s="1"/>
  <c r="AM196" i="1"/>
  <c r="AN196" i="1" s="1"/>
  <c r="AM197" i="1"/>
  <c r="AN197" i="1" s="1"/>
  <c r="AM198" i="1"/>
  <c r="AN198" i="1" s="1"/>
  <c r="AM199" i="1"/>
  <c r="AN199" i="1" s="1"/>
  <c r="AM200" i="1"/>
  <c r="AN200" i="1" s="1"/>
  <c r="AM201" i="1"/>
  <c r="AN201" i="1" s="1"/>
  <c r="AM202" i="1"/>
  <c r="AN202" i="1" s="1"/>
  <c r="AM203" i="1"/>
  <c r="AN203" i="1" s="1"/>
  <c r="AM204" i="1"/>
  <c r="AN204" i="1" s="1"/>
  <c r="AM205" i="1"/>
  <c r="AN205" i="1" s="1"/>
  <c r="AM206" i="1"/>
  <c r="AN206" i="1" s="1"/>
  <c r="AM207" i="1"/>
  <c r="AN207" i="1" s="1"/>
  <c r="AM208" i="1"/>
  <c r="AN208" i="1" s="1"/>
  <c r="AM209" i="1"/>
  <c r="AN209" i="1" s="1"/>
  <c r="AM210" i="1"/>
  <c r="AN210" i="1" s="1"/>
  <c r="AM211" i="1"/>
  <c r="AN211" i="1" s="1"/>
  <c r="AM212" i="1"/>
  <c r="AN212" i="1" s="1"/>
  <c r="AM213" i="1"/>
  <c r="AN213" i="1" s="1"/>
  <c r="AM214" i="1"/>
  <c r="AN214" i="1" s="1"/>
  <c r="AM215" i="1"/>
  <c r="AN215" i="1" s="1"/>
  <c r="AM216" i="1"/>
  <c r="AN216" i="1" s="1"/>
  <c r="AM217" i="1"/>
  <c r="AN217" i="1" s="1"/>
  <c r="AM218" i="1"/>
  <c r="AN218" i="1" s="1"/>
  <c r="AM219" i="1"/>
  <c r="AN219" i="1" s="1"/>
  <c r="AM220" i="1"/>
  <c r="AN220" i="1" s="1"/>
  <c r="AM221" i="1"/>
  <c r="AN221" i="1" s="1"/>
  <c r="AM222" i="1"/>
  <c r="AN222" i="1" s="1"/>
  <c r="AM223" i="1"/>
  <c r="AN223" i="1" s="1"/>
  <c r="AM224" i="1"/>
  <c r="AN224" i="1" s="1"/>
  <c r="AM225" i="1"/>
  <c r="AN225" i="1" s="1"/>
  <c r="AM226" i="1"/>
  <c r="AN226" i="1" s="1"/>
  <c r="AM227" i="1"/>
  <c r="AN227" i="1" s="1"/>
  <c r="AM228" i="1"/>
  <c r="AN228" i="1" s="1"/>
  <c r="AW228" i="1"/>
  <c r="AM229" i="1"/>
  <c r="AN229" i="1" s="1"/>
  <c r="AM230" i="1"/>
  <c r="AN230" i="1" s="1"/>
  <c r="AM231" i="1"/>
  <c r="AN231" i="1" s="1"/>
  <c r="AM232" i="1"/>
  <c r="AN232" i="1" s="1"/>
  <c r="AM233" i="1"/>
  <c r="AN233" i="1" s="1"/>
  <c r="AM234" i="1"/>
  <c r="AN234" i="1" s="1"/>
  <c r="AM235" i="1"/>
  <c r="AN235" i="1" s="1"/>
  <c r="AM236" i="1"/>
  <c r="AN236" i="1" s="1"/>
  <c r="AM237" i="1"/>
  <c r="AN237" i="1" s="1"/>
  <c r="AM238" i="1"/>
  <c r="AN238" i="1" s="1"/>
  <c r="AM239" i="1"/>
  <c r="AN239" i="1" s="1"/>
  <c r="AM240" i="1"/>
  <c r="AN240" i="1" s="1"/>
  <c r="AM241" i="1"/>
  <c r="AN241" i="1" s="1"/>
  <c r="AM242" i="1"/>
  <c r="AN242" i="1" s="1"/>
  <c r="AM243" i="1"/>
  <c r="AN243" i="1" s="1"/>
  <c r="AM244" i="1"/>
  <c r="AN244" i="1" s="1"/>
  <c r="AM245" i="1"/>
  <c r="AN245" i="1" s="1"/>
  <c r="AM246" i="1"/>
  <c r="AN246" i="1" s="1"/>
  <c r="AM247" i="1"/>
  <c r="AN247" i="1" s="1"/>
  <c r="AM248" i="1"/>
  <c r="AN248" i="1" s="1"/>
  <c r="AM249" i="1"/>
  <c r="AN249" i="1" s="1"/>
  <c r="AM250" i="1"/>
  <c r="AN250" i="1" s="1"/>
  <c r="AM251" i="1"/>
  <c r="AN251" i="1" s="1"/>
  <c r="AM252" i="1"/>
  <c r="AN252" i="1" s="1"/>
  <c r="AM253" i="1"/>
  <c r="AN253" i="1" s="1"/>
  <c r="AM254" i="1"/>
  <c r="AN254" i="1" s="1"/>
  <c r="AM255" i="1"/>
  <c r="AN255" i="1" s="1"/>
  <c r="AM256" i="1"/>
  <c r="AN256" i="1" s="1"/>
  <c r="AM257" i="1"/>
  <c r="AN257" i="1" s="1"/>
  <c r="AM258" i="1"/>
  <c r="AN258" i="1" s="1"/>
  <c r="AM259" i="1"/>
  <c r="AN259" i="1" s="1"/>
  <c r="AM260" i="1"/>
  <c r="AN260" i="1" s="1"/>
  <c r="AM261" i="1"/>
  <c r="AN261" i="1" s="1"/>
  <c r="AM262" i="1"/>
  <c r="AN262" i="1" s="1"/>
  <c r="AM263" i="1"/>
  <c r="AN263" i="1" s="1"/>
  <c r="AM264" i="1"/>
  <c r="AN264" i="1" s="1"/>
  <c r="AM265" i="1"/>
  <c r="AN265" i="1" s="1"/>
  <c r="AM266" i="1"/>
  <c r="AN266" i="1" s="1"/>
  <c r="AM267" i="1"/>
  <c r="AN267" i="1" s="1"/>
  <c r="AM268" i="1"/>
  <c r="AN268" i="1" s="1"/>
  <c r="AM269" i="1"/>
  <c r="AN269" i="1" s="1"/>
  <c r="AM270" i="1"/>
  <c r="AN270" i="1" s="1"/>
  <c r="AM271" i="1"/>
  <c r="AN271" i="1" s="1"/>
  <c r="AM272" i="1"/>
  <c r="AN272" i="1" s="1"/>
  <c r="AM273" i="1"/>
  <c r="AN273" i="1" s="1"/>
  <c r="AM274" i="1"/>
  <c r="AN274" i="1" s="1"/>
  <c r="AM275" i="1"/>
  <c r="AN275" i="1" s="1"/>
  <c r="AM276" i="1"/>
  <c r="AN276" i="1" s="1"/>
  <c r="AM277" i="1"/>
  <c r="AN277" i="1" s="1"/>
  <c r="AM278" i="1"/>
  <c r="AN278" i="1" s="1"/>
  <c r="AM279" i="1"/>
  <c r="AN279" i="1" s="1"/>
  <c r="AM280" i="1"/>
  <c r="AN280" i="1" s="1"/>
  <c r="AM281" i="1"/>
  <c r="AN281" i="1" s="1"/>
  <c r="AM282" i="1"/>
  <c r="AN282" i="1" s="1"/>
  <c r="AM283" i="1"/>
  <c r="AN283" i="1" s="1"/>
  <c r="AM284" i="1"/>
  <c r="AN284" i="1" s="1"/>
  <c r="AM285" i="1"/>
  <c r="AN285" i="1" s="1"/>
  <c r="AM286" i="1"/>
  <c r="AN286" i="1" s="1"/>
  <c r="AM287" i="1"/>
  <c r="AN287" i="1" s="1"/>
  <c r="AM288" i="1"/>
  <c r="AN288" i="1" s="1"/>
  <c r="AM289" i="1"/>
  <c r="AN289" i="1" s="1"/>
  <c r="AM290" i="1"/>
  <c r="AN290" i="1" s="1"/>
  <c r="AM291" i="1"/>
  <c r="AN291" i="1" s="1"/>
  <c r="AM292" i="1"/>
  <c r="AN292" i="1" s="1"/>
  <c r="AM293" i="1"/>
  <c r="AN293" i="1" s="1"/>
  <c r="AM294" i="1"/>
  <c r="AN294" i="1" s="1"/>
  <c r="AM295" i="1"/>
  <c r="AN295" i="1" s="1"/>
  <c r="AM296" i="1"/>
  <c r="AN296" i="1" s="1"/>
  <c r="AM297" i="1"/>
  <c r="AN297" i="1" s="1"/>
  <c r="AM298" i="1"/>
  <c r="AN298" i="1" s="1"/>
  <c r="AM299" i="1"/>
  <c r="AN299" i="1" s="1"/>
  <c r="AM300" i="1"/>
  <c r="AN300" i="1" s="1"/>
  <c r="AM301" i="1"/>
  <c r="AN301" i="1" s="1"/>
  <c r="AM302" i="1"/>
  <c r="AN302" i="1" s="1"/>
  <c r="AM303" i="1"/>
  <c r="AN303" i="1" s="1"/>
  <c r="AM304" i="1"/>
  <c r="AN304" i="1" s="1"/>
  <c r="AM305" i="1"/>
  <c r="AN305" i="1" s="1"/>
  <c r="AM306" i="1"/>
  <c r="AN306" i="1" s="1"/>
  <c r="AM307" i="1"/>
  <c r="AN307" i="1" s="1"/>
  <c r="AM308" i="1"/>
  <c r="AN308" i="1" s="1"/>
  <c r="AM309" i="1"/>
  <c r="AN309" i="1" s="1"/>
  <c r="AM310" i="1"/>
  <c r="AN310" i="1" s="1"/>
  <c r="AM311" i="1"/>
  <c r="AN311" i="1" s="1"/>
  <c r="AM312" i="1"/>
  <c r="AN312" i="1" s="1"/>
  <c r="AM313" i="1"/>
  <c r="AN313" i="1" s="1"/>
  <c r="AM314" i="1"/>
  <c r="AN314" i="1" s="1"/>
  <c r="AM315" i="1"/>
  <c r="AN315" i="1" s="1"/>
  <c r="AM316" i="1"/>
  <c r="AN316" i="1" s="1"/>
  <c r="AM317" i="1"/>
  <c r="AN317" i="1" s="1"/>
  <c r="AM318" i="1"/>
  <c r="AN318" i="1" s="1"/>
  <c r="AM319" i="1"/>
  <c r="AN319" i="1" s="1"/>
  <c r="AM320" i="1"/>
  <c r="AN320" i="1" s="1"/>
  <c r="AM321" i="1"/>
  <c r="AN321" i="1" s="1"/>
  <c r="AM322" i="1"/>
  <c r="AN322" i="1" s="1"/>
  <c r="AM323" i="1"/>
  <c r="AN323" i="1" s="1"/>
  <c r="AM324" i="1"/>
  <c r="AN324" i="1" s="1"/>
  <c r="AM325" i="1"/>
  <c r="AN325" i="1" s="1"/>
  <c r="AM326" i="1"/>
  <c r="AN326" i="1" s="1"/>
  <c r="AM327" i="1"/>
  <c r="AN327" i="1" s="1"/>
  <c r="AM559" i="1"/>
  <c r="AN559" i="1" s="1"/>
  <c r="AM560" i="1"/>
  <c r="AN560" i="1" s="1"/>
  <c r="AM328" i="1"/>
  <c r="AN328" i="1" s="1"/>
  <c r="AM329" i="1"/>
  <c r="AN329" i="1" s="1"/>
  <c r="AM330" i="1"/>
  <c r="AN330" i="1" s="1"/>
  <c r="AM331" i="1"/>
  <c r="AN331" i="1" s="1"/>
  <c r="AM332" i="1"/>
  <c r="AN332" i="1" s="1"/>
  <c r="AM333" i="1"/>
  <c r="AN333" i="1" s="1"/>
  <c r="AM334" i="1"/>
  <c r="AN334" i="1" s="1"/>
  <c r="AM335" i="1"/>
  <c r="AN335" i="1" s="1"/>
  <c r="AM336" i="1"/>
  <c r="AN336" i="1" s="1"/>
  <c r="AM337" i="1"/>
  <c r="AN337" i="1" s="1"/>
  <c r="AM338" i="1"/>
  <c r="AN338" i="1" s="1"/>
  <c r="AM339" i="1"/>
  <c r="AN339" i="1" s="1"/>
  <c r="AM340" i="1"/>
  <c r="AN340" i="1" s="1"/>
  <c r="AM341" i="1"/>
  <c r="AN341" i="1" s="1"/>
  <c r="AM342" i="1"/>
  <c r="AN342" i="1" s="1"/>
  <c r="AM343" i="1"/>
  <c r="AN343" i="1" s="1"/>
  <c r="AM344" i="1"/>
  <c r="AN344" i="1" s="1"/>
  <c r="AM345" i="1"/>
  <c r="AN345" i="1" s="1"/>
  <c r="AM346" i="1"/>
  <c r="AN346" i="1" s="1"/>
  <c r="AM347" i="1"/>
  <c r="AN347" i="1" s="1"/>
  <c r="AM348" i="1"/>
  <c r="AN348" i="1" s="1"/>
  <c r="AM349" i="1"/>
  <c r="AN349" i="1" s="1"/>
  <c r="AM350" i="1"/>
  <c r="AN350" i="1" s="1"/>
  <c r="AM351" i="1"/>
  <c r="AN351" i="1" s="1"/>
  <c r="AM352" i="1"/>
  <c r="AN352" i="1" s="1"/>
  <c r="AM353" i="1"/>
  <c r="AN353" i="1" s="1"/>
  <c r="AM354" i="1"/>
  <c r="AN354" i="1" s="1"/>
  <c r="AM355" i="1"/>
  <c r="AN355" i="1" s="1"/>
  <c r="AM356" i="1"/>
  <c r="AN356" i="1" s="1"/>
  <c r="AM357" i="1"/>
  <c r="AN357" i="1" s="1"/>
  <c r="AM358" i="1"/>
  <c r="AN358" i="1" s="1"/>
  <c r="AM359" i="1"/>
  <c r="AN359" i="1" s="1"/>
  <c r="AM360" i="1"/>
  <c r="AN360" i="1" s="1"/>
  <c r="AM361" i="1"/>
  <c r="AN361" i="1" s="1"/>
  <c r="AM362" i="1"/>
  <c r="AN362" i="1" s="1"/>
  <c r="AM363" i="1"/>
  <c r="AN363" i="1" s="1"/>
  <c r="AM364" i="1"/>
  <c r="AN364" i="1" s="1"/>
  <c r="AM365" i="1"/>
  <c r="AN365" i="1" s="1"/>
  <c r="AM366" i="1"/>
  <c r="AN366" i="1" s="1"/>
  <c r="AM367" i="1"/>
  <c r="AN367" i="1" s="1"/>
  <c r="AM368" i="1"/>
  <c r="AN368" i="1" s="1"/>
  <c r="AM369" i="1"/>
  <c r="AN369" i="1" s="1"/>
  <c r="AM561" i="1"/>
  <c r="AN561" i="1" s="1"/>
  <c r="AM562" i="1"/>
  <c r="AN562" i="1" s="1"/>
  <c r="AM370" i="1"/>
  <c r="AN370" i="1" s="1"/>
  <c r="AM563" i="1"/>
  <c r="AN563" i="1" s="1"/>
  <c r="AM371" i="1"/>
  <c r="AN371" i="1" s="1"/>
  <c r="AM372" i="1"/>
  <c r="AN372" i="1" s="1"/>
  <c r="AM373" i="1"/>
  <c r="AN373" i="1" s="1"/>
  <c r="AM374" i="1"/>
  <c r="AN374" i="1" s="1"/>
  <c r="AM375" i="1"/>
  <c r="AN375" i="1" s="1"/>
  <c r="AM376" i="1"/>
  <c r="AN376" i="1" s="1"/>
  <c r="AM377" i="1"/>
  <c r="AN377" i="1" s="1"/>
  <c r="AM378" i="1"/>
  <c r="AN378" i="1" s="1"/>
  <c r="AM379" i="1"/>
  <c r="AN379" i="1" s="1"/>
  <c r="AM380" i="1"/>
  <c r="AN380" i="1" s="1"/>
  <c r="AM381" i="1"/>
  <c r="AN381" i="1" s="1"/>
  <c r="AM382" i="1"/>
  <c r="AN382" i="1" s="1"/>
  <c r="AM383" i="1"/>
  <c r="AN383" i="1" s="1"/>
  <c r="AM384" i="1"/>
  <c r="AN384" i="1" s="1"/>
  <c r="AM385" i="1"/>
  <c r="AN385" i="1" s="1"/>
  <c r="AM386" i="1"/>
  <c r="AN386" i="1" s="1"/>
  <c r="AM387" i="1"/>
  <c r="AN387" i="1" s="1"/>
  <c r="AM388" i="1"/>
  <c r="AN388" i="1" s="1"/>
  <c r="AM389" i="1"/>
  <c r="AN389" i="1" s="1"/>
  <c r="AM390" i="1"/>
  <c r="AN390" i="1" s="1"/>
  <c r="AM391" i="1"/>
  <c r="AN391" i="1" s="1"/>
  <c r="AM392" i="1"/>
  <c r="AN392" i="1" s="1"/>
  <c r="AM393" i="1"/>
  <c r="AN393" i="1" s="1"/>
  <c r="AM394" i="1"/>
  <c r="AN394" i="1" s="1"/>
  <c r="AM395" i="1"/>
  <c r="AN395" i="1" s="1"/>
  <c r="AM396" i="1"/>
  <c r="AN396" i="1" s="1"/>
  <c r="AM397" i="1"/>
  <c r="AN397" i="1" s="1"/>
  <c r="AQ397" i="1" s="1"/>
  <c r="AM398" i="1"/>
  <c r="AN398" i="1" s="1"/>
  <c r="AM399" i="1"/>
  <c r="AN399" i="1" s="1"/>
  <c r="AM400" i="1"/>
  <c r="AN400" i="1" s="1"/>
  <c r="AM401" i="1"/>
  <c r="AN401" i="1" s="1"/>
  <c r="AM402" i="1"/>
  <c r="AN402" i="1" s="1"/>
  <c r="AM403" i="1"/>
  <c r="AN403" i="1" s="1"/>
  <c r="AM404" i="1"/>
  <c r="AN404" i="1" s="1"/>
  <c r="AM405" i="1"/>
  <c r="AN405" i="1" s="1"/>
  <c r="AM406" i="1"/>
  <c r="AN406" i="1" s="1"/>
  <c r="AM407" i="1"/>
  <c r="AN407" i="1" s="1"/>
  <c r="AM408" i="1"/>
  <c r="AN408" i="1" s="1"/>
  <c r="AM409" i="1"/>
  <c r="AN409" i="1" s="1"/>
  <c r="AM410" i="1"/>
  <c r="AN410" i="1" s="1"/>
  <c r="AM411" i="1"/>
  <c r="AN411" i="1" s="1"/>
  <c r="AM412" i="1"/>
  <c r="AN412" i="1" s="1"/>
  <c r="AM413" i="1"/>
  <c r="AN413" i="1" s="1"/>
  <c r="AM414" i="1"/>
  <c r="AN414" i="1" s="1"/>
  <c r="AM415" i="1"/>
  <c r="AN415" i="1" s="1"/>
  <c r="AM416" i="1"/>
  <c r="AN416" i="1" s="1"/>
  <c r="AM417" i="1"/>
  <c r="AN417" i="1" s="1"/>
  <c r="AM418" i="1"/>
  <c r="AN418" i="1" s="1"/>
  <c r="AM419" i="1"/>
  <c r="AN419" i="1" s="1"/>
  <c r="AM420" i="1"/>
  <c r="AN420" i="1" s="1"/>
  <c r="AM421" i="1"/>
  <c r="AN421" i="1" s="1"/>
  <c r="AM422" i="1"/>
  <c r="AN422" i="1" s="1"/>
  <c r="AM423" i="1"/>
  <c r="AN423" i="1" s="1"/>
  <c r="AM424" i="1"/>
  <c r="AN424" i="1" s="1"/>
  <c r="AM425" i="1"/>
  <c r="AN425" i="1" s="1"/>
  <c r="AM426" i="1"/>
  <c r="AN426" i="1" s="1"/>
  <c r="AM427" i="1"/>
  <c r="AN427" i="1" s="1"/>
  <c r="AM428" i="1"/>
  <c r="AN428" i="1" s="1"/>
  <c r="AM429" i="1"/>
  <c r="AN429" i="1" s="1"/>
  <c r="AM430" i="1"/>
  <c r="AN430" i="1" s="1"/>
  <c r="AM431" i="1"/>
  <c r="AN431" i="1" s="1"/>
  <c r="AM432" i="1"/>
  <c r="AN432" i="1" s="1"/>
  <c r="AM433" i="1"/>
  <c r="AN433" i="1" s="1"/>
  <c r="AM434" i="1"/>
  <c r="AN434" i="1" s="1"/>
  <c r="AM435" i="1"/>
  <c r="AN435" i="1" s="1"/>
  <c r="AM436" i="1"/>
  <c r="AN436" i="1" s="1"/>
  <c r="AM437" i="1"/>
  <c r="AN437" i="1" s="1"/>
  <c r="AM438" i="1"/>
  <c r="AN438" i="1" s="1"/>
  <c r="AM439" i="1"/>
  <c r="AN439" i="1" s="1"/>
  <c r="AM440" i="1"/>
  <c r="AN440" i="1" s="1"/>
  <c r="AM441" i="1"/>
  <c r="AN441" i="1" s="1"/>
  <c r="AM442" i="1"/>
  <c r="AN442" i="1" s="1"/>
  <c r="AM443" i="1"/>
  <c r="AN443" i="1" s="1"/>
  <c r="AM444" i="1"/>
  <c r="AN444" i="1" s="1"/>
  <c r="AM445" i="1"/>
  <c r="AN445" i="1" s="1"/>
  <c r="AM446" i="1"/>
  <c r="AN446" i="1" s="1"/>
  <c r="AM447" i="1"/>
  <c r="AN447" i="1" s="1"/>
  <c r="AM448" i="1"/>
  <c r="AN448" i="1" s="1"/>
  <c r="AM449" i="1"/>
  <c r="AN449" i="1" s="1"/>
  <c r="AM450" i="1"/>
  <c r="AN450" i="1" s="1"/>
  <c r="AM451" i="1"/>
  <c r="AN451" i="1" s="1"/>
  <c r="AM452" i="1"/>
  <c r="AN452" i="1" s="1"/>
  <c r="AM453" i="1"/>
  <c r="AN453" i="1" s="1"/>
  <c r="AM454" i="1"/>
  <c r="AN454" i="1" s="1"/>
  <c r="AM455" i="1"/>
  <c r="AN455" i="1" s="1"/>
  <c r="AM456" i="1"/>
  <c r="AN456" i="1" s="1"/>
  <c r="AM457" i="1"/>
  <c r="AN457" i="1" s="1"/>
  <c r="AM458" i="1"/>
  <c r="AN458" i="1" s="1"/>
  <c r="AM459" i="1"/>
  <c r="AN459" i="1" s="1"/>
  <c r="AM460" i="1"/>
  <c r="AN460" i="1" s="1"/>
  <c r="AM461" i="1"/>
  <c r="AN461" i="1" s="1"/>
  <c r="AM462" i="1"/>
  <c r="AN462" i="1" s="1"/>
  <c r="AM463" i="1"/>
  <c r="AN463" i="1" s="1"/>
  <c r="AM464" i="1"/>
  <c r="AN464" i="1" s="1"/>
  <c r="AM465" i="1"/>
  <c r="AN465" i="1" s="1"/>
  <c r="AM466" i="1"/>
  <c r="AN466" i="1" s="1"/>
  <c r="AM467" i="1"/>
  <c r="AN467" i="1" s="1"/>
  <c r="AM468" i="1"/>
  <c r="AN468" i="1" s="1"/>
  <c r="AM469" i="1"/>
  <c r="AN469" i="1" s="1"/>
  <c r="AM470" i="1"/>
  <c r="AN470" i="1" s="1"/>
  <c r="AM471" i="1"/>
  <c r="AN471" i="1" s="1"/>
  <c r="AM472" i="1"/>
  <c r="AN472" i="1" s="1"/>
  <c r="AM473" i="1"/>
  <c r="AN473" i="1" s="1"/>
  <c r="AM474" i="1"/>
  <c r="AN474" i="1" s="1"/>
  <c r="AM475" i="1"/>
  <c r="AN475" i="1" s="1"/>
  <c r="AM476" i="1"/>
  <c r="AN476" i="1" s="1"/>
  <c r="AM477" i="1"/>
  <c r="AN477" i="1" s="1"/>
  <c r="AM478" i="1"/>
  <c r="AN478" i="1" s="1"/>
  <c r="AM479" i="1"/>
  <c r="AN479" i="1" s="1"/>
  <c r="AM480" i="1"/>
  <c r="AN480" i="1" s="1"/>
  <c r="AM481" i="1"/>
  <c r="AN481" i="1" s="1"/>
  <c r="AM482" i="1"/>
  <c r="AN482" i="1" s="1"/>
  <c r="AM483" i="1"/>
  <c r="AN483" i="1" s="1"/>
  <c r="AM484" i="1"/>
  <c r="AN484" i="1" s="1"/>
  <c r="AM485" i="1"/>
  <c r="AN485" i="1" s="1"/>
  <c r="AM486" i="1"/>
  <c r="AN486" i="1" s="1"/>
  <c r="AM487" i="1"/>
  <c r="AN487" i="1" s="1"/>
  <c r="AM488" i="1"/>
  <c r="AN488" i="1" s="1"/>
  <c r="AM489" i="1"/>
  <c r="AN489" i="1" s="1"/>
  <c r="AM564" i="1"/>
  <c r="AN564" i="1" s="1"/>
  <c r="AM490" i="1"/>
  <c r="AN490" i="1" s="1"/>
  <c r="AM491" i="1"/>
  <c r="AN491" i="1" s="1"/>
  <c r="AM565" i="1"/>
  <c r="AN565" i="1" s="1"/>
  <c r="AM492" i="1"/>
  <c r="AN492" i="1" s="1"/>
  <c r="AM493" i="1"/>
  <c r="AN493" i="1" s="1"/>
  <c r="AM494" i="1"/>
  <c r="AN494" i="1" s="1"/>
  <c r="AM495" i="1"/>
  <c r="AN495" i="1" s="1"/>
  <c r="AM496" i="1"/>
  <c r="AN496" i="1" s="1"/>
  <c r="AM497" i="1"/>
  <c r="AN497" i="1" s="1"/>
  <c r="AM498" i="1"/>
  <c r="AN498" i="1" s="1"/>
  <c r="AM499" i="1"/>
  <c r="AN499" i="1" s="1"/>
  <c r="AM500" i="1"/>
  <c r="AN500" i="1" s="1"/>
  <c r="AM501" i="1"/>
  <c r="AN501" i="1" s="1"/>
  <c r="AM502" i="1"/>
  <c r="AN502" i="1" s="1"/>
  <c r="AM503" i="1"/>
  <c r="AN503" i="1" s="1"/>
  <c r="AM504" i="1"/>
  <c r="AN504" i="1" s="1"/>
  <c r="AM505" i="1"/>
  <c r="AN505" i="1" s="1"/>
  <c r="AM506" i="1"/>
  <c r="AN506" i="1" s="1"/>
  <c r="AM507" i="1"/>
  <c r="AN507" i="1" s="1"/>
  <c r="AM508" i="1"/>
  <c r="AN508" i="1" s="1"/>
  <c r="AM509" i="1"/>
  <c r="AN509" i="1" s="1"/>
  <c r="AM510" i="1"/>
  <c r="AN510" i="1" s="1"/>
  <c r="AM511" i="1"/>
  <c r="AN511" i="1" s="1"/>
  <c r="AM512" i="1"/>
  <c r="AN512" i="1" s="1"/>
  <c r="AM513" i="1"/>
  <c r="AN513" i="1" s="1"/>
  <c r="AM514" i="1"/>
  <c r="AN514" i="1" s="1"/>
  <c r="AM515" i="1"/>
  <c r="AN515" i="1" s="1"/>
  <c r="AM516" i="1"/>
  <c r="AN516" i="1" s="1"/>
  <c r="AM517" i="1"/>
  <c r="AN517" i="1" s="1"/>
  <c r="AM518" i="1"/>
  <c r="AN518" i="1" s="1"/>
  <c r="AM519" i="1"/>
  <c r="AN519" i="1" s="1"/>
  <c r="AM520" i="1"/>
  <c r="AN520" i="1" s="1"/>
  <c r="AM521" i="1"/>
  <c r="AN521" i="1" s="1"/>
  <c r="AM522" i="1"/>
  <c r="AN522" i="1" s="1"/>
  <c r="AM523" i="1"/>
  <c r="AN523" i="1" s="1"/>
  <c r="AM524" i="1"/>
  <c r="AN524" i="1" s="1"/>
  <c r="AM525" i="1"/>
  <c r="AN525" i="1" s="1"/>
  <c r="AM526" i="1"/>
  <c r="AN526" i="1" s="1"/>
  <c r="AM527" i="1"/>
  <c r="AN527" i="1" s="1"/>
  <c r="AM528" i="1"/>
  <c r="AN528" i="1" s="1"/>
  <c r="AM529" i="1"/>
  <c r="AN529" i="1" s="1"/>
  <c r="AM530" i="1"/>
  <c r="AN530" i="1" s="1"/>
  <c r="AM531" i="1"/>
  <c r="AN531" i="1" s="1"/>
  <c r="AM532" i="1"/>
  <c r="AN532" i="1" s="1"/>
  <c r="AM533" i="1"/>
  <c r="AN533" i="1" s="1"/>
  <c r="AM534" i="1"/>
  <c r="AN534" i="1" s="1"/>
  <c r="AM535" i="1"/>
  <c r="AN535" i="1" s="1"/>
  <c r="AM536" i="1"/>
  <c r="AN536" i="1" s="1"/>
  <c r="AM537" i="1"/>
  <c r="AN537" i="1" s="1"/>
  <c r="AM538" i="1"/>
  <c r="AN538" i="1" s="1"/>
  <c r="AM539" i="1"/>
  <c r="AN539" i="1" s="1"/>
  <c r="AM540" i="1"/>
  <c r="AN540" i="1" s="1"/>
  <c r="AM541" i="1"/>
  <c r="AN541" i="1" s="1"/>
  <c r="AM542" i="1"/>
  <c r="AN542" i="1" s="1"/>
  <c r="AM543" i="1"/>
  <c r="AN543" i="1" s="1"/>
  <c r="AM544" i="1"/>
  <c r="AN544" i="1" s="1"/>
  <c r="AM545" i="1"/>
  <c r="AN545" i="1" s="1"/>
  <c r="AM546" i="1"/>
  <c r="AN546" i="1" s="1"/>
  <c r="AM547" i="1"/>
  <c r="AN547" i="1" s="1"/>
  <c r="AM548" i="1"/>
  <c r="AN548" i="1" s="1"/>
  <c r="AM549" i="1"/>
  <c r="AN549" i="1" s="1"/>
  <c r="AM550" i="1"/>
  <c r="AN550" i="1" s="1"/>
  <c r="AM551" i="1"/>
  <c r="AN551" i="1" s="1"/>
  <c r="AM552" i="1"/>
  <c r="AN552" i="1" s="1"/>
  <c r="AM553" i="1"/>
  <c r="AN553" i="1" s="1"/>
  <c r="AM554" i="1"/>
  <c r="AN554" i="1" s="1"/>
  <c r="AM555" i="1"/>
  <c r="AN555" i="1" s="1"/>
  <c r="AO555" i="1" l="1"/>
  <c r="AQ555" i="1" s="1"/>
  <c r="AO554" i="1"/>
  <c r="AQ554" i="1" s="1"/>
  <c r="AO553" i="1"/>
  <c r="AQ553" i="1" s="1"/>
  <c r="AO552" i="1"/>
  <c r="AQ552" i="1" s="1"/>
  <c r="AO551" i="1"/>
  <c r="AO550" i="1"/>
  <c r="AO549" i="1"/>
  <c r="AQ549" i="1" s="1"/>
  <c r="AO548" i="1"/>
  <c r="AQ548" i="1" s="1"/>
  <c r="AO547" i="1"/>
  <c r="AO546" i="1"/>
  <c r="AQ546" i="1" s="1"/>
  <c r="AO545" i="1"/>
  <c r="AQ545" i="1" s="1"/>
  <c r="AO544" i="1"/>
  <c r="AQ544" i="1" s="1"/>
  <c r="AO543" i="1"/>
  <c r="AQ543" i="1" s="1"/>
  <c r="AO542" i="1"/>
  <c r="AQ542" i="1" s="1"/>
  <c r="AO541" i="1"/>
  <c r="AQ541" i="1" s="1"/>
  <c r="AO540" i="1"/>
  <c r="AQ540" i="1" s="1"/>
  <c r="AO539" i="1"/>
  <c r="AQ539" i="1" s="1"/>
  <c r="AO538" i="1"/>
  <c r="AQ538" i="1" s="1"/>
  <c r="AO537" i="1"/>
  <c r="AQ537" i="1" s="1"/>
  <c r="AO536" i="1"/>
  <c r="AQ536" i="1" s="1"/>
  <c r="AO535" i="1"/>
  <c r="AQ535" i="1" s="1"/>
  <c r="AO534" i="1"/>
  <c r="AQ534" i="1" s="1"/>
  <c r="AO533" i="1"/>
  <c r="AQ533" i="1" s="1"/>
  <c r="AO532" i="1"/>
  <c r="AQ532" i="1" s="1"/>
  <c r="AO531" i="1"/>
  <c r="AQ531" i="1" s="1"/>
  <c r="AO530" i="1"/>
  <c r="AQ530" i="1" s="1"/>
  <c r="AO529" i="1"/>
  <c r="AQ529" i="1" s="1"/>
  <c r="AO528" i="1"/>
  <c r="AQ528" i="1" s="1"/>
  <c r="AO527" i="1"/>
  <c r="AQ527" i="1" s="1"/>
  <c r="AO526" i="1"/>
  <c r="AQ526" i="1" s="1"/>
  <c r="AO525" i="1"/>
  <c r="AQ525" i="1" s="1"/>
  <c r="AO524" i="1"/>
  <c r="AQ524" i="1" s="1"/>
  <c r="AO523" i="1"/>
  <c r="AQ523" i="1" s="1"/>
  <c r="AO522" i="1"/>
  <c r="AQ522" i="1" s="1"/>
  <c r="AO521" i="1"/>
  <c r="AQ521" i="1" s="1"/>
  <c r="AO520" i="1"/>
  <c r="AQ520" i="1" s="1"/>
  <c r="AO519" i="1"/>
  <c r="AQ519" i="1" s="1"/>
  <c r="AO518" i="1"/>
  <c r="AQ518" i="1" s="1"/>
  <c r="AO517" i="1"/>
  <c r="AQ517" i="1" s="1"/>
  <c r="AO516" i="1"/>
  <c r="AQ516" i="1" s="1"/>
  <c r="AO515" i="1"/>
  <c r="AQ515" i="1" s="1"/>
  <c r="AO514" i="1"/>
  <c r="AQ514" i="1" s="1"/>
  <c r="AO513" i="1"/>
  <c r="AQ513" i="1" s="1"/>
  <c r="AO512" i="1"/>
  <c r="AO511" i="1"/>
  <c r="AQ511" i="1" s="1"/>
  <c r="AO510" i="1"/>
  <c r="AQ510" i="1" s="1"/>
  <c r="AO509" i="1"/>
  <c r="AQ509" i="1" s="1"/>
  <c r="AO508" i="1"/>
  <c r="AQ508" i="1" s="1"/>
  <c r="AO507" i="1"/>
  <c r="AQ507" i="1" s="1"/>
  <c r="AO506" i="1"/>
  <c r="AQ506" i="1" s="1"/>
  <c r="AO505" i="1"/>
  <c r="AQ505" i="1" s="1"/>
  <c r="AO504" i="1"/>
  <c r="AQ504" i="1" s="1"/>
  <c r="AO503" i="1"/>
  <c r="AQ503" i="1" s="1"/>
  <c r="AO502" i="1"/>
  <c r="AQ502" i="1" s="1"/>
  <c r="AO501" i="1"/>
  <c r="AQ501" i="1" s="1"/>
  <c r="AO500" i="1"/>
  <c r="AQ500" i="1" s="1"/>
  <c r="AO499" i="1"/>
  <c r="AQ499" i="1" s="1"/>
  <c r="AO498" i="1"/>
  <c r="AQ498" i="1" s="1"/>
  <c r="AO497" i="1"/>
  <c r="AQ497" i="1" s="1"/>
  <c r="AO496" i="1"/>
  <c r="AQ496" i="1" s="1"/>
  <c r="AO495" i="1"/>
  <c r="AQ495" i="1" s="1"/>
  <c r="AO494" i="1"/>
  <c r="AQ494" i="1" s="1"/>
  <c r="AO493" i="1"/>
  <c r="AQ493" i="1" s="1"/>
  <c r="AO492" i="1"/>
  <c r="AQ492" i="1" s="1"/>
  <c r="AO565" i="1"/>
  <c r="AQ565" i="1" s="1"/>
  <c r="AO491" i="1"/>
  <c r="AQ491" i="1" s="1"/>
  <c r="AO490" i="1"/>
  <c r="AQ490" i="1" s="1"/>
  <c r="AO564" i="1"/>
  <c r="AQ564" i="1" s="1"/>
  <c r="AO489" i="1"/>
  <c r="AQ489" i="1" s="1"/>
  <c r="AO488" i="1"/>
  <c r="AQ488" i="1" s="1"/>
  <c r="AO487" i="1"/>
  <c r="AQ487" i="1" s="1"/>
  <c r="AO486" i="1"/>
  <c r="AQ486" i="1" s="1"/>
  <c r="AO485" i="1"/>
  <c r="AQ485" i="1" s="1"/>
  <c r="AO484" i="1"/>
  <c r="AQ484" i="1" s="1"/>
  <c r="AO483" i="1"/>
  <c r="AQ483" i="1" s="1"/>
  <c r="AO482" i="1"/>
  <c r="AQ482" i="1" s="1"/>
  <c r="AO481" i="1"/>
  <c r="AQ481" i="1" s="1"/>
  <c r="AO480" i="1"/>
  <c r="AQ480" i="1" s="1"/>
  <c r="AO479" i="1"/>
  <c r="AQ479" i="1" s="1"/>
  <c r="AO478" i="1"/>
  <c r="AQ478" i="1" s="1"/>
  <c r="AO477" i="1"/>
  <c r="AQ477" i="1" s="1"/>
  <c r="AO476" i="1"/>
  <c r="AQ476" i="1" s="1"/>
  <c r="AO475" i="1"/>
  <c r="AQ475" i="1" s="1"/>
  <c r="AO474" i="1"/>
  <c r="AQ474" i="1" s="1"/>
  <c r="AO473" i="1"/>
  <c r="AQ473" i="1" s="1"/>
  <c r="AO472" i="1"/>
  <c r="AQ472" i="1" s="1"/>
  <c r="AO471" i="1"/>
  <c r="AQ471" i="1" s="1"/>
  <c r="AO470" i="1"/>
  <c r="AQ470" i="1" s="1"/>
  <c r="AO469" i="1"/>
  <c r="AQ469" i="1" s="1"/>
  <c r="AO468" i="1"/>
  <c r="AQ468" i="1" s="1"/>
  <c r="AO467" i="1"/>
  <c r="AQ467" i="1" s="1"/>
  <c r="AO466" i="1"/>
  <c r="AQ466" i="1" s="1"/>
  <c r="AO465" i="1"/>
  <c r="AQ465" i="1" s="1"/>
  <c r="AO464" i="1"/>
  <c r="AQ464" i="1" s="1"/>
  <c r="AO463" i="1"/>
  <c r="AQ463" i="1" s="1"/>
  <c r="AO462" i="1"/>
  <c r="AQ462" i="1" s="1"/>
  <c r="AO461" i="1"/>
  <c r="AQ461" i="1" s="1"/>
  <c r="AO460" i="1"/>
  <c r="AQ460" i="1" s="1"/>
  <c r="AO459" i="1"/>
  <c r="AQ459" i="1" s="1"/>
  <c r="AO458" i="1"/>
  <c r="AQ458" i="1" s="1"/>
  <c r="AO457" i="1"/>
  <c r="AQ457" i="1" s="1"/>
  <c r="AO456" i="1"/>
  <c r="AQ456" i="1" s="1"/>
  <c r="AO455" i="1"/>
  <c r="AQ455" i="1" s="1"/>
  <c r="AO454" i="1"/>
  <c r="AQ454" i="1" s="1"/>
  <c r="AO453" i="1"/>
  <c r="AQ453" i="1" s="1"/>
  <c r="AO452" i="1"/>
  <c r="AQ452" i="1" s="1"/>
  <c r="AO451" i="1"/>
  <c r="AQ451" i="1" s="1"/>
  <c r="AO450" i="1"/>
  <c r="AQ450" i="1" s="1"/>
  <c r="AO449" i="1"/>
  <c r="AQ449" i="1" s="1"/>
  <c r="AO448" i="1"/>
  <c r="AQ448" i="1" s="1"/>
  <c r="AO447" i="1"/>
  <c r="AQ447" i="1" s="1"/>
  <c r="AO446" i="1"/>
  <c r="AQ446" i="1" s="1"/>
  <c r="AO445" i="1"/>
  <c r="AQ445" i="1" s="1"/>
  <c r="AO444" i="1"/>
  <c r="AQ444" i="1" s="1"/>
  <c r="AO443" i="1"/>
  <c r="AQ443" i="1" s="1"/>
  <c r="AO442" i="1"/>
  <c r="AQ442" i="1" s="1"/>
  <c r="AO441" i="1"/>
  <c r="AQ441" i="1" s="1"/>
  <c r="AO440" i="1"/>
  <c r="AQ440" i="1" s="1"/>
  <c r="AO439" i="1"/>
  <c r="AQ439" i="1" s="1"/>
  <c r="AO438" i="1"/>
  <c r="AQ438" i="1" s="1"/>
  <c r="AO437" i="1"/>
  <c r="AQ437" i="1" s="1"/>
  <c r="AO436" i="1"/>
  <c r="AQ436" i="1" s="1"/>
  <c r="AO435" i="1"/>
  <c r="AQ435" i="1" s="1"/>
  <c r="AO434" i="1"/>
  <c r="AQ434" i="1" s="1"/>
  <c r="AO433" i="1"/>
  <c r="AQ433" i="1" s="1"/>
  <c r="AO432" i="1"/>
  <c r="AQ432" i="1" s="1"/>
  <c r="AO431" i="1"/>
  <c r="AQ431" i="1" s="1"/>
  <c r="AO430" i="1"/>
  <c r="AQ430" i="1" s="1"/>
  <c r="AO429" i="1"/>
  <c r="AQ429" i="1" s="1"/>
  <c r="AO428" i="1"/>
  <c r="AQ428" i="1" s="1"/>
  <c r="AO427" i="1"/>
  <c r="AQ427" i="1" s="1"/>
  <c r="AO426" i="1"/>
  <c r="AQ426" i="1" s="1"/>
  <c r="AO425" i="1"/>
  <c r="AO424" i="1"/>
  <c r="AQ424" i="1" s="1"/>
  <c r="AO423" i="1"/>
  <c r="AO422" i="1"/>
  <c r="AO421" i="1"/>
  <c r="AO420" i="1"/>
  <c r="AQ420" i="1" s="1"/>
  <c r="AO419" i="1"/>
  <c r="AQ419" i="1" s="1"/>
  <c r="AO418" i="1"/>
  <c r="AQ418" i="1" s="1"/>
  <c r="AO417" i="1"/>
  <c r="AQ417" i="1" s="1"/>
  <c r="AO416" i="1"/>
  <c r="AQ416" i="1" s="1"/>
  <c r="AO415" i="1"/>
  <c r="AQ415" i="1" s="1"/>
  <c r="AO414" i="1"/>
  <c r="AQ414" i="1" s="1"/>
  <c r="AO413" i="1"/>
  <c r="AO412" i="1"/>
  <c r="AQ412" i="1" s="1"/>
  <c r="AO411" i="1"/>
  <c r="AQ411" i="1" s="1"/>
  <c r="AO410" i="1"/>
  <c r="AQ410" i="1" s="1"/>
  <c r="AO409" i="1"/>
  <c r="AQ409" i="1" s="1"/>
  <c r="AO408" i="1"/>
  <c r="AQ408" i="1" s="1"/>
  <c r="AO407" i="1"/>
  <c r="AQ407" i="1" s="1"/>
  <c r="AO406" i="1"/>
  <c r="AQ406" i="1" s="1"/>
  <c r="AO405" i="1"/>
  <c r="AQ405" i="1" s="1"/>
  <c r="AO404" i="1"/>
  <c r="AQ404" i="1" s="1"/>
  <c r="AO403" i="1"/>
  <c r="AQ403" i="1" s="1"/>
  <c r="AO402" i="1"/>
  <c r="AQ402" i="1" s="1"/>
  <c r="AO401" i="1"/>
  <c r="AQ401" i="1" s="1"/>
  <c r="AO400" i="1"/>
  <c r="AQ400" i="1" s="1"/>
  <c r="AO399" i="1"/>
  <c r="AQ399" i="1" s="1"/>
  <c r="AO398" i="1"/>
  <c r="AQ398" i="1" s="1"/>
  <c r="AW397" i="1"/>
  <c r="AO396" i="1"/>
  <c r="AQ396" i="1" s="1"/>
  <c r="AO395" i="1"/>
  <c r="AQ395" i="1" s="1"/>
  <c r="AO394" i="1"/>
  <c r="AQ394" i="1" s="1"/>
  <c r="AO393" i="1"/>
  <c r="AQ393" i="1" s="1"/>
  <c r="AO392" i="1"/>
  <c r="AQ392" i="1" s="1"/>
  <c r="AO391" i="1"/>
  <c r="AQ391" i="1" s="1"/>
  <c r="AO390" i="1"/>
  <c r="AQ390" i="1" s="1"/>
  <c r="AO389" i="1"/>
  <c r="AQ389" i="1" s="1"/>
  <c r="AO388" i="1"/>
  <c r="AQ388" i="1" s="1"/>
  <c r="AO387" i="1"/>
  <c r="AQ387" i="1" s="1"/>
  <c r="AO386" i="1"/>
  <c r="AQ386" i="1" s="1"/>
  <c r="AO385" i="1"/>
  <c r="AQ385" i="1" s="1"/>
  <c r="AO384" i="1"/>
  <c r="AO383" i="1"/>
  <c r="AQ383" i="1" s="1"/>
  <c r="AO382" i="1"/>
  <c r="AQ382" i="1" s="1"/>
  <c r="AO381" i="1"/>
  <c r="AQ381" i="1" s="1"/>
  <c r="AO380" i="1"/>
  <c r="AQ380" i="1" s="1"/>
  <c r="AO379" i="1"/>
  <c r="AQ379" i="1" s="1"/>
  <c r="AO378" i="1"/>
  <c r="AO377" i="1"/>
  <c r="AQ377" i="1" s="1"/>
  <c r="AO376" i="1"/>
  <c r="AQ376" i="1" s="1"/>
  <c r="AO375" i="1"/>
  <c r="AQ375" i="1" s="1"/>
  <c r="AO374" i="1"/>
  <c r="AQ374" i="1" s="1"/>
  <c r="AO373" i="1"/>
  <c r="AQ373" i="1" s="1"/>
  <c r="AO372" i="1"/>
  <c r="AQ372" i="1" s="1"/>
  <c r="AO371" i="1"/>
  <c r="AQ371" i="1" s="1"/>
  <c r="AO563" i="1"/>
  <c r="AQ563" i="1" s="1"/>
  <c r="AO370" i="1"/>
  <c r="AQ370" i="1" s="1"/>
  <c r="AO562" i="1"/>
  <c r="AQ562" i="1" s="1"/>
  <c r="AO561" i="1"/>
  <c r="AQ561" i="1" s="1"/>
  <c r="AO369" i="1"/>
  <c r="AO368" i="1"/>
  <c r="AQ368" i="1" s="1"/>
  <c r="AO367" i="1"/>
  <c r="AQ367" i="1" s="1"/>
  <c r="AO366" i="1"/>
  <c r="AQ366" i="1" s="1"/>
  <c r="AO365" i="1"/>
  <c r="AQ365" i="1" s="1"/>
  <c r="AO364" i="1"/>
  <c r="AQ364" i="1" s="1"/>
  <c r="AO363" i="1"/>
  <c r="AO362" i="1"/>
  <c r="AQ362" i="1" s="1"/>
  <c r="AO361" i="1"/>
  <c r="AQ361" i="1" s="1"/>
  <c r="AO360" i="1"/>
  <c r="AQ360" i="1" s="1"/>
  <c r="AO359" i="1"/>
  <c r="AQ359" i="1" s="1"/>
  <c r="AO358" i="1"/>
  <c r="AQ358" i="1" s="1"/>
  <c r="AO357" i="1"/>
  <c r="AQ357" i="1" s="1"/>
  <c r="AO356" i="1"/>
  <c r="AQ356" i="1" s="1"/>
  <c r="AO355" i="1"/>
  <c r="AQ355" i="1" s="1"/>
  <c r="AO354" i="1"/>
  <c r="AQ354" i="1" s="1"/>
  <c r="AO353" i="1"/>
  <c r="AQ353" i="1" s="1"/>
  <c r="AO352" i="1"/>
  <c r="AQ352" i="1" s="1"/>
  <c r="AO351" i="1"/>
  <c r="AQ351" i="1" s="1"/>
  <c r="AO350" i="1"/>
  <c r="AQ350" i="1" s="1"/>
  <c r="AO349" i="1"/>
  <c r="AQ349" i="1" s="1"/>
  <c r="AO348" i="1"/>
  <c r="AQ348" i="1" s="1"/>
  <c r="AO347" i="1"/>
  <c r="AQ347" i="1" s="1"/>
  <c r="AO346" i="1"/>
  <c r="AQ346" i="1" s="1"/>
  <c r="AO345" i="1"/>
  <c r="AQ345" i="1" s="1"/>
  <c r="AO344" i="1"/>
  <c r="AQ344" i="1" s="1"/>
  <c r="AO343" i="1"/>
  <c r="AQ343" i="1" s="1"/>
  <c r="AO342" i="1"/>
  <c r="AQ342" i="1" s="1"/>
  <c r="AO341" i="1"/>
  <c r="AQ341" i="1" s="1"/>
  <c r="AO340" i="1"/>
  <c r="AQ340" i="1" s="1"/>
  <c r="AO339" i="1"/>
  <c r="AQ339" i="1" s="1"/>
  <c r="AO338" i="1"/>
  <c r="AQ338" i="1" s="1"/>
  <c r="AO337" i="1"/>
  <c r="AQ337" i="1" s="1"/>
  <c r="AO336" i="1"/>
  <c r="AQ336" i="1" s="1"/>
  <c r="AO335" i="1"/>
  <c r="AQ335" i="1" s="1"/>
  <c r="AO334" i="1"/>
  <c r="AQ334" i="1" s="1"/>
  <c r="AO333" i="1"/>
  <c r="AQ333" i="1" s="1"/>
  <c r="AO332" i="1"/>
  <c r="AQ332" i="1" s="1"/>
  <c r="AO331" i="1"/>
  <c r="AQ331" i="1" s="1"/>
  <c r="AO330" i="1"/>
  <c r="AQ330" i="1" s="1"/>
  <c r="AO329" i="1"/>
  <c r="AQ329" i="1" s="1"/>
  <c r="AO328" i="1"/>
  <c r="AQ328" i="1" s="1"/>
  <c r="AO560" i="1"/>
  <c r="AQ560" i="1" s="1"/>
  <c r="AO559" i="1"/>
  <c r="AQ559" i="1" s="1"/>
  <c r="AO327" i="1"/>
  <c r="AQ327" i="1" s="1"/>
  <c r="AO326" i="1"/>
  <c r="AQ326" i="1" s="1"/>
  <c r="AO325" i="1"/>
  <c r="AQ325" i="1" s="1"/>
  <c r="AO324" i="1"/>
  <c r="AQ324" i="1" s="1"/>
  <c r="AO323" i="1"/>
  <c r="AQ323" i="1" s="1"/>
  <c r="AO322" i="1"/>
  <c r="AQ322" i="1" s="1"/>
  <c r="AO321" i="1"/>
  <c r="AQ321" i="1" s="1"/>
  <c r="AO320" i="1"/>
  <c r="AO319" i="1"/>
  <c r="AQ319" i="1" s="1"/>
  <c r="AO318" i="1"/>
  <c r="AO317" i="1"/>
  <c r="AQ317" i="1" s="1"/>
  <c r="AO316" i="1"/>
  <c r="AO315" i="1"/>
  <c r="AQ315" i="1" s="1"/>
  <c r="AO314" i="1"/>
  <c r="AO313" i="1"/>
  <c r="AQ313" i="1" s="1"/>
  <c r="AO312" i="1"/>
  <c r="AO311" i="1"/>
  <c r="AQ311" i="1" s="1"/>
  <c r="AO310" i="1"/>
  <c r="AO309" i="1"/>
  <c r="AQ309" i="1" s="1"/>
  <c r="AO308" i="1"/>
  <c r="AO307" i="1"/>
  <c r="AQ307" i="1" s="1"/>
  <c r="AO306" i="1"/>
  <c r="AO305" i="1"/>
  <c r="AQ305" i="1" s="1"/>
  <c r="AO304" i="1"/>
  <c r="AO303" i="1"/>
  <c r="AQ303" i="1" s="1"/>
  <c r="AO302" i="1"/>
  <c r="AQ302" i="1" s="1"/>
  <c r="AO301" i="1"/>
  <c r="AQ301" i="1" s="1"/>
  <c r="AO300" i="1"/>
  <c r="AQ300" i="1" s="1"/>
  <c r="AO299" i="1"/>
  <c r="AQ299" i="1" s="1"/>
  <c r="AO298" i="1"/>
  <c r="AQ298" i="1" s="1"/>
  <c r="AO297" i="1"/>
  <c r="AQ297" i="1" s="1"/>
  <c r="AO296" i="1"/>
  <c r="AQ296" i="1" s="1"/>
  <c r="AO295" i="1"/>
  <c r="AQ295" i="1" s="1"/>
  <c r="AO294" i="1"/>
  <c r="AQ294" i="1" s="1"/>
  <c r="AO293" i="1"/>
  <c r="AQ293" i="1" s="1"/>
  <c r="AO292" i="1"/>
  <c r="AQ292" i="1" s="1"/>
  <c r="AO291" i="1"/>
  <c r="AQ291" i="1" s="1"/>
  <c r="AO290" i="1"/>
  <c r="AQ290" i="1" s="1"/>
  <c r="AO289" i="1"/>
  <c r="AQ289" i="1" s="1"/>
  <c r="AO288" i="1"/>
  <c r="AQ288" i="1" s="1"/>
  <c r="AO287" i="1"/>
  <c r="AQ287" i="1" s="1"/>
  <c r="AO286" i="1"/>
  <c r="AQ286" i="1" s="1"/>
  <c r="AO285" i="1"/>
  <c r="AQ285" i="1" s="1"/>
  <c r="AO284" i="1"/>
  <c r="AQ284" i="1" s="1"/>
  <c r="AO283" i="1"/>
  <c r="AQ283" i="1" s="1"/>
  <c r="AO282" i="1"/>
  <c r="AQ282" i="1" s="1"/>
  <c r="AO281" i="1"/>
  <c r="AQ281" i="1" s="1"/>
  <c r="AO280" i="1"/>
  <c r="AQ280" i="1" s="1"/>
  <c r="AO279" i="1"/>
  <c r="AQ279" i="1" s="1"/>
  <c r="AO278" i="1"/>
  <c r="AQ278" i="1" s="1"/>
  <c r="AO277" i="1"/>
  <c r="AQ277" i="1" s="1"/>
  <c r="AO276" i="1"/>
  <c r="AQ276" i="1" s="1"/>
  <c r="AO275" i="1"/>
  <c r="AQ275" i="1" s="1"/>
  <c r="AO274" i="1"/>
  <c r="AQ274" i="1" s="1"/>
  <c r="AO273" i="1"/>
  <c r="AQ273" i="1" s="1"/>
  <c r="AO272" i="1"/>
  <c r="AQ272" i="1" s="1"/>
  <c r="AO271" i="1"/>
  <c r="AQ271" i="1" s="1"/>
  <c r="AO270" i="1"/>
  <c r="AQ270" i="1" s="1"/>
  <c r="AO269" i="1"/>
  <c r="AQ269" i="1" s="1"/>
  <c r="AO268" i="1"/>
  <c r="AQ268" i="1" s="1"/>
  <c r="AO267" i="1"/>
  <c r="AQ267" i="1" s="1"/>
  <c r="AO266" i="1"/>
  <c r="AQ266" i="1" s="1"/>
  <c r="AO265" i="1"/>
  <c r="AQ265" i="1" s="1"/>
  <c r="AO264" i="1"/>
  <c r="AQ264" i="1" s="1"/>
  <c r="AO263" i="1"/>
  <c r="AQ263" i="1" s="1"/>
  <c r="AO262" i="1"/>
  <c r="AQ262" i="1" s="1"/>
  <c r="AO261" i="1"/>
  <c r="AQ261" i="1" s="1"/>
  <c r="AO260" i="1"/>
  <c r="AQ260" i="1" s="1"/>
  <c r="AO259" i="1"/>
  <c r="AQ259" i="1" s="1"/>
  <c r="AO258" i="1"/>
  <c r="AQ258" i="1" s="1"/>
  <c r="AO257" i="1"/>
  <c r="AQ257" i="1" s="1"/>
  <c r="AO256" i="1"/>
  <c r="AQ256" i="1" s="1"/>
  <c r="AO255" i="1"/>
  <c r="AQ255" i="1" s="1"/>
  <c r="AO254" i="1"/>
  <c r="AQ254" i="1" s="1"/>
  <c r="AO253" i="1"/>
  <c r="AQ253" i="1" s="1"/>
  <c r="AO252" i="1"/>
  <c r="AQ252" i="1" s="1"/>
  <c r="AO251" i="1"/>
  <c r="AQ251" i="1" s="1"/>
  <c r="AO250" i="1"/>
  <c r="AQ250" i="1" s="1"/>
  <c r="AO249" i="1"/>
  <c r="AQ249" i="1" s="1"/>
  <c r="AO248" i="1"/>
  <c r="AQ248" i="1" s="1"/>
  <c r="AO247" i="1"/>
  <c r="AQ247" i="1" s="1"/>
  <c r="AO246" i="1"/>
  <c r="AQ246" i="1" s="1"/>
  <c r="AO245" i="1"/>
  <c r="AQ245" i="1" s="1"/>
  <c r="AO244" i="1"/>
  <c r="AQ244" i="1" s="1"/>
  <c r="AO243" i="1"/>
  <c r="AQ243" i="1" s="1"/>
  <c r="AO242" i="1"/>
  <c r="AQ242" i="1" s="1"/>
  <c r="AO241" i="1"/>
  <c r="AQ241" i="1" s="1"/>
  <c r="AO240" i="1"/>
  <c r="AQ240" i="1" s="1"/>
  <c r="AO239" i="1"/>
  <c r="AQ239" i="1" s="1"/>
  <c r="AO238" i="1"/>
  <c r="AQ238" i="1" s="1"/>
  <c r="AO237" i="1"/>
  <c r="AQ237" i="1" s="1"/>
  <c r="AO236" i="1"/>
  <c r="AQ236" i="1" s="1"/>
  <c r="AO235" i="1"/>
  <c r="AQ235" i="1" s="1"/>
  <c r="AO234" i="1"/>
  <c r="AQ234" i="1" s="1"/>
  <c r="AO233" i="1"/>
  <c r="AQ233" i="1" s="1"/>
  <c r="AO232" i="1"/>
  <c r="AQ232" i="1" s="1"/>
  <c r="AO231" i="1"/>
  <c r="AQ231" i="1" s="1"/>
  <c r="AO230" i="1"/>
  <c r="AQ230" i="1" s="1"/>
  <c r="AO229" i="1"/>
  <c r="AQ229" i="1" s="1"/>
  <c r="AO227" i="1"/>
  <c r="AQ227" i="1" s="1"/>
  <c r="AO226" i="1"/>
  <c r="AQ226" i="1" s="1"/>
  <c r="AO225" i="1"/>
  <c r="AQ225" i="1" s="1"/>
  <c r="AO224" i="1"/>
  <c r="AQ224" i="1" s="1"/>
  <c r="AO223" i="1"/>
  <c r="AQ223" i="1" s="1"/>
  <c r="AO222" i="1"/>
  <c r="AQ222" i="1" s="1"/>
  <c r="AO221" i="1"/>
  <c r="AQ221" i="1" s="1"/>
  <c r="AO220" i="1"/>
  <c r="AQ220" i="1" s="1"/>
  <c r="AO219" i="1"/>
  <c r="AQ219" i="1" s="1"/>
  <c r="AO218" i="1"/>
  <c r="AQ218" i="1" s="1"/>
  <c r="AO217" i="1"/>
  <c r="AQ217" i="1" s="1"/>
  <c r="AO216" i="1"/>
  <c r="AO215" i="1"/>
  <c r="AO214" i="1"/>
  <c r="AO213" i="1"/>
  <c r="AQ213" i="1" s="1"/>
  <c r="AO212" i="1"/>
  <c r="AQ212" i="1" s="1"/>
  <c r="AO211" i="1"/>
  <c r="AQ211" i="1" s="1"/>
  <c r="AO209" i="1"/>
  <c r="AQ209" i="1" s="1"/>
  <c r="AO208" i="1"/>
  <c r="AQ208" i="1" s="1"/>
  <c r="AO207" i="1"/>
  <c r="AQ207" i="1" s="1"/>
  <c r="AO206" i="1"/>
  <c r="AQ206" i="1" s="1"/>
  <c r="AO205" i="1"/>
  <c r="AQ205" i="1" s="1"/>
  <c r="AO204" i="1"/>
  <c r="AQ204" i="1" s="1"/>
  <c r="AO203" i="1"/>
  <c r="AQ203" i="1" s="1"/>
  <c r="AO202" i="1"/>
  <c r="AQ202" i="1" s="1"/>
  <c r="AO201" i="1"/>
  <c r="AQ201" i="1" s="1"/>
  <c r="AO200" i="1"/>
  <c r="AQ200" i="1" s="1"/>
  <c r="AO199" i="1"/>
  <c r="AQ199" i="1" s="1"/>
  <c r="AO198" i="1"/>
  <c r="AQ198" i="1" s="1"/>
  <c r="AO197" i="1"/>
  <c r="AQ197" i="1" s="1"/>
  <c r="AO196" i="1"/>
  <c r="AQ196" i="1" s="1"/>
  <c r="AO195" i="1"/>
  <c r="AQ195" i="1" s="1"/>
  <c r="AO194" i="1"/>
  <c r="AQ194" i="1" s="1"/>
  <c r="AO193" i="1"/>
  <c r="AQ193" i="1" s="1"/>
  <c r="AO192" i="1"/>
  <c r="AQ192" i="1" s="1"/>
  <c r="AO191" i="1"/>
  <c r="AQ191" i="1" s="1"/>
  <c r="AO188" i="1"/>
  <c r="AQ188" i="1" s="1"/>
  <c r="AO187" i="1"/>
  <c r="AQ187" i="1" s="1"/>
  <c r="AO186" i="1"/>
  <c r="AQ186" i="1" s="1"/>
  <c r="AO185" i="1"/>
  <c r="AQ185" i="1" s="1"/>
  <c r="AO184" i="1"/>
  <c r="AQ184" i="1" s="1"/>
  <c r="AO183" i="1"/>
  <c r="AQ183" i="1" s="1"/>
  <c r="AO182" i="1"/>
  <c r="AQ182" i="1" s="1"/>
  <c r="AO181" i="1"/>
  <c r="AQ181" i="1" s="1"/>
  <c r="AO180" i="1"/>
  <c r="AQ180" i="1" s="1"/>
  <c r="AO179" i="1"/>
  <c r="AQ179" i="1" s="1"/>
  <c r="AO178" i="1"/>
  <c r="AQ178" i="1" s="1"/>
  <c r="AO177" i="1"/>
  <c r="AQ177" i="1" s="1"/>
  <c r="AO176" i="1"/>
  <c r="AQ176" i="1" s="1"/>
  <c r="AO175" i="1"/>
  <c r="AQ175" i="1" s="1"/>
  <c r="AO174" i="1"/>
  <c r="AQ174" i="1" s="1"/>
  <c r="AO173" i="1"/>
  <c r="AQ173" i="1" s="1"/>
  <c r="AO172" i="1"/>
  <c r="AQ172" i="1" s="1"/>
  <c r="AO171" i="1"/>
  <c r="AQ171" i="1" s="1"/>
  <c r="AO170" i="1"/>
  <c r="AQ170" i="1" s="1"/>
  <c r="AO169" i="1"/>
  <c r="AQ169" i="1" s="1"/>
  <c r="AO168" i="1"/>
  <c r="AQ168" i="1" s="1"/>
  <c r="AO167" i="1"/>
  <c r="AQ167" i="1" s="1"/>
  <c r="AO166" i="1"/>
  <c r="AQ166" i="1" s="1"/>
  <c r="AO165" i="1"/>
  <c r="AQ165" i="1" s="1"/>
  <c r="AO164" i="1"/>
  <c r="AQ164" i="1" s="1"/>
  <c r="AO163" i="1"/>
  <c r="AQ163" i="1" s="1"/>
  <c r="AO162" i="1"/>
  <c r="AQ162" i="1" s="1"/>
  <c r="AO161" i="1"/>
  <c r="AQ161" i="1" s="1"/>
  <c r="AO160" i="1"/>
  <c r="AQ160" i="1" s="1"/>
  <c r="AO558" i="1"/>
  <c r="AQ558" i="1" s="1"/>
  <c r="AO159" i="1"/>
  <c r="AQ159" i="1" s="1"/>
  <c r="AO158" i="1"/>
  <c r="AQ158" i="1" s="1"/>
  <c r="AO157" i="1"/>
  <c r="AQ157" i="1" s="1"/>
  <c r="AO156" i="1"/>
  <c r="AQ156" i="1" s="1"/>
  <c r="AO155" i="1"/>
  <c r="AQ155" i="1" s="1"/>
  <c r="AO154" i="1"/>
  <c r="AQ154" i="1" s="1"/>
  <c r="AO153" i="1"/>
  <c r="AQ153" i="1" s="1"/>
  <c r="AO152" i="1"/>
  <c r="AQ152" i="1" s="1"/>
  <c r="AO151" i="1"/>
  <c r="AQ151" i="1" s="1"/>
  <c r="AO150" i="1"/>
  <c r="AQ150" i="1" s="1"/>
  <c r="AO149" i="1"/>
  <c r="AQ149" i="1" s="1"/>
  <c r="AO148" i="1"/>
  <c r="AQ148" i="1" s="1"/>
  <c r="AO147" i="1"/>
  <c r="AQ147" i="1" s="1"/>
  <c r="AO146" i="1"/>
  <c r="AQ146" i="1" s="1"/>
  <c r="AO145" i="1"/>
  <c r="AQ145" i="1" s="1"/>
  <c r="AO144" i="1"/>
  <c r="AQ144" i="1" s="1"/>
  <c r="AO143" i="1"/>
  <c r="AQ143" i="1" s="1"/>
  <c r="AO142" i="1"/>
  <c r="AQ142" i="1" s="1"/>
  <c r="AO141" i="1"/>
  <c r="AQ141" i="1" s="1"/>
  <c r="AO140" i="1"/>
  <c r="AQ140" i="1" s="1"/>
  <c r="AO139" i="1"/>
  <c r="AQ139" i="1" s="1"/>
  <c r="AO138" i="1"/>
  <c r="AQ138" i="1" s="1"/>
  <c r="AO137" i="1"/>
  <c r="AQ137" i="1" s="1"/>
  <c r="AO136" i="1"/>
  <c r="AQ136" i="1" s="1"/>
  <c r="AO135" i="1"/>
  <c r="AQ135" i="1" s="1"/>
  <c r="AO134" i="1"/>
  <c r="AQ134" i="1" s="1"/>
  <c r="AO133" i="1"/>
  <c r="AQ133" i="1" s="1"/>
  <c r="AO132" i="1"/>
  <c r="AQ132" i="1" s="1"/>
  <c r="AO131" i="1"/>
  <c r="AQ131" i="1" s="1"/>
  <c r="AO130" i="1"/>
  <c r="AQ130" i="1" s="1"/>
  <c r="AO129" i="1"/>
  <c r="AQ129" i="1" s="1"/>
  <c r="AO128" i="1"/>
  <c r="AQ128" i="1" s="1"/>
  <c r="AO127" i="1"/>
  <c r="AQ127" i="1" s="1"/>
  <c r="AO126" i="1"/>
  <c r="AQ126" i="1" s="1"/>
  <c r="AO125" i="1"/>
  <c r="AQ125" i="1" s="1"/>
  <c r="AO124" i="1"/>
  <c r="AQ124" i="1" s="1"/>
  <c r="AO123" i="1"/>
  <c r="AQ123" i="1" s="1"/>
  <c r="AO122" i="1"/>
  <c r="AQ122" i="1" s="1"/>
  <c r="AO121" i="1"/>
  <c r="AQ121" i="1" s="1"/>
  <c r="AO120" i="1"/>
  <c r="AQ120" i="1" s="1"/>
  <c r="AO119" i="1"/>
  <c r="AQ119" i="1" s="1"/>
  <c r="AO118" i="1"/>
  <c r="AQ118" i="1" s="1"/>
  <c r="AO117" i="1"/>
  <c r="AQ117" i="1" s="1"/>
  <c r="AO116" i="1"/>
  <c r="AQ116" i="1" s="1"/>
  <c r="AO115" i="1"/>
  <c r="AQ115" i="1" s="1"/>
  <c r="AO114" i="1"/>
  <c r="AQ114" i="1" s="1"/>
  <c r="AO113" i="1"/>
  <c r="AQ113" i="1" s="1"/>
  <c r="AO112" i="1"/>
  <c r="AQ112" i="1" s="1"/>
  <c r="AO111" i="1"/>
  <c r="AQ111" i="1" s="1"/>
  <c r="AO110" i="1"/>
  <c r="AQ110" i="1" s="1"/>
  <c r="AO109" i="1"/>
  <c r="AQ109" i="1" s="1"/>
  <c r="AO108" i="1"/>
  <c r="AQ108" i="1" s="1"/>
  <c r="AO106" i="1"/>
  <c r="AQ106" i="1" s="1"/>
  <c r="AO105" i="1"/>
  <c r="AQ105" i="1" s="1"/>
  <c r="AO104" i="1"/>
  <c r="AQ104" i="1" s="1"/>
  <c r="AO103" i="1"/>
  <c r="AQ103" i="1" s="1"/>
  <c r="AO102" i="1"/>
  <c r="AQ102" i="1" s="1"/>
  <c r="AO101" i="1"/>
  <c r="AQ101" i="1" s="1"/>
  <c r="AO100" i="1"/>
  <c r="AQ100" i="1" s="1"/>
  <c r="AO99" i="1"/>
  <c r="AQ99" i="1" s="1"/>
  <c r="AO98" i="1"/>
  <c r="AQ98" i="1" s="1"/>
  <c r="AO97" i="1"/>
  <c r="AQ97" i="1" s="1"/>
  <c r="AO96" i="1"/>
  <c r="AQ96" i="1" s="1"/>
  <c r="AO95" i="1"/>
  <c r="AQ95" i="1" s="1"/>
  <c r="AO94" i="1"/>
  <c r="AQ94" i="1" s="1"/>
  <c r="AO93" i="1"/>
  <c r="AQ93" i="1" s="1"/>
  <c r="AO92" i="1"/>
  <c r="AQ92" i="1" s="1"/>
  <c r="AO91" i="1"/>
  <c r="AQ91" i="1" s="1"/>
  <c r="AO90" i="1"/>
  <c r="AQ90" i="1" s="1"/>
  <c r="AO89" i="1"/>
  <c r="AQ89" i="1" s="1"/>
  <c r="AO88" i="1"/>
  <c r="AQ88" i="1" s="1"/>
  <c r="AO87" i="1"/>
  <c r="AQ87" i="1" s="1"/>
  <c r="AO86" i="1"/>
  <c r="AQ86" i="1" s="1"/>
  <c r="AO85" i="1"/>
  <c r="AQ85" i="1" s="1"/>
  <c r="AO84" i="1"/>
  <c r="AQ84" i="1" s="1"/>
  <c r="AO83" i="1"/>
  <c r="AQ83" i="1" s="1"/>
  <c r="AO82" i="1"/>
  <c r="AQ82" i="1" s="1"/>
  <c r="AO81" i="1"/>
  <c r="AQ81" i="1" s="1"/>
  <c r="AO557" i="1"/>
  <c r="AQ557" i="1" s="1"/>
  <c r="AO80" i="1"/>
  <c r="AQ80" i="1" s="1"/>
  <c r="AO79" i="1"/>
  <c r="AQ79" i="1" s="1"/>
  <c r="AO78" i="1"/>
  <c r="AQ78" i="1" s="1"/>
  <c r="AO77" i="1"/>
  <c r="AQ77" i="1" s="1"/>
  <c r="AO76" i="1"/>
  <c r="AQ76" i="1" s="1"/>
  <c r="AO556" i="1"/>
  <c r="AQ556" i="1" s="1"/>
  <c r="AO75" i="1"/>
  <c r="AQ75" i="1" s="1"/>
  <c r="AO74" i="1"/>
  <c r="AQ74" i="1" s="1"/>
  <c r="AO73" i="1"/>
  <c r="AQ73" i="1" s="1"/>
  <c r="AO72" i="1"/>
  <c r="AQ72" i="1" s="1"/>
  <c r="AO71" i="1"/>
  <c r="AQ71" i="1" s="1"/>
  <c r="AO70" i="1"/>
  <c r="AQ70" i="1" s="1"/>
  <c r="AO69" i="1"/>
  <c r="AQ69" i="1" s="1"/>
  <c r="AO68" i="1"/>
  <c r="AQ68" i="1" s="1"/>
  <c r="AO67" i="1"/>
  <c r="AQ67" i="1" s="1"/>
  <c r="AO66" i="1"/>
  <c r="AQ66" i="1" s="1"/>
  <c r="AO65" i="1"/>
  <c r="AO64" i="1"/>
  <c r="AQ64" i="1" s="1"/>
  <c r="AO63" i="1"/>
  <c r="AQ63" i="1" s="1"/>
  <c r="AO62" i="1"/>
  <c r="AQ62" i="1" s="1"/>
  <c r="AO61" i="1"/>
  <c r="AQ61" i="1" s="1"/>
  <c r="AO60" i="1"/>
  <c r="AQ60" i="1" s="1"/>
  <c r="AO59" i="1"/>
  <c r="AQ59" i="1" s="1"/>
  <c r="AO58" i="1"/>
  <c r="AQ58" i="1" s="1"/>
  <c r="AO57" i="1"/>
  <c r="AQ57" i="1" s="1"/>
  <c r="AO56" i="1"/>
  <c r="AQ56" i="1" s="1"/>
  <c r="AO55" i="1"/>
  <c r="AQ55" i="1" s="1"/>
  <c r="AO54" i="1"/>
  <c r="AQ54" i="1" s="1"/>
  <c r="AO53" i="1"/>
  <c r="AQ53" i="1" s="1"/>
  <c r="AO52" i="1"/>
  <c r="AQ52" i="1" s="1"/>
  <c r="AO51" i="1"/>
  <c r="AQ51" i="1" s="1"/>
  <c r="AO50" i="1"/>
  <c r="AQ50" i="1" s="1"/>
  <c r="AO49" i="1"/>
  <c r="AO48" i="1"/>
  <c r="AQ48" i="1" s="1"/>
  <c r="AO47" i="1"/>
  <c r="AQ47" i="1" s="1"/>
  <c r="AO46" i="1"/>
  <c r="AQ46" i="1" s="1"/>
  <c r="AO45" i="1"/>
  <c r="AQ45" i="1" s="1"/>
  <c r="AO44" i="1"/>
  <c r="AQ44" i="1" s="1"/>
  <c r="AO43" i="1"/>
  <c r="AQ43" i="1" s="1"/>
  <c r="AO42" i="1"/>
  <c r="AQ42" i="1" s="1"/>
  <c r="AO41" i="1"/>
  <c r="AQ41" i="1" s="1"/>
  <c r="AO40" i="1"/>
  <c r="AQ40" i="1" s="1"/>
  <c r="AO39" i="1"/>
  <c r="AQ39" i="1" s="1"/>
  <c r="AO38" i="1"/>
  <c r="AQ38" i="1" s="1"/>
  <c r="AO37" i="1"/>
  <c r="AQ37" i="1" s="1"/>
  <c r="AO36" i="1"/>
  <c r="AQ36" i="1" s="1"/>
  <c r="AO35" i="1"/>
  <c r="AQ35" i="1" s="1"/>
  <c r="AO34" i="1"/>
  <c r="AQ34" i="1" s="1"/>
  <c r="AO33" i="1"/>
  <c r="AQ33" i="1" s="1"/>
  <c r="AO32" i="1"/>
  <c r="AQ32" i="1" s="1"/>
  <c r="AO31" i="1"/>
  <c r="AQ31" i="1" s="1"/>
  <c r="AO30" i="1"/>
  <c r="AQ30" i="1" s="1"/>
  <c r="AO29" i="1"/>
  <c r="AQ29" i="1" s="1"/>
  <c r="AO28" i="1"/>
  <c r="AQ28" i="1" s="1"/>
  <c r="AO27" i="1"/>
  <c r="AQ27" i="1" s="1"/>
  <c r="AO26" i="1"/>
  <c r="AQ26" i="1" s="1"/>
  <c r="AO25" i="1"/>
  <c r="AQ25" i="1" s="1"/>
  <c r="AO24" i="1"/>
  <c r="AQ24" i="1" s="1"/>
  <c r="AO23" i="1"/>
  <c r="AQ23" i="1" s="1"/>
  <c r="AO22" i="1"/>
  <c r="AQ22" i="1" s="1"/>
  <c r="AO21" i="1"/>
  <c r="AQ21" i="1" s="1"/>
  <c r="AO20" i="1"/>
  <c r="AQ20" i="1" s="1"/>
  <c r="AO19" i="1"/>
  <c r="AQ19" i="1" s="1"/>
  <c r="AO18" i="1"/>
  <c r="AQ18" i="1" s="1"/>
  <c r="AO17" i="1"/>
  <c r="AQ17" i="1" s="1"/>
  <c r="AO16" i="1"/>
  <c r="AQ16" i="1" s="1"/>
  <c r="AO15" i="1"/>
  <c r="AQ15" i="1" s="1"/>
  <c r="AO14" i="1"/>
  <c r="AQ14" i="1" s="1"/>
  <c r="AO13" i="1"/>
  <c r="AQ13" i="1" s="1"/>
  <c r="AO12" i="1"/>
  <c r="AQ12" i="1" s="1"/>
  <c r="AO11" i="1"/>
  <c r="AQ11" i="1" s="1"/>
  <c r="AO10" i="1"/>
  <c r="AQ10" i="1" s="1"/>
  <c r="AO9" i="1"/>
  <c r="AQ9" i="1" s="1"/>
  <c r="AO8" i="1"/>
  <c r="AQ8" i="1" s="1"/>
  <c r="AO7" i="1"/>
  <c r="AQ7" i="1" s="1"/>
  <c r="AO6" i="1"/>
  <c r="AQ6" i="1" s="1"/>
  <c r="AO5" i="1"/>
  <c r="AQ5" i="1" s="1"/>
  <c r="AO4" i="1"/>
  <c r="AQ4" i="1" s="1"/>
  <c r="AO3" i="1"/>
  <c r="AQ3" i="1" s="1"/>
  <c r="AO2" i="1"/>
  <c r="AN2" i="1"/>
  <c r="AQ49" i="1" l="1"/>
  <c r="AW49" i="1" s="1"/>
  <c r="AQ65" i="1"/>
  <c r="AW65" i="1" s="1"/>
  <c r="AQ214" i="1"/>
  <c r="AW214" i="1" s="1"/>
  <c r="AQ215" i="1"/>
  <c r="AW215" i="1" s="1"/>
  <c r="AQ216" i="1"/>
  <c r="AW216" i="1" s="1"/>
  <c r="AQ304" i="1"/>
  <c r="AW304" i="1" s="1"/>
  <c r="AQ306" i="1"/>
  <c r="AW306" i="1" s="1"/>
  <c r="AQ308" i="1"/>
  <c r="AW308" i="1" s="1"/>
  <c r="AQ310" i="1"/>
  <c r="AW310" i="1" s="1"/>
  <c r="AQ312" i="1"/>
  <c r="AW312" i="1" s="1"/>
  <c r="AQ314" i="1"/>
  <c r="AW314" i="1" s="1"/>
  <c r="AQ316" i="1"/>
  <c r="AW316" i="1" s="1"/>
  <c r="AQ318" i="1"/>
  <c r="AW318" i="1" s="1"/>
  <c r="AQ320" i="1"/>
  <c r="AW320" i="1" s="1"/>
  <c r="AQ363" i="1"/>
  <c r="AW363" i="1" s="1"/>
  <c r="AQ369" i="1"/>
  <c r="AW369" i="1" s="1"/>
  <c r="AQ378" i="1"/>
  <c r="AW378" i="1" s="1"/>
  <c r="AQ384" i="1"/>
  <c r="AW384" i="1" s="1"/>
  <c r="AQ413" i="1"/>
  <c r="AW413" i="1" s="1"/>
  <c r="AQ421" i="1"/>
  <c r="AW421" i="1" s="1"/>
  <c r="AQ422" i="1"/>
  <c r="AW422" i="1" s="1"/>
  <c r="AQ423" i="1"/>
  <c r="AW423" i="1" s="1"/>
  <c r="AQ425" i="1"/>
  <c r="AW425" i="1" s="1"/>
  <c r="AQ512" i="1"/>
  <c r="AW512" i="1" s="1"/>
  <c r="AQ547" i="1"/>
  <c r="AW547" i="1" s="1"/>
  <c r="AQ550" i="1"/>
  <c r="AW550" i="1" s="1"/>
  <c r="AQ551" i="1"/>
  <c r="AW551" i="1" s="1"/>
  <c r="AQ2" i="1"/>
  <c r="AW2" i="1" s="1"/>
  <c r="AW3" i="1"/>
  <c r="AW4" i="1"/>
  <c r="AW5" i="1"/>
  <c r="AW6" i="1"/>
  <c r="AW7" i="1"/>
  <c r="AW8" i="1"/>
  <c r="AW9" i="1"/>
  <c r="AW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50" i="1"/>
  <c r="AW51" i="1"/>
  <c r="AW52" i="1"/>
  <c r="AW53" i="1"/>
  <c r="AW54" i="1"/>
  <c r="AW55" i="1"/>
  <c r="AW56" i="1"/>
  <c r="AW57" i="1"/>
  <c r="AW58" i="1"/>
  <c r="AW59" i="1"/>
  <c r="AW60" i="1"/>
  <c r="AW61" i="1"/>
  <c r="AW62" i="1"/>
  <c r="AW63" i="1"/>
  <c r="AW64" i="1"/>
  <c r="AW66" i="1"/>
  <c r="AW67" i="1"/>
  <c r="AW68" i="1"/>
  <c r="AW69" i="1"/>
  <c r="AW70" i="1"/>
  <c r="AW71" i="1"/>
  <c r="AW72" i="1"/>
  <c r="AW73" i="1"/>
  <c r="AW74" i="1"/>
  <c r="AW75" i="1"/>
  <c r="AW556" i="1"/>
  <c r="AW76" i="1"/>
  <c r="AW77" i="1"/>
  <c r="AW78" i="1"/>
  <c r="AW79" i="1"/>
  <c r="AW80" i="1"/>
  <c r="AW557"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8" i="1"/>
  <c r="AW109" i="1"/>
  <c r="AW110" i="1"/>
  <c r="AW111" i="1"/>
  <c r="AW112" i="1"/>
  <c r="AW113" i="1"/>
  <c r="AW114" i="1"/>
  <c r="AW115" i="1"/>
  <c r="AW116" i="1"/>
  <c r="AW117" i="1"/>
  <c r="AW118" i="1"/>
  <c r="AW119" i="1"/>
  <c r="AW120" i="1"/>
  <c r="AW121" i="1"/>
  <c r="AW122" i="1"/>
  <c r="AW123" i="1"/>
  <c r="AW124" i="1"/>
  <c r="AW125" i="1"/>
  <c r="AW126" i="1"/>
  <c r="AW127" i="1"/>
  <c r="AW128" i="1"/>
  <c r="AW129" i="1"/>
  <c r="AW130" i="1"/>
  <c r="AW131" i="1"/>
  <c r="AW132" i="1"/>
  <c r="AW133" i="1"/>
  <c r="AW134" i="1"/>
  <c r="AW135" i="1"/>
  <c r="AW136" i="1"/>
  <c r="AW137" i="1"/>
  <c r="AW138" i="1"/>
  <c r="AW139" i="1"/>
  <c r="AW140" i="1"/>
  <c r="AW141" i="1"/>
  <c r="AW142" i="1"/>
  <c r="AW143" i="1"/>
  <c r="AW144" i="1"/>
  <c r="AW145" i="1"/>
  <c r="AW146" i="1"/>
  <c r="AW147" i="1"/>
  <c r="AW148" i="1"/>
  <c r="AW149" i="1"/>
  <c r="AW150" i="1"/>
  <c r="AW151" i="1"/>
  <c r="AW152" i="1"/>
  <c r="AW153" i="1"/>
  <c r="AW154" i="1"/>
  <c r="AW155" i="1"/>
  <c r="AW156" i="1"/>
  <c r="AW157" i="1"/>
  <c r="AW158" i="1"/>
  <c r="AW159" i="1"/>
  <c r="AW558" i="1"/>
  <c r="AW160" i="1"/>
  <c r="AW161" i="1"/>
  <c r="AW162" i="1"/>
  <c r="AW163" i="1"/>
  <c r="AW164" i="1"/>
  <c r="AW165" i="1"/>
  <c r="AW166" i="1"/>
  <c r="AW167" i="1"/>
  <c r="AW168" i="1"/>
  <c r="AW169" i="1"/>
  <c r="AW170" i="1"/>
  <c r="AW171" i="1"/>
  <c r="AW172" i="1"/>
  <c r="AW173" i="1"/>
  <c r="AW174" i="1"/>
  <c r="AW175" i="1"/>
  <c r="AW176" i="1"/>
  <c r="AW177" i="1"/>
  <c r="AW178" i="1"/>
  <c r="AW179" i="1"/>
  <c r="AW180" i="1"/>
  <c r="AW181" i="1"/>
  <c r="AW182" i="1"/>
  <c r="AW183" i="1"/>
  <c r="AW184" i="1"/>
  <c r="AW185" i="1"/>
  <c r="AW186" i="1"/>
  <c r="AW187" i="1"/>
  <c r="AW188" i="1"/>
  <c r="AW191" i="1"/>
  <c r="AW192" i="1"/>
  <c r="AW193" i="1"/>
  <c r="AW194" i="1"/>
  <c r="AW195" i="1"/>
  <c r="AW196" i="1"/>
  <c r="AW197" i="1"/>
  <c r="AW198" i="1"/>
  <c r="AW199" i="1"/>
  <c r="AW200" i="1"/>
  <c r="AW201" i="1"/>
  <c r="AW202" i="1"/>
  <c r="AW203" i="1"/>
  <c r="AW204" i="1"/>
  <c r="AW205" i="1"/>
  <c r="AW206" i="1"/>
  <c r="AW207" i="1"/>
  <c r="AW208" i="1"/>
  <c r="AW209" i="1"/>
  <c r="AW210" i="1"/>
  <c r="AW211" i="1"/>
  <c r="AW212" i="1"/>
  <c r="AW213" i="1"/>
  <c r="AW217" i="1"/>
  <c r="AW218" i="1"/>
  <c r="AW219" i="1"/>
  <c r="AW220" i="1"/>
  <c r="AW221" i="1"/>
  <c r="AW222" i="1"/>
  <c r="AW223" i="1"/>
  <c r="AW224" i="1"/>
  <c r="AW225" i="1"/>
  <c r="AW226" i="1"/>
  <c r="AW227" i="1"/>
  <c r="AW229" i="1"/>
  <c r="AW230" i="1"/>
  <c r="AW231" i="1"/>
  <c r="AW232" i="1"/>
  <c r="AW233" i="1"/>
  <c r="AW234" i="1"/>
  <c r="AW235" i="1"/>
  <c r="AW236" i="1"/>
  <c r="AW237" i="1"/>
  <c r="AW238" i="1"/>
  <c r="AW239" i="1"/>
  <c r="AW240" i="1"/>
  <c r="AW241" i="1"/>
  <c r="AW242" i="1"/>
  <c r="AW243" i="1"/>
  <c r="AW244" i="1"/>
  <c r="AW245" i="1"/>
  <c r="AW246" i="1"/>
  <c r="AW247" i="1"/>
  <c r="AW248" i="1"/>
  <c r="AW249" i="1"/>
  <c r="AW250" i="1"/>
  <c r="AW251" i="1"/>
  <c r="AW252" i="1"/>
  <c r="AW253" i="1"/>
  <c r="AW254" i="1"/>
  <c r="AW255" i="1"/>
  <c r="AW256" i="1"/>
  <c r="AW257" i="1"/>
  <c r="AW258" i="1"/>
  <c r="AW259" i="1"/>
  <c r="AW260" i="1"/>
  <c r="AW261" i="1"/>
  <c r="AW262" i="1"/>
  <c r="AW263" i="1"/>
  <c r="AW264" i="1"/>
  <c r="AW265" i="1"/>
  <c r="AW266" i="1"/>
  <c r="AW267" i="1"/>
  <c r="AW268" i="1"/>
  <c r="AW269" i="1"/>
  <c r="AW270" i="1"/>
  <c r="AW271" i="1"/>
  <c r="AW272" i="1"/>
  <c r="AW273" i="1"/>
  <c r="AW274" i="1"/>
  <c r="AW275" i="1"/>
  <c r="AW276" i="1"/>
  <c r="AW277" i="1"/>
  <c r="AW278" i="1"/>
  <c r="AW279" i="1"/>
  <c r="AW280" i="1"/>
  <c r="AW281" i="1"/>
  <c r="AW282" i="1"/>
  <c r="AW283" i="1"/>
  <c r="AW284" i="1"/>
  <c r="AW285" i="1"/>
  <c r="AW286" i="1"/>
  <c r="AW287" i="1"/>
  <c r="AW288" i="1"/>
  <c r="AW289" i="1"/>
  <c r="AW290" i="1"/>
  <c r="AW291" i="1"/>
  <c r="AW292" i="1"/>
  <c r="AW293" i="1"/>
  <c r="AW294" i="1"/>
  <c r="AW295" i="1"/>
  <c r="AW296" i="1"/>
  <c r="AW297" i="1"/>
  <c r="AW298" i="1"/>
  <c r="AW299" i="1"/>
  <c r="AW300" i="1"/>
  <c r="AW301" i="1"/>
  <c r="AW302" i="1"/>
  <c r="AW303" i="1"/>
  <c r="AW305" i="1"/>
  <c r="AW307" i="1"/>
  <c r="AW309" i="1"/>
  <c r="AW311" i="1"/>
  <c r="AW313" i="1"/>
  <c r="AW315" i="1"/>
  <c r="AW317" i="1"/>
  <c r="AW319" i="1"/>
  <c r="AW321" i="1"/>
  <c r="AW322" i="1"/>
  <c r="AW323" i="1"/>
  <c r="AW324" i="1"/>
  <c r="AW325" i="1"/>
  <c r="AW326" i="1"/>
  <c r="AW327" i="1"/>
  <c r="AW559" i="1"/>
  <c r="AW560" i="1"/>
  <c r="AW328" i="1"/>
  <c r="AW329" i="1"/>
  <c r="AW330" i="1"/>
  <c r="AW331" i="1"/>
  <c r="AW332" i="1"/>
  <c r="AW333" i="1"/>
  <c r="AW334" i="1"/>
  <c r="AW335" i="1"/>
  <c r="AW336" i="1"/>
  <c r="AW337" i="1"/>
  <c r="AW338" i="1"/>
  <c r="AW339" i="1"/>
  <c r="AW340" i="1"/>
  <c r="AW341" i="1"/>
  <c r="AW342" i="1"/>
  <c r="AW343" i="1"/>
  <c r="AW344" i="1"/>
  <c r="AW345" i="1"/>
  <c r="AW346" i="1"/>
  <c r="AW347" i="1"/>
  <c r="AW348" i="1"/>
  <c r="AW349" i="1"/>
  <c r="AW350" i="1"/>
  <c r="AW351" i="1"/>
  <c r="AW352" i="1"/>
  <c r="AW353" i="1"/>
  <c r="AW354" i="1"/>
  <c r="AW355" i="1"/>
  <c r="AW356" i="1"/>
  <c r="AW357" i="1"/>
  <c r="AW358" i="1"/>
  <c r="AW359" i="1"/>
  <c r="AW360" i="1"/>
  <c r="AW361" i="1"/>
  <c r="AW362" i="1"/>
  <c r="AW364" i="1"/>
  <c r="AW365" i="1"/>
  <c r="AW366" i="1"/>
  <c r="AW367" i="1"/>
  <c r="AW368" i="1"/>
  <c r="AW561" i="1"/>
  <c r="AW562" i="1"/>
  <c r="AW370" i="1"/>
  <c r="AW563" i="1"/>
  <c r="AW371" i="1"/>
  <c r="AW372" i="1"/>
  <c r="AW373" i="1"/>
  <c r="AW374" i="1"/>
  <c r="AW375" i="1"/>
  <c r="AW376" i="1"/>
  <c r="AW377" i="1"/>
  <c r="AW379" i="1"/>
  <c r="AW380" i="1"/>
  <c r="AW381" i="1"/>
  <c r="AW382" i="1"/>
  <c r="AW383" i="1"/>
  <c r="AW385" i="1"/>
  <c r="AW386" i="1"/>
  <c r="AW387" i="1"/>
  <c r="AW388" i="1"/>
  <c r="AW389" i="1"/>
  <c r="AW390" i="1"/>
  <c r="AW391" i="1"/>
  <c r="AW392" i="1"/>
  <c r="AW393" i="1"/>
  <c r="AW394" i="1"/>
  <c r="AW395" i="1"/>
  <c r="AW396" i="1"/>
  <c r="AW398" i="1"/>
  <c r="AW399" i="1"/>
  <c r="AW400" i="1"/>
  <c r="AW401" i="1"/>
  <c r="AW402" i="1"/>
  <c r="AW403" i="1"/>
  <c r="AW404" i="1"/>
  <c r="AW405" i="1"/>
  <c r="AW406" i="1"/>
  <c r="AW407" i="1"/>
  <c r="AW408" i="1"/>
  <c r="AW409" i="1"/>
  <c r="AW410" i="1"/>
  <c r="AW411" i="1"/>
  <c r="AW412" i="1"/>
  <c r="AW414" i="1"/>
  <c r="AW415" i="1"/>
  <c r="AW416" i="1"/>
  <c r="AW417" i="1"/>
  <c r="AW418" i="1"/>
  <c r="AW419" i="1"/>
  <c r="AW420" i="1"/>
  <c r="AW424" i="1"/>
  <c r="AW426" i="1"/>
  <c r="AW427" i="1"/>
  <c r="AW428" i="1"/>
  <c r="AW429" i="1"/>
  <c r="AW430" i="1"/>
  <c r="AW431" i="1"/>
  <c r="AW432" i="1"/>
  <c r="AW433" i="1"/>
  <c r="AW434" i="1"/>
  <c r="AW435" i="1"/>
  <c r="AW436" i="1"/>
  <c r="AW437" i="1"/>
  <c r="AW438" i="1"/>
  <c r="AW439" i="1"/>
  <c r="AW440" i="1"/>
  <c r="AW441" i="1"/>
  <c r="AW442" i="1"/>
  <c r="AW443" i="1"/>
  <c r="AW444" i="1"/>
  <c r="AW445" i="1"/>
  <c r="AW446" i="1"/>
  <c r="AW447" i="1"/>
  <c r="AW448" i="1"/>
  <c r="AW449" i="1"/>
  <c r="AW450" i="1"/>
  <c r="AW451" i="1"/>
  <c r="AW452" i="1"/>
  <c r="AW453" i="1"/>
  <c r="AW454" i="1"/>
  <c r="AW455" i="1"/>
  <c r="AW456" i="1"/>
  <c r="AW457" i="1"/>
  <c r="AW458" i="1"/>
  <c r="AW459" i="1"/>
  <c r="AW460" i="1"/>
  <c r="AW461" i="1"/>
  <c r="AW462" i="1"/>
  <c r="AW463" i="1"/>
  <c r="AW464" i="1"/>
  <c r="AW465" i="1"/>
  <c r="AW466" i="1"/>
  <c r="AW467" i="1"/>
  <c r="AW468" i="1"/>
  <c r="AW469" i="1"/>
  <c r="AW470" i="1"/>
  <c r="AW471" i="1"/>
  <c r="AW472" i="1"/>
  <c r="AW473" i="1"/>
  <c r="AW474" i="1"/>
  <c r="AW475" i="1"/>
  <c r="AW476" i="1"/>
  <c r="AW477" i="1"/>
  <c r="AW478" i="1"/>
  <c r="AW479" i="1"/>
  <c r="AW480" i="1"/>
  <c r="AW481" i="1"/>
  <c r="AW482" i="1"/>
  <c r="AW483" i="1"/>
  <c r="AW484" i="1"/>
  <c r="AW485" i="1"/>
  <c r="AW486" i="1"/>
  <c r="AW487" i="1"/>
  <c r="AW488" i="1"/>
  <c r="AW489" i="1"/>
  <c r="AW564" i="1"/>
  <c r="AW490" i="1"/>
  <c r="AW491" i="1"/>
  <c r="AW565" i="1"/>
  <c r="AW492" i="1"/>
  <c r="AW493" i="1"/>
  <c r="AW494" i="1"/>
  <c r="AW495" i="1"/>
  <c r="AW496" i="1"/>
  <c r="AW497" i="1"/>
  <c r="AW498" i="1"/>
  <c r="AW499" i="1"/>
  <c r="AW500" i="1"/>
  <c r="AW501" i="1"/>
  <c r="AW502" i="1"/>
  <c r="AW503" i="1"/>
  <c r="AW504" i="1"/>
  <c r="AW505" i="1"/>
  <c r="AW506" i="1"/>
  <c r="AW507" i="1"/>
  <c r="AW508" i="1"/>
  <c r="AW509" i="1"/>
  <c r="AW510" i="1"/>
  <c r="AW511" i="1"/>
  <c r="AW513" i="1"/>
  <c r="AW514" i="1"/>
  <c r="AW515" i="1"/>
  <c r="AW516" i="1"/>
  <c r="AW517" i="1"/>
  <c r="AW518" i="1"/>
  <c r="AW519" i="1"/>
  <c r="AW520" i="1"/>
  <c r="AW521" i="1"/>
  <c r="AW522" i="1"/>
  <c r="AW523" i="1"/>
  <c r="AW524" i="1"/>
  <c r="AW525" i="1"/>
  <c r="AW526" i="1"/>
  <c r="AW527" i="1"/>
  <c r="AW528" i="1"/>
  <c r="AW529" i="1"/>
  <c r="AW530" i="1"/>
  <c r="AW531" i="1"/>
  <c r="AW532" i="1"/>
  <c r="AW533" i="1"/>
  <c r="AW534" i="1"/>
  <c r="AW535" i="1"/>
  <c r="AW536" i="1"/>
  <c r="AW537" i="1"/>
  <c r="AW538" i="1"/>
  <c r="AW539" i="1"/>
  <c r="AW540" i="1"/>
  <c r="AW541" i="1"/>
  <c r="AW542" i="1"/>
  <c r="AW543" i="1"/>
  <c r="AW544" i="1"/>
  <c r="AW545" i="1"/>
  <c r="AW546" i="1"/>
  <c r="AW548" i="1"/>
  <c r="AW549" i="1"/>
  <c r="AW552" i="1"/>
  <c r="AW553" i="1"/>
  <c r="AW554" i="1"/>
  <c r="AW555" i="1"/>
</calcChain>
</file>

<file path=xl/sharedStrings.xml><?xml version="1.0" encoding="utf-8"?>
<sst xmlns="http://schemas.openxmlformats.org/spreadsheetml/2006/main" count="11052" uniqueCount="1619">
  <si>
    <t>Productcode</t>
  </si>
  <si>
    <t>Productnaam</t>
  </si>
  <si>
    <t>Productklasse</t>
  </si>
  <si>
    <t>ProductBeoordelingsGroep</t>
  </si>
  <si>
    <t>GR_01 - Gewasbeschermingsmiddelen (Matig)</t>
  </si>
  <si>
    <t>GR_02 - Biociden (Matig)</t>
  </si>
  <si>
    <t>MT_01 - Aflatoxine B1 (Groot)</t>
  </si>
  <si>
    <t>MT_02tm06 - Mycotoxinen anders dan Aflatoxine B1 (Matig)</t>
  </si>
  <si>
    <t>MT_02 - DON</t>
  </si>
  <si>
    <t>MT_03 - Zearalenon</t>
  </si>
  <si>
    <t>MT_04 - Fumonisine B</t>
  </si>
  <si>
    <t>MT_05 - OTA</t>
  </si>
  <si>
    <t>MT_06 - T2 / HT2</t>
  </si>
  <si>
    <t>MT_07 - Moederkoren (Matig)</t>
  </si>
  <si>
    <t>ZM_01tm05 - Zware metalen incl fluor (Matig)</t>
  </si>
  <si>
    <t>ZM_01 tm 04 - Zware metalen (As, Cd, Hg, Pb)</t>
  </si>
  <si>
    <t>ZM_05 - Fluor</t>
  </si>
  <si>
    <t>PC_01 - Dioxinen en DL-PCB's (Groot)</t>
  </si>
  <si>
    <t>PC_02 - PAK's (Klein)</t>
  </si>
  <si>
    <t>PC_03 - Non-DL-PCB's (Matig)</t>
  </si>
  <si>
    <t>PC_04 - Minerale olie (Matig)</t>
  </si>
  <si>
    <t>PC_07 - Verpakkingsmaterialen + fysische verontreiniging (Klein)</t>
  </si>
  <si>
    <t>PC_08 - Nitriet (Klein)</t>
  </si>
  <si>
    <t>PC_13tm15 - Ongewenste bestanddelen van dierlijke oorsprong (Groot)</t>
  </si>
  <si>
    <t>PC_13 - Botfragmenten/vuil/dierlijke eiwitten (Analyseren dmv lichtmicroscopie)</t>
  </si>
  <si>
    <t>PC_14 - Verboden dierlijke eiwitten (Analyseren op DNA)</t>
  </si>
  <si>
    <t>PC_15 - Onoplosbare verontreinigingen</t>
  </si>
  <si>
    <t>MB_01 - Salmonella (Matig)</t>
  </si>
  <si>
    <t>MB_02 - Enterobacteriaceae (Klein)</t>
  </si>
  <si>
    <t>MB_03 - Clostridia (Klein)</t>
  </si>
  <si>
    <t>MB_04 - Gisten + schimmels (Klein)</t>
  </si>
  <si>
    <t>MB_05 - Antimicrobiële werking (Matig)</t>
  </si>
  <si>
    <t>PT_01 - Theobromine (Matig)</t>
  </si>
  <si>
    <t>PT_02 - Glucosinolaten (Matig)</t>
  </si>
  <si>
    <t>PT_04 - Blauwzuur (Matig)</t>
  </si>
  <si>
    <t>BV_01 - Giftige onkruiden / onkruidzaden (Matig)</t>
  </si>
  <si>
    <t>FR_01 - Melamine (Matig)</t>
  </si>
  <si>
    <t>Aantal HACCP-score (5 of 9) oranje</t>
  </si>
  <si>
    <t>Aantal HACCP-score (15 of 25) rood</t>
  </si>
  <si>
    <t>Klasse (op basis van HACCP score)</t>
  </si>
  <si>
    <t>Productklasseverlaging (J/N)</t>
  </si>
  <si>
    <t>Productklasseverhoging (J/N)</t>
  </si>
  <si>
    <t>FINAAL Klasse 2025 (op basis contaminant)</t>
  </si>
  <si>
    <t>VF_01 - Finacieel  voordeel (HOOG/LAAG)</t>
  </si>
  <si>
    <t>VF_02 - Pakkans (KLEIN /GROOT)</t>
  </si>
  <si>
    <t>VF_03 - GGO kwesties (J/N)</t>
  </si>
  <si>
    <t>Klasseverhoging voedselintegriteit en fraude (J/N)</t>
  </si>
  <si>
    <t>Fraudegevoelig</t>
  </si>
  <si>
    <t>Klasse 2025 FINAAL (op basis contaminant en voedelintegriteit)</t>
  </si>
  <si>
    <t>HACCP-score GR_01 - Gewasbeschermingsmiddelen / residuen van opslag2</t>
  </si>
  <si>
    <t>HACCP-scoreGR_02 - Biociden2</t>
  </si>
  <si>
    <t>HACCP-score MT_01 - Aflatoxine B1_2</t>
  </si>
  <si>
    <t>HACCP-score MT_02tm06 - Mycotoxinen anders dan Aflatoxine B1_2</t>
  </si>
  <si>
    <t>MT_02 - DON2</t>
  </si>
  <si>
    <t>MT_03 - Zearalenon2</t>
  </si>
  <si>
    <t>MT_04 - Fumonisine B_2</t>
  </si>
  <si>
    <t>MT_05 - OTA2</t>
  </si>
  <si>
    <t>MT_06 - T2 / HT2_2</t>
  </si>
  <si>
    <t>HACCP-score MT_07 - Moederkoren2</t>
  </si>
  <si>
    <t>HACCP-score ZM_01tm05 - Zware metalen incl fluor2</t>
  </si>
  <si>
    <t>ZM_01 tm 04 - Zware metalen2 (As, Cd, Hg, Pb)</t>
  </si>
  <si>
    <t>ZM_05 - Fluor2</t>
  </si>
  <si>
    <t>HACCP-score PC_01 - Dioxinen en DL-PCB's2</t>
  </si>
  <si>
    <t>HACCP-score PC_02 - PAK's2</t>
  </si>
  <si>
    <t>HACCP-score PC_03 - Non-DL-PCB's2</t>
  </si>
  <si>
    <t>HACCP-score PC_04tm06 - Minerale olie / Hexaan / Methanol2</t>
  </si>
  <si>
    <t>HACCP-score PC_07 - Verpakkingsmaterialen + fysische verontreiniging2</t>
  </si>
  <si>
    <t>HACCP-score PC_08 - Nitriet2</t>
  </si>
  <si>
    <t>HACCP-scorePC_13 tm15 Ongewenste bestanddelen van dierlijke oorsprong2</t>
  </si>
  <si>
    <t>HACCP-scorePC_13 - Botfragmenten/vuil/dierlijke eiwitten2 (analyseren dmv lichtmicroscopie) (Groot)</t>
  </si>
  <si>
    <t>HACCP-scorePC_14 Verboden dierlijke eiwitten2 (analyseren op DNA) (Groot)</t>
  </si>
  <si>
    <t>HACCP-scorePC_15 Onoplosbare verontreinigingen2 (Groot)</t>
  </si>
  <si>
    <t>HACCP-score MB_01 - Salmonella2</t>
  </si>
  <si>
    <t>HACCP-score MB_02 - Enterobacteriaceae2</t>
  </si>
  <si>
    <t>HACCP-score MB_03 - Clostridia2</t>
  </si>
  <si>
    <t>HACCP-score MB_04 - Gisten + schimmels2</t>
  </si>
  <si>
    <t>HACCP-score MB_05 - Antimicrobiële werking2</t>
  </si>
  <si>
    <t>HACCP-score PT_01 - Theobromine2</t>
  </si>
  <si>
    <t>HACCP-score PT_02 - Glucosinolaten2</t>
  </si>
  <si>
    <t>HACCP-score PT_04 - Blauwzuur2</t>
  </si>
  <si>
    <t>HACCP-score BV_01 - Giftige onkruiden / onkruidzaden2</t>
  </si>
  <si>
    <t>HACCP-score FR_01 - Melamine2</t>
  </si>
  <si>
    <t>(Suiker)rietmelasse</t>
  </si>
  <si>
    <t>7.Overige planten, algen en daarvan afgeleid</t>
  </si>
  <si>
    <t>B</t>
  </si>
  <si>
    <t>N</t>
  </si>
  <si>
    <t>L</t>
  </si>
  <si>
    <t>G</t>
  </si>
  <si>
    <t>(Suiker)rietmelasse, biologisch</t>
  </si>
  <si>
    <t>H</t>
  </si>
  <si>
    <t>J</t>
  </si>
  <si>
    <t>Aardappelchips</t>
  </si>
  <si>
    <t>13.Diversen</t>
  </si>
  <si>
    <t>K</t>
  </si>
  <si>
    <t>Aardappeldiksap</t>
  </si>
  <si>
    <t>4.Knollen en wortels en daarvan afgeleid</t>
  </si>
  <si>
    <t>Aardappeleiwit</t>
  </si>
  <si>
    <t>Aardappeleiwit, fermentatief behandeld</t>
  </si>
  <si>
    <t>Aardappelen</t>
  </si>
  <si>
    <t>Aardappelen, biologisch</t>
  </si>
  <si>
    <t>Aardappelen, gestoomschild (vochtrijk)</t>
  </si>
  <si>
    <t>Aardappelpersvezels (vochtrijk)</t>
  </si>
  <si>
    <t>Aardappelperswater</t>
  </si>
  <si>
    <t>Aardappelproduct, voorgebakken (vochtrijk)</t>
  </si>
  <si>
    <t>Aardappelpuree</t>
  </si>
  <si>
    <t>Aardappelschillen</t>
  </si>
  <si>
    <t>Aardappelschraapsel (vochtrijk)</t>
  </si>
  <si>
    <t>Aardappelsnippers rauw (vochtrijk)</t>
  </si>
  <si>
    <t>Aardappelstoomschillen (vochtrijk)</t>
  </si>
  <si>
    <t>Aardappelvetkruim</t>
  </si>
  <si>
    <t>Aardappelvetkruim, ontvet</t>
  </si>
  <si>
    <t>Aardappelvezels, gedroogd</t>
  </si>
  <si>
    <t>Aardappelvlokken</t>
  </si>
  <si>
    <t>Aardappelvoerzetmeel (vochtrijk)</t>
  </si>
  <si>
    <t>Aardappelzetmeel</t>
  </si>
  <si>
    <t>Aminozuur EU-toegelaten (3c)</t>
  </si>
  <si>
    <t>Aminozuren</t>
  </si>
  <si>
    <t>Ammonium chloride (4d7,4d8)</t>
  </si>
  <si>
    <t>Overige zoötechnische toevoegingsmiddelen</t>
  </si>
  <si>
    <t>Antioxidant EU-toegelaten (1b)</t>
  </si>
  <si>
    <t>Antioxidanten</t>
  </si>
  <si>
    <t>Appelmelasse</t>
  </si>
  <si>
    <t>5.Overige zaden en vruchten en daarvan afgeleid</t>
  </si>
  <si>
    <t>Appelpulp (vochtrijk)</t>
  </si>
  <si>
    <t>Appelpulp, gedroogd</t>
  </si>
  <si>
    <t>Aromatische stof / smaakstof EU-toegelaten (2b)</t>
  </si>
  <si>
    <t>Aromatische stoffen</t>
  </si>
  <si>
    <t>Attapulgiet</t>
  </si>
  <si>
    <t>11.Mineralen en daarvan afgeleide producten</t>
  </si>
  <si>
    <t>M</t>
  </si>
  <si>
    <t>B. subtilis/ B. licheniformis (4b1700i)</t>
  </si>
  <si>
    <t>Darmflora stabilisatoren</t>
  </si>
  <si>
    <t>Bakkerij- en zoetwarenprod., bewerkt met droging</t>
  </si>
  <si>
    <t>Bakkerij- en zoetwarenprod., bewerkt, geen droging</t>
  </si>
  <si>
    <t>Bakkerij- en zoetwarenproducten, onbewerkt</t>
  </si>
  <si>
    <t>Bentoniet (1m558/1m558i)</t>
  </si>
  <si>
    <t>Bindmiddelen</t>
  </si>
  <si>
    <t>Benzoëzuur (4d210)</t>
  </si>
  <si>
    <t>Betaïne  (3a920,3a921, 3a925)</t>
  </si>
  <si>
    <t>Vitaminen</t>
  </si>
  <si>
    <t>BHT (1b, E 321)</t>
  </si>
  <si>
    <t>Bierbostel (vochtrijk)</t>
  </si>
  <si>
    <t>1b.Van granen afgeleide producten</t>
  </si>
  <si>
    <t>Biergist (gedroogd)</t>
  </si>
  <si>
    <t>12.(Bij)producten uit ferm. mbv micro-organismen</t>
  </si>
  <si>
    <t>Biergist (vochtrijk)</t>
  </si>
  <si>
    <t>Bietenmelasse</t>
  </si>
  <si>
    <t>Bietenmelasse, biologisch</t>
  </si>
  <si>
    <t>Bietenmelasse, ged. ontsuikerd e/o ontd. v. betaïn</t>
  </si>
  <si>
    <t>Bietenperspulp (vochtrijk)</t>
  </si>
  <si>
    <t>Bietenperspulp (vochtrijk), biologisch</t>
  </si>
  <si>
    <t>Bietenpulp, gedroogd (pellets)</t>
  </si>
  <si>
    <t>Bietenpulp, gedroogd (pellets), biologisch</t>
  </si>
  <si>
    <t>Bietenpunten (vochtrijk)</t>
  </si>
  <si>
    <t>Biotine (vitamine H, 3a880)</t>
  </si>
  <si>
    <t>Bloedmeel (Varken/Pluimvee)</t>
  </si>
  <si>
    <t>9.Producten van landdieren en daarvan afgeleid</t>
  </si>
  <si>
    <t>Bloedplasmapoeder</t>
  </si>
  <si>
    <t>Botermelk</t>
  </si>
  <si>
    <t>8.Melkproducten en daarvan afgeleide producten</t>
  </si>
  <si>
    <t>Breukmaïs/maïsscreenings</t>
  </si>
  <si>
    <t>Buglossoides olie, geraffineerd</t>
  </si>
  <si>
    <t>2.Oliehoudende zaden en vruchten en dv afgeleid</t>
  </si>
  <si>
    <t>Cacaodoppen</t>
  </si>
  <si>
    <t>Cacaodoppen, biologisch</t>
  </si>
  <si>
    <t>Cacaoschillen</t>
  </si>
  <si>
    <t>NB</t>
  </si>
  <si>
    <t>Cacaoschillen, biologisch</t>
  </si>
  <si>
    <t>Cacaoschroot</t>
  </si>
  <si>
    <t>Calciumbutyraat, gecoat</t>
  </si>
  <si>
    <t>Mengvoeders</t>
  </si>
  <si>
    <t>Calciumcarbonaatkorrels (afkomstig uit drinkwaterproductie)</t>
  </si>
  <si>
    <t>Calciumchloride (SPV)</t>
  </si>
  <si>
    <t>Calciumformiaat (1a, E238)</t>
  </si>
  <si>
    <t>Conserveermiddelen</t>
  </si>
  <si>
    <t>Calciumhydroxyapatiet (van organische oorsprong)</t>
  </si>
  <si>
    <t>Calciumjodaat (3b202)</t>
  </si>
  <si>
    <t>Sporenelementen</t>
  </si>
  <si>
    <t>Calciumlactaat (1a, E 327)</t>
  </si>
  <si>
    <t>Calciumnatriumfosfaat</t>
  </si>
  <si>
    <t>Calciumnitraat dihydraat</t>
  </si>
  <si>
    <t>Calciumnitraat dubbel zout</t>
  </si>
  <si>
    <t>Calciumpidolaat</t>
  </si>
  <si>
    <t>Calciumpropionaat (1a, E 282)</t>
  </si>
  <si>
    <t>Calciumsulfaat</t>
  </si>
  <si>
    <t>Calciumzouten/zepen (pensbestendig) obv palmolievetzuren (13.6.4)</t>
  </si>
  <si>
    <t>Calciumzouten/zepen (pensbestendig) obv varkensvet (13.6.4)</t>
  </si>
  <si>
    <t>Carinatazaadmeel</t>
  </si>
  <si>
    <t>Carnitine (3a910)</t>
  </si>
  <si>
    <t>Cellulose (1, E 460)</t>
  </si>
  <si>
    <t>Choline chloride (3a890)</t>
  </si>
  <si>
    <t>Cichorei inuline</t>
  </si>
  <si>
    <t>Cichoreimelasse</t>
  </si>
  <si>
    <t>Cichoreiperspulp (vochtrijk)</t>
  </si>
  <si>
    <t>Cichoreipulp, gedroogd</t>
  </si>
  <si>
    <t>Citroenzuur (1a, E 330)</t>
  </si>
  <si>
    <t>Citruspulp (vochtrijk)</t>
  </si>
  <si>
    <t>Citruspulp (vochtrijk), biologisch</t>
  </si>
  <si>
    <t>Citruspulp, gedroogd</t>
  </si>
  <si>
    <t>Citrusschillen (vochtrijk)</t>
  </si>
  <si>
    <t>Citruswater</t>
  </si>
  <si>
    <t>Clinoptiloliet van sedimentaire oorsprong (1g568)</t>
  </si>
  <si>
    <t>Coccidiostaticum EU-toegelaten (5)</t>
  </si>
  <si>
    <t>Coccidiostatica</t>
  </si>
  <si>
    <t>Collageen uit varkensbeenderen</t>
  </si>
  <si>
    <t>Colloïdaal Silicium (E551b)</t>
  </si>
  <si>
    <t>Antiklontermiddelen</t>
  </si>
  <si>
    <t>Colostrum/Biestpoeder</t>
  </si>
  <si>
    <t>Concentrated Distillers Solubles (CDS)</t>
  </si>
  <si>
    <t>Conserveermiddel EU-toegelaten (1a)</t>
  </si>
  <si>
    <t>Darmflorastabilisatoren EU-toegelaten (4b)</t>
  </si>
  <si>
    <t>Dextrose</t>
  </si>
  <si>
    <t>Dicalciumfosfaat (org. oorsprong/Beenderfosfaat)</t>
  </si>
  <si>
    <t>Dicalciumfosfaat (van anorganische oorsprong)</t>
  </si>
  <si>
    <t>Diclazuril (5, E 771)</t>
  </si>
  <si>
    <t>Dierlijk vet</t>
  </si>
  <si>
    <t>Dikoperchloridetrihydroxide (3b409)</t>
  </si>
  <si>
    <t>Dinatriumfosfaat anhydraat</t>
  </si>
  <si>
    <t>Eidooierpoeder, ontvet (SPV)</t>
  </si>
  <si>
    <t>Eierschalen, gedroogd (hittebehandeld) (SPV)</t>
  </si>
  <si>
    <t>Eipoeder (SPV)</t>
  </si>
  <si>
    <t>Eiwithydrolysaat uit varkensmucosa</t>
  </si>
  <si>
    <t>Emulgator EU-toegelaten (1c)</t>
  </si>
  <si>
    <t>Emulgatoren en geleermiddelen</t>
  </si>
  <si>
    <t>Erwten</t>
  </si>
  <si>
    <t>3.Zaden van peulvruchten en daarvan afgeleid</t>
  </si>
  <si>
    <t>Erwten, biologisch</t>
  </si>
  <si>
    <t>Erwten, geëxtrudeerd</t>
  </si>
  <si>
    <t>Erwteneiwit</t>
  </si>
  <si>
    <t>Erwteneiwit (vochtrijk)</t>
  </si>
  <si>
    <t>Erwtenpulp (vochtrijk)</t>
  </si>
  <si>
    <t>Erwtenschillen</t>
  </si>
  <si>
    <t>Erwtenstro</t>
  </si>
  <si>
    <t>6.Voedergewassen en ruwvoedergewassen en afgeleid</t>
  </si>
  <si>
    <t>Erwtenvlokken</t>
  </si>
  <si>
    <t>Erwtenvoermeel</t>
  </si>
  <si>
    <t>Fermentatiebijproduct enzymproductie</t>
  </si>
  <si>
    <t>Fermentatieresidu zuurselproductie</t>
  </si>
  <si>
    <t>Filtercake van frigelisatie</t>
  </si>
  <si>
    <t>Fosforzuur (orthofosforzuur, 1a338)</t>
  </si>
  <si>
    <t>Fructosestroop</t>
  </si>
  <si>
    <t>Fumaarzuur (1a297)</t>
  </si>
  <si>
    <t>Gecoate gegranuleerde kobalt(II) carbonaat 5% CO (3b304)</t>
  </si>
  <si>
    <t>Gedroogd mout-eiwit</t>
  </si>
  <si>
    <t>Gedroogde algen</t>
  </si>
  <si>
    <t>Geëxtrudeerde rijst</t>
  </si>
  <si>
    <t>Gelatine van niet-herkauwers</t>
  </si>
  <si>
    <t>Gerst (incl. geplet)</t>
  </si>
  <si>
    <t>1a.Granen</t>
  </si>
  <si>
    <t>Gerst (incl. geplet), biologisch</t>
  </si>
  <si>
    <t>Gerst, ontsloten</t>
  </si>
  <si>
    <t>Gersteiwitgries</t>
  </si>
  <si>
    <t>Gerstepelmeel</t>
  </si>
  <si>
    <t>Gerstevoermeel</t>
  </si>
  <si>
    <t>Gerstvlokken</t>
  </si>
  <si>
    <t>Gist (Sacchar.)(4b-/1702, 1710, 1711,1871)</t>
  </si>
  <si>
    <t>Micro-organismen</t>
  </si>
  <si>
    <t>Gist, gedroogd, geïnactiveerd</t>
  </si>
  <si>
    <t>Gistcelwanden</t>
  </si>
  <si>
    <t>Gistextract</t>
  </si>
  <si>
    <t>Glucosamine (chitosamine) (door hydrolyse)</t>
  </si>
  <si>
    <t>Glucose</t>
  </si>
  <si>
    <t>Glucose vloeibaar</t>
  </si>
  <si>
    <t>Glucosemelasse</t>
  </si>
  <si>
    <t>Glucosestroop</t>
  </si>
  <si>
    <t>Glycerine, geraffineerd (uit het oleochemische proces)</t>
  </si>
  <si>
    <t>Glycerine, geraffineerd (uit het proces van biodiesel)</t>
  </si>
  <si>
    <t>Glycerine, ruw (uit het proces van biodiesel)</t>
  </si>
  <si>
    <t>Graan kuilvoer (snijrogge)</t>
  </si>
  <si>
    <t>Graanbostel</t>
  </si>
  <si>
    <t>Graandistillers (DDGS)</t>
  </si>
  <si>
    <t>Graandistillers (DDGS)(vochtrijk)</t>
  </si>
  <si>
    <t>Graaneiwitconcentraat (alleen QS) </t>
  </si>
  <si>
    <t>Gras, vers</t>
  </si>
  <si>
    <t>Gras, vers, biologisch</t>
  </si>
  <si>
    <t>Graseiwit, gedroogd</t>
  </si>
  <si>
    <t>Grashooi</t>
  </si>
  <si>
    <t>Grashooi, biologisch</t>
  </si>
  <si>
    <t>Grashooi, kunstmatig gedroogd</t>
  </si>
  <si>
    <t>Graskuil</t>
  </si>
  <si>
    <t>Graskuil, biologisch</t>
  </si>
  <si>
    <t>Grasmeel/-pellets</t>
  </si>
  <si>
    <t>Graszaadhooi, gedorst</t>
  </si>
  <si>
    <t>Groente en fruit producten, gedroogd</t>
  </si>
  <si>
    <t>Groenten en fruit condensaat (vochtrijk)</t>
  </si>
  <si>
    <t>Groenten- en fruit nevenstroom</t>
  </si>
  <si>
    <t>Groenten- en fruit nevenstroom, biologisch</t>
  </si>
  <si>
    <t>Groenten en fruit, vers</t>
  </si>
  <si>
    <t>Groenten en fruit, vers, biologisch</t>
  </si>
  <si>
    <t>Groenten en fruitpulp, vers</t>
  </si>
  <si>
    <t>Groenten en fruitpulp, vers, biologisch</t>
  </si>
  <si>
    <t>Groot Afrikaantje bloemen, poeder</t>
  </si>
  <si>
    <t>Guar gom (1, E 412)</t>
  </si>
  <si>
    <t>Haver (incl. geplet)</t>
  </si>
  <si>
    <t>Haver (incl. geplet), biologisch</t>
  </si>
  <si>
    <t>Haver, gepeld, gesneden</t>
  </si>
  <si>
    <t>Haver, gepunt</t>
  </si>
  <si>
    <t>Haver, ontsloten</t>
  </si>
  <si>
    <t>Havereiwit</t>
  </si>
  <si>
    <t>Haverschillen</t>
  </si>
  <si>
    <t>Haverschillen en -zemelen</t>
  </si>
  <si>
    <t>Haverschillen, biologisch</t>
  </si>
  <si>
    <t>Havervlokken / voerhavermout</t>
  </si>
  <si>
    <t>Hemoglobinepoeder</t>
  </si>
  <si>
    <t>Hennepvezel</t>
  </si>
  <si>
    <t>Hennepzaadschillen</t>
  </si>
  <si>
    <t>Humuszuur</t>
  </si>
  <si>
    <t>IJzerchelaat (3b, E1)</t>
  </si>
  <si>
    <t>IJzersulfaat (3b, E1)</t>
  </si>
  <si>
    <t>Inkuilmiddelen</t>
  </si>
  <si>
    <t>Inkuiltoevoegmiddel EU-toegelaten (1k)</t>
  </si>
  <si>
    <t>Insectenlarven, levende</t>
  </si>
  <si>
    <t>Insectenolie</t>
  </si>
  <si>
    <t>Isomaltulosemelasse</t>
  </si>
  <si>
    <t>Jodium (Kaliumjodide 3b201)</t>
  </si>
  <si>
    <t>Johannesbrood</t>
  </si>
  <si>
    <t>Johannesbroodmeel</t>
  </si>
  <si>
    <t>Kaas en (smelt)kaasproducten</t>
  </si>
  <si>
    <t>Kaaswei (vochtrijk)</t>
  </si>
  <si>
    <t>Kaliumcarbonaat</t>
  </si>
  <si>
    <t>Kaliumchloride</t>
  </si>
  <si>
    <t>Kaliumsorbaat (1k202)</t>
  </si>
  <si>
    <t>Kaoliniet (1, E 559)</t>
  </si>
  <si>
    <t>Kastanje-extract (2b)</t>
  </si>
  <si>
    <t>Kiezelgur (diatomee aarde, 1i, E 551c)</t>
  </si>
  <si>
    <t>Kiezelzuur, neergeslagen en gedroogd (1i, E551a)</t>
  </si>
  <si>
    <t>Kleurstof EU-toegelaten (2a)</t>
  </si>
  <si>
    <t>Kleurstoffen</t>
  </si>
  <si>
    <t>Knoflookpoeder</t>
  </si>
  <si>
    <t>Kobaltsulfaat (3b305)</t>
  </si>
  <si>
    <t>Koffiebliezen, gepelletiseerd</t>
  </si>
  <si>
    <t>Kokosolie, geraffineerd</t>
  </si>
  <si>
    <t>Kokosolie, geraffineerd, biologisch</t>
  </si>
  <si>
    <t>Kool- en raapzaad EU</t>
  </si>
  <si>
    <t>Kool- en raapzaadschilfer(voer)</t>
  </si>
  <si>
    <t>Kool- en raapzaadschilfer(voer), biologisch</t>
  </si>
  <si>
    <t>Kool- en raapzaadschroot(voer)</t>
  </si>
  <si>
    <t>Kool- en raapzaadschroot(voer), pensbestendig</t>
  </si>
  <si>
    <t>Koolzaadstro</t>
  </si>
  <si>
    <t>Koolzure algenkalk</t>
  </si>
  <si>
    <t>Koolzure magnesiavoederkalk</t>
  </si>
  <si>
    <t>Koolzure voederkalk (krijt/kalksteentjes)</t>
  </si>
  <si>
    <t>Koper(II)oxide (3b404)</t>
  </si>
  <si>
    <t>Koperchelaat (3b, E4)</t>
  </si>
  <si>
    <t>Kopersulfaat (3b, E4)</t>
  </si>
  <si>
    <t>Korrelmaïs EU-4 (vochtrijk)</t>
  </si>
  <si>
    <t>Kruiden, gedroogd en gemalen (teelt)</t>
  </si>
  <si>
    <t>Kruiden, gedroogd en gemalen (wilde origine)</t>
  </si>
  <si>
    <t>Kruidenmengsel</t>
  </si>
  <si>
    <t>Kunstmelkvoeder</t>
  </si>
  <si>
    <t>Lactose</t>
  </si>
  <si>
    <t>Lecithine, ruw</t>
  </si>
  <si>
    <t>Leonardiet</t>
  </si>
  <si>
    <t>Lignocellulose</t>
  </si>
  <si>
    <t>Lignosulfonaat (1g, E 565)</t>
  </si>
  <si>
    <t>Lijnolie, geraffineerd</t>
  </si>
  <si>
    <t>Lijnolie, ruw</t>
  </si>
  <si>
    <t>Lijnzaad (incl. geplet) (SPV)</t>
  </si>
  <si>
    <t>Lijnzaad, biologisch (SPV)</t>
  </si>
  <si>
    <t>Lijnzaad, geëxtrudeerd</t>
  </si>
  <si>
    <t>Lijnzaadschilfers</t>
  </si>
  <si>
    <t>Lijnzaadschilfers, biologisch</t>
  </si>
  <si>
    <t>Likstenen</t>
  </si>
  <si>
    <t>Lupinegries, hittebehandeld</t>
  </si>
  <si>
    <t>Lupinen</t>
  </si>
  <si>
    <t>Lupinen, biologisch</t>
  </si>
  <si>
    <t>Luzerne, vers</t>
  </si>
  <si>
    <t>Luzerne, vers, biologisch</t>
  </si>
  <si>
    <t>Luzerne, zongedroogd</t>
  </si>
  <si>
    <t>Luzerne, zongedroogd, biologisch</t>
  </si>
  <si>
    <t>Luzernehooi, kunstmatig gedroogd</t>
  </si>
  <si>
    <t>Luzernehooi, kunstmatig gedroogd, biologisch</t>
  </si>
  <si>
    <t>Luzernemeel/-pellets</t>
  </si>
  <si>
    <t>Luzernemeel/-pellets, biologisch</t>
  </si>
  <si>
    <t>Lysine (3c323, E 3.2)</t>
  </si>
  <si>
    <t>Maagkiezel</t>
  </si>
  <si>
    <t>Magnesiumchelaat</t>
  </si>
  <si>
    <t>Magnesiumchloride</t>
  </si>
  <si>
    <t>Magnesiumcitraat</t>
  </si>
  <si>
    <t>Magnesiumfosfaat</t>
  </si>
  <si>
    <t>Magnesiumfumaraat</t>
  </si>
  <si>
    <t>Magnesiumoxide</t>
  </si>
  <si>
    <t>Magnesiumsulfaat</t>
  </si>
  <si>
    <t>Maïs (incl. gemalen en gebroken)</t>
  </si>
  <si>
    <t>Maïs (incl. gemalen en gebroken), biologisch</t>
  </si>
  <si>
    <t>Maïs, ontsloten</t>
  </si>
  <si>
    <t>Maïs: Corn Cob Mix (CCM) EU-4</t>
  </si>
  <si>
    <t>Maïs: Corn Cob Mix (CCM) EU-4,  biologisch</t>
  </si>
  <si>
    <t>Maïsbostel (vochtrijk)</t>
  </si>
  <si>
    <t>Maïsbostelsiroop</t>
  </si>
  <si>
    <t>Maïsdistillers (DDGS)</t>
  </si>
  <si>
    <t>Maïsgluten(meel) 60%</t>
  </si>
  <si>
    <t>Maïsglutenvoer (pellets)</t>
  </si>
  <si>
    <t>Maïsglutenvoer (vochtrijk)</t>
  </si>
  <si>
    <t>Maïskiemen</t>
  </si>
  <si>
    <t>Maïskiemen, biologisch</t>
  </si>
  <si>
    <t>Maïskiemolie, ruw</t>
  </si>
  <si>
    <t>Maïskiemschilfers</t>
  </si>
  <si>
    <t>Maïskolvensilage (MKS)</t>
  </si>
  <si>
    <t>Maïsmeel, hittebehandeld ((infrarood) gemicroniseerd)</t>
  </si>
  <si>
    <t>Maïsolie uit ethanolproductie</t>
  </si>
  <si>
    <t>Maïsvezel (Corex M100)</t>
  </si>
  <si>
    <t>Maïsvlokken</t>
  </si>
  <si>
    <t>Maïsvoermeel</t>
  </si>
  <si>
    <t>Maïsvoermeel, biologisch</t>
  </si>
  <si>
    <t>Maïsweekwater</t>
  </si>
  <si>
    <t>Maïszetmeel</t>
  </si>
  <si>
    <t>Maïszetmeel, ontsloten</t>
  </si>
  <si>
    <t>Maltodextrine</t>
  </si>
  <si>
    <t>Mangaanchelaat (3b, E 5)</t>
  </si>
  <si>
    <t>Mangaanoxide (3b, E 5)</t>
  </si>
  <si>
    <t>Mangaansulfaat (3b503)</t>
  </si>
  <si>
    <t>Mariadistelolie</t>
  </si>
  <si>
    <t>Melkeiwitconcentraat (vochtrijk)</t>
  </si>
  <si>
    <t>Melkpermeaat</t>
  </si>
  <si>
    <t>Melkpoeder</t>
  </si>
  <si>
    <t>Melkpoeder, biologisch</t>
  </si>
  <si>
    <t>Melksuiker arme weipoeder</t>
  </si>
  <si>
    <t>Melkzuur (1a, E270)</t>
  </si>
  <si>
    <t>Mengsel melasse en plantaardige oliën</t>
  </si>
  <si>
    <t>Mengsel ontsloten granen</t>
  </si>
  <si>
    <t>Mengsel pensbestendige soja- en raapschroot</t>
  </si>
  <si>
    <t>Mengsel van geraffineerde, plantaardige oliën</t>
  </si>
  <si>
    <t>Mengvoeder Overige muv vetmengsel/ontsloten granen</t>
  </si>
  <si>
    <t>Mengvoeder Overige muv vetmengsel/ontsloten granen (met SPV en/of HOOG risicoproduct)</t>
  </si>
  <si>
    <t>Mengvoeder voor geiten</t>
  </si>
  <si>
    <t>Mengvoeder voor geiten (met SPV en/of HOOG risicoproduct)</t>
  </si>
  <si>
    <t>Mengvoeder voor konijnen</t>
  </si>
  <si>
    <t>Mengvoeder voor konijnen (met SPV en/of HOOG risicoproduct)</t>
  </si>
  <si>
    <t>Mengvoeder voor paarden</t>
  </si>
  <si>
    <t>Mengvoeder voor paarden (met SPV en/of HOOG risicoproduct)</t>
  </si>
  <si>
    <t>Mengvoeder voor pluimvee</t>
  </si>
  <si>
    <t>Mengvoeder voor pluimvee (met SPV en/of HOOG risicoproduct)</t>
  </si>
  <si>
    <t>Mengvoeder voor rundvee</t>
  </si>
  <si>
    <t>Mengvoeder voor rundvee (met SPV en/of HOOG risicoproduct)</t>
  </si>
  <si>
    <t>Mengvoeder voor schapen</t>
  </si>
  <si>
    <t>Mengvoeder voor schapen (met SPV en/of HOOG risicoproduct)</t>
  </si>
  <si>
    <t>Mengvoeder voor varkens</t>
  </si>
  <si>
    <t>Mengvoeder voor varkens (met SPV en/of HOOG risicoproduct)</t>
  </si>
  <si>
    <t>Mengvoeder voor vissen</t>
  </si>
  <si>
    <t>Mengvoeder voor vissen (met SPV en/of HOOG risicoproduct)</t>
  </si>
  <si>
    <t>Methionine (3c301 tm 3c309)</t>
  </si>
  <si>
    <t>Methionine, pensbestendig</t>
  </si>
  <si>
    <t>Methylsulfonylmethaan</t>
  </si>
  <si>
    <t>Mierezuur (1a, E 236)</t>
  </si>
  <si>
    <t>Milieubevorderende stoffen EU-toegelaten (4c)</t>
  </si>
  <si>
    <t>Milieu bevorderende stoffen</t>
  </si>
  <si>
    <t>Mineraalvoeder</t>
  </si>
  <si>
    <t>Mineraalvoeder (SPV)</t>
  </si>
  <si>
    <t>Mono- en diglyceriden van plantaardige vetzuren, veresterd met organisch zuur (13.6.9)</t>
  </si>
  <si>
    <t>Mono-, di- en triglyceriden van plantaardige vetzuren (13.6.3)</t>
  </si>
  <si>
    <t>Monoammoniumfosfaat</t>
  </si>
  <si>
    <t>Monocalciumfosfaat</t>
  </si>
  <si>
    <t>Monodicalciumfosfaat (MDCP)</t>
  </si>
  <si>
    <t>Monokaliumfosfaat</t>
  </si>
  <si>
    <t>Mononatriumfosfaat</t>
  </si>
  <si>
    <t>Mosterdpulp (vochtrijk)</t>
  </si>
  <si>
    <t>Mosterdzemelen</t>
  </si>
  <si>
    <t>Mout(meel)</t>
  </si>
  <si>
    <t>Moutdop/moutkaf</t>
  </si>
  <si>
    <t>Moutkiemen (en evt. screenings)</t>
  </si>
  <si>
    <t>Moutstof</t>
  </si>
  <si>
    <t>Myceliumspoeling</t>
  </si>
  <si>
    <t>Myceliumspoeling (vochtrijk)</t>
  </si>
  <si>
    <t>Mycotoxinebinder EU-toegelaten (1m01/1m03)</t>
  </si>
  <si>
    <t>Natrium aluminiumsilicaat synthetisch (1, E 554)</t>
  </si>
  <si>
    <t>Natriumbicarbonaat</t>
  </si>
  <si>
    <t>Natriumbutyraat</t>
  </si>
  <si>
    <t>Natriumcarbonaat</t>
  </si>
  <si>
    <t>Natriumchloride (zout) (van inorganische bron)</t>
  </si>
  <si>
    <t>Natriumformiaat (1a, E 237)</t>
  </si>
  <si>
    <t>Natriumseleniet (3b801)</t>
  </si>
  <si>
    <t>Natriumsulfaat</t>
  </si>
  <si>
    <t>Natriumtripolyfosfaat</t>
  </si>
  <si>
    <t>Natroliet-fonoliet (1g, E 566)</t>
  </si>
  <si>
    <t>Niacine (3a314)</t>
  </si>
  <si>
    <t>Okara</t>
  </si>
  <si>
    <t>Oligofructosestroop</t>
  </si>
  <si>
    <t>Overige zoötechnische toevoegingsmiddelen EU-t(4d)</t>
  </si>
  <si>
    <t>Paardenbonen</t>
  </si>
  <si>
    <t>Paardenbonen pensbestendig</t>
  </si>
  <si>
    <t>Paardenbonen, biologisch</t>
  </si>
  <si>
    <t>Paardenbonenschillen / Schillen van veldbonen</t>
  </si>
  <si>
    <t>Palmolie, geraffineerd</t>
  </si>
  <si>
    <t>Palmolie, ruw</t>
  </si>
  <si>
    <t>Palmolie, ruw, biologisch</t>
  </si>
  <si>
    <t>Palmolievetzuren (acid oils) (13.6.1)</t>
  </si>
  <si>
    <t>Palmpitolie, geraffineerd</t>
  </si>
  <si>
    <t>Palmpitolie, ruw</t>
  </si>
  <si>
    <t>Palmpitolie, ruw, biologisch</t>
  </si>
  <si>
    <t>Palmpitschilfers</t>
  </si>
  <si>
    <t>Palmpitschilfers, biologisch</t>
  </si>
  <si>
    <t>Palmpitvetzuren (acid oils) (13.6.1)</t>
  </si>
  <si>
    <t>Palmpitvetzuren uit ruwe en/of geraffineerde palmpitolie (door splitsing) (13.6.6)</t>
  </si>
  <si>
    <t>Palmpitvetzuren uit ruwe/geraffineerde palmpitolie (door splitsing + destillatie) (13.6.7)</t>
  </si>
  <si>
    <t>Palmpitvetzuurdestilaten (PKFAD) (SPV) (13.6.5)</t>
  </si>
  <si>
    <t>Palmvetzuren (pensbestendig) uit ruwe/geraffineerde palmolie (door splitsing + destillatie) (13.6.7)</t>
  </si>
  <si>
    <t>Palmvetzuurdestillaten (PFAD) (SPV) (13.6.5)</t>
  </si>
  <si>
    <t>Pectine</t>
  </si>
  <si>
    <t>Pensbestendig vet (door hydrogenering) obv palmolie (2.20.1)</t>
  </si>
  <si>
    <t>Pensbestendig vet (door hydrogenering) obv raapzaadolie (2.20.1)</t>
  </si>
  <si>
    <t>Pensbestendige vetzuren (calciumzouten/zepen) obv PFAD (SPV) (13.6.4)</t>
  </si>
  <si>
    <t>Pensbestendige vetzuren (door hydrogenering) obv PFAD (SPV) (13.6.5)</t>
  </si>
  <si>
    <t>Phytase (4a1600)</t>
  </si>
  <si>
    <t>Verteringsbevorderaars / Enzymen</t>
  </si>
  <si>
    <t>Plantaardige vetzuren (acid oils), gemengd (13.6.1)</t>
  </si>
  <si>
    <t>Pluimveevet</t>
  </si>
  <si>
    <t>Polyethyleenglycol-glyceryl ricinoleaat (1, E 484)</t>
  </si>
  <si>
    <t>Propionzuur (1a, E 280)</t>
  </si>
  <si>
    <t>Propyleenglycol (1,2 propaandiol)</t>
  </si>
  <si>
    <t>Psylliumvezels</t>
  </si>
  <si>
    <t>Raapolievetzuren (acid oils) (13.6.1)</t>
  </si>
  <si>
    <t>Raapzaadolie, geraffineerd</t>
  </si>
  <si>
    <t>Raapzaadolie, ruw</t>
  </si>
  <si>
    <t>Raapzaadolie, ruw, biologisch</t>
  </si>
  <si>
    <t>Restalcohol</t>
  </si>
  <si>
    <t>Rijsteiwitconcentraat, biologisch (SPV)</t>
  </si>
  <si>
    <t>Rijstevoermeel (SPV)</t>
  </si>
  <si>
    <t>Rijstewater (vochtrijk)</t>
  </si>
  <si>
    <t>Rijstmeel</t>
  </si>
  <si>
    <t>Rode bieten</t>
  </si>
  <si>
    <t>Rogge (incl. geplet)</t>
  </si>
  <si>
    <t>Rogge (incl. geplet), biologisch</t>
  </si>
  <si>
    <t>Rundveevet</t>
  </si>
  <si>
    <t>Saffloerzaadschilfers, biologisch</t>
  </si>
  <si>
    <t>Salinomycine (5, E 766)</t>
  </si>
  <si>
    <t>Schelpen, heel, gebroken of gemalen</t>
  </si>
  <si>
    <t>Seleniumgist (3b810, 3b811)</t>
  </si>
  <si>
    <t>Sepioliet (1i, E 562)</t>
  </si>
  <si>
    <t>Sesamschilfers, biologisch</t>
  </si>
  <si>
    <t>Snijmaïs (vochtrijk)</t>
  </si>
  <si>
    <t>Snijmaïs (vochtrijk), biologisch</t>
  </si>
  <si>
    <t>Sojabloem</t>
  </si>
  <si>
    <t>Sojabonen</t>
  </si>
  <si>
    <t>Sojabonen screenings</t>
  </si>
  <si>
    <t>Sojabonen, biologisch</t>
  </si>
  <si>
    <t>Sojabonen, getoast</t>
  </si>
  <si>
    <t>Sojabonen, getoast, biologisch</t>
  </si>
  <si>
    <t>Soja-eiwitconcentraat / isolaat</t>
  </si>
  <si>
    <t>Sojafilterkoek</t>
  </si>
  <si>
    <t>Sojahullen</t>
  </si>
  <si>
    <t>Sojahullen, biologisch</t>
  </si>
  <si>
    <t>Sojalecithine (vochtrijk)</t>
  </si>
  <si>
    <t>Sojaolie geraffineerd</t>
  </si>
  <si>
    <t>Sojaolie, ruw</t>
  </si>
  <si>
    <t>Sojaolie, ruw, biologisch</t>
  </si>
  <si>
    <t>Sojapasta</t>
  </si>
  <si>
    <t>Sojapasta, biologisch</t>
  </si>
  <si>
    <t>Sojaschilfer(voer)</t>
  </si>
  <si>
    <t>Sojaschilfer(voer), biologisch</t>
  </si>
  <si>
    <t>Sojaschroot(voer)</t>
  </si>
  <si>
    <t>Sojaschroot(voer), pensbestendig</t>
  </si>
  <si>
    <t>Sojavetzuren (acid oils) (13.6.1)</t>
  </si>
  <si>
    <t>Sorbinezuur (1a200)</t>
  </si>
  <si>
    <t>Sorbitol</t>
  </si>
  <si>
    <t>Sorghum / milo</t>
  </si>
  <si>
    <t>Spelt (incl. geplet)</t>
  </si>
  <si>
    <t>Spelt, biologisch</t>
  </si>
  <si>
    <t>Speltdoppen</t>
  </si>
  <si>
    <t>Speltdoppen, biologisch</t>
  </si>
  <si>
    <t>Stoomschillen koolraap/wortel (vochtrijk)</t>
  </si>
  <si>
    <t>Stro van granen</t>
  </si>
  <si>
    <t>Stro van granen, biologisch</t>
  </si>
  <si>
    <t>Strooiselstro</t>
  </si>
  <si>
    <t>Stropellets</t>
  </si>
  <si>
    <t>Suiker</t>
  </si>
  <si>
    <t>Suiker, biologisch</t>
  </si>
  <si>
    <t>Suikerbieten</t>
  </si>
  <si>
    <t>Suikermaïsresten (vochtrijk)</t>
  </si>
  <si>
    <t>Suikermaïsresten (vochtrijk), biologisch</t>
  </si>
  <si>
    <t>Talk (1i, E 560)</t>
  </si>
  <si>
    <t>Tallolievetzuren (SPV)</t>
  </si>
  <si>
    <t>Tarwe (incl. geplet)</t>
  </si>
  <si>
    <t>Tarwe (incl. geplet), biologisch</t>
  </si>
  <si>
    <t>Tarwe en –zemelen, gemout en gefermenteerd</t>
  </si>
  <si>
    <t>Tarwe, geëxtrudeerd</t>
  </si>
  <si>
    <t>Tarwe, ontsloten (hittebehandeld)</t>
  </si>
  <si>
    <t>Tarwe, pensbestendig (NaOH behandeld)</t>
  </si>
  <si>
    <t>Tarwebloem</t>
  </si>
  <si>
    <t>Tarwegistconcentraat (vochtrijk)</t>
  </si>
  <si>
    <t>Tarwegluten</t>
  </si>
  <si>
    <t>Tarwegluten, gehydroliseerd</t>
  </si>
  <si>
    <t>Tarwegluten, vitale</t>
  </si>
  <si>
    <t>Tarweglutenvoer (meel)</t>
  </si>
  <si>
    <t>Tarweglutenvoer (vochtrijk)</t>
  </si>
  <si>
    <t>Tarwegries (zemelgrind / kortmeel)</t>
  </si>
  <si>
    <t>Tarwegries, biologisch</t>
  </si>
  <si>
    <t>Tarwekiemschilfers</t>
  </si>
  <si>
    <t>Tarwekoek</t>
  </si>
  <si>
    <t>Tarwevlokken</t>
  </si>
  <si>
    <t>Tarwevoerbloem</t>
  </si>
  <si>
    <t>Tarwevoermeel</t>
  </si>
  <si>
    <t>Tarwezemelen</t>
  </si>
  <si>
    <t>Tarwezetmeel (gedroogd), biologisch</t>
  </si>
  <si>
    <t>Tarwezetmeel (vochtrijk)</t>
  </si>
  <si>
    <t>Tarwezetmeel (vochtrijk), biologisch</t>
  </si>
  <si>
    <t>Tarwezetmeel, gedroogd, natief</t>
  </si>
  <si>
    <t>Threonine (3c410)</t>
  </si>
  <si>
    <t>Triticale (incl. geplet)</t>
  </si>
  <si>
    <t>Triticale (incl. geplet), biologisch</t>
  </si>
  <si>
    <t>Tryptofaan (3c440, E 3.4.1)</t>
  </si>
  <si>
    <t>Uien</t>
  </si>
  <si>
    <t>Uienpulp (vochtrijk)</t>
  </si>
  <si>
    <t>Uiensap</t>
  </si>
  <si>
    <t>Uitjes, gefrituurd</t>
  </si>
  <si>
    <t>Ureum (3d1)</t>
  </si>
  <si>
    <t>Ureum en derivaten</t>
  </si>
  <si>
    <t>Valine (3c370)</t>
  </si>
  <si>
    <t>Varkenseiwit, gehydroliseerd (uit varkensbeenderen)</t>
  </si>
  <si>
    <t>Varkens-eiwit, gehydrolyseerd (uit varkensbloed)</t>
  </si>
  <si>
    <t>Varkensmeel (verkregen van voormalig levensmiddel) (SPV)</t>
  </si>
  <si>
    <t>Varkensvet</t>
  </si>
  <si>
    <t>Verdikkingsmiddel EU-toegelaten (1e)</t>
  </si>
  <si>
    <t>Verdikkingsmiddelen</t>
  </si>
  <si>
    <t>Veren eiwit oplossing, gehydroliseerd (SPV)</t>
  </si>
  <si>
    <t>Vereneiwit, gehydroliseerd (SPV)</t>
  </si>
  <si>
    <t>Verteringsbevorderaar / Enzym EU-toegelaten (4a)</t>
  </si>
  <si>
    <t>Verwerkt dierlijk eiwit Pluimvee EU (SPV)</t>
  </si>
  <si>
    <t>Verwerkt dierlijk eiwit varken EU (SPV)</t>
  </si>
  <si>
    <t>Verzadigde vetzuren (palm(pit)/kokos/synthetisch) veresterd met glycerol (SPV) (13.6.2)</t>
  </si>
  <si>
    <t>Vetmengsel (HOOG) (SPV) (geen dierlijk vet)</t>
  </si>
  <si>
    <t>Vetmengsel (LAAG/MIDDEN) (geen dierlijk vet)</t>
  </si>
  <si>
    <t>Vetzuren (middenketenig) uit ruw/geraff. palmpit- &amp; kokosolie (door splitsing + destillatie)(13.6.7)</t>
  </si>
  <si>
    <t>Vinasse (biet-, riet-), alcoholbereiding</t>
  </si>
  <si>
    <t>Vinasse (biet-, riet-), gistbereiding</t>
  </si>
  <si>
    <t>Viseiwit, vloeibaar en gehydrolyseerd</t>
  </si>
  <si>
    <t>10.Vis en andere waterdieren en daarvan afgeleid</t>
  </si>
  <si>
    <t>Vismeel (SPV)</t>
  </si>
  <si>
    <t>Visolie (SPV)</t>
  </si>
  <si>
    <t>Vitamine A (3a672)</t>
  </si>
  <si>
    <t>Vitamine B1 (thiamine, 3a820, 3a821)</t>
  </si>
  <si>
    <t>Vitamine B12 (cobalamine, 3a)</t>
  </si>
  <si>
    <t>Vitamine B2 (riboflavine, 3a)</t>
  </si>
  <si>
    <t>Vitamine C (3a300)</t>
  </si>
  <si>
    <t>Vitamine D3 (3a, E 671)</t>
  </si>
  <si>
    <t>Vitamine E (3a700)</t>
  </si>
  <si>
    <t>Vitamine EU-toegelaten (3a)</t>
  </si>
  <si>
    <t>Vloeibaar verwerkt dierlijk eiwit Pluimvee EU (SPV)</t>
  </si>
  <si>
    <t>Voederbieten</t>
  </si>
  <si>
    <t>Voederbieten, biologisch</t>
  </si>
  <si>
    <t>Voerbier</t>
  </si>
  <si>
    <t>Voermelk</t>
  </si>
  <si>
    <t>Voormalig levensmiddel</t>
  </si>
  <si>
    <t>Voormengsel</t>
  </si>
  <si>
    <t>Voormengsels</t>
  </si>
  <si>
    <t>Voormengsel (met SPV en/of HOOG risicoproduct)</t>
  </si>
  <si>
    <t>Voormengsel inkuilmiddelen</t>
  </si>
  <si>
    <t>Vruchtensap</t>
  </si>
  <si>
    <t>Vruchtenwijn</t>
  </si>
  <si>
    <t>Wei voer (vochtrijk)</t>
  </si>
  <si>
    <t>Weiconcentraat (vochtrijk)</t>
  </si>
  <si>
    <t>Wei-eiwit concentraat (WPC) (vochtrijk)</t>
  </si>
  <si>
    <t>Wei-eiwitconcentraat (WPC) (poeder)</t>
  </si>
  <si>
    <t>Wei-eiwitconcentraat (WPC) (poeder), biologisch</t>
  </si>
  <si>
    <t>Weipermeaat (vloeibaar)</t>
  </si>
  <si>
    <t>Weipermeaat, ontsuikerd (vloeibaar)</t>
  </si>
  <si>
    <t>Weipoeder (zoet)</t>
  </si>
  <si>
    <t>Weipoeder, biologisch</t>
  </si>
  <si>
    <t>Weipoedervetmengsel</t>
  </si>
  <si>
    <t>Weipoedervetmengsel, biologisch</t>
  </si>
  <si>
    <t>Witlofwortelen</t>
  </si>
  <si>
    <t>Wortels</t>
  </si>
  <si>
    <t>Wortels, biologisch</t>
  </si>
  <si>
    <t>Wortelvlokken</t>
  </si>
  <si>
    <t>Xanthaangom (1, E 415)</t>
  </si>
  <si>
    <t>Xylanase (4a1606)</t>
  </si>
  <si>
    <t>Yucca Schidigera, poeder</t>
  </si>
  <si>
    <t>Zalmolie (SPV)</t>
  </si>
  <si>
    <t>Zeewier, gedroogd</t>
  </si>
  <si>
    <t>Zeewier, gedroogd, biologisch</t>
  </si>
  <si>
    <t>Zink chloride hydroxide monohydraat</t>
  </si>
  <si>
    <t>Zinkchelaat (3b605 tm 3b612 excl 3b609)</t>
  </si>
  <si>
    <t>Zinkoxide (3b603)</t>
  </si>
  <si>
    <t>Zinksulfaat (3b604, 3b605)</t>
  </si>
  <si>
    <t>Zonnebloemzaad (incl. geplet)</t>
  </si>
  <si>
    <t>Zonnebloemzaad, biologisch (SPV)</t>
  </si>
  <si>
    <t>Zonnebloemzaad, gepeld</t>
  </si>
  <si>
    <t>Zonnebloemzaadolie, geraffineerd</t>
  </si>
  <si>
    <t>Zonnebloemzaadolie, ruw</t>
  </si>
  <si>
    <t>Zonnebloemzaadolie, ruw, biologisch</t>
  </si>
  <si>
    <t>Zonnebloemzaadschilfers (SPV)</t>
  </si>
  <si>
    <t>Zonnebloemzaadschilfers, biologisch (SPV)</t>
  </si>
  <si>
    <t>Zonnebloemzaadschillen</t>
  </si>
  <si>
    <t>Zonnebloemzaadschroot(voer)</t>
  </si>
  <si>
    <t>Zonnebloemzaadvetzuren (acid oils) (13.6.1)</t>
  </si>
  <si>
    <t>Zuivelkern</t>
  </si>
  <si>
    <t>Zuivelspoeling (vochtrijk)</t>
  </si>
  <si>
    <t>Zuurteregelaar EU-toegelaten (1j)</t>
  </si>
  <si>
    <t>Zuurteregelaars</t>
  </si>
  <si>
    <t>Zwarte komijnschilfers (alleen QS)</t>
  </si>
  <si>
    <t>Datum</t>
  </si>
  <si>
    <t>SecureFeed ID</t>
  </si>
  <si>
    <t>Contaminant</t>
  </si>
  <si>
    <t>Nieuwe risicowaarde</t>
  </si>
  <si>
    <t>Invloed op risicoklasse</t>
  </si>
  <si>
    <t>Opmerking</t>
  </si>
  <si>
    <t>Van</t>
  </si>
  <si>
    <t>Naar</t>
  </si>
  <si>
    <t>Versie</t>
  </si>
  <si>
    <t>PBG</t>
  </si>
  <si>
    <t>Graszaadhooi, gedorst, biologisch</t>
  </si>
  <si>
    <t>Giftige onkruiden / onkruidzaden</t>
  </si>
  <si>
    <t>Laag</t>
  </si>
  <si>
    <t>Nieuw product, standaard gescoord bij biologische producten van deze productklasse</t>
  </si>
  <si>
    <t>NP</t>
  </si>
  <si>
    <t>Dioxinen en DL-PCB's</t>
  </si>
  <si>
    <t>Nieuw product</t>
  </si>
  <si>
    <t>Fluor</t>
  </si>
  <si>
    <t>Midden</t>
  </si>
  <si>
    <t>Zware metalen</t>
  </si>
  <si>
    <t>Herkomst in productnaam weggehaald (Maleisië/Indonesië). Product geldt nu voor alle herkomsten</t>
  </si>
  <si>
    <t>Herziening</t>
  </si>
  <si>
    <t>Palmpitschilfers, biolgisch</t>
  </si>
  <si>
    <t>Herkomst in productnaam weggehaald (Zuid-Amerika). Product geldt nu voor alle herkomsten</t>
  </si>
  <si>
    <t>Non-DL-PCB's</t>
  </si>
  <si>
    <t>Nieuw product (risico midden omdat product biologisch is)</t>
  </si>
  <si>
    <t>PAK's</t>
  </si>
  <si>
    <t>Basis</t>
  </si>
  <si>
    <t>Minerale olie (C10-C40)</t>
  </si>
  <si>
    <t>Bietenmelasse biologisch</t>
  </si>
  <si>
    <t>Gewasbeschermingsmiddelen</t>
  </si>
  <si>
    <t>Hoog</t>
  </si>
  <si>
    <t>Niet dioxineachtige PCB's</t>
  </si>
  <si>
    <t>Bestanddelen van dierlijke oorsprong</t>
  </si>
  <si>
    <t>Salmonella</t>
  </si>
  <si>
    <t>Enterobacteriaceae</t>
  </si>
  <si>
    <t>Clostridia</t>
  </si>
  <si>
    <t>Antimicrobiële werking</t>
  </si>
  <si>
    <t>Weidehooi biologisch</t>
  </si>
  <si>
    <t>Product uit databank verwijderd, valt nu onder 'Grashooi biologisch'</t>
  </si>
  <si>
    <t>Product verwijderd</t>
  </si>
  <si>
    <t>Calciumhydroxyapatiet</t>
  </si>
  <si>
    <t>Aflatoxine B1</t>
  </si>
  <si>
    <t>DON</t>
  </si>
  <si>
    <t>Zearalenon</t>
  </si>
  <si>
    <t>OTA</t>
  </si>
  <si>
    <t>70061</t>
  </si>
  <si>
    <t>Voormengsel SPV</t>
  </si>
  <si>
    <t>52671</t>
  </si>
  <si>
    <t>Uit voorzorg was kans PAK's geschat op midden. 2 monsters waren ingezet, in beide monsters was geen PAK's gedetecteerd. Omdat er ook GMP+ geborgde voederstromen worden gebruikt, is kans afgeschaald naar laag.</t>
  </si>
  <si>
    <t>midden</t>
  </si>
  <si>
    <t>laag</t>
  </si>
  <si>
    <t>HRC</t>
  </si>
  <si>
    <t>52960</t>
  </si>
  <si>
    <t>zware metalen</t>
  </si>
  <si>
    <t>Laag -&gt; Midden</t>
  </si>
  <si>
    <t>Kans verhoogd op basis van meldingen en daarnaast geharmoniseerd met kans zware metalen in zeewier.</t>
  </si>
  <si>
    <t>5</t>
  </si>
  <si>
    <t>50110</t>
  </si>
  <si>
    <t>Dioxine/DL-PCB's</t>
  </si>
  <si>
    <t>Geharmoniseerd met graandistillers (vochtrijk)</t>
  </si>
  <si>
    <t>1</t>
  </si>
  <si>
    <t>51540</t>
  </si>
  <si>
    <t>(suiker)rietmelasse, biologisch</t>
  </si>
  <si>
    <t>Kans geharmoniseerd met niet-biologische rietmelasse.</t>
  </si>
  <si>
    <t>afwezig</t>
  </si>
  <si>
    <t>3</t>
  </si>
  <si>
    <t>51690</t>
  </si>
  <si>
    <t>Erwtenpulp, gedroogd</t>
  </si>
  <si>
    <t>salmonella</t>
  </si>
  <si>
    <t xml:space="preserve">Kans verhoogd op basis van meldingen. Volgens gradatieschema in I-07-01 opgeschaald van afwezig naar laag. </t>
  </si>
  <si>
    <t>52210</t>
  </si>
  <si>
    <t>Maïs (incl. gemalen)</t>
  </si>
  <si>
    <t>Kans verhoogd op basis meldingen GMP+ opgeschaald naar laag. De kans wordt hoger geacht in maïs met Oost-Europese herkomst.</t>
  </si>
  <si>
    <t>Kans verhoogd op basis van meldingen</t>
  </si>
  <si>
    <t>Maïs (incl. gemalen) Biologisch</t>
  </si>
  <si>
    <t>Geharmoniseerd met maïs (incl. gemalen)</t>
  </si>
  <si>
    <t>52165</t>
  </si>
  <si>
    <t>Maïs (incl. gemalen) biologisch</t>
  </si>
  <si>
    <t>50240</t>
  </si>
  <si>
    <t>50270</t>
  </si>
  <si>
    <t>52071</t>
  </si>
  <si>
    <t>52320</t>
  </si>
  <si>
    <t>Kans verhoogd op basis van een melding.</t>
  </si>
  <si>
    <t>Afwezig</t>
  </si>
  <si>
    <t>Graandistillers (DDGS) (vochtrijk)</t>
  </si>
  <si>
    <t>Kans verhoogd op basis van meldingen.</t>
  </si>
  <si>
    <t>52073</t>
  </si>
  <si>
    <t>Slechts 1 melding in 2020 ZEA in 2020, hierdoor afgeschaald voor zowel DON als ZEA.</t>
  </si>
  <si>
    <t>51191</t>
  </si>
  <si>
    <t>Palmpitschilfers Zuid-Amerika, biologisch</t>
  </si>
  <si>
    <t>Hoog -&gt; Midden</t>
  </si>
  <si>
    <t>Geen overschrijdingen in controlemonsters, geharmoniseerd met Maleisische palmpitschilfers</t>
  </si>
  <si>
    <t>2</t>
  </si>
  <si>
    <t>52380</t>
  </si>
  <si>
    <t>Lijnzaad, geëxtrudeerd op drager</t>
  </si>
  <si>
    <t>Kans verhoogd op basis van een melding en geharmoniseerd met lijnzaad</t>
  </si>
  <si>
    <t>53550</t>
  </si>
  <si>
    <t xml:space="preserve">Kans verhoogd op basis van meldingen. </t>
  </si>
  <si>
    <t>50391</t>
  </si>
  <si>
    <t>51040</t>
  </si>
  <si>
    <t>Nieuw product, na een aantal jaar weer open gezet</t>
  </si>
  <si>
    <t>Theobromine</t>
  </si>
  <si>
    <t>T2/HT2</t>
  </si>
  <si>
    <t>53655</t>
  </si>
  <si>
    <t>Graseiwit, vochtig</t>
  </si>
  <si>
    <t>Gisten + schimmels</t>
  </si>
  <si>
    <t>53656</t>
  </si>
  <si>
    <t>Grasvezels ingekuild</t>
  </si>
  <si>
    <t>Giftige onkruiden/onkruidzaden</t>
  </si>
  <si>
    <t>50713</t>
  </si>
  <si>
    <t>50381</t>
  </si>
  <si>
    <t>Moutdop</t>
  </si>
  <si>
    <t>53501</t>
  </si>
  <si>
    <t>50114</t>
  </si>
  <si>
    <t>Fumonisine B</t>
  </si>
  <si>
    <t>50113</t>
  </si>
  <si>
    <t>52522</t>
  </si>
  <si>
    <t>Monodicalciumsfosfaat (MDCP)</t>
  </si>
  <si>
    <t>50575</t>
  </si>
  <si>
    <t>Maïszetmeel, ontsloten (alle herkomsten)</t>
  </si>
  <si>
    <t>Harmonisatie met maiszetmeel niet ontsloten</t>
  </si>
  <si>
    <t>GGO</t>
  </si>
  <si>
    <t>Nee</t>
  </si>
  <si>
    <t>Ja</t>
  </si>
  <si>
    <t>52430</t>
  </si>
  <si>
    <t>Mengsel plantaardige olie/vet en/of vetzuren (SPV)</t>
  </si>
  <si>
    <t>Harmonsatie met laagste vet scoren (kokosproduct)</t>
  </si>
  <si>
    <t>53360</t>
  </si>
  <si>
    <t xml:space="preserve">Middenketenige vetzuren verkregen uit palmpit en/of kokosolie (SPV) (13.6.6) </t>
  </si>
  <si>
    <t>Grondslag onduidelijk, kan mogelijk weg bij volgende herziening</t>
  </si>
  <si>
    <t>52582</t>
  </si>
  <si>
    <t>Midden &gt; Hoog</t>
  </si>
  <si>
    <t>Melding overschrijding in 2020</t>
  </si>
  <si>
    <t>30842</t>
  </si>
  <si>
    <t>Natriummolybdaat Dihydraat</t>
  </si>
  <si>
    <t>Product verwijderd uit risicoclassificatie (niet meer actief)</t>
  </si>
  <si>
    <t>Niet mais producten</t>
  </si>
  <si>
    <t>Nvt</t>
  </si>
  <si>
    <t>51801</t>
  </si>
  <si>
    <t>Paardebonen pensbestendig</t>
  </si>
  <si>
    <t>Onderbouwing score niet duidelijk, afgeschaald</t>
  </si>
  <si>
    <t>51190</t>
  </si>
  <si>
    <t>Palmpitschilfers Mal./Indo.</t>
  </si>
  <si>
    <t>Op basis melding</t>
  </si>
  <si>
    <t>Palmpitschilfers Zuid Amerika, biologisch</t>
  </si>
  <si>
    <t>Harmonisatie met andere palmpitschilfers</t>
  </si>
  <si>
    <t>50702</t>
  </si>
  <si>
    <t>Dioxine en DL PCBs</t>
  </si>
  <si>
    <t>Op basis expert opinie</t>
  </si>
  <si>
    <t>51890</t>
  </si>
  <si>
    <t>Transportrisico, geaudite leveranciers</t>
  </si>
  <si>
    <t>51735</t>
  </si>
  <si>
    <t>Risico niet gescoord in oorsprong plantaardig</t>
  </si>
  <si>
    <t>53280</t>
  </si>
  <si>
    <t>Raapolievetzuren (acid oils)</t>
  </si>
  <si>
    <t>Invoeren basismonitoring</t>
  </si>
  <si>
    <t>53300</t>
  </si>
  <si>
    <t>50791</t>
  </si>
  <si>
    <t>Aardappelmengproduct</t>
  </si>
  <si>
    <t>Gisten en schimmels</t>
  </si>
  <si>
    <t>niet waarschijnlijk geacht (geen verzuring als bij melkproducten)</t>
  </si>
  <si>
    <t>50891</t>
  </si>
  <si>
    <t>50920</t>
  </si>
  <si>
    <t>50940</t>
  </si>
  <si>
    <t>50970</t>
  </si>
  <si>
    <t>Aardappelvoerzetmeel, hittebehandeld (vochtrijk)</t>
  </si>
  <si>
    <t>50700</t>
  </si>
  <si>
    <t>Harmonsatie met fruitproducten gedroogd</t>
  </si>
  <si>
    <t>51850</t>
  </si>
  <si>
    <t>Geen meldingen</t>
  </si>
  <si>
    <t>Midden -&gt; Laag</t>
  </si>
  <si>
    <t>51860</t>
  </si>
  <si>
    <t>51870</t>
  </si>
  <si>
    <t>50020</t>
  </si>
  <si>
    <t>preventief gescoord, wegens toepassing rundvee, laten zien producten OK bij case botulisme op boerderij</t>
  </si>
  <si>
    <t>51410</t>
  </si>
  <si>
    <t>Gewasbeschermingsmiddelen ook gescoord op reguliere mais</t>
  </si>
  <si>
    <t>51420</t>
  </si>
  <si>
    <t>Bietenpulp, gedroogd (pellets) biologisch</t>
  </si>
  <si>
    <t>Bind/antiklontermiddelen met score</t>
  </si>
  <si>
    <t>Fluor aanwezig maar geen norm, zicht houden op niveaus</t>
  </si>
  <si>
    <t>Divers</t>
  </si>
  <si>
    <t>52060</t>
  </si>
  <si>
    <t>Boekweit</t>
  </si>
  <si>
    <t>Geen basis voor score</t>
  </si>
  <si>
    <t>Onderbouwing ontbreekt, in theorie mogelijk bij bio product</t>
  </si>
  <si>
    <t>Onderbouwing ontbreekt</t>
  </si>
  <si>
    <t>52061</t>
  </si>
  <si>
    <t>Boekweit biologisch</t>
  </si>
  <si>
    <t>Product verwijderd uit risicoclassificatie (al enkele jaren geen afname)</t>
  </si>
  <si>
    <t>30230</t>
  </si>
  <si>
    <t>Geen basis voor fluor score</t>
  </si>
  <si>
    <t>51480</t>
  </si>
  <si>
    <t>30620</t>
  </si>
  <si>
    <t>Citranaxanthine (2a, E 161i)</t>
  </si>
  <si>
    <t>50710</t>
  </si>
  <si>
    <t>20025</t>
  </si>
  <si>
    <t>Eiwitrijk product, was niet gescoord</t>
  </si>
  <si>
    <t>52520</t>
  </si>
  <si>
    <t>Fluor concentreert in botbestanddelen</t>
  </si>
  <si>
    <t>51880</t>
  </si>
  <si>
    <t>Non-DL PCBs</t>
  </si>
  <si>
    <t>Correctie fout in excel</t>
  </si>
  <si>
    <t>4</t>
  </si>
  <si>
    <t>Diverse maisproducten</t>
  </si>
  <si>
    <t>Op basis uitslagen</t>
  </si>
  <si>
    <t>Diverse maisproducten (niet vet)</t>
  </si>
  <si>
    <t>Diverse plantaardige producten</t>
  </si>
  <si>
    <t>Plantaardige producten met fluor score zonder overschrijding</t>
  </si>
  <si>
    <t>1+2+3</t>
  </si>
  <si>
    <t>Aangetroffen op lage niveaus</t>
  </si>
  <si>
    <t>Bij bewerkte granen of afwezigheid van wettelijke overschrijdingen</t>
  </si>
  <si>
    <t xml:space="preserve">Laag </t>
  </si>
  <si>
    <t>Melamine</t>
  </si>
  <si>
    <t>De score was L, maar is verlaagd naar B wegens achtergrondscreening.</t>
  </si>
  <si>
    <t>Niet aangetroffen of op lage niveaus</t>
  </si>
  <si>
    <t>T2 / HT2</t>
  </si>
  <si>
    <t>Tannine</t>
  </si>
  <si>
    <t>Diverse producten</t>
  </si>
  <si>
    <t>Hexaan</t>
  </si>
  <si>
    <t>Vervallen obv expert opnie</t>
  </si>
  <si>
    <t>Diverse producten muv glycerol</t>
  </si>
  <si>
    <t>Methanol</t>
  </si>
  <si>
    <t>51960</t>
  </si>
  <si>
    <t>Gewasbeschermingsscore te hoog geacht, verlaagd naar laag.</t>
  </si>
  <si>
    <t>51720</t>
  </si>
  <si>
    <t>Erwtenzetmeel</t>
  </si>
  <si>
    <t>51463</t>
  </si>
  <si>
    <t>Fructo-oligosacchariden vochtig uit gras</t>
  </si>
  <si>
    <t>Mycotoxinen</t>
  </si>
  <si>
    <t>Onderbouwing score niet duideijk, afgeschaald naar basis voor don/zea/ota, t2 en fum laten vervallen</t>
  </si>
  <si>
    <t>50730</t>
  </si>
  <si>
    <t>Fruitproducten, gedroogd</t>
  </si>
  <si>
    <t>30170</t>
  </si>
  <si>
    <t>Glycine (2b)</t>
  </si>
  <si>
    <t>50100</t>
  </si>
  <si>
    <t>Graandistillers (DDGS) (alle herkomsten)</t>
  </si>
  <si>
    <t>Harmonisatie met maisdistillers</t>
  </si>
  <si>
    <t>Graandistillers (DDGS)(vochtrijk)(alle herkomsten)</t>
  </si>
  <si>
    <t>Bewerkt product</t>
  </si>
  <si>
    <t>53654</t>
  </si>
  <si>
    <t>50750</t>
  </si>
  <si>
    <t>Groentenproducten, gedroogd</t>
  </si>
  <si>
    <t>53001</t>
  </si>
  <si>
    <t>Harsvetzuren (TOFA) (SPV)</t>
  </si>
  <si>
    <t>51731</t>
  </si>
  <si>
    <t>Hennepzaadschillen biologisch</t>
  </si>
  <si>
    <t>51885</t>
  </si>
  <si>
    <t>Scoren soortgelijk ander vet van dierlijke oorsprong</t>
  </si>
  <si>
    <t>30250</t>
  </si>
  <si>
    <t xml:space="preserve">Kaoliniet (1, E 559) (SPV) </t>
  </si>
  <si>
    <t>Melding overschrijding lood en cadmium in 2020</t>
  </si>
  <si>
    <t>53030</t>
  </si>
  <si>
    <t>Kokosvetzuren (acid oils) (SPV)</t>
  </si>
  <si>
    <t>52615</t>
  </si>
  <si>
    <t>Lavameel</t>
  </si>
  <si>
    <t>53060</t>
  </si>
  <si>
    <t>51141</t>
  </si>
  <si>
    <t>Lijnzaad, pensbestendig (CH2O behandeld)</t>
  </si>
  <si>
    <t>Blauwzuur</t>
  </si>
  <si>
    <t>Obv analysedata</t>
  </si>
  <si>
    <t>51150</t>
  </si>
  <si>
    <t>Salmonella mogelijk</t>
  </si>
  <si>
    <t>51160</t>
  </si>
  <si>
    <t>Lijnzaadschilfers biologisch</t>
  </si>
  <si>
    <t>51170</t>
  </si>
  <si>
    <t>Lijnzaadschroot</t>
  </si>
  <si>
    <t>51782</t>
  </si>
  <si>
    <t>51783</t>
  </si>
  <si>
    <t>Lupinen, gecracked/pensbestendig (NaOH behandeld)</t>
  </si>
  <si>
    <t>52650</t>
  </si>
  <si>
    <t>53780</t>
  </si>
  <si>
    <t>Maïs: Corn Cob Mix (CCM) EU-5</t>
  </si>
  <si>
    <t>50231</t>
  </si>
  <si>
    <t>Maïsgluten(meel) 60% (alle herkomsten)</t>
  </si>
  <si>
    <t>Obv melding</t>
  </si>
  <si>
    <t>50230</t>
  </si>
  <si>
    <t>Maïsgluten(meel) 60% EU-5</t>
  </si>
  <si>
    <t>Maïsglutenvoer (vochtrijk) (alle herkomsten)</t>
  </si>
  <si>
    <t>50241</t>
  </si>
  <si>
    <t>Maïsglutenvoer (vochtrijk) EU-5</t>
  </si>
  <si>
    <t>Maïskiemen (alle herkomsten)</t>
  </si>
  <si>
    <t>Kan nog bederfelijk zien</t>
  </si>
  <si>
    <t>53070</t>
  </si>
  <si>
    <t>Maïskiemolie, ruw (alle herkomsten)</t>
  </si>
  <si>
    <t>Maisproducten EU-5</t>
  </si>
  <si>
    <t>Samengevoegd naar alle herkomsten (EU-5 vervallen)</t>
  </si>
  <si>
    <t>30850</t>
  </si>
  <si>
    <t xml:space="preserve">Seleniumselenaat (3bE8) </t>
  </si>
  <si>
    <t>30870</t>
  </si>
  <si>
    <t>Selenomethionine (3b812 tm 3b817)</t>
  </si>
  <si>
    <t>51220</t>
  </si>
  <si>
    <t>Sesamschilfers biologisch</t>
  </si>
  <si>
    <t>Geharmoniseerd met soortgelijke producten</t>
  </si>
  <si>
    <t>53791</t>
  </si>
  <si>
    <t>Snijmaïs (vochtrijk) biologisch EU-5</t>
  </si>
  <si>
    <t>In snijmais 1/3 gehalte korrelmais verwacht</t>
  </si>
  <si>
    <t>53790</t>
  </si>
  <si>
    <t>Snijmaïs (vochtrijk) EU-5</t>
  </si>
  <si>
    <t>Laag &gt; Midden</t>
  </si>
  <si>
    <t>52880</t>
  </si>
  <si>
    <t>Niet te bepalen / kiembaar</t>
  </si>
  <si>
    <t>52890</t>
  </si>
  <si>
    <t>Sojabonen, getoast biologisch</t>
  </si>
  <si>
    <t>51232</t>
  </si>
  <si>
    <t>Onderbouwing score ontbreekt</t>
  </si>
  <si>
    <t>53560</t>
  </si>
  <si>
    <t>Sojahullen biologisch</t>
  </si>
  <si>
    <t>53330</t>
  </si>
  <si>
    <t>53340</t>
  </si>
  <si>
    <t>Sojaolie, ruw biologisch</t>
  </si>
  <si>
    <t>51270</t>
  </si>
  <si>
    <t>Sojaschilfers</t>
  </si>
  <si>
    <t>Obv data</t>
  </si>
  <si>
    <t>51280</t>
  </si>
  <si>
    <t>Sojaschilfers biologisch</t>
  </si>
  <si>
    <t>51321</t>
  </si>
  <si>
    <t>Sojaschroot (alle herkomsten)</t>
  </si>
  <si>
    <t>51300</t>
  </si>
  <si>
    <t>Sojaschroot inlands/EU</t>
  </si>
  <si>
    <t>51310</t>
  </si>
  <si>
    <t>Sojaschroot USA/Zuid Amerika</t>
  </si>
  <si>
    <t>Harmonisatie met andere schroten</t>
  </si>
  <si>
    <t>53350</t>
  </si>
  <si>
    <t>Sojavetzuren (acid oils)</t>
  </si>
  <si>
    <t>51251</t>
  </si>
  <si>
    <t>Sojavezel</t>
  </si>
  <si>
    <t>Midden-&gt; Laag</t>
  </si>
  <si>
    <t>Afgeleid product</t>
  </si>
  <si>
    <t>53800</t>
  </si>
  <si>
    <t>Onkruiden mogelijk bij bio stro</t>
  </si>
  <si>
    <t>50662</t>
  </si>
  <si>
    <t>Tarwezetmeel (gedroogd) biologisch</t>
  </si>
  <si>
    <t>Harmonsatie soortgelijke producten</t>
  </si>
  <si>
    <t>Tricalciumfosfaat</t>
  </si>
  <si>
    <t>Harmonisatie met dical van organische oorsprong</t>
  </si>
  <si>
    <t>51900</t>
  </si>
  <si>
    <t>Gevonden in EFSA rapport</t>
  </si>
  <si>
    <t>53162</t>
  </si>
  <si>
    <t>Vetzuren, palmpit zuiver gedistilleerd</t>
  </si>
  <si>
    <t>Diverse contaminanten</t>
  </si>
  <si>
    <t>Score niet logisch in bewerkt product</t>
  </si>
  <si>
    <t>31100</t>
  </si>
  <si>
    <t>Vitamine K3 (nicotine-amide, 3a711)</t>
  </si>
  <si>
    <t>53592</t>
  </si>
  <si>
    <t>Vlashuttentutschroot, pensbestendig</t>
  </si>
  <si>
    <t>Behandeling met chemische middelen</t>
  </si>
  <si>
    <t>50996</t>
  </si>
  <si>
    <t>Voederbieten meestal uit Nederland. Basismonitoring op voederbieten kan duidelijkheid geven, als dan blijkt ok, gegronde reden om evt af te schalen in een volgende herziening</t>
  </si>
  <si>
    <t>Voederbieten biologisch</t>
  </si>
  <si>
    <t>52980</t>
  </si>
  <si>
    <t>51366</t>
  </si>
  <si>
    <t>51365</t>
  </si>
  <si>
    <t>Zonnebloemzaadschillen biologisch</t>
  </si>
  <si>
    <t>Hexaan/methanol/mineralie olie</t>
  </si>
  <si>
    <t>Pesticiden</t>
  </si>
  <si>
    <t>Zware metalen + fluor</t>
  </si>
  <si>
    <t>Magnesiumacetaat</t>
  </si>
  <si>
    <t>Verwijderd (niet langer toegelaten in EU)</t>
  </si>
  <si>
    <t>Mariadistel is traditioneel een medicinaal kruidengewas waarvan gezegd wordt dat het bijv. de lever zou moeten detoxen. Pesticiden worden om deze reden niet als heel relevant geacht, maar theoretisch gezien wel een risico.</t>
  </si>
  <si>
    <t>Zelfde risico aangehouden als product Kruiden</t>
  </si>
  <si>
    <t>Drogingsrisico, zelfde risico aangehouden als product Kruiden</t>
  </si>
  <si>
    <t>Theoretisch gezien een risico door drogen en gescoord omdat er een norm is voor oliën/vetten en dit dus de afkeurgrens zou kunnen overschrijden.</t>
  </si>
  <si>
    <t>Zelfde risico's aangehouden als product 'groenten en fruit, vers'</t>
  </si>
  <si>
    <t>Nieuw product. Zelfde risico's aangehouden als 'tarwegries'</t>
  </si>
  <si>
    <t>Nieuw product. Zelfde risico's aangehouden als 'gerstepelmeel'</t>
  </si>
  <si>
    <t>Met organische zuren veresterde mono- en diglyceriden van plantaardige vetzuren - op silica drager</t>
  </si>
  <si>
    <t>Nieuw product. Risico vanuit de silica</t>
  </si>
  <si>
    <t>Nieuw product: Fluor kan in botten zitten.</t>
  </si>
  <si>
    <t>Nieuw product: Salmonella risico dierlijke producten</t>
  </si>
  <si>
    <t>Ongewenste bestanddelen van dierlijke oorsprong</t>
  </si>
  <si>
    <t>Nieuw product: Dierlijk product mag geen andere dierlijke eiwitten bevatten.</t>
  </si>
  <si>
    <t>Harmoniseren met overige bewerkte tarwe/plantaardige producten</t>
  </si>
  <si>
    <t>Wordt nooit aflatoxine in gevonden, product vooral gevoelig voor DON (wateroplosbaar).</t>
  </si>
  <si>
    <t>Geen meldingen of verhogingen in analyses, worden mooie/schone korrels gebruikt.</t>
  </si>
  <si>
    <t>Maïsvlokken, biologisch</t>
  </si>
  <si>
    <t>Harmoniseren met maïskiemen, maïskiemen staat op midden, 16,4 ppb afla gevonden in 2022.</t>
  </si>
  <si>
    <t>Harmoniseren met maïskiemen</t>
  </si>
  <si>
    <t>Maïskiemschilfers, biologisch</t>
  </si>
  <si>
    <t>Maïskiemschroot</t>
  </si>
  <si>
    <t>Suikermaïsresten</t>
  </si>
  <si>
    <t>EU-5 is paar jaar geleden weggehaald, omdat risico’s ook dichterbij huis kunnen zijn. Snijmaïs bijv. ook gescoord op afla.</t>
  </si>
  <si>
    <t>Kiem heeft standaard lager risico, dus olie van kiem standaard op afwezig houden. Maïsolie uit ethanolproduct wordt hele korrel gebruikt, risico staat daar op Basis.</t>
  </si>
  <si>
    <t>Bast is eraf (dus lager risico dan rijstevoermeel), verder geen meldingen, vandaar afschalen naar midden.</t>
  </si>
  <si>
    <t>Maïs, bestendig</t>
  </si>
  <si>
    <t>DON/ZEA</t>
  </si>
  <si>
    <t>Harmoniseren met maïs</t>
  </si>
  <si>
    <t>Maïs, ontsloten, biologisch</t>
  </si>
  <si>
    <t>Veel meldingen DON (wateroplosbaar), 1 melding ZEA in 2020, risico DON hoger, dus op hoog, Zea afschalen naar midden.</t>
  </si>
  <si>
    <t>DON Hoog, ZEA Hoog</t>
  </si>
  <si>
    <t>DON Hoog,</t>
  </si>
  <si>
    <t>ZEA Midden</t>
  </si>
  <si>
    <t>Geen meldingen, verwachting is dat eerder maïsolie uit ethanolproductie zit (hele korrel, dus ook buitenkant). ZEA om deze reden afschalen van Hoog naar Midden.</t>
  </si>
  <si>
    <t>DON afwezig, ZEA Hoog</t>
  </si>
  <si>
    <t>DON afwezig, ZEA Midden</t>
  </si>
  <si>
    <t>Harmoniseren met ‘maïsvlokken, biologisch’ en daarnaast harmoniseren met aflatoxine.</t>
  </si>
  <si>
    <t>DON Midden, ZEA Hoog</t>
  </si>
  <si>
    <t>DON Midden, ZEA Midden</t>
  </si>
  <si>
    <t>Harmoniseren met maïskiemschilfers en maïskiemschroten, zelfde risico als aflatoxine aanhouden (zit ook op schil).</t>
  </si>
  <si>
    <t>Geen meldingen, harmoniseren met gerst</t>
  </si>
  <si>
    <t>DON Midden, ZEA midden</t>
  </si>
  <si>
    <t>DON Laag, ZEA</t>
  </si>
  <si>
    <t>Gerstepelmeel, biologisch</t>
  </si>
  <si>
    <t>Haver</t>
  </si>
  <si>
    <t>Minder risico dan in andere granen die hoger ingeschaald staan.</t>
  </si>
  <si>
    <t>Haver, biologisch</t>
  </si>
  <si>
    <t>Harmoniseren aan haver</t>
  </si>
  <si>
    <t>Havervlokken</t>
  </si>
  <si>
    <t>Geen meldingen, relatief nieuw product, midden is wat hoog ingeschaald.</t>
  </si>
  <si>
    <t>Iets hoger ingeschaald dan uitgangsproduct</t>
  </si>
  <si>
    <t>Rogge</t>
  </si>
  <si>
    <t>Rogge, biologisch</t>
  </si>
  <si>
    <t>Harmoniseren met rogge</t>
  </si>
  <si>
    <t>Rogge, pensbestendig</t>
  </si>
  <si>
    <t>Spelt</t>
  </si>
  <si>
    <t>2 meldingen DON afgelopen 5 jaar, te hoog ingeschaald in vergelijking met bijv. tarwe.</t>
  </si>
  <si>
    <t>Harmoniseren met spelt</t>
  </si>
  <si>
    <t>Tarwe ook op laag ingeschaald voor don/zea, ook mooie/schone korrels gebruikt.</t>
  </si>
  <si>
    <t>Bierbostel</t>
  </si>
  <si>
    <t>Wordt hier niet gezien als risico.</t>
  </si>
  <si>
    <t>Harmoniseren met regulier product</t>
  </si>
  <si>
    <t>Harmoniseren met bio product</t>
  </si>
  <si>
    <t>Maïs, zuur</t>
  </si>
  <si>
    <t>Harmoniseren met rest vd maïsproducten</t>
  </si>
  <si>
    <t>Product is gelijk aan DDGS vochtrijk, was op LAAG gescoord op basis van 1 melding, maar erg weinig info bij melding, daarom besloten op Basis te zetten.</t>
  </si>
  <si>
    <t>Andere drogingsstap, geen risico dioxine.</t>
  </si>
  <si>
    <t>Minerale olie (fraude) niet gezien als risico hier.</t>
  </si>
  <si>
    <t>Maïsvetzuren (acid oils)</t>
  </si>
  <si>
    <t>Nitriet</t>
  </si>
  <si>
    <t>Melding in 2016, bemestingsprobleem, geen risico specifiek voor dit product.</t>
  </si>
  <si>
    <t>Tarwe</t>
  </si>
  <si>
    <t>Gescoord vorig jaar nav melding in tarwe, daarna niet meer aangetroffen in tarwe.</t>
  </si>
  <si>
    <t>Bakkerij- en zoetwarenproducten, bewerkt, met droging</t>
  </si>
  <si>
    <t>1 melding 2018, weinig risico.</t>
  </si>
  <si>
    <t>Geen meldingen, harmoniseren met bovenstaand.</t>
  </si>
  <si>
    <t>Bakkerij- en zoetwarenproducten, bewerkt, geen droging</t>
  </si>
  <si>
    <t>Lab meet sulfaatreducerende bacteriën, kans niet hoger dan in andere vochtrijke producten.</t>
  </si>
  <si>
    <t>Arbitrair gescoord vergeleken met de rest van de producten. Daarnaast kunnen we niet zoveel met de analyse die nu gedaan wordt.</t>
  </si>
  <si>
    <t>Tarwe en -zemelen, gemout en gefermenteerd</t>
  </si>
  <si>
    <t>Kans erg klein dat antibiotica nog gebruikt wordt om de fermentatie te stoppen.</t>
  </si>
  <si>
    <t>Maïsbostel</t>
  </si>
  <si>
    <t>Maïsdistillers (DDGS</t>
  </si>
  <si>
    <t>Maïs (incl. gemalen en gebroken) biologisch</t>
  </si>
  <si>
    <t>Giftige onkruidzaden</t>
  </si>
  <si>
    <t>Voor alle onbewerkte biologische granen worden giftige onkruidzaden op Basis gezet.</t>
  </si>
  <si>
    <t>Gerst (incl. geplet) biologisch</t>
  </si>
  <si>
    <t>Haver (incl. geplet) biologisch</t>
  </si>
  <si>
    <t>Rogge (incl. geplet) biologisch</t>
  </si>
  <si>
    <t>Sorghum/milo biologisch</t>
  </si>
  <si>
    <t>Spelt biologisch</t>
  </si>
  <si>
    <t>Tarwe (incl. geplet) biologisch</t>
  </si>
  <si>
    <t>Triticale (incl. geplet) biologisch</t>
  </si>
  <si>
    <t>Plantaardige vetzuren (acid oils), gemengd</t>
  </si>
  <si>
    <t>Pesticiden normaal gesproken max Laag gescoord, verder gelijk gezet aan dierlijke producten (LAAG)</t>
  </si>
  <si>
    <t>Voetnoot product, wel risicovol product, maar niet specifiek voor pesticiden.</t>
  </si>
  <si>
    <t>Bio product melding geweest (2018), normaal niet gescoord in bio producten.</t>
  </si>
  <si>
    <t>Melding 2018 glyfosaat, geen afkeur. Harmoniseren met overige bewerkte plantaardige producten.</t>
  </si>
  <si>
    <t>Geharmoniseerd met de enkelvoudige producten (sojaschroot en raapschroot)</t>
  </si>
  <si>
    <t>Calciumzouten van olijfolievetzuren</t>
  </si>
  <si>
    <t>Alle vetten/vetzuren harmoniseren op Laag (ophoping in vet).</t>
  </si>
  <si>
    <t>Olijfolievetzuren</t>
  </si>
  <si>
    <t>Verzadigde palmpitvetzuren en synthetisch boterzuur, veresterd met glycerol (SPV)</t>
  </si>
  <si>
    <t>Glycerine, ruw</t>
  </si>
  <si>
    <t>Grondstof is ruwe palmpitolie, is op basis gescoord. Dit product wordt hiermee geharmoniseerd.</t>
  </si>
  <si>
    <t>Zonnebloemzaad- schilfers, biologisch (SPV)</t>
  </si>
  <si>
    <t>De SPV voor herkomst China voor afla moet aangehouden worden, maar waarschijnlijk kan voor overige landen (bijv. Frankrijk) Midden risico aangehouden worden. Dan wordt het risico ook gelijk getrokken met biologisch zaad en zaadschillen. Risicoklasse van het product blijft overigens nog steeds HOOG.</t>
  </si>
  <si>
    <t>Mengsel melasse en plantaardig oliën</t>
  </si>
  <si>
    <t>In kokosolie ooit aflatoxine gevonden, maar verder niet veel bekend, monsters onder detectie. Afla niet erg vetoplosbaar, daarom afschalen naar basis.</t>
  </si>
  <si>
    <t>Mengsel plantaardige olie/vet en/of vetzuur</t>
  </si>
  <si>
    <t>Middenketenige vetzuren verkregen uit palmpit en/of kokosolie.</t>
  </si>
  <si>
    <t>Geen DON gevonden in monitoringsresultaten (3 analyses), in doppen is het niet gescoord. Harmoniseren met elkaar op BASIS.</t>
  </si>
  <si>
    <t>Harmoniseren met cacaoschroot (basis)</t>
  </si>
  <si>
    <t>Cacaodoppen biologisch</t>
  </si>
  <si>
    <t>Uitgangsproduct was niet gescoord, bijproduct wel.</t>
  </si>
  <si>
    <t>Sojaschilfers, biologisch</t>
  </si>
  <si>
    <t>Reguliere sojaschilfers staat op laag. Bio variant heeft andere herkomst, maar theoretisch nog wel een risico.</t>
  </si>
  <si>
    <t>Geharmoniseerd met DON</t>
  </si>
  <si>
    <t>Geen meldingen, bewerkte zonnebloemzaadproducten harmoniseren op Basis.</t>
  </si>
  <si>
    <t>Zonnebloemzaadschilfers</t>
  </si>
  <si>
    <t>Zonnebloemzaadschilfers bio</t>
  </si>
  <si>
    <t>Zonnebloemzaadschroot</t>
  </si>
  <si>
    <t>Zwarte komijnschilfers</t>
  </si>
  <si>
    <t>Geen norm.</t>
  </si>
  <si>
    <t>OTA gescoord om vinger aan de pols te houden, in alle overige producten wordt dit op basis gescoord.</t>
  </si>
  <si>
    <t>Calciumzouten van olijfolievetzuren (13.6.4)</t>
  </si>
  <si>
    <t>Harmoniseren met ‘cazouten verkregen vetzuren uit palmolie (13.6.4)’, dit product was gescoord vanwege calciumbron.</t>
  </si>
  <si>
    <t>Mengsel plantaardige olie/vet en/of vetzuren</t>
  </si>
  <si>
    <t>Fluor niet gezien als risico (zware metalen wel)</t>
  </si>
  <si>
    <t>Vetmengsel (Hoog) (SPV)</t>
  </si>
  <si>
    <t>Vetmengsel (HOOG) (incl. dierlijk vet) (SPV)</t>
  </si>
  <si>
    <t>Product is geraffineerd</t>
  </si>
  <si>
    <t>Harmoniseren met sojaolie, ruw.</t>
  </si>
  <si>
    <t>Theoretisch wel risico.</t>
  </si>
  <si>
    <t>Tallolievetzuren (TOFA)</t>
  </si>
  <si>
    <t>Harmoniseren met dioxine.</t>
  </si>
  <si>
    <t>Geraffineerd</t>
  </si>
  <si>
    <t>Cazouten van olijfolievetzuren</t>
  </si>
  <si>
    <t>Harmoniseren met dioxine</t>
  </si>
  <si>
    <t>Raapolievetzuren</t>
  </si>
  <si>
    <t>Raapolie, ruw</t>
  </si>
  <si>
    <t>Raapolie, ruw, biologisch</t>
  </si>
  <si>
    <t>Pensbestendig vet obv raapzaadolie</t>
  </si>
  <si>
    <t>Waterige fractie, niet echt gezien als risico, volgende herziening waarschijnlijk naar afwezig.</t>
  </si>
  <si>
    <t>Glycerine, geraffineerd</t>
  </si>
  <si>
    <t>Harmoniseren met zonnebloemzaadschroot en andere schilfers.</t>
  </si>
  <si>
    <t>Harmoniseren met reguliere sojahullen</t>
  </si>
  <si>
    <t>21% ruw eiwit gehalte, risico op Salmonella</t>
  </si>
  <si>
    <t>Kool- en raapzaadschroot, bestendig</t>
  </si>
  <si>
    <t>Checken of nieuwe methode bestendig maken net zo efficiënt is (formaldehyde mag niet meer)</t>
  </si>
  <si>
    <t>Zonnebloemzaadschroot, bestendig</t>
  </si>
  <si>
    <t>Beslisregel pesticiden (harmoniseren)</t>
  </si>
  <si>
    <t>Beslisregel pesticiden (harmoniseren), gras kan gespoten zijn.</t>
  </si>
  <si>
    <t>Grasmeel</t>
  </si>
  <si>
    <t>Beslisregel pesticiden (harmoniseren), rest luzerneproducten wel gescoord.</t>
  </si>
  <si>
    <t>Veldbonen</t>
  </si>
  <si>
    <t>Overschrijding afkeurgrens</t>
  </si>
  <si>
    <t>Mungbonenpulp</t>
  </si>
  <si>
    <t>Geen meldingen, harmoniseren overige bewerkte plantenproducten</t>
  </si>
  <si>
    <t>Tapiocapellets</t>
  </si>
  <si>
    <t>Bietenperspulp</t>
  </si>
  <si>
    <t>Cichoreiperspulp</t>
  </si>
  <si>
    <t>Cichoreipulp</t>
  </si>
  <si>
    <t>Citrusschillen</t>
  </si>
  <si>
    <t>Citrusschillen en citruspulp met elkaar harmoniseren op Laag. hier worden standaard veel pesticiden op gevonden, maar door CF nooit boven MRL geweest.</t>
  </si>
  <si>
    <t>Citruspulp</t>
  </si>
  <si>
    <t>Citrusschillen en citruspulp met elkaar harmoniseren op Laag. Hier worden standaard veel pesticiden op gevonden, maar door CF nooit boven MRL geweest.</t>
  </si>
  <si>
    <t>Dextrosemelasse</t>
  </si>
  <si>
    <t>Koffievliezen, gepelletiseerd</t>
  </si>
  <si>
    <t>Was nieuw product, harmoniseren met overige plantaardige bewerkte producten.</t>
  </si>
  <si>
    <t>Harmoniseren met andere producten met een drogingsstap uit PBG 3 producten.</t>
  </si>
  <si>
    <t>Mungbonenpulp (gedroogd)</t>
  </si>
  <si>
    <t>Melding actiegrens 2018 som diox/dl-pcb’s. Verder niet logisch dat hier dioxine in aangetroffen wordt.</t>
  </si>
  <si>
    <t>Geen meldingen, geen drogingsstap</t>
  </si>
  <si>
    <t>Geen meldingen, drogingsstap is natuurlijke droging van zaden in planten als gevolg van rijping</t>
  </si>
  <si>
    <t>Geen norm</t>
  </si>
  <si>
    <t>Grasmeel/-pellets, biologisch</t>
  </si>
  <si>
    <t>Geen reden om citruswater te scoren, overige citrusproducten ook niet gescoord op aflatoxine.</t>
  </si>
  <si>
    <t>Paar monsters (klein product), altijd onder detectie.</t>
  </si>
  <si>
    <t>MKS</t>
  </si>
  <si>
    <t>Risico moet minimaal gelijk zijn aan snijmaïs (staat op laag).</t>
  </si>
  <si>
    <t>Bietenpulp, gedroogd</t>
  </si>
  <si>
    <t>Vele meldingen ZEA, meerdere overschrijdingen afkeurgrens (directe vervoedering).</t>
  </si>
  <si>
    <t>Harmoniseren met voederbieten (ook een risico gezien de bietenpulp zoveel ZEA bevat)</t>
  </si>
  <si>
    <t>Geen meldingen, in monitoring geen verhogingen ZEA.</t>
  </si>
  <si>
    <t>Niet gescoord in raapzaadschilfers/schroot, dus in het stro ook niet gezien als risico.</t>
  </si>
  <si>
    <t>Kruiden</t>
  </si>
  <si>
    <t>Niet perse gezien als risico, harmoniseren met aflatoxine.</t>
  </si>
  <si>
    <t>Vlaskafpellets</t>
  </si>
  <si>
    <t>Niet gescoord in lijnzaad, niet gezien als risico in vlaskafpellets.</t>
  </si>
  <si>
    <t>Fructo-oligosacchariden, vochtig uit gras</t>
  </si>
  <si>
    <t>Geen risico in gras zelf</t>
  </si>
  <si>
    <t>DON/ZEA wordt wel gedetecteerd maar in zulke lage waarden dat het altijd minimaal een factor 10 verwijderd is van het overschrijden van de SF actiegrens.</t>
  </si>
  <si>
    <t>Snijmaïs</t>
  </si>
  <si>
    <t>Norm voor maïs, harmoniseren met o.a. CCM/MKS</t>
  </si>
  <si>
    <t>Alleen norm voor granen.</t>
  </si>
  <si>
    <t>Hennepzaadschillen bio</t>
  </si>
  <si>
    <t>Was nieuw productscore, niet gedetecteerd. Verder overige producten niet op laag gescoord voor OTA, vandaar deze afschalen naar Basis.</t>
  </si>
  <si>
    <t>Tapiocapellets.</t>
  </si>
  <si>
    <t>Niet gescoord in overige kool/raap producten</t>
  </si>
  <si>
    <t>Niet gescoord in uitgangsproduct of overige grasproducten.</t>
  </si>
  <si>
    <t>Geen meldingen, niet gescoord in andere grasproducten.</t>
  </si>
  <si>
    <t>Graseiwit (gedroogd)</t>
  </si>
  <si>
    <t>Geen melding, in overige erwtenproducten niet gescoord.</t>
  </si>
  <si>
    <t>Geen melding, in overige lupineproducten niet gescoord.</t>
  </si>
  <si>
    <t>Aardappelstoomschillen</t>
  </si>
  <si>
    <t>Melding afkeur arseen. Grote meetonzekerheid (vochtrijk product), daarom niet hoger ingeschaald. Verder harmoniseren met andere aardappelproducten.</t>
  </si>
  <si>
    <t>Aardappelsnippers</t>
  </si>
  <si>
    <t>Harmoniseren met aardappelstoomschillen</t>
  </si>
  <si>
    <t>Harmoniseren met cichoreiproducten en bietmelasse</t>
  </si>
  <si>
    <t>Levensmiddelenkwaliteit</t>
  </si>
  <si>
    <t>Eiwitrijke producten harmoniseren.</t>
  </si>
  <si>
    <t>Graseiwit</t>
  </si>
  <si>
    <t>Geen meldingen/positieve monitoring Salmonella.</t>
  </si>
  <si>
    <t>Fructo-oligosacchariden, vochtig uit gras.</t>
  </si>
  <si>
    <t>Geen meldingen, geen info over Salmonella.</t>
  </si>
  <si>
    <t>Paardebonen, pensbestendig</t>
  </si>
  <si>
    <t>Geen meldingen/info over Salmonella.</t>
  </si>
  <si>
    <t>Vochtig product, maar midden is vrij streng, daarom afgeschaald.</t>
  </si>
  <si>
    <t>Tanninen</t>
  </si>
  <si>
    <t>Overige producten allemaal maximaal basis gescoord, deze ook afschalen naar basis.</t>
  </si>
  <si>
    <t>Doppen van de lijnzaad. In lijnzaad reëel risico. Bekijken of de verhittingsstap/persstap voldoende is om blauwzuur te verwijderen.</t>
  </si>
  <si>
    <t>Alle PAP’s op laag + alle pluimveeproducten (ophoping fipronil bijv.)</t>
  </si>
  <si>
    <t>Vloeibaar en verwerkt dierlijk eiwit pluimvee EU (SPV)</t>
  </si>
  <si>
    <t>Harmoniseren PAPs/pluimveeproducten</t>
  </si>
  <si>
    <t>Verwerkt dierlijk eiwit Varken EU (SPV)</t>
  </si>
  <si>
    <t>Lager risico dan pluimvee PAPs.</t>
  </si>
  <si>
    <t>Maximaal Laag aanhouden voor pesticiden.</t>
  </si>
  <si>
    <t>Slingerwit (SPV)</t>
  </si>
  <si>
    <t>Harmoniseren met insecten PAP.</t>
  </si>
  <si>
    <t>Harmoniseren met overige producten (andere PBGs) op OTA (wordt eigenlijk nooit iets boven norm gevonden, meer om vinger aan de pols te houden)</t>
  </si>
  <si>
    <t>Verwerkt dierlijk eiwit insecten EU</t>
  </si>
  <si>
    <t>Bloedmeel</t>
  </si>
  <si>
    <t>Harmoniseren met PAP’s (DNA analyse)</t>
  </si>
  <si>
    <t>Bloedplasma</t>
  </si>
  <si>
    <t>Ander proces dan bloedmeel, chemischer, bloedmeel echt uit slachterij.</t>
  </si>
  <si>
    <t>Varkensmeel (verkregen van voormalig levensmiddel)</t>
  </si>
  <si>
    <t>Mag rundvee en pluimvee DNA in zitten (Sonac product). Actiepunt SF: Uit SPV halen</t>
  </si>
  <si>
    <t>Eipoeder</t>
  </si>
  <si>
    <t>Geen risico versleping (alleen gevogelte)</t>
  </si>
  <si>
    <t>Slingerwit</t>
  </si>
  <si>
    <t>Eierschalen, gedroogd (hittebehandeld)</t>
  </si>
  <si>
    <t>Veren eiwit oplossing, gehydrolyseerd (SPV)</t>
  </si>
  <si>
    <t>Gehydrolyseerd, dus geen risico.</t>
  </si>
  <si>
    <t>Varkenseiwit, gehydrolyseerd</t>
  </si>
  <si>
    <t>?</t>
  </si>
  <si>
    <t>Plantaardig olieproduct</t>
  </si>
  <si>
    <t>Vismeel</t>
  </si>
  <si>
    <t>Geen risico (ook andere wetgeving). Zit bijv. altijd wel iets van botjes in (in een fraudecase van paar maanden geleden werd gekeken naar ‘splinters’, maar bleken stukjes bot te zijn.)</t>
  </si>
  <si>
    <t>Harmoniseren met andere PAPs/varkensproducten</t>
  </si>
  <si>
    <t>Cadmium gedetecteerd in insectenlarven, maar niet boven actiegrens. Harmoniseren met insecten pap.</t>
  </si>
  <si>
    <t>Harmoniseren met bloedmeel</t>
  </si>
  <si>
    <t>Verwerkt dierlijke eiwit Pluimvee EU (SPV)</t>
  </si>
  <si>
    <t>Voor alle PAPs zware metalen en fluor op LAAG scoren. Mocht er na een aantal metingen niets gevonden worden, kan eventueel afgeschaald worden naar basis.</t>
  </si>
  <si>
    <t>Harmoniseren met PAPs</t>
  </si>
  <si>
    <t>Vlieg is ongewerveld (Geen risico fluor in botten). Mogelijk volgend jaar verder afschalen.</t>
  </si>
  <si>
    <t>In pennen van de veren kan fluor zitten (bot).</t>
  </si>
  <si>
    <t>Dicalciumfosfaat (organische oorsprong)</t>
  </si>
  <si>
    <t>Overschrijding afkeurgrens geweest, leek incident.</t>
  </si>
  <si>
    <t>Tricalciumfosfaat (organische oorsprong)</t>
  </si>
  <si>
    <t>Dioxine mee de olie in, in insectenolie is risico dioxinen laag, dus niet hoger scoren dan de olie.</t>
  </si>
  <si>
    <t>Verwerkt dierlijk eiwit Insecten EU</t>
  </si>
  <si>
    <t>Lager risico dan insectenolie + harmoniseren overige PAPs</t>
  </si>
  <si>
    <t>Gezien als serieus risico, hoger risico dan PAPs (staan op laag), dioxine concentreert in vetten.</t>
  </si>
  <si>
    <t>Bloedmeel (varken/pluimvee)</t>
  </si>
  <si>
    <t>Lager risico dan PAPs (staat op laag), bloedproducten harmoniseren.</t>
  </si>
  <si>
    <t>Geen meldingen, geen aanwijzingen op verhogingen/overschrijdingen.</t>
  </si>
  <si>
    <t>Verwerkt dierlijk eiwit Insecten</t>
  </si>
  <si>
    <t>Naar afwezig, niet gezien als risico voor dit specifieke product.</t>
  </si>
  <si>
    <t>‘Kunstmatig’ ingekomen, mucosa minder risico dan PAPs, afgeschaald naar midden.</t>
  </si>
  <si>
    <t>Harmoniseren met bloedmeel, toch wel risicovol product.</t>
  </si>
  <si>
    <t>Verwerkt dierlijk eiwit pluimvee EU (SPV)</t>
  </si>
  <si>
    <t>Entero's</t>
  </si>
  <si>
    <t>Voor pluimvee volgens methode 7.</t>
  </si>
  <si>
    <t>Voor varken pap is verwerkingsmethode ‘beter’, overwegen om volgend jaar naar Basis te zetten.</t>
  </si>
  <si>
    <t>Vloeibaar en verwerkt dierlijke eiwit pluimvee EU (SPV)</t>
  </si>
  <si>
    <t>Varkenseiwitten harmoniseren</t>
  </si>
  <si>
    <t>Niet gezien als issue, Salmonella is de issue.</t>
  </si>
  <si>
    <t>Indicator voor Salmonella, 1 tree lager gescoord dan Salmonella</t>
  </si>
  <si>
    <t>Harmoniseren met Bloedmeel</t>
  </si>
  <si>
    <t>Meerdere meldingen afkeurgrens. Gekend probleem, kans daarom verhogen, maar monitoring SMD niet opschalen.</t>
  </si>
  <si>
    <t>Ooit gescoord, omdat het een nieuw product was en we hier niets vanaf wisten. Clostridia is echter geen logische contaminant voor dit product (procescontaminant).</t>
  </si>
  <si>
    <t>Levende insecten worden binnen een week levend geconsumeerd, weinig kans op bederf.</t>
  </si>
  <si>
    <t>Anticoxmiddelen kunnen tot laatste dag voor slachten gebruikt worden in pluimvee, daarom opgeschaald van basis naar LAAG, geharmoniseerd met vloeibare pluimvee PAP.</t>
  </si>
  <si>
    <t>Verpakkingsmateriaal</t>
  </si>
  <si>
    <t>Raar dat het hier gescoord is, zou eerder als risico verwachten bij veren producten.</t>
  </si>
  <si>
    <t>Kleurstof EU-toegelaten</t>
  </si>
  <si>
    <t>Is theoretisch een risico, is bijv. een keer een case geweest met pesticiden in paprika-extract.</t>
  </si>
  <si>
    <t>Calciumcarbonaatkorrels uit drinkwater</t>
  </si>
  <si>
    <t>Dit product komt uit een drinkwatertank van Vitens (product is ophoping van de kalk), geen risico op zware metalen, risico naar afwezig.</t>
  </si>
  <si>
    <t>Fulvinezuur uit drinkwaterproductie</t>
  </si>
  <si>
    <t>Ook geen risico op zware metalen (zie hierboven).</t>
  </si>
  <si>
    <t>Calciumchloride</t>
  </si>
  <si>
    <t>Op basis ingeschaald, omdat basis pas een paar jaar geleden is ingevoerd. Alleen theoretisch risico (sterke bewerking product).</t>
  </si>
  <si>
    <t>Bijproduct van sodaproduct, vanwege sterke bewerking alleen theoretisch risico.</t>
  </si>
  <si>
    <t>Wederom sterke bewerking product.</t>
  </si>
  <si>
    <t>Chemisch proces, geen risico op zware metalen.</t>
  </si>
  <si>
    <t>Natriumchloride</t>
  </si>
  <si>
    <t>Ook levensmiddelenproduct, geen risico.</t>
  </si>
  <si>
    <t>Stond in D-13 fout op midden, in databank wel op Laag. Verder is dit ook levensmiddelenproduct, geen risico.</t>
  </si>
  <si>
    <t>Harmoniseren met natriumbutyraat, gecoat (coating op basis van plantaardige olie, dus in coating geen risico op zware metalen).</t>
  </si>
  <si>
    <t>Kiezelgur (diatomee aarde)</t>
  </si>
  <si>
    <t>1 afkeurgrens cadmium overschreden.</t>
  </si>
  <si>
    <t>Cobaltsulfaat</t>
  </si>
  <si>
    <t>Beslisregel volgen voor sporenelementen: midden tenzij uitgezonderd (hiervoor geldt geen uitzondering).</t>
  </si>
  <si>
    <t>IJzerchelaat</t>
  </si>
  <si>
    <t>IJzerlactaat</t>
  </si>
  <si>
    <t>IJzersulfaat</t>
  </si>
  <si>
    <t>Kobaltcarbonaat</t>
  </si>
  <si>
    <t>Geen fluor risico in water.</t>
  </si>
  <si>
    <t>Levensmiddelenproduct, geen risico</t>
  </si>
  <si>
    <t>Harmoniseren met natriumbutyraat, gecoat (coating op basis van plantaardige olie, dus in coating geen risico op fluor).</t>
  </si>
  <si>
    <t>Natrium aluminiumsilicaat synthetisch</t>
  </si>
  <si>
    <t>Product is synthetisch bereid, geen risico op fluor.</t>
  </si>
  <si>
    <t>Geen risico in drinkwater.</t>
  </si>
  <si>
    <t>Rijstewater</t>
  </si>
  <si>
    <t>Aflatoxine</t>
  </si>
  <si>
    <t>Uit monitoring (stroom buiten SF) blijkt weinig afla. Om verder af te schalen moet eerst de producent die wel binnen de SF keten opnieuw geaudit worden. Vorig jaar was audit plannen niet gelukt door gebrek aan communicatie van hun kant.</t>
  </si>
  <si>
    <t>Was gelijk gescoord aan ZEA (midden). DON wordt echter op hele lage niveaus gedetecteerd vergeleken met ZEA, zijn ook geen meldingen van bekend in tegenstelling tot ZEA.</t>
  </si>
  <si>
    <t>Pensbestendig vet obv PFAD verzeept (SPV)</t>
  </si>
  <si>
    <t>Gelijk getrokken met overige producten waarin calciumhydroxide wordt toegevoegd (ander plantaardig/dierlijk olie/vet)</t>
  </si>
  <si>
    <t>Niet gescoord</t>
  </si>
  <si>
    <t>Melding</t>
  </si>
  <si>
    <t>Sojabonen biologisch</t>
  </si>
  <si>
    <t>Gelijktrekken met sojabonen.</t>
  </si>
  <si>
    <t>Is gelijk gescoord aan groenten producten, maar komt niet uit de grond, dus het risico op zware metalen is lager.</t>
  </si>
  <si>
    <t>Citruspulp (vochtrijk) biologisch</t>
  </si>
  <si>
    <t>-</t>
  </si>
  <si>
    <t>Hoog naar Midden</t>
  </si>
  <si>
    <t>Kruidenmengsel gaat van Hoog naar Midden, geen wijzigingen in contaminanten (maar via kolom AM in D-13). Het product ‘kruiden’ staat op Laag gescoord. Kruidenmengsel is hoog gescoord vanwege dioxine risico’s waar het mogelijk niet altijd netjes geregeld is, maar er zijn ontzettend veel verschillende kruidenmengsels van verschillende leveranciers. Niet nodig om altijd audit voor afname te doen. Dmv een FSDS kan het een en ander in de gaten gehouden worden en kan altijd nog besloten worden om een audit voor afname uit te voeren.</t>
  </si>
  <si>
    <t>Harmoniseren met andere citrusproducten</t>
  </si>
  <si>
    <t>Dioxine/dl-PCB’s</t>
  </si>
  <si>
    <t>Harmoniseren met aardappelvetkruim, nog steeds veel vet. Daarnaast kan product veel verkoolde resten bevatten.</t>
  </si>
  <si>
    <t>Case geweest met imazalil afgelopen jaar.</t>
  </si>
  <si>
    <t>Overschrijding geweest, maar was hele specifieke case (gras uit uiterwaarden). Product komt maar van 1 bedrijf</t>
  </si>
  <si>
    <t>Harmoniseren met vochtig graseiwit, zelfde producent.</t>
  </si>
  <si>
    <t>Koffievliezen</t>
  </si>
  <si>
    <t>Was hoger gescoord vanwege nieuw product, nu afgeschaald naar basis.</t>
  </si>
  <si>
    <t>Varkenseiwit (uit varkensbeenderen)</t>
  </si>
  <si>
    <t>Asgehalte is 127 g/kg, norm voor fluor is 150 mg/kg.</t>
  </si>
  <si>
    <t>Harmoniseren met andere melkproducten, die staan op laag.</t>
  </si>
  <si>
    <t>100% controle op antibiotica in melk. Bij audit wel bekeken worden, daarom alle melkproducten op basis.</t>
  </si>
  <si>
    <t>Colostrum/biestpoeder</t>
  </si>
  <si>
    <t>Weipoeder (zuur)</t>
  </si>
  <si>
    <t>Weipoeder biologisch</t>
  </si>
  <si>
    <t>Galacto-oligosacharide (GOS) (poeder)</t>
  </si>
  <si>
    <t>Galacto-oligosacharide (GOS) (vochtrijk)</t>
  </si>
  <si>
    <t>Wei-eiwitconcentraat (WPC) (poeder) biologisch</t>
  </si>
  <si>
    <t>Harmoniseren met andere melk producten. Wordt verder niet gescoord in SMD.</t>
  </si>
  <si>
    <t>Harmoniseren met andere melk producten.</t>
  </si>
  <si>
    <t>Wordt verder niet gescoord in SMD.</t>
  </si>
  <si>
    <t>Aflatoxine harmoniseren aan andere mycotoxinen, afla kan net zo goed voorkomen.</t>
  </si>
  <si>
    <t>Zware metalen + fluor gelijk trekken.</t>
  </si>
  <si>
    <t>Gelijk aan Myceliumspoeling (vochtrijk)</t>
  </si>
  <si>
    <t>PAK’s</t>
  </si>
  <si>
    <t>Geen norm voor PAK’s</t>
  </si>
  <si>
    <t>Dioxine/dl-pcb’s</t>
  </si>
  <si>
    <t>Ja, HOOG naar MIDDEN</t>
  </si>
  <si>
    <t xml:space="preserve">Eigenlijk is het risico op midden alleen voor China. Daar is een aantal jaren geleden een incident geweest, de exacte oorzaak hier is niet bekend (of nooit bekend gemaakt). Er wordt nu uit andere landen gehaald, voor calciumchloride uit andere (Europese) landen is het risico op calciumchloride helemaal niet zo’n probleem. Het product van Nedmag bijv. is een synthetisch product. </t>
  </si>
  <si>
    <t>PBG geeft aan om af te schalen van MIDDEN naar LAAG. De positive release voor herkomst China blijft echter wel gelden.
Uiteindelijk wordt een risicoklasse verhoging toegepast, waardoor dit een MIDDEN risico product wordt.</t>
  </si>
  <si>
    <t>Waarschijnlijk ooit een fout geweest.</t>
  </si>
  <si>
    <t>Harmoniseren met droge myceliumspoeling, risico in vochtrijk product.</t>
  </si>
  <si>
    <t>Uit audit blijkt dat dit een synthetisch product is en dat hier geen risico op is. In databank altijd maar geleverd door 1 producent/leverancier, onduidelijk waarom ooit is gescoord.</t>
  </si>
  <si>
    <t>Herkomst lang niet altijd bekend, harmoniseren met zware metalen (al gescoord), zodat product gelijk is aan gedroogd zeewier.</t>
  </si>
  <si>
    <t>Harmoniseren met eierschalen.</t>
  </si>
  <si>
    <t>Product geproduceerd volgens verwerkingsmethode 1, alles volgens deze verwerkingsmethode inschalen op basis. Door goede verhitting is clostridia geen probleem.</t>
  </si>
  <si>
    <t>Product wordt verwerkt volgens methode 7. Alle producten verwerkt volgens methode 7 ingeschaald op midden.</t>
  </si>
  <si>
    <t>Vloeibaar verwerkt dierlijke eiwit Pluimvee EU (SPV)</t>
  </si>
  <si>
    <t>Was in het verleden gescoord vanwege een bierbostel incident. Is al jaren geleden, daarna geen meldingen meer ontvangen.</t>
  </si>
  <si>
    <t>Fraudegevoelig product voor melamine.</t>
  </si>
  <si>
    <t>Lysine (3c323)</t>
  </si>
  <si>
    <t>Eipoeder, ontvet</t>
  </si>
  <si>
    <t>Nieuw product, risico's gelijk aan eipoeder</t>
  </si>
  <si>
    <t>Non-dioxin-like PCB's</t>
  </si>
  <si>
    <t>Nieuw product, risico's gelijk aan de reguliere variant.</t>
  </si>
  <si>
    <t>Uitsplitsing van dierlijke verontreinigingen van 'Ongewenste bestanddelen van dierlijke oorsprong' naar PC_13 - Botfragmenten/vuil/dierlijke eiwitten (analyseren dmv lichtmicroscopie) + PC_14 Verboden dierlijke eiwitten (analyseren op DNA) + PC_15 Onoplosbare verontreinigingen</t>
  </si>
  <si>
    <t>Saffloerzaadschilfers biologisch</t>
  </si>
  <si>
    <t>Nieuw product, mogelijk opname uit de grond</t>
  </si>
  <si>
    <t>Nieuw product, mogelijk risico afhankelijk van productieproces en omgeving teelt</t>
  </si>
  <si>
    <t>Nieuw product, relatief eiwitrijk product</t>
  </si>
  <si>
    <t>Biociden</t>
  </si>
  <si>
    <t>Nieuw product, risico's gelijk aan galacto-oligosacharide (GOS) (vochtrijk)</t>
  </si>
  <si>
    <t>Groenten en fruitpulp, vers biologisch</t>
  </si>
  <si>
    <t>Nieuw product, risico's gelijk aan de reguliere variant</t>
  </si>
  <si>
    <t>Graan kuilvoer</t>
  </si>
  <si>
    <t>Nieuw product, beslisregel, afgeleid product van product in EU pesticide database wordt gescoord op basis</t>
  </si>
  <si>
    <t>Nieuw product, betreft hele plant, niet alleen de korrel, myco’s zitten voornamelijk op de korrel</t>
  </si>
  <si>
    <t>Moederkoren</t>
  </si>
  <si>
    <t>Nieuw product, wordt vaak net vooraf aan de inzaai van nieuwe mais in mei, gemaaid en als groen product gekuild/gevoerd. De plant heeft dan vaak bladmassa en bevat nagenoeg nog geen aar</t>
  </si>
  <si>
    <t>Nieuw product, betreft kuil</t>
  </si>
  <si>
    <t>Sojaschroot(voer) (alle herkomsten)</t>
  </si>
  <si>
    <t>Nieuwe naam: Sojaschroot(voer), ivm samenvoegen herkomsten van sojaschroot(voer)</t>
  </si>
  <si>
    <t>Cazouten verkregen vetzuren uit palmolie (13.6.4)</t>
  </si>
  <si>
    <t>Naamswijziging: Calciumzouten van palmolievetzuren (13.6.4)</t>
  </si>
  <si>
    <t>Calciumzouten van varkensvet</t>
  </si>
  <si>
    <t>Naamswijziging: Calciumzouten/zepen van varkensvet (13.6.4)</t>
  </si>
  <si>
    <t>Carboxymethylcellulose (Natrium - 1, E 466)</t>
  </si>
  <si>
    <t>Verwijderd: 3-9-2024: Product valt onder 'Emulgator EU-toegelaten'</t>
  </si>
  <si>
    <t>Cobaltsulfaat (3b305)</t>
  </si>
  <si>
    <t>Naamswijziging: Kobaltsulfaat (3b305)</t>
  </si>
  <si>
    <t>Kobaltcarbonaat (3b304)</t>
  </si>
  <si>
    <t>Naamswijziging: Gecoate gegranuleerde kobalt(II) carbonaat 5% CO (3b304)</t>
  </si>
  <si>
    <t>Geconjugeerd Linoleenzuur (CLA, 3a)</t>
  </si>
  <si>
    <t>Verwijderd: 4-9-2024: Geen LPC's meer. Product klopt ook niet, dit is geen vitamine, geen categorie 3a.</t>
  </si>
  <si>
    <t>Naamswijziging: Glycerine, ruw (uit het proces van biodiesel)</t>
  </si>
  <si>
    <t>Kaliumdiformiaat (4d800)</t>
  </si>
  <si>
    <t>Verwijderd: 3-9-2024: Valt onder 'Overige zoötechnische toevoegingsmiddelen EU-toegelaten (4d)'</t>
  </si>
  <si>
    <t>Kaliumsorbaat (1a, E 202)</t>
  </si>
  <si>
    <t>Naamswijziging: Kaliumsorbaat (1k202)</t>
  </si>
  <si>
    <t>Kokosvetzuren (acid oils)</t>
  </si>
  <si>
    <t>Naamswijziging: Kokosvetzuren (acid oils) (13.6.1)</t>
  </si>
  <si>
    <t>Kool- en raapzaadschroot(voer), bestendig</t>
  </si>
  <si>
    <t>Naamswijziging: Kool- en raapzaadschroot(voer), pensbestendig</t>
  </si>
  <si>
    <t>Methionine, bestendig</t>
  </si>
  <si>
    <t>Naamswijziging: Methionine, pensbestendig</t>
  </si>
  <si>
    <t>Middenketenige vetzuren verkregen uit palmpit en/of kokosolie (SPV) (13.6.6)</t>
  </si>
  <si>
    <t>Naamswijziging: Middenketenige vetzuren verkregen uit palmpit en/of kokosolie (SPV)</t>
  </si>
  <si>
    <t>Naamswijziging: Moutdop/moutkaf</t>
  </si>
  <si>
    <t>Moutkiemen</t>
  </si>
  <si>
    <t>Naamswijziging: Moutkiemen (en evt. screenings)</t>
  </si>
  <si>
    <t>Narasin (5, E 765)</t>
  </si>
  <si>
    <t>Verwijderd: 3-9-2024: Valt onder 'Coccidiostaticum EU-toegelaten (5)'</t>
  </si>
  <si>
    <t>Narasin-Nicarbazine (5 1 772)</t>
  </si>
  <si>
    <t>Olijfolievetzuren EU (acid oils)</t>
  </si>
  <si>
    <t>Naamswijziging: Olijfolievetzuren EU (acid oils) (13.6.1)</t>
  </si>
  <si>
    <t>Oregano olie (2b)</t>
  </si>
  <si>
    <t>Verwijderd: 3-9-32024: Valt onder groepsproduct 'Aromatische stof/smaakstof eu-toegelaten (2b)</t>
  </si>
  <si>
    <t>Palmolievetzuren (acid oils)</t>
  </si>
  <si>
    <t>Naamswijziging: Palmolievetzuren (acid oils) (13.6.1)</t>
  </si>
  <si>
    <t>Palmpitvetzuren (acid oils)</t>
  </si>
  <si>
    <t>Naamswijziging: Palmpitvetzuren (acid oils) (13.6.1)</t>
  </si>
  <si>
    <t>Palmpitvetzuren (fatty acids), uit ruwe en/of geraffineerde palmpitolie</t>
  </si>
  <si>
    <t>Naamswijziging: Palmpitvetzuren uit ruwe en/of geraffineerde palmpitolie (door splitsing)</t>
  </si>
  <si>
    <t>Palmpitvetzuurdestilaten (PKFAD) (SPV)</t>
  </si>
  <si>
    <t>Naamswijziging: Palmpitvetzuurdestilaten (PKFAD) (SPV) (13.6.5)</t>
  </si>
  <si>
    <t>Palmvetzuurdestillaten (PFAD) (SPV)</t>
  </si>
  <si>
    <t>Naamswijziging: Palmvetzuurdestillaten (PFAD) (SPV) (13.6.5)</t>
  </si>
  <si>
    <t>Pensbestendig vet (Carfe Advance)</t>
  </si>
  <si>
    <t>Verwijderd: 2-9-2024: Dit product is samengevoegd met het andere pensbestendige product van 13.6.7.</t>
  </si>
  <si>
    <t>Pensbestendig vet obv palmolie (2.20.1)</t>
  </si>
  <si>
    <t>Naamswijziging: Pensbestendig vet (door hydrogenering) obv palmolie (2.20.1)</t>
  </si>
  <si>
    <t>Pensbestendig vet obv PFAD (SPV) (13.6.5)</t>
  </si>
  <si>
    <t>Naamswijziging: Pensbestendig vet (door hydrogenering) obv PFAD (SPV) (13.6.5)</t>
  </si>
  <si>
    <t>Pensbestendig vet obv raapzaadolie (2.20.1)</t>
  </si>
  <si>
    <t>Naamswijziging: Pensbestendig vet (door hydrogenering) obv raapzaadolie (2.20.1)</t>
  </si>
  <si>
    <t>Pensbestendig vet obv PFAD verzeept (SPV) (13.6.4)</t>
  </si>
  <si>
    <t>Naamswijziging: Pensbestendig vet (door verzeping) obv PFAD (SPV) (13.6.4)</t>
  </si>
  <si>
    <t>Naamswijziging: Plantaardige vetzuren (acid oils), gemengd (13.6.1)</t>
  </si>
  <si>
    <t>Naamswijziging: Raapolievetzuren (acid oils) (13.6.1)</t>
  </si>
  <si>
    <t>Sojabonen getoast bestendig</t>
  </si>
  <si>
    <t>Naamswijziging: Sojabonen getoast pensbestendig</t>
  </si>
  <si>
    <t>Naamswijziging: Sojaschilfer(voer)</t>
  </si>
  <si>
    <t>Naamswijziging: Sojaschilfer(voer) biologisch</t>
  </si>
  <si>
    <t>Naamswijziging: Sojavetzuren (acid oils) (13.6.1)</t>
  </si>
  <si>
    <t>Verzadigde palmpitvetzuren en synthetisch boterzuur, veresterd met glycerol (SPV) (13.6.2)</t>
  </si>
  <si>
    <t>Naamswijziging: Verzadigde palm(pit)- en/of kokosvetzuren en synth. boterzuur, veresterd met glycerol (SPV)</t>
  </si>
  <si>
    <t>Vetmengsel (HOOG) (SPV)</t>
  </si>
  <si>
    <t>Naamswijziging: Vetmengsel (HOOG) (SPV) (geen dierlijk vet)</t>
  </si>
  <si>
    <t>Vetmengsel (LAAG)</t>
  </si>
  <si>
    <t>Naamswijziging: Vetmengsel (LAAG) (geen dierlijk vet)</t>
  </si>
  <si>
    <t>Naamswijziging: Zuivere palmpitvetzuren uit ruwe/geraffineerde palmpitolie (door splitsing + destillatie)</t>
  </si>
  <si>
    <t>Voormengsel (SPV/HOOG risico product)</t>
  </si>
  <si>
    <t>Naamsijwijziging: Voormengsel (met SPV/HOOG risicoproduct)</t>
  </si>
  <si>
    <t>Zonnebloemzaad biologisch</t>
  </si>
  <si>
    <t>Naamswijziging: Zonnebloemzaad biologisch (SPV)</t>
  </si>
  <si>
    <t>Naamswijziging: Zonnebloemzaadschilfers (SPV)</t>
  </si>
  <si>
    <t>Pensbestendig vetzuur obv palmolie (13.6.7)</t>
  </si>
  <si>
    <t>Naamswijziging: Zuivere palmvetzuren uit ruwe/geraffineerde palmolie (door splitsing + destillatie)</t>
  </si>
  <si>
    <t>Naamswijziging: Zonnebloemzaadschroot(voer)</t>
  </si>
  <si>
    <t>Zonnebloemzaadvetzuren (acid oils)</t>
  </si>
  <si>
    <t>Naamswijziging: Zonnebloemzaadvetzuren (acid oils) (13.6.1)</t>
  </si>
  <si>
    <t>Botfragmenten/vuil/dierlijke eiwitten (analyseren dmv lichtmicroscopie)</t>
  </si>
  <si>
    <t>Uitsplitsing Ongewenste bestanddelen van dierlijke oorsprong</t>
  </si>
  <si>
    <t>Verboden dierlijke eiwitten (analyseren op DNA) (Groot)</t>
  </si>
  <si>
    <t>Onoplosbare verontreinigingen</t>
  </si>
  <si>
    <t>Mengvoeder SPV</t>
  </si>
  <si>
    <t>Verwijderd, er bestaat al een apart SPV mengvoeder per doeldier</t>
  </si>
  <si>
    <t>Nieuw product, risico vergelijkbaar met graandistillers DDGS</t>
  </si>
  <si>
    <t>ZEA</t>
  </si>
  <si>
    <t>Nieuw product, risico vanwege eiwitrijk product</t>
  </si>
  <si>
    <t>Wortels biologisch</t>
  </si>
  <si>
    <t>Nieuw product, risico gelijk aan reguliere wortels</t>
  </si>
  <si>
    <t>Mengsel van geraff. plant. oliën, excl. kokosolie</t>
  </si>
  <si>
    <t>Product samengevoegd met Mengsel van geraffineerde, plantaardige oliën</t>
  </si>
  <si>
    <t>non-dl-pcb's</t>
  </si>
  <si>
    <t>dioxinen en dl-pcb's</t>
  </si>
  <si>
    <t>glucosinolaten</t>
  </si>
  <si>
    <t>Nieuw product, net als raapzaad mogelijk aanwezig in de zaden</t>
  </si>
  <si>
    <t>fluor</t>
  </si>
  <si>
    <t>Nieuw product, uit voorzorg gescoord</t>
  </si>
  <si>
    <t>aflatoxine b1</t>
  </si>
  <si>
    <t>gewasbeschermingsmiddelen</t>
  </si>
  <si>
    <t>Nieuw product, plantaardige producten afgeleid van een uitgangsproduct met een MRL krijgen score Basis</t>
  </si>
  <si>
    <t>Nieuw product, risico gelijk aan bierbostel</t>
  </si>
  <si>
    <t>zearalenon</t>
  </si>
  <si>
    <t>don</t>
  </si>
  <si>
    <t>Nieuw product, afgeleid product van een MRL product (sojabonen) dus Basis</t>
  </si>
  <si>
    <t>Nieuw product, risico gelijk aan sojabonen</t>
  </si>
  <si>
    <t>giftige onkruiden / onkruidzaden</t>
  </si>
  <si>
    <t>Nieuw product, risico gelijk aan tarwegistconcentraat</t>
  </si>
  <si>
    <t>antimicrobiële werking</t>
  </si>
  <si>
    <t>Nieuw product, risico gelijk aan hennepvezel</t>
  </si>
  <si>
    <t>Ernst v/d contaminant →</t>
  </si>
  <si>
    <t>Klein</t>
  </si>
  <si>
    <t>Matig</t>
  </si>
  <si>
    <t>Groot</t>
  </si>
  <si>
    <t>Kans
↓</t>
  </si>
  <si>
    <t>GR_01 - Gewasbeschermingsmiddelen</t>
  </si>
  <si>
    <t>GR_02 Biociden</t>
  </si>
  <si>
    <t>MT_01 - Aflatoxine B1</t>
  </si>
  <si>
    <t>MT_02tm06 - Mycotoxinen anders dan Aflatoxine B1</t>
  </si>
  <si>
    <t>MT_07 - Moederkoren</t>
  </si>
  <si>
    <t>ZM_01tm05 - Zware metalen incl fluor</t>
  </si>
  <si>
    <t>PC_01 - Dioxinen en DL-PCB's</t>
  </si>
  <si>
    <t>PC_02 - PAK's</t>
  </si>
  <si>
    <t>PC_03 - Non-DL-PCB's</t>
  </si>
  <si>
    <t>PC_04 - Minerale olie</t>
  </si>
  <si>
    <t>PC_07 - Verpakkingsmaterialen + fysische verontreiniging</t>
  </si>
  <si>
    <t>PC_08 - Nitriet</t>
  </si>
  <si>
    <t>PC_13 tm15 - Ongewenste bestanddelen van dierlijke oorsprong</t>
  </si>
  <si>
    <t>PC_13 - Botfragmenten/vuil/dierlijke eiwitten (analyseren dmv lichtmicroscopie)</t>
  </si>
  <si>
    <t>PC_14 - Verboden dierlijke eiwitten (analyseren op DNA)</t>
  </si>
  <si>
    <t>MB_02 - Salmonella</t>
  </si>
  <si>
    <t>MB_02 - Enterobacteriaceae</t>
  </si>
  <si>
    <t>MB_03 - Clostridia</t>
  </si>
  <si>
    <t>MB_04 - Gisten + schimmels</t>
  </si>
  <si>
    <t>MB_05 - Antimicrobiële werking</t>
  </si>
  <si>
    <t>PT_01 - Theobromine</t>
  </si>
  <si>
    <t>PT_02 - Glucosinolaten</t>
  </si>
  <si>
    <t>PT_04 - Blauwzuur</t>
  </si>
  <si>
    <t>BV_01 - Giftige onkruiden / onkruidzaden</t>
  </si>
  <si>
    <t>FR_01 - Melamine</t>
  </si>
  <si>
    <t>T2-HT2</t>
  </si>
  <si>
    <t>Melding hoge waarde aflatoxine (10–11 ppb). In eerdere jaren (3 SMD-monsters) werd niets gevonden. Score opschalen naar MIDDEN uit voorzorg, dus ook productrisico naar MIDDEN.</t>
  </si>
  <si>
    <t>HRC2025: Midden &gt; Laag. Rijst wordt geslepen ontvangen, producent vindt nooit aflatoxine en 18 SMD analyses zijn ook allemaal onder de detectiegrens.</t>
  </si>
  <si>
    <t>HRC2025: Afwezig &gt; Basis, harmoniseren alle maïsproducten</t>
  </si>
  <si>
    <t>HRC2025: Afwezig &gt; Laag. Cadmium boven de norm (2,37 &amp; 2,76 mg/kg) gevonden in lijnzaad afkomstig uit Canada, een grote producent van lijnzaad.</t>
  </si>
  <si>
    <t>HRC2025: Afwezig naar Basis. Product o.b.v. (mogelijk) ruwe palmolie, contaminant wordt in studies veel benoemd en op deze manier wordt historische data opgebouwd.</t>
  </si>
  <si>
    <t>HRC2025 Laag naar Afwezig. De kans dat fluor daadwerkelijk voorkomt in bloedproducten wordt als zeer klein ingeschat, ook via hulpstof calciumhydroxide (wat theoretisch verontreinigd zou kunnen zijn met fluor).</t>
  </si>
  <si>
    <t>HRC2025: Laag naar Basis. Gras kan bespoten zijn, wat de kans op aanwezigheid vermindert. Harmoniseren met score biologische granen.</t>
  </si>
  <si>
    <t>HRC2025: Afwezig naar Basis. EFSA onderzoek vindt de hoogste OTA waarden van de onderzochte voedermiddelen in Paardenbonen (N=26).</t>
  </si>
  <si>
    <t>HRC2025: Basis &gt; Afwezig. Alleen de hele granen worden hierop gescoord op trends te volgen. Er zijn slechts 2 meldingen ooit. Het uitgangsproduct gerst blijft wel gescoord.</t>
  </si>
  <si>
    <t>HRC2025: Midden &gt; Laag. Sojabonen (+bio) was het enige product hoger gescoord dan Laag. Eerder analyses (2 SMD, 11 GMP) waren allen onder de detectiegrens.</t>
  </si>
  <si>
    <t>HRC2025: Basis &gt; Afwezig. In 2023 opgehoogd na melding (pesticiden gevonden maar onder de norm), maar in bio-producten is een normoverschrijding zeer onwaarschijnlijk</t>
  </si>
  <si>
    <t>HRC2025: Laag &gt; Basis. Product o.b.v. ruwe palmolie, pesticiden kunnen aanwezig zijn, maar worden niet geconcentreerd.</t>
  </si>
  <si>
    <t>HRC2025: Afwezig &gt; Basis. Product o.b.v. ruwe palmolie, pesticiden kunnen aanwezig zijn, maar worden niet geconcentreerd</t>
  </si>
  <si>
    <t>HRC2025: Basis &gt; Afwezig . Product o.b.v. geraffineerde olie, pesticiden zijn niet meer aanwezig.</t>
  </si>
  <si>
    <t>HRC2025: Hoog &gt; Laag. Eerder gescoord vanwege mogelijke PFAD-input. Inmiddels uitgesloten; risico gelijk aan ruwe palmolie.</t>
  </si>
  <si>
    <t>HRC2025: Midden &gt; Basis. Eerder gescoord vanwege mogelijke PFAD-input. Inmiddels uitgesloten; risico gelijk aan ruwe palmolie.</t>
  </si>
  <si>
    <t>HRC2025: Hoog &gt; Laag. Eerder gescoord vanwege mogelijke input ruwe kokosolie, maar dit wordt niet gebruikt in dit product.</t>
  </si>
  <si>
    <t>HRC2025: Midden &gt; Basis. Eerder gescoord vanwege mogelijke input ruwe kokosolie, maar dit wordt niet gebruikt in dit product.</t>
  </si>
  <si>
    <t>HRC2025: Afwezig &gt; Laag. Harmoniseren met andere cichoreiproducten. Cichoreiwortels nemen mogelijk zware metalen op uit de grond.</t>
  </si>
  <si>
    <t>HRC2025: Afwezig &gt; Basis. Harmoniseren met andere cichoreiproducten. Theoretisch risico op pesticiden.</t>
  </si>
  <si>
    <t>HRC2025: Laag &gt; Afwezig. Harmoniseren met andere citrusproducten. Citroenzuur in citrus remt schimmelgroei en risico’s zijn al geborgd via voedselproducenten met strenge eisen.</t>
  </si>
  <si>
    <t>HRC2025: Afwezig &gt; Basis. Leveranciers verschillen in inschatting risico. Lage gehalten zijn soms gemeten (bijv. 0,02 mg/kg arseen), maar geen aanwijzing voor ophoping. Door monitoring worden meer gegevens verzameld</t>
  </si>
  <si>
    <t>HRC2025: Laag &gt; Basis. Insecten hebben geen botten en vormen daardoor geen bron van fluor. Risico is zeer gering.</t>
  </si>
  <si>
    <t>HRC2025: Laag &gt; Basis. Er is geen norm voor blauwzuur in dit toevoegingsmiddel. Delen van de guarplant waar het meeste risico in zit worden tijdens de productie van guargom verwijderd.</t>
  </si>
  <si>
    <t xml:space="preserve">HRC2025: Laag &gt; Afwezig. Bij het drogen wordt stoom gebruikt, waardoor volgens GMP+ geen risico op dioxine ontstaat. Het risico wordt hetzelfde als de vochtrijke variant. </t>
  </si>
  <si>
    <t>HRC2025: Basis &gt; Afwezig. Aflatoxine alleen scoren bij input ruwe kokosolie. Volgens leveranciers en auditoren wordt alleen palm of geraffineerde kokosolie gebruikt.</t>
  </si>
  <si>
    <t>HRC2025: Laag &gt; Afwezig. Product is afkomstig van geraffineerde olie.</t>
  </si>
  <si>
    <t xml:space="preserve">HRC2025: Basis &gt; Afwezig. Bij het drogen wordt stoom gebruikt, waardoor volgens GMP+ geen risico op dioxine ontstaat. Het risico wordt hetzelfde als de vochtrijke variant. </t>
  </si>
  <si>
    <t>HRC2025: Basis &gt; Laag. Harmoniseren alle producten met mogelijk silica als drager.</t>
  </si>
  <si>
    <t>HRC2025: Afwezig &gt; Basis. Harmoniseren met andere grasproducten, gras kan bespoten zijn.</t>
  </si>
  <si>
    <t>HRC2025: Midden &gt; Laag. Er zijn in totaal 52 monsters waar zware metalen geanalyseerd zijn, welke over het algemeen ver onder de norm zijn.</t>
  </si>
  <si>
    <t>Dioxinen en dl-PCB's</t>
  </si>
  <si>
    <t>HRC2025: Laag &gt; Afwezig. Nitriet werd als mogelijk risico gezien door eiwitbinding, maar melkpermeaat bevat slechts ~6% eiwit. Risico op Nitriet is daardoor onwaarschijnlijk.</t>
  </si>
  <si>
    <t>Non-dl-PCB's</t>
  </si>
  <si>
    <t>Hoog &gt; Laag</t>
  </si>
  <si>
    <t>Hoog &gt; Midden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</si>
</sst>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13]#,##0.000;\(#,##0.000\)"/>
  </numFmts>
  <fonts count="18" x14ac:knownFonts="1">
    <font>
      <sz val="11"/>
      <color theme="1"/>
      <name val="Calibri"/>
      <family val="2"/>
      <scheme val="minor"/>
    </font>
    <font>
      <sz val="11"/>
      <color theme="1"/>
      <name val="Calibri"/>
      <family val="2"/>
      <scheme val="minor"/>
    </font>
    <font>
      <sz val="11"/>
      <name val="Arial"/>
      <family val="2"/>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10"/>
      <color theme="1"/>
      <name val="Arial"/>
      <family val="2"/>
    </font>
    <font>
      <sz val="10"/>
      <color indexed="8"/>
      <name val="Arial"/>
      <family val="2"/>
    </font>
    <font>
      <sz val="11"/>
      <color indexed="8"/>
      <name val="Calibri"/>
      <family val="2"/>
    </font>
    <font>
      <sz val="11"/>
      <color rgb="FF000000"/>
      <name val="Calibri"/>
      <family val="2"/>
    </font>
    <font>
      <sz val="12"/>
      <color theme="1"/>
      <name val="Calibri"/>
      <family val="2"/>
      <scheme val="minor"/>
    </font>
    <font>
      <sz val="12"/>
      <name val="Calibri"/>
      <family val="2"/>
      <scheme val="minor"/>
    </font>
    <font>
      <sz val="11"/>
      <name val="Calibri"/>
      <family val="2"/>
    </font>
    <font>
      <sz val="11"/>
      <color theme="0" tint="-0.34998626667073579"/>
      <name val="Calibri"/>
      <family val="2"/>
      <scheme val="minor"/>
    </font>
    <font>
      <sz val="11"/>
      <color theme="0" tint="-0.34998626667073579"/>
      <name val="Calibri"/>
      <family val="2"/>
    </font>
    <font>
      <sz val="11"/>
      <color rgb="FF00B0F0"/>
      <name val="Calibri"/>
      <family val="2"/>
    </font>
    <font>
      <sz val="11"/>
      <color rgb="FF00B0F0"/>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164" fontId="1" fillId="0" borderId="0"/>
    <xf numFmtId="0" fontId="2" fillId="0" borderId="0"/>
    <xf numFmtId="0" fontId="5" fillId="0" borderId="0"/>
    <xf numFmtId="0" fontId="5" fillId="0" borderId="0"/>
    <xf numFmtId="0" fontId="8" fillId="0" borderId="0"/>
  </cellStyleXfs>
  <cellXfs count="164">
    <xf numFmtId="0" fontId="0" fillId="0" borderId="0" xfId="0"/>
    <xf numFmtId="164" fontId="1" fillId="0" borderId="0" xfId="1"/>
    <xf numFmtId="0" fontId="4" fillId="2" borderId="17" xfId="0" applyFont="1" applyFill="1" applyBorder="1" applyAlignment="1">
      <alignment horizontal="center" textRotation="90"/>
    </xf>
    <xf numFmtId="0" fontId="6" fillId="0" borderId="1" xfId="2" applyFont="1" applyBorder="1" applyAlignment="1">
      <alignment horizontal="left"/>
    </xf>
    <xf numFmtId="0" fontId="4" fillId="4" borderId="1" xfId="2" applyFont="1" applyFill="1" applyBorder="1"/>
    <xf numFmtId="0" fontId="6" fillId="0" borderId="1" xfId="2" applyFont="1" applyBorder="1"/>
    <xf numFmtId="0" fontId="4" fillId="3" borderId="1" xfId="2" applyFont="1" applyFill="1" applyBorder="1"/>
    <xf numFmtId="0" fontId="4" fillId="6" borderId="1" xfId="2" applyFont="1" applyFill="1" applyBorder="1"/>
    <xf numFmtId="0" fontId="4" fillId="2" borderId="1" xfId="2" applyFont="1" applyFill="1" applyBorder="1"/>
    <xf numFmtId="0" fontId="4" fillId="0" borderId="1" xfId="2" applyFont="1" applyBorder="1"/>
    <xf numFmtId="0" fontId="4" fillId="5" borderId="15" xfId="0" applyFont="1" applyFill="1" applyBorder="1" applyAlignment="1">
      <alignment horizontal="center" textRotation="90"/>
    </xf>
    <xf numFmtId="0" fontId="4" fillId="12" borderId="15" xfId="0" applyFont="1" applyFill="1" applyBorder="1" applyAlignment="1">
      <alignment horizontal="center" textRotation="90"/>
    </xf>
    <xf numFmtId="0" fontId="4" fillId="0" borderId="15" xfId="0" applyFont="1" applyBorder="1" applyAlignment="1">
      <alignment horizontal="center" textRotation="90"/>
    </xf>
    <xf numFmtId="0" fontId="4" fillId="0" borderId="16" xfId="0" applyFont="1" applyBorder="1" applyAlignment="1">
      <alignment horizontal="center" textRotation="90"/>
    </xf>
    <xf numFmtId="0" fontId="4" fillId="0" borderId="23" xfId="0" applyFont="1" applyBorder="1" applyAlignment="1">
      <alignment horizontal="center" textRotation="90"/>
    </xf>
    <xf numFmtId="0" fontId="4" fillId="11" borderId="14" xfId="0" applyFont="1" applyFill="1" applyBorder="1" applyAlignment="1">
      <alignment horizontal="right" textRotation="90"/>
    </xf>
    <xf numFmtId="0" fontId="4" fillId="14" borderId="23" xfId="0" applyFont="1" applyFill="1" applyBorder="1" applyAlignment="1">
      <alignment horizontal="center" textRotation="90"/>
    </xf>
    <xf numFmtId="0" fontId="4" fillId="14" borderId="15" xfId="0" applyFont="1" applyFill="1" applyBorder="1" applyAlignment="1">
      <alignment horizontal="center" textRotation="90"/>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4" fillId="0" borderId="4" xfId="0" applyFont="1" applyBorder="1" applyAlignment="1">
      <alignment horizontal="center" vertical="center"/>
    </xf>
    <xf numFmtId="0" fontId="4" fillId="12" borderId="1"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14" borderId="2"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0" xfId="0" applyFont="1" applyFill="1" applyAlignment="1">
      <alignment horizontal="center" vertical="center"/>
    </xf>
    <xf numFmtId="0" fontId="4" fillId="0" borderId="20" xfId="0" applyFont="1" applyBorder="1" applyAlignment="1">
      <alignment horizontal="center" vertical="center"/>
    </xf>
    <xf numFmtId="0" fontId="4" fillId="5" borderId="20" xfId="0" applyFont="1" applyFill="1" applyBorder="1" applyAlignment="1">
      <alignment horizontal="center" vertical="center"/>
    </xf>
    <xf numFmtId="0" fontId="4" fillId="14" borderId="19" xfId="0" applyFont="1" applyFill="1" applyBorder="1" applyAlignment="1">
      <alignment horizontal="center" vertical="center"/>
    </xf>
    <xf numFmtId="0" fontId="4" fillId="14" borderId="20" xfId="0" applyFont="1" applyFill="1" applyBorder="1" applyAlignment="1">
      <alignment horizontal="center" vertical="center"/>
    </xf>
    <xf numFmtId="0" fontId="4" fillId="0" borderId="5" xfId="0" applyFont="1" applyBorder="1" applyAlignment="1">
      <alignment horizontal="center" vertical="center"/>
    </xf>
    <xf numFmtId="1" fontId="4" fillId="0" borderId="5" xfId="1" applyNumberFormat="1"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12" borderId="20" xfId="0" applyFont="1" applyFill="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1" fillId="0" borderId="26" xfId="0" applyFont="1" applyBorder="1" applyAlignment="1">
      <alignment horizontal="center" textRotation="90"/>
    </xf>
    <xf numFmtId="0" fontId="12" fillId="5" borderId="26" xfId="0" applyFont="1" applyFill="1" applyBorder="1" applyAlignment="1">
      <alignment horizontal="center" textRotation="90"/>
    </xf>
    <xf numFmtId="0" fontId="12" fillId="12" borderId="26" xfId="0" applyFont="1" applyFill="1" applyBorder="1" applyAlignment="1">
      <alignment horizontal="center" textRotation="90"/>
    </xf>
    <xf numFmtId="0" fontId="11" fillId="14" borderId="26" xfId="0" applyFont="1" applyFill="1" applyBorder="1" applyAlignment="1">
      <alignment horizontal="center" textRotation="90"/>
    </xf>
    <xf numFmtId="0" fontId="11" fillId="0" borderId="0" xfId="0" applyFont="1" applyAlignment="1">
      <alignment textRotation="90"/>
    </xf>
    <xf numFmtId="0" fontId="11" fillId="0" borderId="26" xfId="0" applyFont="1" applyBorder="1" applyAlignment="1">
      <alignment horizontal="center" vertical="center" textRotation="90"/>
    </xf>
    <xf numFmtId="0" fontId="0" fillId="0" borderId="0" xfId="0" applyAlignment="1">
      <alignment horizontal="center" vertical="center"/>
    </xf>
    <xf numFmtId="0" fontId="4" fillId="0" borderId="11" xfId="0" applyFont="1" applyBorder="1" applyAlignment="1">
      <alignment horizontal="center" vertical="center"/>
    </xf>
    <xf numFmtId="0" fontId="4" fillId="12" borderId="4" xfId="0" applyFont="1" applyFill="1" applyBorder="1" applyAlignment="1">
      <alignment horizontal="center" vertical="center"/>
    </xf>
    <xf numFmtId="0" fontId="4" fillId="11" borderId="23" xfId="0" applyFont="1" applyFill="1" applyBorder="1"/>
    <xf numFmtId="0" fontId="4" fillId="0" borderId="34" xfId="0" applyFont="1" applyBorder="1" applyAlignment="1">
      <alignment horizontal="center" textRotation="90"/>
    </xf>
    <xf numFmtId="0" fontId="4" fillId="14" borderId="34" xfId="0" applyFont="1" applyFill="1" applyBorder="1" applyAlignment="1">
      <alignment horizontal="center" textRotation="90"/>
    </xf>
    <xf numFmtId="0" fontId="4" fillId="0" borderId="24" xfId="0" applyFont="1" applyBorder="1" applyAlignment="1">
      <alignment vertical="center"/>
    </xf>
    <xf numFmtId="0" fontId="4" fillId="0" borderId="2" xfId="0" applyFont="1" applyBorder="1" applyAlignment="1">
      <alignment vertical="center"/>
    </xf>
    <xf numFmtId="0" fontId="4" fillId="0" borderId="2" xfId="3" applyFont="1" applyBorder="1" applyAlignment="1">
      <alignment horizontal="left" vertical="center" wrapText="1" readingOrder="1"/>
    </xf>
    <xf numFmtId="0" fontId="4" fillId="0" borderId="27" xfId="0" applyFont="1" applyBorder="1" applyAlignment="1">
      <alignment vertical="center"/>
    </xf>
    <xf numFmtId="0" fontId="4" fillId="0" borderId="27" xfId="3" applyFont="1" applyBorder="1" applyAlignment="1">
      <alignment horizontal="left" vertical="center" wrapText="1" readingOrder="1"/>
    </xf>
    <xf numFmtId="0" fontId="4" fillId="0" borderId="5" xfId="0" applyFont="1" applyBorder="1" applyAlignment="1">
      <alignment vertical="center"/>
    </xf>
    <xf numFmtId="0" fontId="4" fillId="0" borderId="2" xfId="0" applyFont="1" applyBorder="1" applyAlignment="1">
      <alignment horizontal="left" vertical="center"/>
    </xf>
    <xf numFmtId="0" fontId="4" fillId="0" borderId="0" xfId="0" applyFont="1" applyAlignment="1">
      <alignment vertical="center"/>
    </xf>
    <xf numFmtId="0" fontId="4" fillId="0" borderId="25" xfId="0" applyFont="1" applyBorder="1" applyAlignment="1">
      <alignment horizontal="center" vertical="center"/>
    </xf>
    <xf numFmtId="0" fontId="4" fillId="0" borderId="2" xfId="3" applyFont="1" applyBorder="1" applyAlignment="1">
      <alignment horizontal="left" vertical="center" readingOrder="1"/>
    </xf>
    <xf numFmtId="0" fontId="4" fillId="0" borderId="37" xfId="0" applyFont="1" applyBorder="1" applyAlignment="1">
      <alignment vertical="center"/>
    </xf>
    <xf numFmtId="0" fontId="13" fillId="0" borderId="2" xfId="0" applyFont="1" applyBorder="1"/>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5" borderId="0" xfId="0" applyFont="1" applyFill="1" applyAlignment="1">
      <alignment horizontal="center" vertical="center"/>
    </xf>
    <xf numFmtId="0" fontId="4" fillId="14" borderId="0" xfId="0" applyFont="1" applyFill="1" applyAlignment="1">
      <alignment horizontal="center" vertical="center"/>
    </xf>
    <xf numFmtId="0" fontId="13" fillId="0" borderId="2"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horizontal="left" vertical="center"/>
    </xf>
    <xf numFmtId="0" fontId="13" fillId="0" borderId="2" xfId="3" applyFont="1" applyBorder="1" applyAlignment="1">
      <alignment horizontal="left" vertical="center" wrapText="1" readingOrder="1"/>
    </xf>
    <xf numFmtId="0" fontId="4" fillId="0" borderId="2" xfId="0" applyFont="1" applyBorder="1"/>
    <xf numFmtId="0" fontId="4" fillId="0" borderId="6" xfId="0" applyFont="1" applyBorder="1" applyAlignment="1">
      <alignment vertical="center"/>
    </xf>
    <xf numFmtId="0" fontId="4" fillId="0" borderId="32" xfId="0" applyFont="1" applyBorder="1" applyAlignment="1">
      <alignment vertical="center"/>
    </xf>
    <xf numFmtId="0" fontId="13" fillId="0" borderId="27" xfId="0" applyFont="1" applyBorder="1" applyAlignment="1">
      <alignment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horizontal="left" vertical="center"/>
    </xf>
    <xf numFmtId="0" fontId="0" fillId="0" borderId="0" xfId="0" applyAlignment="1">
      <alignment horizontal="left" vertical="center"/>
    </xf>
    <xf numFmtId="49" fontId="0" fillId="0" borderId="22" xfId="0" applyNumberFormat="1" applyBorder="1" applyAlignment="1">
      <alignment horizontal="left" vertical="center"/>
    </xf>
    <xf numFmtId="49" fontId="9" fillId="0" borderId="0" xfId="5" applyNumberFormat="1"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xf>
    <xf numFmtId="49" fontId="14" fillId="0" borderId="0" xfId="0" applyNumberFormat="1" applyFont="1" applyAlignment="1">
      <alignment horizontal="left" vertical="center"/>
    </xf>
    <xf numFmtId="49" fontId="14" fillId="0" borderId="0" xfId="0" applyNumberFormat="1"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49" fontId="14" fillId="0" borderId="22" xfId="0" applyNumberFormat="1" applyFont="1" applyBorder="1" applyAlignment="1">
      <alignment horizontal="left" vertical="center"/>
    </xf>
    <xf numFmtId="49" fontId="15" fillId="0" borderId="0" xfId="5" applyNumberFormat="1" applyFont="1" applyAlignment="1">
      <alignment horizontal="left" vertical="center" wrapText="1"/>
    </xf>
    <xf numFmtId="0" fontId="14" fillId="0" borderId="0" xfId="0" applyFont="1" applyAlignment="1">
      <alignment horizontal="left" vertical="center" wrapText="1"/>
    </xf>
    <xf numFmtId="49" fontId="14" fillId="0" borderId="0" xfId="0" applyNumberFormat="1" applyFont="1" applyAlignment="1">
      <alignment horizontal="center" vertical="center" wrapText="1"/>
    </xf>
    <xf numFmtId="49" fontId="4" fillId="11" borderId="28" xfId="0" applyNumberFormat="1" applyFont="1" applyFill="1" applyBorder="1" applyAlignment="1">
      <alignment horizontal="center" textRotation="90"/>
    </xf>
    <xf numFmtId="0" fontId="4" fillId="11" borderId="13" xfId="0" applyFont="1" applyFill="1" applyBorder="1"/>
    <xf numFmtId="0" fontId="4" fillId="6" borderId="23" xfId="0" applyFont="1" applyFill="1" applyBorder="1" applyAlignment="1">
      <alignment horizontal="center" textRotation="90"/>
    </xf>
    <xf numFmtId="0" fontId="4" fillId="10" borderId="18" xfId="0" applyFont="1" applyFill="1" applyBorder="1" applyAlignment="1">
      <alignment horizontal="center" textRotation="90"/>
    </xf>
    <xf numFmtId="0" fontId="4" fillId="10" borderId="23" xfId="0" applyFont="1" applyFill="1" applyBorder="1" applyAlignment="1">
      <alignment horizontal="center" textRotation="90"/>
    </xf>
    <xf numFmtId="0" fontId="4" fillId="10" borderId="14" xfId="0" applyFont="1" applyFill="1" applyBorder="1" applyAlignment="1">
      <alignment horizontal="center" textRotation="90"/>
    </xf>
    <xf numFmtId="0" fontId="4" fillId="9" borderId="13" xfId="0" applyFont="1" applyFill="1" applyBorder="1" applyAlignment="1">
      <alignment horizontal="center" textRotation="90"/>
    </xf>
    <xf numFmtId="0" fontId="4" fillId="7" borderId="23" xfId="0" applyFont="1" applyFill="1" applyBorder="1" applyAlignment="1">
      <alignment horizontal="center" textRotation="90"/>
    </xf>
    <xf numFmtId="0" fontId="4" fillId="7" borderId="15" xfId="0" applyFont="1" applyFill="1" applyBorder="1" applyAlignment="1">
      <alignment horizontal="center" textRotation="90"/>
    </xf>
    <xf numFmtId="0" fontId="4" fillId="8" borderId="16" xfId="0" applyFont="1" applyFill="1" applyBorder="1" applyAlignment="1">
      <alignment horizontal="center" textRotation="90"/>
    </xf>
    <xf numFmtId="0" fontId="4" fillId="8" borderId="35" xfId="0" applyFont="1" applyFill="1" applyBorder="1" applyAlignment="1">
      <alignment horizontal="center" textRotation="90"/>
    </xf>
    <xf numFmtId="0" fontId="4" fillId="9" borderId="34" xfId="0" applyFont="1" applyFill="1" applyBorder="1" applyAlignment="1">
      <alignment horizontal="center" textRotation="90"/>
    </xf>
    <xf numFmtId="0" fontId="4" fillId="0" borderId="36" xfId="0" applyFont="1" applyBorder="1" applyAlignment="1">
      <alignment horizontal="center" textRotation="90"/>
    </xf>
    <xf numFmtId="0" fontId="4" fillId="0" borderId="36" xfId="0" applyFont="1" applyBorder="1"/>
    <xf numFmtId="0" fontId="4" fillId="0" borderId="29" xfId="0" applyFont="1" applyBorder="1" applyAlignment="1">
      <alignment horizontal="center" vertical="center"/>
    </xf>
    <xf numFmtId="0" fontId="4" fillId="0" borderId="8" xfId="0" applyFont="1" applyBorder="1" applyAlignment="1">
      <alignment vertical="center"/>
    </xf>
    <xf numFmtId="0" fontId="4" fillId="0" borderId="12" xfId="0" applyFont="1" applyBorder="1" applyAlignment="1">
      <alignment horizontal="center" vertical="center"/>
    </xf>
    <xf numFmtId="0" fontId="4" fillId="0" borderId="30" xfId="0" applyFont="1" applyBorder="1" applyAlignment="1">
      <alignment horizontal="center" vertical="center"/>
    </xf>
    <xf numFmtId="49" fontId="4" fillId="0" borderId="30" xfId="0" applyNumberFormat="1" applyFont="1" applyBorder="1" applyAlignment="1">
      <alignment horizontal="center" vertical="center"/>
    </xf>
    <xf numFmtId="0" fontId="4" fillId="13" borderId="10" xfId="0" applyFont="1" applyFill="1" applyBorder="1" applyAlignment="1">
      <alignment horizontal="center" vertical="center"/>
    </xf>
    <xf numFmtId="0" fontId="4" fillId="13" borderId="1" xfId="0" applyFont="1" applyFill="1" applyBorder="1" applyAlignment="1">
      <alignment horizontal="center" vertical="center"/>
    </xf>
    <xf numFmtId="0" fontId="13" fillId="12" borderId="1" xfId="0" applyFont="1" applyFill="1" applyBorder="1" applyAlignment="1">
      <alignment horizontal="center" vertical="center"/>
    </xf>
    <xf numFmtId="0" fontId="13" fillId="5" borderId="1" xfId="0" applyFont="1" applyFill="1" applyBorder="1" applyAlignment="1">
      <alignment horizontal="center" vertical="center"/>
    </xf>
    <xf numFmtId="0" fontId="4" fillId="0" borderId="6" xfId="0" applyFont="1" applyBorder="1" applyAlignment="1">
      <alignment horizontal="center" vertical="center"/>
    </xf>
    <xf numFmtId="0" fontId="13" fillId="0" borderId="2" xfId="0" applyFont="1" applyBorder="1" applyAlignment="1">
      <alignment horizontal="center" vertical="center"/>
    </xf>
    <xf numFmtId="0" fontId="4" fillId="0" borderId="31" xfId="0" applyFont="1" applyBorder="1" applyAlignment="1">
      <alignment horizontal="center" vertical="center"/>
    </xf>
    <xf numFmtId="0" fontId="4" fillId="0" borderId="7" xfId="0" applyFont="1" applyBorder="1" applyAlignment="1">
      <alignment vertical="center"/>
    </xf>
    <xf numFmtId="0" fontId="4" fillId="0" borderId="21" xfId="0" applyFont="1" applyBorder="1" applyAlignment="1">
      <alignment horizontal="center" vertical="center"/>
    </xf>
    <xf numFmtId="0" fontId="13" fillId="14" borderId="2" xfId="0" applyFont="1" applyFill="1" applyBorder="1" applyAlignment="1">
      <alignment horizontal="center" vertical="center"/>
    </xf>
    <xf numFmtId="0" fontId="4" fillId="0" borderId="32" xfId="0" applyFont="1" applyBorder="1" applyAlignment="1">
      <alignment horizontal="center" vertical="center"/>
    </xf>
    <xf numFmtId="0" fontId="13" fillId="0" borderId="30" xfId="0" applyFont="1" applyBorder="1" applyAlignment="1">
      <alignment horizontal="center" vertical="center"/>
    </xf>
    <xf numFmtId="49" fontId="4" fillId="0" borderId="32" xfId="0" applyNumberFormat="1" applyFont="1" applyBorder="1" applyAlignment="1">
      <alignment horizontal="center" vertical="center"/>
    </xf>
    <xf numFmtId="0" fontId="4" fillId="0" borderId="19" xfId="0" applyFont="1" applyBorder="1" applyAlignment="1">
      <alignment vertical="center"/>
    </xf>
    <xf numFmtId="0" fontId="13" fillId="0" borderId="2" xfId="0" applyFont="1" applyBorder="1" applyAlignment="1">
      <alignment horizontal="left" vertical="center"/>
    </xf>
    <xf numFmtId="0" fontId="16" fillId="0" borderId="2" xfId="0" applyFont="1" applyBorder="1" applyAlignment="1">
      <alignment horizontal="center" vertical="center"/>
    </xf>
    <xf numFmtId="0" fontId="16" fillId="5" borderId="1" xfId="0" applyFont="1" applyFill="1" applyBorder="1" applyAlignment="1">
      <alignment horizontal="center" vertical="center"/>
    </xf>
    <xf numFmtId="0" fontId="16" fillId="0" borderId="1" xfId="0" applyFont="1" applyBorder="1" applyAlignment="1">
      <alignment horizontal="center" vertical="center"/>
    </xf>
    <xf numFmtId="0" fontId="16" fillId="12" borderId="1" xfId="0" applyFont="1" applyFill="1" applyBorder="1" applyAlignment="1">
      <alignment horizontal="center" vertical="center"/>
    </xf>
    <xf numFmtId="0" fontId="17" fillId="12" borderId="1"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164" fontId="3" fillId="0" borderId="1" xfId="1" applyFont="1" applyBorder="1" applyAlignment="1">
      <alignment horizontal="center" vertical="top"/>
    </xf>
    <xf numFmtId="0" fontId="0" fillId="0" borderId="19" xfId="0" applyBorder="1"/>
    <xf numFmtId="0" fontId="0" fillId="0" borderId="10" xfId="0" applyBorder="1"/>
    <xf numFmtId="0" fontId="0" fillId="0" borderId="24" xfId="0" applyBorder="1"/>
    <xf numFmtId="164" fontId="3" fillId="0" borderId="1" xfId="1" applyFont="1" applyBorder="1" applyAlignment="1">
      <alignment horizontal="left"/>
    </xf>
    <xf numFmtId="0" fontId="0" fillId="0" borderId="5" xfId="0" applyBorder="1"/>
    <xf numFmtId="0" fontId="0" fillId="0" borderId="2" xfId="0" applyBorder="1"/>
    <xf numFmtId="164" fontId="3" fillId="0" borderId="1" xfId="1" applyFont="1" applyBorder="1" applyAlignment="1">
      <alignment horizontal="center" vertical="top" wrapText="1"/>
    </xf>
    <xf numFmtId="0" fontId="0" fillId="0" borderId="38" xfId="0" applyBorder="1"/>
    <xf numFmtId="0" fontId="0" fillId="0" borderId="4" xfId="0" applyBorder="1"/>
    <xf numFmtId="0" fontId="13" fillId="0" borderId="0" xfId="3" applyFont="1" applyBorder="1" applyAlignment="1">
      <alignment horizontal="left" vertical="center" wrapText="1" readingOrder="1"/>
    </xf>
    <xf numFmtId="0" fontId="13" fillId="0" borderId="25" xfId="0" applyFont="1" applyBorder="1" applyAlignment="1">
      <alignment vertical="center"/>
    </xf>
    <xf numFmtId="0" fontId="4" fillId="0" borderId="0" xfId="0" applyFont="1" applyBorder="1" applyAlignment="1">
      <alignment vertical="center"/>
    </xf>
    <xf numFmtId="0" fontId="13" fillId="0" borderId="37" xfId="0" applyFont="1" applyBorder="1" applyAlignment="1">
      <alignment vertical="center"/>
    </xf>
    <xf numFmtId="0" fontId="13" fillId="0" borderId="27" xfId="3" applyFont="1" applyBorder="1" applyAlignment="1">
      <alignment horizontal="left" vertical="center" wrapText="1" readingOrder="1"/>
    </xf>
    <xf numFmtId="0" fontId="13" fillId="0" borderId="0" xfId="0" applyFont="1" applyBorder="1" applyAlignment="1">
      <alignment vertical="center"/>
    </xf>
    <xf numFmtId="0" fontId="4" fillId="0" borderId="0" xfId="3" applyFont="1" applyBorder="1" applyAlignment="1">
      <alignment horizontal="left" vertical="center" wrapText="1" readingOrder="1"/>
    </xf>
    <xf numFmtId="1" fontId="4" fillId="0" borderId="0" xfId="1" applyNumberFormat="1" applyFont="1" applyBorder="1" applyAlignment="1">
      <alignment horizontal="center" vertical="center"/>
    </xf>
    <xf numFmtId="0" fontId="4" fillId="12" borderId="0" xfId="0" applyFont="1" applyFill="1" applyBorder="1" applyAlignment="1">
      <alignment horizontal="center" vertical="center"/>
    </xf>
  </cellXfs>
  <cellStyles count="6">
    <cellStyle name="Normal" xfId="3" xr:uid="{00000000-0005-0000-0000-000003000000}"/>
    <cellStyle name="Standaard" xfId="0" builtinId="0"/>
    <cellStyle name="Standaard 2" xfId="1" xr:uid="{00000000-0005-0000-0000-000001000000}"/>
    <cellStyle name="Standaard 3" xfId="4" xr:uid="{00000000-0005-0000-0000-000004000000}"/>
    <cellStyle name="Standaard 5" xfId="2" xr:uid="{00000000-0005-0000-0000-000002000000}"/>
    <cellStyle name="Standaard_Blad1" xfId="5" xr:uid="{00000000-0005-0000-0000-000005000000}"/>
  </cellStyles>
  <dxfs count="19">
    <dxf>
      <font>
        <color auto="1"/>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CE565"/>
  <sheetViews>
    <sheetView tabSelected="1" zoomScaleNormal="100" workbookViewId="0">
      <pane xSplit="2" ySplit="1" topLeftCell="C2" activePane="bottomRight" state="frozen"/>
      <selection pane="topRight" activeCell="C1" sqref="C1"/>
      <selection pane="bottomLeft" activeCell="A2" sqref="A2"/>
      <selection pane="bottomRight"/>
    </sheetView>
  </sheetViews>
  <sheetFormatPr defaultColWidth="9.109375" defaultRowHeight="14.4" x14ac:dyDescent="0.3"/>
  <cols>
    <col min="1" max="1" width="7.44140625" style="133" bestFit="1" customWidth="1"/>
    <col min="2" max="2" width="78.88671875" style="62" bestFit="1" customWidth="1"/>
    <col min="3" max="3" width="46.33203125" style="79" bestFit="1" customWidth="1"/>
    <col min="4" max="6" width="3.5546875" style="39" customWidth="1"/>
    <col min="7" max="8" width="3.5546875" style="39" bestFit="1" customWidth="1"/>
    <col min="9" max="13" width="3.5546875" style="69" bestFit="1" customWidth="1"/>
    <col min="14" max="15" width="3.5546875" style="39" bestFit="1" customWidth="1"/>
    <col min="16" max="17" width="3.5546875" style="30" customWidth="1"/>
    <col min="18" max="23" width="3.5546875" style="39" bestFit="1" customWidth="1"/>
    <col min="24" max="24" width="3.5546875" style="39" customWidth="1"/>
    <col min="25" max="25" width="3.5546875" style="70" bestFit="1" customWidth="1"/>
    <col min="26" max="27" width="3.5546875" style="70" customWidth="1"/>
    <col min="28" max="36" width="3.5546875" style="39" bestFit="1" customWidth="1"/>
    <col min="37" max="37" width="3.5546875" style="63" bestFit="1" customWidth="1"/>
    <col min="38" max="38" width="2.88671875" style="39" customWidth="1"/>
    <col min="39" max="39" width="3.5546875" style="39" customWidth="1"/>
    <col min="40" max="40" width="9.88671875" style="131" customWidth="1"/>
    <col min="41" max="42" width="3.5546875" style="39" customWidth="1"/>
    <col min="43" max="43" width="9.88671875" style="131" customWidth="1"/>
    <col min="44" max="48" width="3.5546875" style="39" hidden="1" customWidth="1"/>
    <col min="49" max="49" width="15.33203125" style="39" hidden="1" customWidth="1"/>
    <col min="50" max="82" width="9.88671875" style="39" hidden="1" customWidth="1"/>
    <col min="83" max="83" width="9.109375" style="39" hidden="1" customWidth="1"/>
    <col min="84" max="88" width="9.109375" style="39" customWidth="1"/>
    <col min="89" max="16384" width="9.109375" style="39"/>
  </cols>
  <sheetData>
    <row r="1" spans="1:82" s="115" customFormat="1" ht="205.5" customHeight="1" thickBot="1" x14ac:dyDescent="0.35">
      <c r="A1" s="102" t="s">
        <v>0</v>
      </c>
      <c r="B1" s="52" t="s">
        <v>1</v>
      </c>
      <c r="C1" s="103" t="s">
        <v>2</v>
      </c>
      <c r="D1" s="15" t="s">
        <v>3</v>
      </c>
      <c r="E1" s="53" t="s">
        <v>4</v>
      </c>
      <c r="F1" s="53" t="s">
        <v>5</v>
      </c>
      <c r="G1" s="14" t="s">
        <v>6</v>
      </c>
      <c r="H1" s="12" t="s">
        <v>7</v>
      </c>
      <c r="I1" s="10" t="s">
        <v>8</v>
      </c>
      <c r="J1" s="10" t="s">
        <v>9</v>
      </c>
      <c r="K1" s="10" t="s">
        <v>10</v>
      </c>
      <c r="L1" s="10" t="s">
        <v>11</v>
      </c>
      <c r="M1" s="10" t="s">
        <v>12</v>
      </c>
      <c r="N1" s="12" t="s">
        <v>13</v>
      </c>
      <c r="O1" s="12" t="s">
        <v>14</v>
      </c>
      <c r="P1" s="11" t="s">
        <v>15</v>
      </c>
      <c r="Q1" s="11" t="s">
        <v>16</v>
      </c>
      <c r="R1" s="12" t="s">
        <v>17</v>
      </c>
      <c r="S1" s="12" t="s">
        <v>18</v>
      </c>
      <c r="T1" s="12" t="s">
        <v>19</v>
      </c>
      <c r="U1" s="12" t="s">
        <v>20</v>
      </c>
      <c r="V1" s="12" t="s">
        <v>21</v>
      </c>
      <c r="W1" s="13" t="s">
        <v>22</v>
      </c>
      <c r="X1" s="53" t="s">
        <v>23</v>
      </c>
      <c r="Y1" s="54" t="s">
        <v>24</v>
      </c>
      <c r="Z1" s="16" t="s">
        <v>25</v>
      </c>
      <c r="AA1" s="17" t="s">
        <v>26</v>
      </c>
      <c r="AB1" s="12" t="s">
        <v>27</v>
      </c>
      <c r="AC1" s="12" t="s">
        <v>28</v>
      </c>
      <c r="AD1" s="12" t="s">
        <v>29</v>
      </c>
      <c r="AE1" s="12" t="s">
        <v>30</v>
      </c>
      <c r="AF1" s="12" t="s">
        <v>31</v>
      </c>
      <c r="AG1" s="12" t="s">
        <v>32</v>
      </c>
      <c r="AH1" s="12" t="s">
        <v>33</v>
      </c>
      <c r="AI1" s="12" t="s">
        <v>34</v>
      </c>
      <c r="AJ1" s="12" t="s">
        <v>35</v>
      </c>
      <c r="AK1" s="12" t="s">
        <v>36</v>
      </c>
      <c r="AL1" s="104" t="s">
        <v>37</v>
      </c>
      <c r="AM1" s="2" t="s">
        <v>38</v>
      </c>
      <c r="AN1" s="105" t="s">
        <v>39</v>
      </c>
      <c r="AO1" s="106" t="s">
        <v>40</v>
      </c>
      <c r="AP1" s="107" t="s">
        <v>41</v>
      </c>
      <c r="AQ1" s="108" t="s">
        <v>42</v>
      </c>
      <c r="AR1" s="109" t="s">
        <v>43</v>
      </c>
      <c r="AS1" s="110" t="s">
        <v>44</v>
      </c>
      <c r="AT1" s="110" t="s">
        <v>45</v>
      </c>
      <c r="AU1" s="111" t="s">
        <v>46</v>
      </c>
      <c r="AV1" s="112" t="s">
        <v>47</v>
      </c>
      <c r="AW1" s="113" t="s">
        <v>48</v>
      </c>
      <c r="AX1" s="114" t="s">
        <v>49</v>
      </c>
      <c r="AY1" s="114" t="s">
        <v>50</v>
      </c>
      <c r="AZ1" s="114" t="s">
        <v>51</v>
      </c>
      <c r="BA1" s="114" t="s">
        <v>52</v>
      </c>
      <c r="BB1" s="10" t="s">
        <v>53</v>
      </c>
      <c r="BC1" s="10" t="s">
        <v>54</v>
      </c>
      <c r="BD1" s="10" t="s">
        <v>55</v>
      </c>
      <c r="BE1" s="10" t="s">
        <v>56</v>
      </c>
      <c r="BF1" s="10" t="s">
        <v>57</v>
      </c>
      <c r="BG1" s="114" t="s">
        <v>58</v>
      </c>
      <c r="BH1" s="114" t="s">
        <v>59</v>
      </c>
      <c r="BI1" s="11" t="s">
        <v>60</v>
      </c>
      <c r="BJ1" s="11" t="s">
        <v>61</v>
      </c>
      <c r="BK1" s="114" t="s">
        <v>62</v>
      </c>
      <c r="BL1" s="114" t="s">
        <v>63</v>
      </c>
      <c r="BM1" s="114" t="s">
        <v>64</v>
      </c>
      <c r="BN1" s="114" t="s">
        <v>65</v>
      </c>
      <c r="BO1" s="114" t="s">
        <v>66</v>
      </c>
      <c r="BP1" s="114" t="s">
        <v>67</v>
      </c>
      <c r="BQ1" s="53" t="s">
        <v>68</v>
      </c>
      <c r="BR1" s="54" t="s">
        <v>69</v>
      </c>
      <c r="BS1" s="16" t="s">
        <v>70</v>
      </c>
      <c r="BT1" s="17" t="s">
        <v>71</v>
      </c>
      <c r="BU1" s="114" t="s">
        <v>72</v>
      </c>
      <c r="BV1" s="114" t="s">
        <v>73</v>
      </c>
      <c r="BW1" s="114" t="s">
        <v>74</v>
      </c>
      <c r="BX1" s="114" t="s">
        <v>75</v>
      </c>
      <c r="BY1" s="114" t="s">
        <v>76</v>
      </c>
      <c r="BZ1" s="114" t="s">
        <v>77</v>
      </c>
      <c r="CA1" s="114" t="s">
        <v>78</v>
      </c>
      <c r="CB1" s="114" t="s">
        <v>79</v>
      </c>
      <c r="CC1" s="114" t="s">
        <v>80</v>
      </c>
      <c r="CD1" s="114" t="s">
        <v>81</v>
      </c>
    </row>
    <row r="2" spans="1:82" x14ac:dyDescent="0.3">
      <c r="A2" s="116">
        <v>51540</v>
      </c>
      <c r="B2" s="55" t="s">
        <v>82</v>
      </c>
      <c r="C2" s="117" t="s">
        <v>83</v>
      </c>
      <c r="D2" s="50">
        <v>3</v>
      </c>
      <c r="E2" s="21" t="s">
        <v>84</v>
      </c>
      <c r="F2" s="21"/>
      <c r="G2" s="37"/>
      <c r="H2" s="21" t="str">
        <f>IF(COUNTIF(I2:M2,"H"),"H",
IF(COUNTIF(I2:M2,"M"),"M",
IF(COUNTIF(I2:M2,"L"),"L",
IF(COUNTIF(I2:M2,"B"),"B",""))))</f>
        <v/>
      </c>
      <c r="I2" s="20"/>
      <c r="J2" s="20"/>
      <c r="K2" s="20"/>
      <c r="L2" s="20"/>
      <c r="M2" s="20"/>
      <c r="N2" s="21"/>
      <c r="O2" s="21" t="str">
        <f>IF(COUNTIF(P2:Q2,"H"),"H",
IF(COUNTIF(P2:Q2,"M"),"M",
IF(COUNTIF(P2:Q2,"L"),"L",
IF(COUNTIF(P2:Q2,"B"),"B",""))))</f>
        <v/>
      </c>
      <c r="P2" s="51"/>
      <c r="Q2" s="51"/>
      <c r="R2" s="21"/>
      <c r="S2" s="21"/>
      <c r="T2" s="21"/>
      <c r="U2" s="21"/>
      <c r="V2" s="21"/>
      <c r="W2" s="41"/>
      <c r="X2" s="21" t="str">
        <f>IF(COUNTIF(Y2:AA2,"H"),"H",
IF(COUNTIF(Y2:AA2,"M"),"M",
IF(COUNTIF(Y2:AA2,"L"),"L",
IF(COUNTIF(Y2:AA2,"B"),"B",""))))</f>
        <v/>
      </c>
      <c r="Y2" s="25"/>
      <c r="Z2" s="24"/>
      <c r="AA2" s="25"/>
      <c r="AB2" s="21"/>
      <c r="AC2" s="21"/>
      <c r="AD2" s="21"/>
      <c r="AE2" s="21"/>
      <c r="AF2" s="21"/>
      <c r="AG2" s="21"/>
      <c r="AH2" s="21"/>
      <c r="AI2" s="21"/>
      <c r="AJ2" s="21"/>
      <c r="AK2" s="21"/>
      <c r="AL2" s="37">
        <f>COUNTIF(AX2:BA2,5)+COUNTIF(BG2:BH2,5)+COUNTIF(BK2:BQ2,5)+COUNTIF(BU2:CD2,5)+COUNTIF(AX2:BA2,9)+COUNTIF(BG2:BH2,9)+COUNTIF(BK2:BQ2,9)+COUNTIF(BU2:CD2,9)</f>
        <v>0</v>
      </c>
      <c r="AM2" s="37">
        <f>COUNTIF(AX2:BA2,15)+COUNTIF(BG2:BH2,15)+COUNTIF(BK2:BQ2,15)+COUNTIF(BU2:CD2,15)+COUNTIF(AX2:BA2,25)+COUNTIF(BG2:BH2,25)+COUNTIF(BK2:BQ2,25)+COUNTIF(BU2:CD2,25)</f>
        <v>0</v>
      </c>
      <c r="AN2" s="118" t="str">
        <f>IF(AM2&gt;=1,"HOOG",IF(AL2&gt;=2,"MIDDEN","LAAG"))</f>
        <v>LAAG</v>
      </c>
      <c r="AO2" s="37" t="str">
        <f>IF(AND(AM2=1,OR(H2="H",AB2="H"),TEXT(D2,0)&lt;&gt;"4"),"J","N" )</f>
        <v>N</v>
      </c>
      <c r="AP2" s="41" t="s">
        <v>85</v>
      </c>
      <c r="AQ2" s="68" t="str">
        <f>IF(OR(AP2="J",AO2="J"),"MIDDEN",AN2)</f>
        <v>LAAG</v>
      </c>
      <c r="AR2" s="37" t="s">
        <v>86</v>
      </c>
      <c r="AS2" s="21" t="s">
        <v>87</v>
      </c>
      <c r="AT2" s="21" t="s">
        <v>85</v>
      </c>
      <c r="AU2" s="41" t="str">
        <f>IF(AND(AR2="H",AS2="K"),"J",IF(OR(AND(AR2="L",AS2="K",AT2="J"),AND(AR2="H",AS2="G",AT2="J")),"J","N"))</f>
        <v>N</v>
      </c>
      <c r="AV2" s="41" t="s">
        <v>85</v>
      </c>
      <c r="AW2" s="21" t="str">
        <f>IF(AU2="N",AQ2,IF(AQ2="LAAG","MIDDEN","HOOG"))</f>
        <v>LAAG</v>
      </c>
      <c r="AX2" s="39">
        <f>INDEX('P-07 HACCP score'!$C$3:$E$7,MATCH(E2,'P-07 HACCP score'!$B$3:$B$7,0),MATCH('D-14 Ernst'!A$2,'P-07 HACCP score'!$C$2:$E$2,0))</f>
        <v>1.5</v>
      </c>
      <c r="AY2" s="39">
        <f>INDEX('P-07 HACCP score'!$C$3:$E$7,MATCH(F2,'P-07 HACCP score'!$B$3:$B$7,0),MATCH('D-14 Ernst'!B$2,'P-07 HACCP score'!$C$2:$E$2,0))</f>
        <v>0</v>
      </c>
      <c r="AZ2" s="39">
        <f>INDEX('P-07 HACCP score'!$C$3:$E$7,MATCH(G2,'P-07 HACCP score'!$B$3:$B$7,0),MATCH('D-14 Ernst'!C$2,'P-07 HACCP score'!$C$2:$E$2,0))</f>
        <v>0</v>
      </c>
      <c r="BA2" s="39" t="e">
        <f>INDEX('P-07 HACCP score'!$C$3:$E$7,MATCH(H2,'P-07 HACCP score'!$B$3:$B$7,0),MATCH('D-14 Ernst'!D$2,'P-07 HACCP score'!$C$2:$E$2,0))</f>
        <v>#N/A</v>
      </c>
      <c r="BB2" s="39">
        <f>INDEX('P-07 HACCP score'!$C$3:$E$7,MATCH(I2,'P-07 HACCP score'!$B$3:$B$7,0),MATCH('D-14 Ernst'!E$2,'P-07 HACCP score'!$C$2:$E$2,0))</f>
        <v>0</v>
      </c>
      <c r="BC2" s="39">
        <f>INDEX('P-07 HACCP score'!$C$3:$E$7,MATCH(J2,'P-07 HACCP score'!$B$3:$B$7,0),MATCH('D-14 Ernst'!F$2,'P-07 HACCP score'!$C$2:$E$2,0))</f>
        <v>0</v>
      </c>
      <c r="BD2" s="39">
        <f>INDEX('P-07 HACCP score'!$C$3:$E$7,MATCH(K2,'P-07 HACCP score'!$B$3:$B$7,0),MATCH('D-14 Ernst'!G$2,'P-07 HACCP score'!$C$2:$E$2,0))</f>
        <v>0</v>
      </c>
      <c r="BE2" s="39">
        <f>INDEX('P-07 HACCP score'!$C$3:$E$7,MATCH(L2,'P-07 HACCP score'!$B$3:$B$7,0),MATCH('D-14 Ernst'!H$2,'P-07 HACCP score'!$C$2:$E$2,0))</f>
        <v>0</v>
      </c>
      <c r="BF2" s="39">
        <f>INDEX('P-07 HACCP score'!$C$3:$E$7,MATCH(M2,'P-07 HACCP score'!$B$3:$B$7,0),MATCH('D-14 Ernst'!I$2,'P-07 HACCP score'!$C$2:$E$2,0))</f>
        <v>0</v>
      </c>
      <c r="BG2" s="39">
        <f>INDEX('P-07 HACCP score'!$C$3:$E$7,MATCH(N2,'P-07 HACCP score'!$B$3:$B$7,0),MATCH('D-14 Ernst'!J$2,'P-07 HACCP score'!$C$2:$E$2,0))</f>
        <v>0</v>
      </c>
      <c r="BH2" s="39" t="e">
        <f>INDEX('P-07 HACCP score'!$C$3:$E$7,MATCH(O2,'P-07 HACCP score'!$B$3:$B$7,0),MATCH('D-14 Ernst'!K$2,'P-07 HACCP score'!$C$2:$E$2,0))</f>
        <v>#N/A</v>
      </c>
      <c r="BI2" s="39">
        <f>INDEX('P-07 HACCP score'!$C$3:$E$7,MATCH(P2,'P-07 HACCP score'!$B$3:$B$7,0),MATCH('D-14 Ernst'!L$2,'P-07 HACCP score'!$C$2:$E$2,0))</f>
        <v>0</v>
      </c>
      <c r="BJ2" s="39">
        <f>INDEX('P-07 HACCP score'!$C$3:$E$7,MATCH(Q2,'P-07 HACCP score'!$B$3:$B$7,0),MATCH('D-14 Ernst'!M$2,'P-07 HACCP score'!$C$2:$E$2,0))</f>
        <v>0</v>
      </c>
      <c r="BK2" s="39">
        <f>INDEX('P-07 HACCP score'!$C$3:$E$7,MATCH(R2,'P-07 HACCP score'!$B$3:$B$7,0),MATCH('D-14 Ernst'!N$2,'P-07 HACCP score'!$C$2:$E$2,0))</f>
        <v>0</v>
      </c>
      <c r="BL2" s="39">
        <f>INDEX('P-07 HACCP score'!$C$3:$E$7,MATCH(S2,'P-07 HACCP score'!$B$3:$B$7,0),MATCH('D-14 Ernst'!O$2,'P-07 HACCP score'!$C$2:$E$2,0))</f>
        <v>0</v>
      </c>
      <c r="BM2" s="39">
        <f>INDEX('P-07 HACCP score'!$C$3:$E$7,MATCH(T2,'P-07 HACCP score'!$B$3:$B$7,0),MATCH('D-14 Ernst'!P$2,'P-07 HACCP score'!$C$2:$E$2,0))</f>
        <v>0</v>
      </c>
      <c r="BN2" s="39">
        <f>INDEX('P-07 HACCP score'!$C$3:$E$7,MATCH(U2,'P-07 HACCP score'!$B$3:$B$7,0),MATCH('D-14 Ernst'!Q$2,'P-07 HACCP score'!$C$2:$E$2,0))</f>
        <v>0</v>
      </c>
      <c r="BO2" s="39">
        <f>INDEX('P-07 HACCP score'!$C$3:$E$7,MATCH(V2,'P-07 HACCP score'!$B$3:$B$7,0),MATCH('D-14 Ernst'!R$2,'P-07 HACCP score'!$C$2:$E$2,0))</f>
        <v>0</v>
      </c>
      <c r="BP2" s="39">
        <f>INDEX('P-07 HACCP score'!$C$3:$E$7,MATCH(W2,'P-07 HACCP score'!$B$3:$B$7,0),MATCH('D-14 Ernst'!S$2,'P-07 HACCP score'!$C$2:$E$2,0))</f>
        <v>0</v>
      </c>
      <c r="BQ2" s="39" t="e">
        <f>INDEX('P-07 HACCP score'!$C$3:$E$7,MATCH(X2,'P-07 HACCP score'!$B$3:$B$7,0),MATCH('D-14 Ernst'!T$2,'P-07 HACCP score'!$C$2:$E$2,0))</f>
        <v>#N/A</v>
      </c>
      <c r="BR2" s="39">
        <f>INDEX('P-07 HACCP score'!$C$3:$E$7,MATCH(Y2,'P-07 HACCP score'!$B$3:$B$7,0),MATCH('D-14 Ernst'!U$2,'P-07 HACCP score'!$C$2:$E$2,0))</f>
        <v>0</v>
      </c>
      <c r="BS2" s="39">
        <f>INDEX('P-07 HACCP score'!$C$3:$E$7,MATCH(Z2,'P-07 HACCP score'!$B$3:$B$7,0),MATCH('D-14 Ernst'!V$2,'P-07 HACCP score'!$C$2:$E$2,0))</f>
        <v>0</v>
      </c>
      <c r="BT2" s="39">
        <f>INDEX('P-07 HACCP score'!$C$3:$E$7,MATCH(AA2,'P-07 HACCP score'!$B$3:$B$7,0),MATCH('D-14 Ernst'!W$2,'P-07 HACCP score'!$C$2:$E$2,0))</f>
        <v>0</v>
      </c>
      <c r="BU2" s="39">
        <f>INDEX('P-07 HACCP score'!$C$3:$E$7,MATCH(AB2,'P-07 HACCP score'!$B$3:$B$7,0),MATCH('D-14 Ernst'!X$2,'P-07 HACCP score'!$C$2:$E$2,0))</f>
        <v>0</v>
      </c>
      <c r="BV2" s="39">
        <f>INDEX('P-07 HACCP score'!$C$3:$E$7,MATCH(AC2,'P-07 HACCP score'!$B$3:$B$7,0),MATCH('D-14 Ernst'!Y$2,'P-07 HACCP score'!$C$2:$E$2,0))</f>
        <v>0</v>
      </c>
      <c r="BW2" s="39">
        <f>INDEX('P-07 HACCP score'!$C$3:$E$7,MATCH(AD2,'P-07 HACCP score'!$B$3:$B$7,0),MATCH('D-14 Ernst'!Z$2,'P-07 HACCP score'!$C$2:$E$2,0))</f>
        <v>0</v>
      </c>
      <c r="BX2" s="39">
        <f>INDEX('P-07 HACCP score'!$C$3:$E$7,MATCH(AE2,'P-07 HACCP score'!$B$3:$B$7,0),MATCH('D-14 Ernst'!AA$2,'P-07 HACCP score'!$C$2:$E$2,0))</f>
        <v>0</v>
      </c>
      <c r="BY2" s="39">
        <f>INDEX('P-07 HACCP score'!$C$3:$E$7,MATCH(AF2,'P-07 HACCP score'!$B$3:$B$7,0),MATCH('D-14 Ernst'!AB$2,'P-07 HACCP score'!$C$2:$E$2,0))</f>
        <v>0</v>
      </c>
      <c r="BZ2" s="39">
        <f>INDEX('P-07 HACCP score'!$C$3:$E$7,MATCH(AG2,'P-07 HACCP score'!$B$3:$B$7,0),MATCH('D-14 Ernst'!AC$2,'P-07 HACCP score'!$C$2:$E$2,0))</f>
        <v>0</v>
      </c>
      <c r="CA2" s="39">
        <f>INDEX('P-07 HACCP score'!$C$3:$E$7,MATCH(AH2,'P-07 HACCP score'!$B$3:$B$7,0),MATCH('D-14 Ernst'!AD$2,'P-07 HACCP score'!$C$2:$E$2,0))</f>
        <v>0</v>
      </c>
      <c r="CB2" s="39">
        <f>INDEX('P-07 HACCP score'!$C$3:$E$7,MATCH(AI2,'P-07 HACCP score'!$B$3:$B$7,0),MATCH('D-14 Ernst'!AE$2,'P-07 HACCP score'!$C$2:$E$2,0))</f>
        <v>0</v>
      </c>
      <c r="CC2" s="39">
        <f>INDEX('P-07 HACCP score'!$C$3:$E$7,MATCH(AJ2,'P-07 HACCP score'!$B$3:$B$7,0),MATCH('D-14 Ernst'!AF$2,'P-07 HACCP score'!$C$2:$E$2,0))</f>
        <v>0</v>
      </c>
      <c r="CD2" s="39">
        <f>INDEX('P-07 HACCP score'!$C$3:$E$7,MATCH(AK2,'P-07 HACCP score'!$B$3:$B$7,0),MATCH('D-14 Ernst'!AG$2,'P-07 HACCP score'!$C$2:$E$2,0))</f>
        <v>0</v>
      </c>
    </row>
    <row r="3" spans="1:82" x14ac:dyDescent="0.3">
      <c r="A3" s="119">
        <v>51550</v>
      </c>
      <c r="B3" s="71" t="s">
        <v>88</v>
      </c>
      <c r="C3" s="78" t="s">
        <v>83</v>
      </c>
      <c r="D3" s="35">
        <v>3</v>
      </c>
      <c r="E3" s="18"/>
      <c r="F3" s="18"/>
      <c r="G3" s="26"/>
      <c r="H3" s="21" t="str">
        <f>IF(COUNTIF(I3:M3,"H"),"H",
IF(COUNTIF(I3:M3,"M"),"M",
IF(COUNTIF(I3:M3,"L"),"L",
IF(COUNTIF(I3:M3,"B"),"B",""))))</f>
        <v/>
      </c>
      <c r="I3" s="19"/>
      <c r="J3" s="19"/>
      <c r="K3" s="19"/>
      <c r="L3" s="19"/>
      <c r="M3" s="19"/>
      <c r="N3" s="18"/>
      <c r="O3" s="21" t="str">
        <f>IF(COUNTIF(P3:Q3,"H"),"H",
IF(COUNTIF(P3:Q3,"M"),"M",
IF(COUNTIF(P3:Q3,"L"),"L",
IF(COUNTIF(P3:Q3,"B"),"B",""))))</f>
        <v/>
      </c>
      <c r="P3" s="22"/>
      <c r="Q3" s="22"/>
      <c r="R3" s="18"/>
      <c r="S3" s="18"/>
      <c r="T3" s="18"/>
      <c r="U3" s="18"/>
      <c r="V3" s="18"/>
      <c r="W3" s="27"/>
      <c r="X3" s="21" t="str">
        <f>IF(COUNTIF(Y3:AA3,"H"),"H",
IF(COUNTIF(Y3:AA3,"M"),"M",
IF(COUNTIF(Y3:AA3,"L"),"L",
IF(COUNTIF(Y3:AA3,"B"),"B",""))))</f>
        <v/>
      </c>
      <c r="Y3" s="23"/>
      <c r="Z3" s="28"/>
      <c r="AA3" s="23"/>
      <c r="AB3" s="18"/>
      <c r="AC3" s="18"/>
      <c r="AD3" s="18"/>
      <c r="AE3" s="18"/>
      <c r="AF3" s="18"/>
      <c r="AG3" s="18"/>
      <c r="AH3" s="18"/>
      <c r="AI3" s="18"/>
      <c r="AJ3" s="18"/>
      <c r="AK3" s="18"/>
      <c r="AL3" s="37">
        <f>COUNTIF(AX3:BA3,5)+COUNTIF(BG3:BH3,5)+COUNTIF(BK3:BQ3,5)+COUNTIF(BU3:CD3,5)+COUNTIF(AX3:BA3,9)+COUNTIF(BG3:BH3,9)+COUNTIF(BK3:BQ3,9)+COUNTIF(BU3:CD3,9)</f>
        <v>0</v>
      </c>
      <c r="AM3" s="37">
        <f>COUNTIF(AX3:BA3,15)+COUNTIF(BG3:BH3,15)+COUNTIF(BK3:BQ3,15)+COUNTIF(BU3:CD3,15)+COUNTIF(AX3:BA3,25)+COUNTIF(BG3:BH3,25)+COUNTIF(BK3:BQ3,25)+COUNTIF(BU3:CD3,25)</f>
        <v>0</v>
      </c>
      <c r="AN3" s="118" t="str">
        <f>IF(AM3&gt;=1,"HOOG",IF(AL3&gt;=2,"MIDDEN","LAAG"))</f>
        <v>LAAG</v>
      </c>
      <c r="AO3" s="26" t="str">
        <f>IF(AND(AM3=1,OR(H3="H",AB3="H"),TEXT(D3,0)&lt;&gt;"4"),"J","N" )</f>
        <v>N</v>
      </c>
      <c r="AP3" s="41" t="s">
        <v>85</v>
      </c>
      <c r="AQ3" s="68" t="str">
        <f>IF(OR(AP3="J",AO3="J"),"MIDDEN",AN3)</f>
        <v>LAAG</v>
      </c>
      <c r="AR3" s="26" t="s">
        <v>89</v>
      </c>
      <c r="AS3" s="18" t="s">
        <v>87</v>
      </c>
      <c r="AT3" s="18" t="s">
        <v>85</v>
      </c>
      <c r="AU3" s="41" t="str">
        <f>IF(AND(AR3="H",AS3="K"),"J",IF(OR(AND(AR3="L",AS3="K",AT3="J"),AND(AR3="H",AS3="G",AT3="J")),"J","N"))</f>
        <v>N</v>
      </c>
      <c r="AV3" s="41" t="s">
        <v>90</v>
      </c>
      <c r="AW3" s="18" t="str">
        <f>IF(AU3="N",AQ3,IF(AQ3="LAAG","MIDDEN","HOOG"))</f>
        <v>LAAG</v>
      </c>
      <c r="AX3" s="39">
        <f>INDEX('P-07 HACCP score'!$C$3:$E$7,MATCH(E3,'P-07 HACCP score'!$B$3:$B$7,0),MATCH('D-14 Ernst'!A$2,'P-07 HACCP score'!$C$2:$E$2,0))</f>
        <v>0</v>
      </c>
      <c r="AY3" s="39">
        <f>INDEX('P-07 HACCP score'!$C$3:$E$7,MATCH(F3,'P-07 HACCP score'!$B$3:$B$7,0),MATCH('D-14 Ernst'!B$2,'P-07 HACCP score'!$C$2:$E$2,0))</f>
        <v>0</v>
      </c>
      <c r="AZ3" s="39">
        <f>INDEX('P-07 HACCP score'!$C$3:$E$7,MATCH(G3,'P-07 HACCP score'!$B$3:$B$7,0),MATCH('D-14 Ernst'!C$2,'P-07 HACCP score'!$C$2:$E$2,0))</f>
        <v>0</v>
      </c>
      <c r="BA3" s="39" t="e">
        <f>INDEX('P-07 HACCP score'!$C$3:$E$7,MATCH(H3,'P-07 HACCP score'!$B$3:$B$7,0),MATCH('D-14 Ernst'!D$2,'P-07 HACCP score'!$C$2:$E$2,0))</f>
        <v>#N/A</v>
      </c>
      <c r="BB3" s="39">
        <f>INDEX('P-07 HACCP score'!$C$3:$E$7,MATCH(I3,'P-07 HACCP score'!$B$3:$B$7,0),MATCH('D-14 Ernst'!E$2,'P-07 HACCP score'!$C$2:$E$2,0))</f>
        <v>0</v>
      </c>
      <c r="BC3" s="39">
        <f>INDEX('P-07 HACCP score'!$C$3:$E$7,MATCH(J3,'P-07 HACCP score'!$B$3:$B$7,0),MATCH('D-14 Ernst'!F$2,'P-07 HACCP score'!$C$2:$E$2,0))</f>
        <v>0</v>
      </c>
      <c r="BD3" s="39">
        <f>INDEX('P-07 HACCP score'!$C$3:$E$7,MATCH(K3,'P-07 HACCP score'!$B$3:$B$7,0),MATCH('D-14 Ernst'!G$2,'P-07 HACCP score'!$C$2:$E$2,0))</f>
        <v>0</v>
      </c>
      <c r="BE3" s="39">
        <f>INDEX('P-07 HACCP score'!$C$3:$E$7,MATCH(L3,'P-07 HACCP score'!$B$3:$B$7,0),MATCH('D-14 Ernst'!H$2,'P-07 HACCP score'!$C$2:$E$2,0))</f>
        <v>0</v>
      </c>
      <c r="BF3" s="39">
        <f>INDEX('P-07 HACCP score'!$C$3:$E$7,MATCH(M3,'P-07 HACCP score'!$B$3:$B$7,0),MATCH('D-14 Ernst'!I$2,'P-07 HACCP score'!$C$2:$E$2,0))</f>
        <v>0</v>
      </c>
      <c r="BG3" s="39">
        <f>INDEX('P-07 HACCP score'!$C$3:$E$7,MATCH(N3,'P-07 HACCP score'!$B$3:$B$7,0),MATCH('D-14 Ernst'!J$2,'P-07 HACCP score'!$C$2:$E$2,0))</f>
        <v>0</v>
      </c>
      <c r="BH3" s="39" t="e">
        <f>INDEX('P-07 HACCP score'!$C$3:$E$7,MATCH(O3,'P-07 HACCP score'!$B$3:$B$7,0),MATCH('D-14 Ernst'!K$2,'P-07 HACCP score'!$C$2:$E$2,0))</f>
        <v>#N/A</v>
      </c>
      <c r="BI3" s="39">
        <f>INDEX('P-07 HACCP score'!$C$3:$E$7,MATCH(P3,'P-07 HACCP score'!$B$3:$B$7,0),MATCH('D-14 Ernst'!L$2,'P-07 HACCP score'!$C$2:$E$2,0))</f>
        <v>0</v>
      </c>
      <c r="BJ3" s="39">
        <f>INDEX('P-07 HACCP score'!$C$3:$E$7,MATCH(Q3,'P-07 HACCP score'!$B$3:$B$7,0),MATCH('D-14 Ernst'!M$2,'P-07 HACCP score'!$C$2:$E$2,0))</f>
        <v>0</v>
      </c>
      <c r="BK3" s="39">
        <f>INDEX('P-07 HACCP score'!$C$3:$E$7,MATCH(R3,'P-07 HACCP score'!$B$3:$B$7,0),MATCH('D-14 Ernst'!N$2,'P-07 HACCP score'!$C$2:$E$2,0))</f>
        <v>0</v>
      </c>
      <c r="BL3" s="39">
        <f>INDEX('P-07 HACCP score'!$C$3:$E$7,MATCH(S3,'P-07 HACCP score'!$B$3:$B$7,0),MATCH('D-14 Ernst'!O$2,'P-07 HACCP score'!$C$2:$E$2,0))</f>
        <v>0</v>
      </c>
      <c r="BM3" s="39">
        <f>INDEX('P-07 HACCP score'!$C$3:$E$7,MATCH(T3,'P-07 HACCP score'!$B$3:$B$7,0),MATCH('D-14 Ernst'!P$2,'P-07 HACCP score'!$C$2:$E$2,0))</f>
        <v>0</v>
      </c>
      <c r="BN3" s="39">
        <f>INDEX('P-07 HACCP score'!$C$3:$E$7,MATCH(U3,'P-07 HACCP score'!$B$3:$B$7,0),MATCH('D-14 Ernst'!Q$2,'P-07 HACCP score'!$C$2:$E$2,0))</f>
        <v>0</v>
      </c>
      <c r="BO3" s="39">
        <f>INDEX('P-07 HACCP score'!$C$3:$E$7,MATCH(V3,'P-07 HACCP score'!$B$3:$B$7,0),MATCH('D-14 Ernst'!R$2,'P-07 HACCP score'!$C$2:$E$2,0))</f>
        <v>0</v>
      </c>
      <c r="BP3" s="39">
        <f>INDEX('P-07 HACCP score'!$C$3:$E$7,MATCH(W3,'P-07 HACCP score'!$B$3:$B$7,0),MATCH('D-14 Ernst'!S$2,'P-07 HACCP score'!$C$2:$E$2,0))</f>
        <v>0</v>
      </c>
      <c r="BQ3" s="39" t="e">
        <f>INDEX('P-07 HACCP score'!$C$3:$E$7,MATCH(X3,'P-07 HACCP score'!$B$3:$B$7,0),MATCH('D-14 Ernst'!T$2,'P-07 HACCP score'!$C$2:$E$2,0))</f>
        <v>#N/A</v>
      </c>
      <c r="BR3" s="39">
        <f>INDEX('P-07 HACCP score'!$C$3:$E$7,MATCH(Y3,'P-07 HACCP score'!$B$3:$B$7,0),MATCH('D-14 Ernst'!U$2,'P-07 HACCP score'!$C$2:$E$2,0))</f>
        <v>0</v>
      </c>
      <c r="BS3" s="39">
        <f>INDEX('P-07 HACCP score'!$C$3:$E$7,MATCH(Z3,'P-07 HACCP score'!$B$3:$B$7,0),MATCH('D-14 Ernst'!V$2,'P-07 HACCP score'!$C$2:$E$2,0))</f>
        <v>0</v>
      </c>
      <c r="BT3" s="39">
        <f>INDEX('P-07 HACCP score'!$C$3:$E$7,MATCH(AA3,'P-07 HACCP score'!$B$3:$B$7,0),MATCH('D-14 Ernst'!W$2,'P-07 HACCP score'!$C$2:$E$2,0))</f>
        <v>0</v>
      </c>
      <c r="BU3" s="39">
        <f>INDEX('P-07 HACCP score'!$C$3:$E$7,MATCH(AB3,'P-07 HACCP score'!$B$3:$B$7,0),MATCH('D-14 Ernst'!X$2,'P-07 HACCP score'!$C$2:$E$2,0))</f>
        <v>0</v>
      </c>
      <c r="BV3" s="39">
        <f>INDEX('P-07 HACCP score'!$C$3:$E$7,MATCH(AC3,'P-07 HACCP score'!$B$3:$B$7,0),MATCH('D-14 Ernst'!Y$2,'P-07 HACCP score'!$C$2:$E$2,0))</f>
        <v>0</v>
      </c>
      <c r="BW3" s="39">
        <f>INDEX('P-07 HACCP score'!$C$3:$E$7,MATCH(AD3,'P-07 HACCP score'!$B$3:$B$7,0),MATCH('D-14 Ernst'!Z$2,'P-07 HACCP score'!$C$2:$E$2,0))</f>
        <v>0</v>
      </c>
      <c r="BX3" s="39">
        <f>INDEX('P-07 HACCP score'!$C$3:$E$7,MATCH(AE3,'P-07 HACCP score'!$B$3:$B$7,0),MATCH('D-14 Ernst'!AA$2,'P-07 HACCP score'!$C$2:$E$2,0))</f>
        <v>0</v>
      </c>
      <c r="BY3" s="39">
        <f>INDEX('P-07 HACCP score'!$C$3:$E$7,MATCH(AF3,'P-07 HACCP score'!$B$3:$B$7,0),MATCH('D-14 Ernst'!AB$2,'P-07 HACCP score'!$C$2:$E$2,0))</f>
        <v>0</v>
      </c>
      <c r="BZ3" s="39">
        <f>INDEX('P-07 HACCP score'!$C$3:$E$7,MATCH(AG3,'P-07 HACCP score'!$B$3:$B$7,0),MATCH('D-14 Ernst'!AC$2,'P-07 HACCP score'!$C$2:$E$2,0))</f>
        <v>0</v>
      </c>
      <c r="CA3" s="39">
        <f>INDEX('P-07 HACCP score'!$C$3:$E$7,MATCH(AH3,'P-07 HACCP score'!$B$3:$B$7,0),MATCH('D-14 Ernst'!AD$2,'P-07 HACCP score'!$C$2:$E$2,0))</f>
        <v>0</v>
      </c>
      <c r="CB3" s="39">
        <f>INDEX('P-07 HACCP score'!$C$3:$E$7,MATCH(AI3,'P-07 HACCP score'!$B$3:$B$7,0),MATCH('D-14 Ernst'!AE$2,'P-07 HACCP score'!$C$2:$E$2,0))</f>
        <v>0</v>
      </c>
      <c r="CC3" s="39">
        <f>INDEX('P-07 HACCP score'!$C$3:$E$7,MATCH(AJ3,'P-07 HACCP score'!$B$3:$B$7,0),MATCH('D-14 Ernst'!AF$2,'P-07 HACCP score'!$C$2:$E$2,0))</f>
        <v>0</v>
      </c>
      <c r="CD3" s="39">
        <f>INDEX('P-07 HACCP score'!$C$3:$E$7,MATCH(AK3,'P-07 HACCP score'!$B$3:$B$7,0),MATCH('D-14 Ernst'!AG$2,'P-07 HACCP score'!$C$2:$E$2,0))</f>
        <v>0</v>
      </c>
    </row>
    <row r="4" spans="1:82" x14ac:dyDescent="0.3">
      <c r="A4" s="119">
        <v>50790</v>
      </c>
      <c r="B4" s="56" t="s">
        <v>91</v>
      </c>
      <c r="C4" s="78" t="s">
        <v>92</v>
      </c>
      <c r="D4" s="35">
        <v>3</v>
      </c>
      <c r="E4" s="18"/>
      <c r="F4" s="18"/>
      <c r="G4" s="26"/>
      <c r="H4" s="21" t="str">
        <f>IF(COUNTIF(I4:M4,"H"),"H",
IF(COUNTIF(I4:M4,"M"),"M",
IF(COUNTIF(I4:M4,"L"),"L",
IF(COUNTIF(I4:M4,"B"),"B",""))))</f>
        <v/>
      </c>
      <c r="I4" s="19"/>
      <c r="J4" s="19"/>
      <c r="K4" s="19"/>
      <c r="L4" s="19"/>
      <c r="M4" s="19"/>
      <c r="N4" s="18"/>
      <c r="O4" s="21" t="str">
        <f>IF(COUNTIF(P4:Q4,"H"),"H",
IF(COUNTIF(P4:Q4,"M"),"M",
IF(COUNTIF(P4:Q4,"L"),"L",
IF(COUNTIF(P4:Q4,"B"),"B",""))))</f>
        <v/>
      </c>
      <c r="P4" s="22"/>
      <c r="Q4" s="22"/>
      <c r="R4" s="18"/>
      <c r="S4" s="18"/>
      <c r="T4" s="18"/>
      <c r="U4" s="18"/>
      <c r="V4" s="18"/>
      <c r="W4" s="27"/>
      <c r="X4" s="21" t="str">
        <f>IF(COUNTIF(Y4:AA4,"H"),"H",
IF(COUNTIF(Y4:AA4,"M"),"M",
IF(COUNTIF(Y4:AA4,"L"),"L",
IF(COUNTIF(Y4:AA4,"B"),"B",""))))</f>
        <v/>
      </c>
      <c r="Y4" s="23"/>
      <c r="Z4" s="28"/>
      <c r="AA4" s="23"/>
      <c r="AB4" s="18"/>
      <c r="AC4" s="18"/>
      <c r="AD4" s="18"/>
      <c r="AE4" s="18"/>
      <c r="AF4" s="18"/>
      <c r="AG4" s="18"/>
      <c r="AH4" s="18"/>
      <c r="AI4" s="18"/>
      <c r="AJ4" s="18"/>
      <c r="AK4" s="18"/>
      <c r="AL4" s="37">
        <f>COUNTIF(AX4:BA4,5)+COUNTIF(BG4:BH4,5)+COUNTIF(BK4:BQ4,5)+COUNTIF(BU4:CD4,5)+COUNTIF(AX4:BA4,9)+COUNTIF(BG4:BH4,9)+COUNTIF(BK4:BQ4,9)+COUNTIF(BU4:CD4,9)</f>
        <v>0</v>
      </c>
      <c r="AM4" s="37">
        <f>COUNTIF(AX4:BA4,15)+COUNTIF(BG4:BH4,15)+COUNTIF(BK4:BQ4,15)+COUNTIF(BU4:CD4,15)+COUNTIF(AX4:BA4,25)+COUNTIF(BG4:BH4,25)+COUNTIF(BK4:BQ4,25)+COUNTIF(BU4:CD4,25)</f>
        <v>0</v>
      </c>
      <c r="AN4" s="118" t="str">
        <f>IF(AM4&gt;=1,"HOOG",IF(AL4&gt;=2,"MIDDEN","LAAG"))</f>
        <v>LAAG</v>
      </c>
      <c r="AO4" s="26" t="str">
        <f>IF(AND(AM4=1,OR(H4="H",AB4="H"),TEXT(D4,0)&lt;&gt;"4"),"J","N" )</f>
        <v>N</v>
      </c>
      <c r="AP4" s="41" t="s">
        <v>85</v>
      </c>
      <c r="AQ4" s="68" t="str">
        <f>IF(OR(AP4="J",AO4="J"),"MIDDEN",AN4)</f>
        <v>LAAG</v>
      </c>
      <c r="AR4" s="26" t="s">
        <v>86</v>
      </c>
      <c r="AS4" s="18" t="s">
        <v>93</v>
      </c>
      <c r="AT4" s="18" t="s">
        <v>85</v>
      </c>
      <c r="AU4" s="41" t="str">
        <f>IF(AND(AR4="H",AS4="K"),"J",IF(OR(AND(AR4="L",AS4="K",AT4="J"),AND(AR4="H",AS4="G",AT4="J")),"J","N"))</f>
        <v>N</v>
      </c>
      <c r="AV4" s="41" t="s">
        <v>85</v>
      </c>
      <c r="AW4" s="18" t="str">
        <f>IF(AU4="N",AQ4,IF(AQ4="LAAG","MIDDEN","HOOG"))</f>
        <v>LAAG</v>
      </c>
      <c r="AX4" s="39">
        <f>INDEX('P-07 HACCP score'!$C$3:$E$7,MATCH(E4,'P-07 HACCP score'!$B$3:$B$7,0),MATCH('D-14 Ernst'!A$2,'P-07 HACCP score'!$C$2:$E$2,0))</f>
        <v>0</v>
      </c>
      <c r="AY4" s="39">
        <f>INDEX('P-07 HACCP score'!$C$3:$E$7,MATCH(F4,'P-07 HACCP score'!$B$3:$B$7,0),MATCH('D-14 Ernst'!B$2,'P-07 HACCP score'!$C$2:$E$2,0))</f>
        <v>0</v>
      </c>
      <c r="AZ4" s="39">
        <f>INDEX('P-07 HACCP score'!$C$3:$E$7,MATCH(G4,'P-07 HACCP score'!$B$3:$B$7,0),MATCH('D-14 Ernst'!C$2,'P-07 HACCP score'!$C$2:$E$2,0))</f>
        <v>0</v>
      </c>
      <c r="BA4" s="39" t="e">
        <f>INDEX('P-07 HACCP score'!$C$3:$E$7,MATCH(H4,'P-07 HACCP score'!$B$3:$B$7,0),MATCH('D-14 Ernst'!D$2,'P-07 HACCP score'!$C$2:$E$2,0))</f>
        <v>#N/A</v>
      </c>
      <c r="BB4" s="39">
        <f>INDEX('P-07 HACCP score'!$C$3:$E$7,MATCH(I4,'P-07 HACCP score'!$B$3:$B$7,0),MATCH('D-14 Ernst'!E$2,'P-07 HACCP score'!$C$2:$E$2,0))</f>
        <v>0</v>
      </c>
      <c r="BC4" s="39">
        <f>INDEX('P-07 HACCP score'!$C$3:$E$7,MATCH(J4,'P-07 HACCP score'!$B$3:$B$7,0),MATCH('D-14 Ernst'!F$2,'P-07 HACCP score'!$C$2:$E$2,0))</f>
        <v>0</v>
      </c>
      <c r="BD4" s="39">
        <f>INDEX('P-07 HACCP score'!$C$3:$E$7,MATCH(K4,'P-07 HACCP score'!$B$3:$B$7,0),MATCH('D-14 Ernst'!G$2,'P-07 HACCP score'!$C$2:$E$2,0))</f>
        <v>0</v>
      </c>
      <c r="BE4" s="39">
        <f>INDEX('P-07 HACCP score'!$C$3:$E$7,MATCH(L4,'P-07 HACCP score'!$B$3:$B$7,0),MATCH('D-14 Ernst'!H$2,'P-07 HACCP score'!$C$2:$E$2,0))</f>
        <v>0</v>
      </c>
      <c r="BF4" s="39">
        <f>INDEX('P-07 HACCP score'!$C$3:$E$7,MATCH(M4,'P-07 HACCP score'!$B$3:$B$7,0),MATCH('D-14 Ernst'!I$2,'P-07 HACCP score'!$C$2:$E$2,0))</f>
        <v>0</v>
      </c>
      <c r="BG4" s="39">
        <f>INDEX('P-07 HACCP score'!$C$3:$E$7,MATCH(N4,'P-07 HACCP score'!$B$3:$B$7,0),MATCH('D-14 Ernst'!J$2,'P-07 HACCP score'!$C$2:$E$2,0))</f>
        <v>0</v>
      </c>
      <c r="BH4" s="39" t="e">
        <f>INDEX('P-07 HACCP score'!$C$3:$E$7,MATCH(O4,'P-07 HACCP score'!$B$3:$B$7,0),MATCH('D-14 Ernst'!K$2,'P-07 HACCP score'!$C$2:$E$2,0))</f>
        <v>#N/A</v>
      </c>
      <c r="BI4" s="39">
        <f>INDEX('P-07 HACCP score'!$C$3:$E$7,MATCH(P4,'P-07 HACCP score'!$B$3:$B$7,0),MATCH('D-14 Ernst'!L$2,'P-07 HACCP score'!$C$2:$E$2,0))</f>
        <v>0</v>
      </c>
      <c r="BJ4" s="39">
        <f>INDEX('P-07 HACCP score'!$C$3:$E$7,MATCH(Q4,'P-07 HACCP score'!$B$3:$B$7,0),MATCH('D-14 Ernst'!M$2,'P-07 HACCP score'!$C$2:$E$2,0))</f>
        <v>0</v>
      </c>
      <c r="BK4" s="39">
        <f>INDEX('P-07 HACCP score'!$C$3:$E$7,MATCH(R4,'P-07 HACCP score'!$B$3:$B$7,0),MATCH('D-14 Ernst'!N$2,'P-07 HACCP score'!$C$2:$E$2,0))</f>
        <v>0</v>
      </c>
      <c r="BL4" s="39">
        <f>INDEX('P-07 HACCP score'!$C$3:$E$7,MATCH(S4,'P-07 HACCP score'!$B$3:$B$7,0),MATCH('D-14 Ernst'!O$2,'P-07 HACCP score'!$C$2:$E$2,0))</f>
        <v>0</v>
      </c>
      <c r="BM4" s="39">
        <f>INDEX('P-07 HACCP score'!$C$3:$E$7,MATCH(T4,'P-07 HACCP score'!$B$3:$B$7,0),MATCH('D-14 Ernst'!P$2,'P-07 HACCP score'!$C$2:$E$2,0))</f>
        <v>0</v>
      </c>
      <c r="BN4" s="39">
        <f>INDEX('P-07 HACCP score'!$C$3:$E$7,MATCH(U4,'P-07 HACCP score'!$B$3:$B$7,0),MATCH('D-14 Ernst'!Q$2,'P-07 HACCP score'!$C$2:$E$2,0))</f>
        <v>0</v>
      </c>
      <c r="BO4" s="39">
        <f>INDEX('P-07 HACCP score'!$C$3:$E$7,MATCH(V4,'P-07 HACCP score'!$B$3:$B$7,0),MATCH('D-14 Ernst'!R$2,'P-07 HACCP score'!$C$2:$E$2,0))</f>
        <v>0</v>
      </c>
      <c r="BP4" s="39">
        <f>INDEX('P-07 HACCP score'!$C$3:$E$7,MATCH(W4,'P-07 HACCP score'!$B$3:$B$7,0),MATCH('D-14 Ernst'!S$2,'P-07 HACCP score'!$C$2:$E$2,0))</f>
        <v>0</v>
      </c>
      <c r="BQ4" s="39" t="e">
        <f>INDEX('P-07 HACCP score'!$C$3:$E$7,MATCH(X4,'P-07 HACCP score'!$B$3:$B$7,0),MATCH('D-14 Ernst'!T$2,'P-07 HACCP score'!$C$2:$E$2,0))</f>
        <v>#N/A</v>
      </c>
      <c r="BR4" s="39">
        <f>INDEX('P-07 HACCP score'!$C$3:$E$7,MATCH(Y4,'P-07 HACCP score'!$B$3:$B$7,0),MATCH('D-14 Ernst'!U$2,'P-07 HACCP score'!$C$2:$E$2,0))</f>
        <v>0</v>
      </c>
      <c r="BS4" s="39">
        <f>INDEX('P-07 HACCP score'!$C$3:$E$7,MATCH(Z4,'P-07 HACCP score'!$B$3:$B$7,0),MATCH('D-14 Ernst'!V$2,'P-07 HACCP score'!$C$2:$E$2,0))</f>
        <v>0</v>
      </c>
      <c r="BT4" s="39">
        <f>INDEX('P-07 HACCP score'!$C$3:$E$7,MATCH(AA4,'P-07 HACCP score'!$B$3:$B$7,0),MATCH('D-14 Ernst'!W$2,'P-07 HACCP score'!$C$2:$E$2,0))</f>
        <v>0</v>
      </c>
      <c r="BU4" s="39">
        <f>INDEX('P-07 HACCP score'!$C$3:$E$7,MATCH(AB4,'P-07 HACCP score'!$B$3:$B$7,0),MATCH('D-14 Ernst'!X$2,'P-07 HACCP score'!$C$2:$E$2,0))</f>
        <v>0</v>
      </c>
      <c r="BV4" s="39">
        <f>INDEX('P-07 HACCP score'!$C$3:$E$7,MATCH(AC4,'P-07 HACCP score'!$B$3:$B$7,0),MATCH('D-14 Ernst'!Y$2,'P-07 HACCP score'!$C$2:$E$2,0))</f>
        <v>0</v>
      </c>
      <c r="BW4" s="39">
        <f>INDEX('P-07 HACCP score'!$C$3:$E$7,MATCH(AD4,'P-07 HACCP score'!$B$3:$B$7,0),MATCH('D-14 Ernst'!Z$2,'P-07 HACCP score'!$C$2:$E$2,0))</f>
        <v>0</v>
      </c>
      <c r="BX4" s="39">
        <f>INDEX('P-07 HACCP score'!$C$3:$E$7,MATCH(AE4,'P-07 HACCP score'!$B$3:$B$7,0),MATCH('D-14 Ernst'!AA$2,'P-07 HACCP score'!$C$2:$E$2,0))</f>
        <v>0</v>
      </c>
      <c r="BY4" s="39">
        <f>INDEX('P-07 HACCP score'!$C$3:$E$7,MATCH(AF4,'P-07 HACCP score'!$B$3:$B$7,0),MATCH('D-14 Ernst'!AB$2,'P-07 HACCP score'!$C$2:$E$2,0))</f>
        <v>0</v>
      </c>
      <c r="BZ4" s="39">
        <f>INDEX('P-07 HACCP score'!$C$3:$E$7,MATCH(AG4,'P-07 HACCP score'!$B$3:$B$7,0),MATCH('D-14 Ernst'!AC$2,'P-07 HACCP score'!$C$2:$E$2,0))</f>
        <v>0</v>
      </c>
      <c r="CA4" s="39">
        <f>INDEX('P-07 HACCP score'!$C$3:$E$7,MATCH(AH4,'P-07 HACCP score'!$B$3:$B$7,0),MATCH('D-14 Ernst'!AD$2,'P-07 HACCP score'!$C$2:$E$2,0))</f>
        <v>0</v>
      </c>
      <c r="CB4" s="39">
        <f>INDEX('P-07 HACCP score'!$C$3:$E$7,MATCH(AI4,'P-07 HACCP score'!$B$3:$B$7,0),MATCH('D-14 Ernst'!AE$2,'P-07 HACCP score'!$C$2:$E$2,0))</f>
        <v>0</v>
      </c>
      <c r="CC4" s="39">
        <f>INDEX('P-07 HACCP score'!$C$3:$E$7,MATCH(AJ4,'P-07 HACCP score'!$B$3:$B$7,0),MATCH('D-14 Ernst'!AF$2,'P-07 HACCP score'!$C$2:$E$2,0))</f>
        <v>0</v>
      </c>
      <c r="CD4" s="39">
        <f>INDEX('P-07 HACCP score'!$C$3:$E$7,MATCH(AK4,'P-07 HACCP score'!$B$3:$B$7,0),MATCH('D-14 Ernst'!AG$2,'P-07 HACCP score'!$C$2:$E$2,0))</f>
        <v>0</v>
      </c>
    </row>
    <row r="5" spans="1:82" x14ac:dyDescent="0.3">
      <c r="A5" s="119">
        <v>50810</v>
      </c>
      <c r="B5" s="56" t="s">
        <v>94</v>
      </c>
      <c r="C5" s="78" t="s">
        <v>95</v>
      </c>
      <c r="D5" s="35">
        <v>3</v>
      </c>
      <c r="E5" s="18"/>
      <c r="F5" s="18"/>
      <c r="G5" s="26"/>
      <c r="H5" s="21" t="str">
        <f>IF(COUNTIF(I5:M5,"H"),"H",
IF(COUNTIF(I5:M5,"M"),"M",
IF(COUNTIF(I5:M5,"L"),"L",
IF(COUNTIF(I5:M5,"B"),"B",""))))</f>
        <v/>
      </c>
      <c r="I5" s="19"/>
      <c r="J5" s="19"/>
      <c r="K5" s="19"/>
      <c r="L5" s="19"/>
      <c r="M5" s="19"/>
      <c r="N5" s="18"/>
      <c r="O5" s="21" t="str">
        <f>IF(COUNTIF(P5:Q5,"H"),"H",
IF(COUNTIF(P5:Q5,"M"),"M",
IF(COUNTIF(P5:Q5,"L"),"L",
IF(COUNTIF(P5:Q5,"B"),"B",""))))</f>
        <v/>
      </c>
      <c r="P5" s="22"/>
      <c r="Q5" s="22"/>
      <c r="R5" s="18"/>
      <c r="S5" s="18"/>
      <c r="T5" s="18"/>
      <c r="U5" s="18"/>
      <c r="V5" s="18"/>
      <c r="W5" s="27"/>
      <c r="X5" s="21" t="str">
        <f>IF(COUNTIF(Y5:AA5,"H"),"H",
IF(COUNTIF(Y5:AA5,"M"),"M",
IF(COUNTIF(Y5:AA5,"L"),"L",
IF(COUNTIF(Y5:AA5,"B"),"B",""))))</f>
        <v/>
      </c>
      <c r="Y5" s="23"/>
      <c r="Z5" s="28"/>
      <c r="AA5" s="23"/>
      <c r="AB5" s="18"/>
      <c r="AC5" s="18"/>
      <c r="AD5" s="18"/>
      <c r="AE5" s="18"/>
      <c r="AF5" s="18"/>
      <c r="AG5" s="18"/>
      <c r="AH5" s="18"/>
      <c r="AI5" s="18"/>
      <c r="AJ5" s="18"/>
      <c r="AK5" s="18"/>
      <c r="AL5" s="37">
        <f>COUNTIF(AX5:BA5,5)+COUNTIF(BG5:BH5,5)+COUNTIF(BK5:BQ5,5)+COUNTIF(BU5:CD5,5)+COUNTIF(AX5:BA5,9)+COUNTIF(BG5:BH5,9)+COUNTIF(BK5:BQ5,9)+COUNTIF(BU5:CD5,9)</f>
        <v>0</v>
      </c>
      <c r="AM5" s="37">
        <f>COUNTIF(AX5:BA5,15)+COUNTIF(BG5:BH5,15)+COUNTIF(BK5:BQ5,15)+COUNTIF(BU5:CD5,15)+COUNTIF(AX5:BA5,25)+COUNTIF(BG5:BH5,25)+COUNTIF(BK5:BQ5,25)+COUNTIF(BU5:CD5,25)</f>
        <v>0</v>
      </c>
      <c r="AN5" s="118" t="str">
        <f>IF(AM5&gt;=1,"HOOG",IF(AL5&gt;=2,"MIDDEN","LAAG"))</f>
        <v>LAAG</v>
      </c>
      <c r="AO5" s="26" t="str">
        <f>IF(AND(AM5=1,OR(H5="H",AB5="H"),TEXT(D5,0)&lt;&gt;"4"),"J","N" )</f>
        <v>N</v>
      </c>
      <c r="AP5" s="41" t="s">
        <v>85</v>
      </c>
      <c r="AQ5" s="68" t="str">
        <f>IF(OR(AP5="J",AO5="J"),"MIDDEN",AN5)</f>
        <v>LAAG</v>
      </c>
      <c r="AR5" s="26" t="s">
        <v>86</v>
      </c>
      <c r="AS5" s="18" t="s">
        <v>93</v>
      </c>
      <c r="AT5" s="18" t="s">
        <v>85</v>
      </c>
      <c r="AU5" s="41" t="str">
        <f>IF(AND(AR5="H",AS5="K"),"J",IF(OR(AND(AR5="L",AS5="K",AT5="J"),AND(AR5="H",AS5="G",AT5="J")),"J","N"))</f>
        <v>N</v>
      </c>
      <c r="AV5" s="41" t="s">
        <v>85</v>
      </c>
      <c r="AW5" s="18" t="str">
        <f>IF(AU5="N",AQ5,IF(AQ5="LAAG","MIDDEN","HOOG"))</f>
        <v>LAAG</v>
      </c>
      <c r="AX5" s="39">
        <f>INDEX('P-07 HACCP score'!$C$3:$E$7,MATCH(E5,'P-07 HACCP score'!$B$3:$B$7,0),MATCH('D-14 Ernst'!A$2,'P-07 HACCP score'!$C$2:$E$2,0))</f>
        <v>0</v>
      </c>
      <c r="AY5" s="39">
        <f>INDEX('P-07 HACCP score'!$C$3:$E$7,MATCH(F5,'P-07 HACCP score'!$B$3:$B$7,0),MATCH('D-14 Ernst'!B$2,'P-07 HACCP score'!$C$2:$E$2,0))</f>
        <v>0</v>
      </c>
      <c r="AZ5" s="39">
        <f>INDEX('P-07 HACCP score'!$C$3:$E$7,MATCH(G5,'P-07 HACCP score'!$B$3:$B$7,0),MATCH('D-14 Ernst'!C$2,'P-07 HACCP score'!$C$2:$E$2,0))</f>
        <v>0</v>
      </c>
      <c r="BA5" s="39" t="e">
        <f>INDEX('P-07 HACCP score'!$C$3:$E$7,MATCH(H5,'P-07 HACCP score'!$B$3:$B$7,0),MATCH('D-14 Ernst'!D$2,'P-07 HACCP score'!$C$2:$E$2,0))</f>
        <v>#N/A</v>
      </c>
      <c r="BB5" s="39">
        <f>INDEX('P-07 HACCP score'!$C$3:$E$7,MATCH(I5,'P-07 HACCP score'!$B$3:$B$7,0),MATCH('D-14 Ernst'!E$2,'P-07 HACCP score'!$C$2:$E$2,0))</f>
        <v>0</v>
      </c>
      <c r="BC5" s="39">
        <f>INDEX('P-07 HACCP score'!$C$3:$E$7,MATCH(J5,'P-07 HACCP score'!$B$3:$B$7,0),MATCH('D-14 Ernst'!F$2,'P-07 HACCP score'!$C$2:$E$2,0))</f>
        <v>0</v>
      </c>
      <c r="BD5" s="39">
        <f>INDEX('P-07 HACCP score'!$C$3:$E$7,MATCH(K5,'P-07 HACCP score'!$B$3:$B$7,0),MATCH('D-14 Ernst'!G$2,'P-07 HACCP score'!$C$2:$E$2,0))</f>
        <v>0</v>
      </c>
      <c r="BE5" s="39">
        <f>INDEX('P-07 HACCP score'!$C$3:$E$7,MATCH(L5,'P-07 HACCP score'!$B$3:$B$7,0),MATCH('D-14 Ernst'!H$2,'P-07 HACCP score'!$C$2:$E$2,0))</f>
        <v>0</v>
      </c>
      <c r="BF5" s="39">
        <f>INDEX('P-07 HACCP score'!$C$3:$E$7,MATCH(M5,'P-07 HACCP score'!$B$3:$B$7,0),MATCH('D-14 Ernst'!I$2,'P-07 HACCP score'!$C$2:$E$2,0))</f>
        <v>0</v>
      </c>
      <c r="BG5" s="39">
        <f>INDEX('P-07 HACCP score'!$C$3:$E$7,MATCH(N5,'P-07 HACCP score'!$B$3:$B$7,0),MATCH('D-14 Ernst'!J$2,'P-07 HACCP score'!$C$2:$E$2,0))</f>
        <v>0</v>
      </c>
      <c r="BH5" s="39" t="e">
        <f>INDEX('P-07 HACCP score'!$C$3:$E$7,MATCH(O5,'P-07 HACCP score'!$B$3:$B$7,0),MATCH('D-14 Ernst'!K$2,'P-07 HACCP score'!$C$2:$E$2,0))</f>
        <v>#N/A</v>
      </c>
      <c r="BI5" s="39">
        <f>INDEX('P-07 HACCP score'!$C$3:$E$7,MATCH(P5,'P-07 HACCP score'!$B$3:$B$7,0),MATCH('D-14 Ernst'!L$2,'P-07 HACCP score'!$C$2:$E$2,0))</f>
        <v>0</v>
      </c>
      <c r="BJ5" s="39">
        <f>INDEX('P-07 HACCP score'!$C$3:$E$7,MATCH(Q5,'P-07 HACCP score'!$B$3:$B$7,0),MATCH('D-14 Ernst'!M$2,'P-07 HACCP score'!$C$2:$E$2,0))</f>
        <v>0</v>
      </c>
      <c r="BK5" s="39">
        <f>INDEX('P-07 HACCP score'!$C$3:$E$7,MATCH(R5,'P-07 HACCP score'!$B$3:$B$7,0),MATCH('D-14 Ernst'!N$2,'P-07 HACCP score'!$C$2:$E$2,0))</f>
        <v>0</v>
      </c>
      <c r="BL5" s="39">
        <f>INDEX('P-07 HACCP score'!$C$3:$E$7,MATCH(S5,'P-07 HACCP score'!$B$3:$B$7,0),MATCH('D-14 Ernst'!O$2,'P-07 HACCP score'!$C$2:$E$2,0))</f>
        <v>0</v>
      </c>
      <c r="BM5" s="39">
        <f>INDEX('P-07 HACCP score'!$C$3:$E$7,MATCH(T5,'P-07 HACCP score'!$B$3:$B$7,0),MATCH('D-14 Ernst'!P$2,'P-07 HACCP score'!$C$2:$E$2,0))</f>
        <v>0</v>
      </c>
      <c r="BN5" s="39">
        <f>INDEX('P-07 HACCP score'!$C$3:$E$7,MATCH(U5,'P-07 HACCP score'!$B$3:$B$7,0),MATCH('D-14 Ernst'!Q$2,'P-07 HACCP score'!$C$2:$E$2,0))</f>
        <v>0</v>
      </c>
      <c r="BO5" s="39">
        <f>INDEX('P-07 HACCP score'!$C$3:$E$7,MATCH(V5,'P-07 HACCP score'!$B$3:$B$7,0),MATCH('D-14 Ernst'!R$2,'P-07 HACCP score'!$C$2:$E$2,0))</f>
        <v>0</v>
      </c>
      <c r="BP5" s="39">
        <f>INDEX('P-07 HACCP score'!$C$3:$E$7,MATCH(W5,'P-07 HACCP score'!$B$3:$B$7,0),MATCH('D-14 Ernst'!S$2,'P-07 HACCP score'!$C$2:$E$2,0))</f>
        <v>0</v>
      </c>
      <c r="BQ5" s="39" t="e">
        <f>INDEX('P-07 HACCP score'!$C$3:$E$7,MATCH(X5,'P-07 HACCP score'!$B$3:$B$7,0),MATCH('D-14 Ernst'!T$2,'P-07 HACCP score'!$C$2:$E$2,0))</f>
        <v>#N/A</v>
      </c>
      <c r="BR5" s="39">
        <f>INDEX('P-07 HACCP score'!$C$3:$E$7,MATCH(Y5,'P-07 HACCP score'!$B$3:$B$7,0),MATCH('D-14 Ernst'!U$2,'P-07 HACCP score'!$C$2:$E$2,0))</f>
        <v>0</v>
      </c>
      <c r="BS5" s="39">
        <f>INDEX('P-07 HACCP score'!$C$3:$E$7,MATCH(Z5,'P-07 HACCP score'!$B$3:$B$7,0),MATCH('D-14 Ernst'!V$2,'P-07 HACCP score'!$C$2:$E$2,0))</f>
        <v>0</v>
      </c>
      <c r="BT5" s="39">
        <f>INDEX('P-07 HACCP score'!$C$3:$E$7,MATCH(AA5,'P-07 HACCP score'!$B$3:$B$7,0),MATCH('D-14 Ernst'!W$2,'P-07 HACCP score'!$C$2:$E$2,0))</f>
        <v>0</v>
      </c>
      <c r="BU5" s="39">
        <f>INDEX('P-07 HACCP score'!$C$3:$E$7,MATCH(AB5,'P-07 HACCP score'!$B$3:$B$7,0),MATCH('D-14 Ernst'!X$2,'P-07 HACCP score'!$C$2:$E$2,0))</f>
        <v>0</v>
      </c>
      <c r="BV5" s="39">
        <f>INDEX('P-07 HACCP score'!$C$3:$E$7,MATCH(AC5,'P-07 HACCP score'!$B$3:$B$7,0),MATCH('D-14 Ernst'!Y$2,'P-07 HACCP score'!$C$2:$E$2,0))</f>
        <v>0</v>
      </c>
      <c r="BW5" s="39">
        <f>INDEX('P-07 HACCP score'!$C$3:$E$7,MATCH(AD5,'P-07 HACCP score'!$B$3:$B$7,0),MATCH('D-14 Ernst'!Z$2,'P-07 HACCP score'!$C$2:$E$2,0))</f>
        <v>0</v>
      </c>
      <c r="BX5" s="39">
        <f>INDEX('P-07 HACCP score'!$C$3:$E$7,MATCH(AE5,'P-07 HACCP score'!$B$3:$B$7,0),MATCH('D-14 Ernst'!AA$2,'P-07 HACCP score'!$C$2:$E$2,0))</f>
        <v>0</v>
      </c>
      <c r="BY5" s="39">
        <f>INDEX('P-07 HACCP score'!$C$3:$E$7,MATCH(AF5,'P-07 HACCP score'!$B$3:$B$7,0),MATCH('D-14 Ernst'!AB$2,'P-07 HACCP score'!$C$2:$E$2,0))</f>
        <v>0</v>
      </c>
      <c r="BZ5" s="39">
        <f>INDEX('P-07 HACCP score'!$C$3:$E$7,MATCH(AG5,'P-07 HACCP score'!$B$3:$B$7,0),MATCH('D-14 Ernst'!AC$2,'P-07 HACCP score'!$C$2:$E$2,0))</f>
        <v>0</v>
      </c>
      <c r="CA5" s="39">
        <f>INDEX('P-07 HACCP score'!$C$3:$E$7,MATCH(AH5,'P-07 HACCP score'!$B$3:$B$7,0),MATCH('D-14 Ernst'!AD$2,'P-07 HACCP score'!$C$2:$E$2,0))</f>
        <v>0</v>
      </c>
      <c r="CB5" s="39">
        <f>INDEX('P-07 HACCP score'!$C$3:$E$7,MATCH(AI5,'P-07 HACCP score'!$B$3:$B$7,0),MATCH('D-14 Ernst'!AE$2,'P-07 HACCP score'!$C$2:$E$2,0))</f>
        <v>0</v>
      </c>
      <c r="CC5" s="39">
        <f>INDEX('P-07 HACCP score'!$C$3:$E$7,MATCH(AJ5,'P-07 HACCP score'!$B$3:$B$7,0),MATCH('D-14 Ernst'!AF$2,'P-07 HACCP score'!$C$2:$E$2,0))</f>
        <v>0</v>
      </c>
      <c r="CD5" s="39">
        <f>INDEX('P-07 HACCP score'!$C$3:$E$7,MATCH(AK5,'P-07 HACCP score'!$B$3:$B$7,0),MATCH('D-14 Ernst'!AG$2,'P-07 HACCP score'!$C$2:$E$2,0))</f>
        <v>0</v>
      </c>
    </row>
    <row r="6" spans="1:82" x14ac:dyDescent="0.3">
      <c r="A6" s="119">
        <v>50820</v>
      </c>
      <c r="B6" s="56" t="s">
        <v>96</v>
      </c>
      <c r="C6" s="78" t="s">
        <v>95</v>
      </c>
      <c r="D6" s="35">
        <v>3</v>
      </c>
      <c r="E6" s="18" t="s">
        <v>84</v>
      </c>
      <c r="F6" s="18"/>
      <c r="G6" s="26"/>
      <c r="H6" s="21" t="str">
        <f>IF(COUNTIF(I6:M6,"H"),"H",
IF(COUNTIF(I6:M6,"M"),"M",
IF(COUNTIF(I6:M6,"L"),"L",
IF(COUNTIF(I6:M6,"B"),"B",""))))</f>
        <v/>
      </c>
      <c r="I6" s="19"/>
      <c r="J6" s="19"/>
      <c r="K6" s="19"/>
      <c r="L6" s="19"/>
      <c r="M6" s="19"/>
      <c r="N6" s="18"/>
      <c r="O6" s="21" t="str">
        <f>IF(COUNTIF(P6:Q6,"H"),"H",
IF(COUNTIF(P6:Q6,"M"),"M",
IF(COUNTIF(P6:Q6,"L"),"L",
IF(COUNTIF(P6:Q6,"B"),"B",""))))</f>
        <v/>
      </c>
      <c r="P6" s="22"/>
      <c r="Q6" s="22"/>
      <c r="R6" s="18"/>
      <c r="S6" s="18"/>
      <c r="T6" s="18"/>
      <c r="U6" s="18"/>
      <c r="V6" s="18"/>
      <c r="W6" s="27"/>
      <c r="X6" s="21" t="str">
        <f>IF(COUNTIF(Y6:AA6,"H"),"H",
IF(COUNTIF(Y6:AA6,"M"),"M",
IF(COUNTIF(Y6:AA6,"L"),"L",
IF(COUNTIF(Y6:AA6,"B"),"B",""))))</f>
        <v/>
      </c>
      <c r="Y6" s="23"/>
      <c r="Z6" s="28"/>
      <c r="AA6" s="23"/>
      <c r="AB6" s="18" t="s">
        <v>84</v>
      </c>
      <c r="AC6" s="18"/>
      <c r="AD6" s="18"/>
      <c r="AE6" s="18"/>
      <c r="AF6" s="18"/>
      <c r="AG6" s="18"/>
      <c r="AH6" s="18"/>
      <c r="AI6" s="18"/>
      <c r="AJ6" s="18"/>
      <c r="AK6" s="18"/>
      <c r="AL6" s="37">
        <f>COUNTIF(AX6:BA6,5)+COUNTIF(BG6:BH6,5)+COUNTIF(BK6:BQ6,5)+COUNTIF(BU6:CD6,5)+COUNTIF(AX6:BA6,9)+COUNTIF(BG6:BH6,9)+COUNTIF(BK6:BQ6,9)+COUNTIF(BU6:CD6,9)</f>
        <v>0</v>
      </c>
      <c r="AM6" s="37">
        <f>COUNTIF(AX6:BA6,15)+COUNTIF(BG6:BH6,15)+COUNTIF(BK6:BQ6,15)+COUNTIF(BU6:CD6,15)+COUNTIF(AX6:BA6,25)+COUNTIF(BG6:BH6,25)+COUNTIF(BK6:BQ6,25)+COUNTIF(BU6:CD6,25)</f>
        <v>0</v>
      </c>
      <c r="AN6" s="118" t="str">
        <f>IF(AM6&gt;=1,"HOOG",IF(AL6&gt;=2,"MIDDEN","LAAG"))</f>
        <v>LAAG</v>
      </c>
      <c r="AO6" s="26" t="str">
        <f>IF(AND(AM6=1,OR(H6="H",AB6="H"),TEXT(D6,0)&lt;&gt;"4"),"J","N" )</f>
        <v>N</v>
      </c>
      <c r="AP6" s="41" t="s">
        <v>85</v>
      </c>
      <c r="AQ6" s="68" t="str">
        <f>IF(OR(AP6="J",AO6="J"),"MIDDEN",AN6)</f>
        <v>LAAG</v>
      </c>
      <c r="AR6" s="26" t="s">
        <v>86</v>
      </c>
      <c r="AS6" s="18" t="s">
        <v>87</v>
      </c>
      <c r="AT6" s="18" t="s">
        <v>85</v>
      </c>
      <c r="AU6" s="41" t="str">
        <f>IF(AND(AR6="H",AS6="K"),"J",IF(OR(AND(AR6="L",AS6="K",AT6="J"),AND(AR6="H",AS6="G",AT6="J")),"J","N"))</f>
        <v>N</v>
      </c>
      <c r="AV6" s="41" t="s">
        <v>85</v>
      </c>
      <c r="AW6" s="18" t="str">
        <f>IF(AU6="N",AQ6,IF(AQ6="LAAG","MIDDEN","HOOG"))</f>
        <v>LAAG</v>
      </c>
      <c r="AX6" s="39">
        <f>INDEX('P-07 HACCP score'!$C$3:$E$7,MATCH(E6,'P-07 HACCP score'!$B$3:$B$7,0),MATCH('D-14 Ernst'!A$2,'P-07 HACCP score'!$C$2:$E$2,0))</f>
        <v>1.5</v>
      </c>
      <c r="AY6" s="39">
        <f>INDEX('P-07 HACCP score'!$C$3:$E$7,MATCH(F6,'P-07 HACCP score'!$B$3:$B$7,0),MATCH('D-14 Ernst'!B$2,'P-07 HACCP score'!$C$2:$E$2,0))</f>
        <v>0</v>
      </c>
      <c r="AZ6" s="39">
        <f>INDEX('P-07 HACCP score'!$C$3:$E$7,MATCH(G6,'P-07 HACCP score'!$B$3:$B$7,0),MATCH('D-14 Ernst'!C$2,'P-07 HACCP score'!$C$2:$E$2,0))</f>
        <v>0</v>
      </c>
      <c r="BA6" s="39" t="e">
        <f>INDEX('P-07 HACCP score'!$C$3:$E$7,MATCH(H6,'P-07 HACCP score'!$B$3:$B$7,0),MATCH('D-14 Ernst'!D$2,'P-07 HACCP score'!$C$2:$E$2,0))</f>
        <v>#N/A</v>
      </c>
      <c r="BB6" s="39">
        <f>INDEX('P-07 HACCP score'!$C$3:$E$7,MATCH(I6,'P-07 HACCP score'!$B$3:$B$7,0),MATCH('D-14 Ernst'!E$2,'P-07 HACCP score'!$C$2:$E$2,0))</f>
        <v>0</v>
      </c>
      <c r="BC6" s="39">
        <f>INDEX('P-07 HACCP score'!$C$3:$E$7,MATCH(J6,'P-07 HACCP score'!$B$3:$B$7,0),MATCH('D-14 Ernst'!F$2,'P-07 HACCP score'!$C$2:$E$2,0))</f>
        <v>0</v>
      </c>
      <c r="BD6" s="39">
        <f>INDEX('P-07 HACCP score'!$C$3:$E$7,MATCH(K6,'P-07 HACCP score'!$B$3:$B$7,0),MATCH('D-14 Ernst'!G$2,'P-07 HACCP score'!$C$2:$E$2,0))</f>
        <v>0</v>
      </c>
      <c r="BE6" s="39">
        <f>INDEX('P-07 HACCP score'!$C$3:$E$7,MATCH(L6,'P-07 HACCP score'!$B$3:$B$7,0),MATCH('D-14 Ernst'!H$2,'P-07 HACCP score'!$C$2:$E$2,0))</f>
        <v>0</v>
      </c>
      <c r="BF6" s="39">
        <f>INDEX('P-07 HACCP score'!$C$3:$E$7,MATCH(M6,'P-07 HACCP score'!$B$3:$B$7,0),MATCH('D-14 Ernst'!I$2,'P-07 HACCP score'!$C$2:$E$2,0))</f>
        <v>0</v>
      </c>
      <c r="BG6" s="39">
        <f>INDEX('P-07 HACCP score'!$C$3:$E$7,MATCH(N6,'P-07 HACCP score'!$B$3:$B$7,0),MATCH('D-14 Ernst'!J$2,'P-07 HACCP score'!$C$2:$E$2,0))</f>
        <v>0</v>
      </c>
      <c r="BH6" s="39" t="e">
        <f>INDEX('P-07 HACCP score'!$C$3:$E$7,MATCH(O6,'P-07 HACCP score'!$B$3:$B$7,0),MATCH('D-14 Ernst'!K$2,'P-07 HACCP score'!$C$2:$E$2,0))</f>
        <v>#N/A</v>
      </c>
      <c r="BI6" s="39">
        <f>INDEX('P-07 HACCP score'!$C$3:$E$7,MATCH(P6,'P-07 HACCP score'!$B$3:$B$7,0),MATCH('D-14 Ernst'!L$2,'P-07 HACCP score'!$C$2:$E$2,0))</f>
        <v>0</v>
      </c>
      <c r="BJ6" s="39">
        <f>INDEX('P-07 HACCP score'!$C$3:$E$7,MATCH(Q6,'P-07 HACCP score'!$B$3:$B$7,0),MATCH('D-14 Ernst'!M$2,'P-07 HACCP score'!$C$2:$E$2,0))</f>
        <v>0</v>
      </c>
      <c r="BK6" s="39">
        <f>INDEX('P-07 HACCP score'!$C$3:$E$7,MATCH(R6,'P-07 HACCP score'!$B$3:$B$7,0),MATCH('D-14 Ernst'!N$2,'P-07 HACCP score'!$C$2:$E$2,0))</f>
        <v>0</v>
      </c>
      <c r="BL6" s="39">
        <f>INDEX('P-07 HACCP score'!$C$3:$E$7,MATCH(S6,'P-07 HACCP score'!$B$3:$B$7,0),MATCH('D-14 Ernst'!O$2,'P-07 HACCP score'!$C$2:$E$2,0))</f>
        <v>0</v>
      </c>
      <c r="BM6" s="39">
        <f>INDEX('P-07 HACCP score'!$C$3:$E$7,MATCH(T6,'P-07 HACCP score'!$B$3:$B$7,0),MATCH('D-14 Ernst'!P$2,'P-07 HACCP score'!$C$2:$E$2,0))</f>
        <v>0</v>
      </c>
      <c r="BN6" s="39">
        <f>INDEX('P-07 HACCP score'!$C$3:$E$7,MATCH(U6,'P-07 HACCP score'!$B$3:$B$7,0),MATCH('D-14 Ernst'!Q$2,'P-07 HACCP score'!$C$2:$E$2,0))</f>
        <v>0</v>
      </c>
      <c r="BO6" s="39">
        <f>INDEX('P-07 HACCP score'!$C$3:$E$7,MATCH(V6,'P-07 HACCP score'!$B$3:$B$7,0),MATCH('D-14 Ernst'!R$2,'P-07 HACCP score'!$C$2:$E$2,0))</f>
        <v>0</v>
      </c>
      <c r="BP6" s="39">
        <f>INDEX('P-07 HACCP score'!$C$3:$E$7,MATCH(W6,'P-07 HACCP score'!$B$3:$B$7,0),MATCH('D-14 Ernst'!S$2,'P-07 HACCP score'!$C$2:$E$2,0))</f>
        <v>0</v>
      </c>
      <c r="BQ6" s="39" t="e">
        <f>INDEX('P-07 HACCP score'!$C$3:$E$7,MATCH(X6,'P-07 HACCP score'!$B$3:$B$7,0),MATCH('D-14 Ernst'!T$2,'P-07 HACCP score'!$C$2:$E$2,0))</f>
        <v>#N/A</v>
      </c>
      <c r="BR6" s="39">
        <f>INDEX('P-07 HACCP score'!$C$3:$E$7,MATCH(Y6,'P-07 HACCP score'!$B$3:$B$7,0),MATCH('D-14 Ernst'!U$2,'P-07 HACCP score'!$C$2:$E$2,0))</f>
        <v>0</v>
      </c>
      <c r="BS6" s="39">
        <f>INDEX('P-07 HACCP score'!$C$3:$E$7,MATCH(Z6,'P-07 HACCP score'!$B$3:$B$7,0),MATCH('D-14 Ernst'!V$2,'P-07 HACCP score'!$C$2:$E$2,0))</f>
        <v>0</v>
      </c>
      <c r="BT6" s="39">
        <f>INDEX('P-07 HACCP score'!$C$3:$E$7,MATCH(AA6,'P-07 HACCP score'!$B$3:$B$7,0),MATCH('D-14 Ernst'!W$2,'P-07 HACCP score'!$C$2:$E$2,0))</f>
        <v>0</v>
      </c>
      <c r="BU6" s="39">
        <f>INDEX('P-07 HACCP score'!$C$3:$E$7,MATCH(AB6,'P-07 HACCP score'!$B$3:$B$7,0),MATCH('D-14 Ernst'!X$2,'P-07 HACCP score'!$C$2:$E$2,0))</f>
        <v>1.5</v>
      </c>
      <c r="BV6" s="39">
        <f>INDEX('P-07 HACCP score'!$C$3:$E$7,MATCH(AC6,'P-07 HACCP score'!$B$3:$B$7,0),MATCH('D-14 Ernst'!Y$2,'P-07 HACCP score'!$C$2:$E$2,0))</f>
        <v>0</v>
      </c>
      <c r="BW6" s="39">
        <f>INDEX('P-07 HACCP score'!$C$3:$E$7,MATCH(AD6,'P-07 HACCP score'!$B$3:$B$7,0),MATCH('D-14 Ernst'!Z$2,'P-07 HACCP score'!$C$2:$E$2,0))</f>
        <v>0</v>
      </c>
      <c r="BX6" s="39">
        <f>INDEX('P-07 HACCP score'!$C$3:$E$7,MATCH(AE6,'P-07 HACCP score'!$B$3:$B$7,0),MATCH('D-14 Ernst'!AA$2,'P-07 HACCP score'!$C$2:$E$2,0))</f>
        <v>0</v>
      </c>
      <c r="BY6" s="39">
        <f>INDEX('P-07 HACCP score'!$C$3:$E$7,MATCH(AF6,'P-07 HACCP score'!$B$3:$B$7,0),MATCH('D-14 Ernst'!AB$2,'P-07 HACCP score'!$C$2:$E$2,0))</f>
        <v>0</v>
      </c>
      <c r="BZ6" s="39">
        <f>INDEX('P-07 HACCP score'!$C$3:$E$7,MATCH(AG6,'P-07 HACCP score'!$B$3:$B$7,0),MATCH('D-14 Ernst'!AC$2,'P-07 HACCP score'!$C$2:$E$2,0))</f>
        <v>0</v>
      </c>
      <c r="CA6" s="39">
        <f>INDEX('P-07 HACCP score'!$C$3:$E$7,MATCH(AH6,'P-07 HACCP score'!$B$3:$B$7,0),MATCH('D-14 Ernst'!AD$2,'P-07 HACCP score'!$C$2:$E$2,0))</f>
        <v>0</v>
      </c>
      <c r="CB6" s="39">
        <f>INDEX('P-07 HACCP score'!$C$3:$E$7,MATCH(AI6,'P-07 HACCP score'!$B$3:$B$7,0),MATCH('D-14 Ernst'!AE$2,'P-07 HACCP score'!$C$2:$E$2,0))</f>
        <v>0</v>
      </c>
      <c r="CC6" s="39">
        <f>INDEX('P-07 HACCP score'!$C$3:$E$7,MATCH(AJ6,'P-07 HACCP score'!$B$3:$B$7,0),MATCH('D-14 Ernst'!AF$2,'P-07 HACCP score'!$C$2:$E$2,0))</f>
        <v>0</v>
      </c>
      <c r="CD6" s="39">
        <f>INDEX('P-07 HACCP score'!$C$3:$E$7,MATCH(AK6,'P-07 HACCP score'!$B$3:$B$7,0),MATCH('D-14 Ernst'!AG$2,'P-07 HACCP score'!$C$2:$E$2,0))</f>
        <v>0</v>
      </c>
    </row>
    <row r="7" spans="1:82" x14ac:dyDescent="0.3">
      <c r="A7" s="119">
        <v>50830</v>
      </c>
      <c r="B7" s="56" t="s">
        <v>97</v>
      </c>
      <c r="C7" s="78" t="s">
        <v>95</v>
      </c>
      <c r="D7" s="35">
        <v>3</v>
      </c>
      <c r="E7" s="18"/>
      <c r="F7" s="18"/>
      <c r="G7" s="26"/>
      <c r="H7" s="21" t="str">
        <f>IF(COUNTIF(I7:M7,"H"),"H",
IF(COUNTIF(I7:M7,"M"),"M",
IF(COUNTIF(I7:M7,"L"),"L",
IF(COUNTIF(I7:M7,"B"),"B",""))))</f>
        <v/>
      </c>
      <c r="I7" s="19"/>
      <c r="J7" s="19"/>
      <c r="K7" s="19"/>
      <c r="L7" s="19"/>
      <c r="M7" s="19"/>
      <c r="N7" s="18"/>
      <c r="O7" s="21" t="str">
        <f>IF(COUNTIF(P7:Q7,"H"),"H",
IF(COUNTIF(P7:Q7,"M"),"M",
IF(COUNTIF(P7:Q7,"L"),"L",
IF(COUNTIF(P7:Q7,"B"),"B",""))))</f>
        <v/>
      </c>
      <c r="P7" s="22"/>
      <c r="Q7" s="22"/>
      <c r="R7" s="18"/>
      <c r="S7" s="18"/>
      <c r="T7" s="18"/>
      <c r="U7" s="18"/>
      <c r="V7" s="18"/>
      <c r="W7" s="27"/>
      <c r="X7" s="21" t="str">
        <f>IF(COUNTIF(Y7:AA7,"H"),"H",
IF(COUNTIF(Y7:AA7,"M"),"M",
IF(COUNTIF(Y7:AA7,"L"),"L",
IF(COUNTIF(Y7:AA7,"B"),"B",""))))</f>
        <v/>
      </c>
      <c r="Y7" s="23"/>
      <c r="Z7" s="28"/>
      <c r="AA7" s="23"/>
      <c r="AB7" s="18"/>
      <c r="AC7" s="18"/>
      <c r="AD7" s="18"/>
      <c r="AE7" s="18"/>
      <c r="AF7" s="18"/>
      <c r="AG7" s="18"/>
      <c r="AH7" s="18"/>
      <c r="AI7" s="18"/>
      <c r="AJ7" s="18"/>
      <c r="AK7" s="18"/>
      <c r="AL7" s="37">
        <f>COUNTIF(AX7:BA7,5)+COUNTIF(BG7:BH7,5)+COUNTIF(BK7:BQ7,5)+COUNTIF(BU7:CD7,5)+COUNTIF(AX7:BA7,9)+COUNTIF(BG7:BH7,9)+COUNTIF(BK7:BQ7,9)+COUNTIF(BU7:CD7,9)</f>
        <v>0</v>
      </c>
      <c r="AM7" s="37">
        <f>COUNTIF(AX7:BA7,15)+COUNTIF(BG7:BH7,15)+COUNTIF(BK7:BQ7,15)+COUNTIF(BU7:CD7,15)+COUNTIF(AX7:BA7,25)+COUNTIF(BG7:BH7,25)+COUNTIF(BK7:BQ7,25)+COUNTIF(BU7:CD7,25)</f>
        <v>0</v>
      </c>
      <c r="AN7" s="118" t="str">
        <f>IF(AM7&gt;=1,"HOOG",IF(AL7&gt;=2,"MIDDEN","LAAG"))</f>
        <v>LAAG</v>
      </c>
      <c r="AO7" s="26" t="str">
        <f>IF(AND(AM7=1,OR(H7="H",AB7="H"),TEXT(D7,0)&lt;&gt;"4"),"J","N" )</f>
        <v>N</v>
      </c>
      <c r="AP7" s="41" t="s">
        <v>85</v>
      </c>
      <c r="AQ7" s="68" t="str">
        <f>IF(OR(AP7="J",AO7="J"),"MIDDEN",AN7)</f>
        <v>LAAG</v>
      </c>
      <c r="AR7" s="26" t="s">
        <v>86</v>
      </c>
      <c r="AS7" s="18" t="s">
        <v>87</v>
      </c>
      <c r="AT7" s="18" t="s">
        <v>85</v>
      </c>
      <c r="AU7" s="41" t="str">
        <f>IF(AND(AR7="H",AS7="K"),"J",IF(OR(AND(AR7="L",AS7="K",AT7="J"),AND(AR7="H",AS7="G",AT7="J")),"J","N"))</f>
        <v>N</v>
      </c>
      <c r="AV7" s="41" t="s">
        <v>85</v>
      </c>
      <c r="AW7" s="18" t="str">
        <f>IF(AU7="N",AQ7,IF(AQ7="LAAG","MIDDEN","HOOG"))</f>
        <v>LAAG</v>
      </c>
      <c r="AX7" s="39">
        <f>INDEX('P-07 HACCP score'!$C$3:$E$7,MATCH(E7,'P-07 HACCP score'!$B$3:$B$7,0),MATCH('D-14 Ernst'!A$2,'P-07 HACCP score'!$C$2:$E$2,0))</f>
        <v>0</v>
      </c>
      <c r="AY7" s="39">
        <f>INDEX('P-07 HACCP score'!$C$3:$E$7,MATCH(F7,'P-07 HACCP score'!$B$3:$B$7,0),MATCH('D-14 Ernst'!B$2,'P-07 HACCP score'!$C$2:$E$2,0))</f>
        <v>0</v>
      </c>
      <c r="AZ7" s="39">
        <f>INDEX('P-07 HACCP score'!$C$3:$E$7,MATCH(G7,'P-07 HACCP score'!$B$3:$B$7,0),MATCH('D-14 Ernst'!C$2,'P-07 HACCP score'!$C$2:$E$2,0))</f>
        <v>0</v>
      </c>
      <c r="BA7" s="39" t="e">
        <f>INDEX('P-07 HACCP score'!$C$3:$E$7,MATCH(H7,'P-07 HACCP score'!$B$3:$B$7,0),MATCH('D-14 Ernst'!D$2,'P-07 HACCP score'!$C$2:$E$2,0))</f>
        <v>#N/A</v>
      </c>
      <c r="BB7" s="39">
        <f>INDEX('P-07 HACCP score'!$C$3:$E$7,MATCH(I7,'P-07 HACCP score'!$B$3:$B$7,0),MATCH('D-14 Ernst'!E$2,'P-07 HACCP score'!$C$2:$E$2,0))</f>
        <v>0</v>
      </c>
      <c r="BC7" s="39">
        <f>INDEX('P-07 HACCP score'!$C$3:$E$7,MATCH(J7,'P-07 HACCP score'!$B$3:$B$7,0),MATCH('D-14 Ernst'!F$2,'P-07 HACCP score'!$C$2:$E$2,0))</f>
        <v>0</v>
      </c>
      <c r="BD7" s="39">
        <f>INDEX('P-07 HACCP score'!$C$3:$E$7,MATCH(K7,'P-07 HACCP score'!$B$3:$B$7,0),MATCH('D-14 Ernst'!G$2,'P-07 HACCP score'!$C$2:$E$2,0))</f>
        <v>0</v>
      </c>
      <c r="BE7" s="39">
        <f>INDEX('P-07 HACCP score'!$C$3:$E$7,MATCH(L7,'P-07 HACCP score'!$B$3:$B$7,0),MATCH('D-14 Ernst'!H$2,'P-07 HACCP score'!$C$2:$E$2,0))</f>
        <v>0</v>
      </c>
      <c r="BF7" s="39">
        <f>INDEX('P-07 HACCP score'!$C$3:$E$7,MATCH(M7,'P-07 HACCP score'!$B$3:$B$7,0),MATCH('D-14 Ernst'!I$2,'P-07 HACCP score'!$C$2:$E$2,0))</f>
        <v>0</v>
      </c>
      <c r="BG7" s="39">
        <f>INDEX('P-07 HACCP score'!$C$3:$E$7,MATCH(N7,'P-07 HACCP score'!$B$3:$B$7,0),MATCH('D-14 Ernst'!J$2,'P-07 HACCP score'!$C$2:$E$2,0))</f>
        <v>0</v>
      </c>
      <c r="BH7" s="39" t="e">
        <f>INDEX('P-07 HACCP score'!$C$3:$E$7,MATCH(O7,'P-07 HACCP score'!$B$3:$B$7,0),MATCH('D-14 Ernst'!K$2,'P-07 HACCP score'!$C$2:$E$2,0))</f>
        <v>#N/A</v>
      </c>
      <c r="BI7" s="39">
        <f>INDEX('P-07 HACCP score'!$C$3:$E$7,MATCH(P7,'P-07 HACCP score'!$B$3:$B$7,0),MATCH('D-14 Ernst'!L$2,'P-07 HACCP score'!$C$2:$E$2,0))</f>
        <v>0</v>
      </c>
      <c r="BJ7" s="39">
        <f>INDEX('P-07 HACCP score'!$C$3:$E$7,MATCH(Q7,'P-07 HACCP score'!$B$3:$B$7,0),MATCH('D-14 Ernst'!M$2,'P-07 HACCP score'!$C$2:$E$2,0))</f>
        <v>0</v>
      </c>
      <c r="BK7" s="39">
        <f>INDEX('P-07 HACCP score'!$C$3:$E$7,MATCH(R7,'P-07 HACCP score'!$B$3:$B$7,0),MATCH('D-14 Ernst'!N$2,'P-07 HACCP score'!$C$2:$E$2,0))</f>
        <v>0</v>
      </c>
      <c r="BL7" s="39">
        <f>INDEX('P-07 HACCP score'!$C$3:$E$7,MATCH(S7,'P-07 HACCP score'!$B$3:$B$7,0),MATCH('D-14 Ernst'!O$2,'P-07 HACCP score'!$C$2:$E$2,0))</f>
        <v>0</v>
      </c>
      <c r="BM7" s="39">
        <f>INDEX('P-07 HACCP score'!$C$3:$E$7,MATCH(T7,'P-07 HACCP score'!$B$3:$B$7,0),MATCH('D-14 Ernst'!P$2,'P-07 HACCP score'!$C$2:$E$2,0))</f>
        <v>0</v>
      </c>
      <c r="BN7" s="39">
        <f>INDEX('P-07 HACCP score'!$C$3:$E$7,MATCH(U7,'P-07 HACCP score'!$B$3:$B$7,0),MATCH('D-14 Ernst'!Q$2,'P-07 HACCP score'!$C$2:$E$2,0))</f>
        <v>0</v>
      </c>
      <c r="BO7" s="39">
        <f>INDEX('P-07 HACCP score'!$C$3:$E$7,MATCH(V7,'P-07 HACCP score'!$B$3:$B$7,0),MATCH('D-14 Ernst'!R$2,'P-07 HACCP score'!$C$2:$E$2,0))</f>
        <v>0</v>
      </c>
      <c r="BP7" s="39">
        <f>INDEX('P-07 HACCP score'!$C$3:$E$7,MATCH(W7,'P-07 HACCP score'!$B$3:$B$7,0),MATCH('D-14 Ernst'!S$2,'P-07 HACCP score'!$C$2:$E$2,0))</f>
        <v>0</v>
      </c>
      <c r="BQ7" s="39" t="e">
        <f>INDEX('P-07 HACCP score'!$C$3:$E$7,MATCH(X7,'P-07 HACCP score'!$B$3:$B$7,0),MATCH('D-14 Ernst'!T$2,'P-07 HACCP score'!$C$2:$E$2,0))</f>
        <v>#N/A</v>
      </c>
      <c r="BR7" s="39">
        <f>INDEX('P-07 HACCP score'!$C$3:$E$7,MATCH(Y7,'P-07 HACCP score'!$B$3:$B$7,0),MATCH('D-14 Ernst'!U$2,'P-07 HACCP score'!$C$2:$E$2,0))</f>
        <v>0</v>
      </c>
      <c r="BS7" s="39">
        <f>INDEX('P-07 HACCP score'!$C$3:$E$7,MATCH(Z7,'P-07 HACCP score'!$B$3:$B$7,0),MATCH('D-14 Ernst'!V$2,'P-07 HACCP score'!$C$2:$E$2,0))</f>
        <v>0</v>
      </c>
      <c r="BT7" s="39">
        <f>INDEX('P-07 HACCP score'!$C$3:$E$7,MATCH(AA7,'P-07 HACCP score'!$B$3:$B$7,0),MATCH('D-14 Ernst'!W$2,'P-07 HACCP score'!$C$2:$E$2,0))</f>
        <v>0</v>
      </c>
      <c r="BU7" s="39">
        <f>INDEX('P-07 HACCP score'!$C$3:$E$7,MATCH(AB7,'P-07 HACCP score'!$B$3:$B$7,0),MATCH('D-14 Ernst'!X$2,'P-07 HACCP score'!$C$2:$E$2,0))</f>
        <v>0</v>
      </c>
      <c r="BV7" s="39">
        <f>INDEX('P-07 HACCP score'!$C$3:$E$7,MATCH(AC7,'P-07 HACCP score'!$B$3:$B$7,0),MATCH('D-14 Ernst'!Y$2,'P-07 HACCP score'!$C$2:$E$2,0))</f>
        <v>0</v>
      </c>
      <c r="BW7" s="39">
        <f>INDEX('P-07 HACCP score'!$C$3:$E$7,MATCH(AD7,'P-07 HACCP score'!$B$3:$B$7,0),MATCH('D-14 Ernst'!Z$2,'P-07 HACCP score'!$C$2:$E$2,0))</f>
        <v>0</v>
      </c>
      <c r="BX7" s="39">
        <f>INDEX('P-07 HACCP score'!$C$3:$E$7,MATCH(AE7,'P-07 HACCP score'!$B$3:$B$7,0),MATCH('D-14 Ernst'!AA$2,'P-07 HACCP score'!$C$2:$E$2,0))</f>
        <v>0</v>
      </c>
      <c r="BY7" s="39">
        <f>INDEX('P-07 HACCP score'!$C$3:$E$7,MATCH(AF7,'P-07 HACCP score'!$B$3:$B$7,0),MATCH('D-14 Ernst'!AB$2,'P-07 HACCP score'!$C$2:$E$2,0))</f>
        <v>0</v>
      </c>
      <c r="BZ7" s="39">
        <f>INDEX('P-07 HACCP score'!$C$3:$E$7,MATCH(AG7,'P-07 HACCP score'!$B$3:$B$7,0),MATCH('D-14 Ernst'!AC$2,'P-07 HACCP score'!$C$2:$E$2,0))</f>
        <v>0</v>
      </c>
      <c r="CA7" s="39">
        <f>INDEX('P-07 HACCP score'!$C$3:$E$7,MATCH(AH7,'P-07 HACCP score'!$B$3:$B$7,0),MATCH('D-14 Ernst'!AD$2,'P-07 HACCP score'!$C$2:$E$2,0))</f>
        <v>0</v>
      </c>
      <c r="CB7" s="39">
        <f>INDEX('P-07 HACCP score'!$C$3:$E$7,MATCH(AI7,'P-07 HACCP score'!$B$3:$B$7,0),MATCH('D-14 Ernst'!AE$2,'P-07 HACCP score'!$C$2:$E$2,0))</f>
        <v>0</v>
      </c>
      <c r="CC7" s="39">
        <f>INDEX('P-07 HACCP score'!$C$3:$E$7,MATCH(AJ7,'P-07 HACCP score'!$B$3:$B$7,0),MATCH('D-14 Ernst'!AF$2,'P-07 HACCP score'!$C$2:$E$2,0))</f>
        <v>0</v>
      </c>
      <c r="CD7" s="39">
        <f>INDEX('P-07 HACCP score'!$C$3:$E$7,MATCH(AK7,'P-07 HACCP score'!$B$3:$B$7,0),MATCH('D-14 Ernst'!AG$2,'P-07 HACCP score'!$C$2:$E$2,0))</f>
        <v>0</v>
      </c>
    </row>
    <row r="8" spans="1:82" x14ac:dyDescent="0.3">
      <c r="A8" s="119">
        <v>50840</v>
      </c>
      <c r="B8" s="56" t="s">
        <v>98</v>
      </c>
      <c r="C8" s="78" t="s">
        <v>95</v>
      </c>
      <c r="D8" s="35">
        <v>3</v>
      </c>
      <c r="E8" s="74" t="s">
        <v>86</v>
      </c>
      <c r="F8" s="18"/>
      <c r="G8" s="26"/>
      <c r="H8" s="21" t="str">
        <f>IF(COUNTIF(I8:M8,"H"),"H",
IF(COUNTIF(I8:M8,"M"),"M",
IF(COUNTIF(I8:M8,"L"),"L",
IF(COUNTIF(I8:M8,"B"),"B",""))))</f>
        <v/>
      </c>
      <c r="I8" s="19"/>
      <c r="J8" s="19"/>
      <c r="K8" s="19"/>
      <c r="L8" s="19"/>
      <c r="M8" s="19"/>
      <c r="N8" s="18"/>
      <c r="O8" s="21" t="str">
        <f>IF(COUNTIF(P8:Q8,"H"),"H",
IF(COUNTIF(P8:Q8,"M"),"M",
IF(COUNTIF(P8:Q8,"L"),"L",
IF(COUNTIF(P8:Q8,"B"),"B",""))))</f>
        <v>L</v>
      </c>
      <c r="P8" s="22" t="s">
        <v>86</v>
      </c>
      <c r="Q8" s="22"/>
      <c r="R8" s="18"/>
      <c r="S8" s="18"/>
      <c r="T8" s="18"/>
      <c r="U8" s="18"/>
      <c r="V8" s="18"/>
      <c r="W8" s="27"/>
      <c r="X8" s="21" t="str">
        <f>IF(COUNTIF(Y8:AA8,"H"),"H",
IF(COUNTIF(Y8:AA8,"M"),"M",
IF(COUNTIF(Y8:AA8,"L"),"L",
IF(COUNTIF(Y8:AA8,"B"),"B",""))))</f>
        <v/>
      </c>
      <c r="Y8" s="23"/>
      <c r="Z8" s="28"/>
      <c r="AA8" s="23"/>
      <c r="AB8" s="18"/>
      <c r="AC8" s="18"/>
      <c r="AD8" s="18"/>
      <c r="AE8" s="18"/>
      <c r="AF8" s="18"/>
      <c r="AG8" s="18"/>
      <c r="AH8" s="18"/>
      <c r="AI8" s="18"/>
      <c r="AJ8" s="18"/>
      <c r="AK8" s="18"/>
      <c r="AL8" s="37">
        <f>COUNTIF(AX8:BA8,5)+COUNTIF(BG8:BH8,5)+COUNTIF(BK8:BQ8,5)+COUNTIF(BU8:CD8,5)+COUNTIF(AX8:BA8,9)+COUNTIF(BG8:BH8,9)+COUNTIF(BK8:BQ8,9)+COUNTIF(BU8:CD8,9)</f>
        <v>0</v>
      </c>
      <c r="AM8" s="37">
        <f>COUNTIF(AX8:BA8,15)+COUNTIF(BG8:BH8,15)+COUNTIF(BK8:BQ8,15)+COUNTIF(BU8:CD8,15)+COUNTIF(AX8:BA8,25)+COUNTIF(BG8:BH8,25)+COUNTIF(BK8:BQ8,25)+COUNTIF(BU8:CD8,25)</f>
        <v>0</v>
      </c>
      <c r="AN8" s="118" t="str">
        <f>IF(AM8&gt;=1,"HOOG",IF(AL8&gt;=2,"MIDDEN","LAAG"))</f>
        <v>LAAG</v>
      </c>
      <c r="AO8" s="26" t="str">
        <f>IF(AND(AM8=1,OR(H8="H",AB8="H"),TEXT(D8,0)&lt;&gt;"4"),"J","N" )</f>
        <v>N</v>
      </c>
      <c r="AP8" s="41" t="s">
        <v>85</v>
      </c>
      <c r="AQ8" s="68" t="str">
        <f>IF(OR(AP8="J",AO8="J"),"MIDDEN",AN8)</f>
        <v>LAAG</v>
      </c>
      <c r="AR8" s="26" t="s">
        <v>86</v>
      </c>
      <c r="AS8" s="18" t="s">
        <v>93</v>
      </c>
      <c r="AT8" s="18" t="s">
        <v>85</v>
      </c>
      <c r="AU8" s="41" t="str">
        <f>IF(AND(AR8="H",AS8="K"),"J",IF(OR(AND(AR8="L",AS8="K",AT8="J"),AND(AR8="H",AS8="G",AT8="J")),"J","N"))</f>
        <v>N</v>
      </c>
      <c r="AV8" s="41" t="s">
        <v>85</v>
      </c>
      <c r="AW8" s="18" t="str">
        <f>IF(AU8="N",AQ8,IF(AQ8="LAAG","MIDDEN","HOOG"))</f>
        <v>LAAG</v>
      </c>
      <c r="AX8" s="39">
        <f>INDEX('P-07 HACCP score'!$C$3:$E$7,MATCH(E8,'P-07 HACCP score'!$B$3:$B$7,0),MATCH('D-14 Ernst'!A$2,'P-07 HACCP score'!$C$2:$E$2,0))</f>
        <v>3</v>
      </c>
      <c r="AY8" s="39">
        <f>INDEX('P-07 HACCP score'!$C$3:$E$7,MATCH(F8,'P-07 HACCP score'!$B$3:$B$7,0),MATCH('D-14 Ernst'!B$2,'P-07 HACCP score'!$C$2:$E$2,0))</f>
        <v>0</v>
      </c>
      <c r="AZ8" s="39">
        <f>INDEX('P-07 HACCP score'!$C$3:$E$7,MATCH(G8,'P-07 HACCP score'!$B$3:$B$7,0),MATCH('D-14 Ernst'!C$2,'P-07 HACCP score'!$C$2:$E$2,0))</f>
        <v>0</v>
      </c>
      <c r="BA8" s="39" t="e">
        <f>INDEX('P-07 HACCP score'!$C$3:$E$7,MATCH(H8,'P-07 HACCP score'!$B$3:$B$7,0),MATCH('D-14 Ernst'!D$2,'P-07 HACCP score'!$C$2:$E$2,0))</f>
        <v>#N/A</v>
      </c>
      <c r="BB8" s="39">
        <f>INDEX('P-07 HACCP score'!$C$3:$E$7,MATCH(I8,'P-07 HACCP score'!$B$3:$B$7,0),MATCH('D-14 Ernst'!E$2,'P-07 HACCP score'!$C$2:$E$2,0))</f>
        <v>0</v>
      </c>
      <c r="BC8" s="39">
        <f>INDEX('P-07 HACCP score'!$C$3:$E$7,MATCH(J8,'P-07 HACCP score'!$B$3:$B$7,0),MATCH('D-14 Ernst'!F$2,'P-07 HACCP score'!$C$2:$E$2,0))</f>
        <v>0</v>
      </c>
      <c r="BD8" s="39">
        <f>INDEX('P-07 HACCP score'!$C$3:$E$7,MATCH(K8,'P-07 HACCP score'!$B$3:$B$7,0),MATCH('D-14 Ernst'!G$2,'P-07 HACCP score'!$C$2:$E$2,0))</f>
        <v>0</v>
      </c>
      <c r="BE8" s="39">
        <f>INDEX('P-07 HACCP score'!$C$3:$E$7,MATCH(L8,'P-07 HACCP score'!$B$3:$B$7,0),MATCH('D-14 Ernst'!H$2,'P-07 HACCP score'!$C$2:$E$2,0))</f>
        <v>0</v>
      </c>
      <c r="BF8" s="39">
        <f>INDEX('P-07 HACCP score'!$C$3:$E$7,MATCH(M8,'P-07 HACCP score'!$B$3:$B$7,0),MATCH('D-14 Ernst'!I$2,'P-07 HACCP score'!$C$2:$E$2,0))</f>
        <v>0</v>
      </c>
      <c r="BG8" s="39">
        <f>INDEX('P-07 HACCP score'!$C$3:$E$7,MATCH(N8,'P-07 HACCP score'!$B$3:$B$7,0),MATCH('D-14 Ernst'!J$2,'P-07 HACCP score'!$C$2:$E$2,0))</f>
        <v>0</v>
      </c>
      <c r="BH8" s="39">
        <f>INDEX('P-07 HACCP score'!$C$3:$E$7,MATCH(O8,'P-07 HACCP score'!$B$3:$B$7,0),MATCH('D-14 Ernst'!K$2,'P-07 HACCP score'!$C$2:$E$2,0))</f>
        <v>3</v>
      </c>
      <c r="BI8" s="39">
        <f>INDEX('P-07 HACCP score'!$C$3:$E$7,MATCH(P8,'P-07 HACCP score'!$B$3:$B$7,0),MATCH('D-14 Ernst'!L$2,'P-07 HACCP score'!$C$2:$E$2,0))</f>
        <v>3</v>
      </c>
      <c r="BJ8" s="39">
        <f>INDEX('P-07 HACCP score'!$C$3:$E$7,MATCH(Q8,'P-07 HACCP score'!$B$3:$B$7,0),MATCH('D-14 Ernst'!M$2,'P-07 HACCP score'!$C$2:$E$2,0))</f>
        <v>0</v>
      </c>
      <c r="BK8" s="39">
        <f>INDEX('P-07 HACCP score'!$C$3:$E$7,MATCH(R8,'P-07 HACCP score'!$B$3:$B$7,0),MATCH('D-14 Ernst'!N$2,'P-07 HACCP score'!$C$2:$E$2,0))</f>
        <v>0</v>
      </c>
      <c r="BL8" s="39">
        <f>INDEX('P-07 HACCP score'!$C$3:$E$7,MATCH(S8,'P-07 HACCP score'!$B$3:$B$7,0),MATCH('D-14 Ernst'!O$2,'P-07 HACCP score'!$C$2:$E$2,0))</f>
        <v>0</v>
      </c>
      <c r="BM8" s="39">
        <f>INDEX('P-07 HACCP score'!$C$3:$E$7,MATCH(T8,'P-07 HACCP score'!$B$3:$B$7,0),MATCH('D-14 Ernst'!P$2,'P-07 HACCP score'!$C$2:$E$2,0))</f>
        <v>0</v>
      </c>
      <c r="BN8" s="39">
        <f>INDEX('P-07 HACCP score'!$C$3:$E$7,MATCH(U8,'P-07 HACCP score'!$B$3:$B$7,0),MATCH('D-14 Ernst'!Q$2,'P-07 HACCP score'!$C$2:$E$2,0))</f>
        <v>0</v>
      </c>
      <c r="BO8" s="39">
        <f>INDEX('P-07 HACCP score'!$C$3:$E$7,MATCH(V8,'P-07 HACCP score'!$B$3:$B$7,0),MATCH('D-14 Ernst'!R$2,'P-07 HACCP score'!$C$2:$E$2,0))</f>
        <v>0</v>
      </c>
      <c r="BP8" s="39">
        <f>INDEX('P-07 HACCP score'!$C$3:$E$7,MATCH(W8,'P-07 HACCP score'!$B$3:$B$7,0),MATCH('D-14 Ernst'!S$2,'P-07 HACCP score'!$C$2:$E$2,0))</f>
        <v>0</v>
      </c>
      <c r="BQ8" s="39" t="e">
        <f>INDEX('P-07 HACCP score'!$C$3:$E$7,MATCH(X8,'P-07 HACCP score'!$B$3:$B$7,0),MATCH('D-14 Ernst'!T$2,'P-07 HACCP score'!$C$2:$E$2,0))</f>
        <v>#N/A</v>
      </c>
      <c r="BR8" s="39">
        <f>INDEX('P-07 HACCP score'!$C$3:$E$7,MATCH(Y8,'P-07 HACCP score'!$B$3:$B$7,0),MATCH('D-14 Ernst'!U$2,'P-07 HACCP score'!$C$2:$E$2,0))</f>
        <v>0</v>
      </c>
      <c r="BS8" s="39">
        <f>INDEX('P-07 HACCP score'!$C$3:$E$7,MATCH(Z8,'P-07 HACCP score'!$B$3:$B$7,0),MATCH('D-14 Ernst'!V$2,'P-07 HACCP score'!$C$2:$E$2,0))</f>
        <v>0</v>
      </c>
      <c r="BT8" s="39">
        <f>INDEX('P-07 HACCP score'!$C$3:$E$7,MATCH(AA8,'P-07 HACCP score'!$B$3:$B$7,0),MATCH('D-14 Ernst'!W$2,'P-07 HACCP score'!$C$2:$E$2,0))</f>
        <v>0</v>
      </c>
      <c r="BU8" s="39">
        <f>INDEX('P-07 HACCP score'!$C$3:$E$7,MATCH(AB8,'P-07 HACCP score'!$B$3:$B$7,0),MATCH('D-14 Ernst'!X$2,'P-07 HACCP score'!$C$2:$E$2,0))</f>
        <v>0</v>
      </c>
      <c r="BV8" s="39">
        <f>INDEX('P-07 HACCP score'!$C$3:$E$7,MATCH(AC8,'P-07 HACCP score'!$B$3:$B$7,0),MATCH('D-14 Ernst'!Y$2,'P-07 HACCP score'!$C$2:$E$2,0))</f>
        <v>0</v>
      </c>
      <c r="BW8" s="39">
        <f>INDEX('P-07 HACCP score'!$C$3:$E$7,MATCH(AD8,'P-07 HACCP score'!$B$3:$B$7,0),MATCH('D-14 Ernst'!Z$2,'P-07 HACCP score'!$C$2:$E$2,0))</f>
        <v>0</v>
      </c>
      <c r="BX8" s="39">
        <f>INDEX('P-07 HACCP score'!$C$3:$E$7,MATCH(AE8,'P-07 HACCP score'!$B$3:$B$7,0),MATCH('D-14 Ernst'!AA$2,'P-07 HACCP score'!$C$2:$E$2,0))</f>
        <v>0</v>
      </c>
      <c r="BY8" s="39">
        <f>INDEX('P-07 HACCP score'!$C$3:$E$7,MATCH(AF8,'P-07 HACCP score'!$B$3:$B$7,0),MATCH('D-14 Ernst'!AB$2,'P-07 HACCP score'!$C$2:$E$2,0))</f>
        <v>0</v>
      </c>
      <c r="BZ8" s="39">
        <f>INDEX('P-07 HACCP score'!$C$3:$E$7,MATCH(AG8,'P-07 HACCP score'!$B$3:$B$7,0),MATCH('D-14 Ernst'!AC$2,'P-07 HACCP score'!$C$2:$E$2,0))</f>
        <v>0</v>
      </c>
      <c r="CA8" s="39">
        <f>INDEX('P-07 HACCP score'!$C$3:$E$7,MATCH(AH8,'P-07 HACCP score'!$B$3:$B$7,0),MATCH('D-14 Ernst'!AD$2,'P-07 HACCP score'!$C$2:$E$2,0))</f>
        <v>0</v>
      </c>
      <c r="CB8" s="39">
        <f>INDEX('P-07 HACCP score'!$C$3:$E$7,MATCH(AI8,'P-07 HACCP score'!$B$3:$B$7,0),MATCH('D-14 Ernst'!AE$2,'P-07 HACCP score'!$C$2:$E$2,0))</f>
        <v>0</v>
      </c>
      <c r="CC8" s="39">
        <f>INDEX('P-07 HACCP score'!$C$3:$E$7,MATCH(AJ8,'P-07 HACCP score'!$B$3:$B$7,0),MATCH('D-14 Ernst'!AF$2,'P-07 HACCP score'!$C$2:$E$2,0))</f>
        <v>0</v>
      </c>
      <c r="CD8" s="39">
        <f>INDEX('P-07 HACCP score'!$C$3:$E$7,MATCH(AK8,'P-07 HACCP score'!$B$3:$B$7,0),MATCH('D-14 Ernst'!AG$2,'P-07 HACCP score'!$C$2:$E$2,0))</f>
        <v>0</v>
      </c>
    </row>
    <row r="9" spans="1:82" x14ac:dyDescent="0.3">
      <c r="A9" s="119">
        <v>50841</v>
      </c>
      <c r="B9" s="71" t="s">
        <v>99</v>
      </c>
      <c r="C9" s="78" t="s">
        <v>95</v>
      </c>
      <c r="D9" s="35">
        <v>3</v>
      </c>
      <c r="E9" s="18"/>
      <c r="F9" s="18"/>
      <c r="G9" s="26"/>
      <c r="H9" s="21" t="str">
        <f>IF(COUNTIF(I9:M9,"H"),"H",
IF(COUNTIF(I9:M9,"M"),"M",
IF(COUNTIF(I9:M9,"L"),"L",
IF(COUNTIF(I9:M9,"B"),"B",""))))</f>
        <v/>
      </c>
      <c r="I9" s="19"/>
      <c r="J9" s="19"/>
      <c r="K9" s="19"/>
      <c r="L9" s="19"/>
      <c r="M9" s="19"/>
      <c r="N9" s="18"/>
      <c r="O9" s="21" t="str">
        <f>IF(COUNTIF(P9:Q9,"H"),"H",
IF(COUNTIF(P9:Q9,"M"),"M",
IF(COUNTIF(P9:Q9,"L"),"L",
IF(COUNTIF(P9:Q9,"B"),"B",""))))</f>
        <v>L</v>
      </c>
      <c r="P9" s="22" t="s">
        <v>86</v>
      </c>
      <c r="Q9" s="22"/>
      <c r="R9" s="18"/>
      <c r="S9" s="18"/>
      <c r="T9" s="18"/>
      <c r="U9" s="18"/>
      <c r="V9" s="18"/>
      <c r="W9" s="27"/>
      <c r="X9" s="21" t="str">
        <f>IF(COUNTIF(Y9:AA9,"H"),"H",
IF(COUNTIF(Y9:AA9,"M"),"M",
IF(COUNTIF(Y9:AA9,"L"),"L",
IF(COUNTIF(Y9:AA9,"B"),"B",""))))</f>
        <v/>
      </c>
      <c r="Y9" s="23"/>
      <c r="Z9" s="28"/>
      <c r="AA9" s="23"/>
      <c r="AB9" s="18"/>
      <c r="AC9" s="18"/>
      <c r="AD9" s="18"/>
      <c r="AE9" s="18"/>
      <c r="AF9" s="18"/>
      <c r="AG9" s="18"/>
      <c r="AH9" s="18"/>
      <c r="AI9" s="18"/>
      <c r="AJ9" s="18"/>
      <c r="AK9" s="18"/>
      <c r="AL9" s="37">
        <f>COUNTIF(AX9:BA9,5)+COUNTIF(BG9:BH9,5)+COUNTIF(BK9:BQ9,5)+COUNTIF(BU9:CD9,5)+COUNTIF(AX9:BA9,9)+COUNTIF(BG9:BH9,9)+COUNTIF(BK9:BQ9,9)+COUNTIF(BU9:CD9,9)</f>
        <v>0</v>
      </c>
      <c r="AM9" s="37">
        <f>COUNTIF(AX9:BA9,15)+COUNTIF(BG9:BH9,15)+COUNTIF(BK9:BQ9,15)+COUNTIF(BU9:CD9,15)+COUNTIF(AX9:BA9,25)+COUNTIF(BG9:BH9,25)+COUNTIF(BK9:BQ9,25)+COUNTIF(BU9:CD9,25)</f>
        <v>0</v>
      </c>
      <c r="AN9" s="118" t="str">
        <f>IF(AM9&gt;=1,"HOOG",IF(AL9&gt;=2,"MIDDEN","LAAG"))</f>
        <v>LAAG</v>
      </c>
      <c r="AO9" s="26" t="str">
        <f>IF(AND(AM9=1,OR(H9="H",AB9="H"),TEXT(D9,0)&lt;&gt;"4"),"J","N" )</f>
        <v>N</v>
      </c>
      <c r="AP9" s="41" t="s">
        <v>85</v>
      </c>
      <c r="AQ9" s="68" t="str">
        <f>IF(OR(AP9="J",AO9="J"),"MIDDEN",AN9)</f>
        <v>LAAG</v>
      </c>
      <c r="AR9" s="26" t="s">
        <v>89</v>
      </c>
      <c r="AS9" s="18" t="s">
        <v>87</v>
      </c>
      <c r="AT9" s="18" t="s">
        <v>85</v>
      </c>
      <c r="AU9" s="41" t="str">
        <f>IF(AND(AR9="H",AS9="K"),"J",IF(OR(AND(AR9="L",AS9="K",AT9="J"),AND(AR9="H",AS9="G",AT9="J")),"J","N"))</f>
        <v>N</v>
      </c>
      <c r="AV9" s="41" t="s">
        <v>90</v>
      </c>
      <c r="AW9" s="18" t="str">
        <f>IF(AU9="N",AQ9,IF(AQ9="LAAG","MIDDEN","HOOG"))</f>
        <v>LAAG</v>
      </c>
      <c r="AX9" s="39">
        <f>INDEX('P-07 HACCP score'!$C$3:$E$7,MATCH(E9,'P-07 HACCP score'!$B$3:$B$7,0),MATCH('D-14 Ernst'!A$2,'P-07 HACCP score'!$C$2:$E$2,0))</f>
        <v>0</v>
      </c>
      <c r="AY9" s="39">
        <f>INDEX('P-07 HACCP score'!$C$3:$E$7,MATCH(F9,'P-07 HACCP score'!$B$3:$B$7,0),MATCH('D-14 Ernst'!B$2,'P-07 HACCP score'!$C$2:$E$2,0))</f>
        <v>0</v>
      </c>
      <c r="AZ9" s="39">
        <f>INDEX('P-07 HACCP score'!$C$3:$E$7,MATCH(G9,'P-07 HACCP score'!$B$3:$B$7,0),MATCH('D-14 Ernst'!C$2,'P-07 HACCP score'!$C$2:$E$2,0))</f>
        <v>0</v>
      </c>
      <c r="BA9" s="39" t="e">
        <f>INDEX('P-07 HACCP score'!$C$3:$E$7,MATCH(H9,'P-07 HACCP score'!$B$3:$B$7,0),MATCH('D-14 Ernst'!D$2,'P-07 HACCP score'!$C$2:$E$2,0))</f>
        <v>#N/A</v>
      </c>
      <c r="BB9" s="39">
        <f>INDEX('P-07 HACCP score'!$C$3:$E$7,MATCH(I9,'P-07 HACCP score'!$B$3:$B$7,0),MATCH('D-14 Ernst'!E$2,'P-07 HACCP score'!$C$2:$E$2,0))</f>
        <v>0</v>
      </c>
      <c r="BC9" s="39">
        <f>INDEX('P-07 HACCP score'!$C$3:$E$7,MATCH(J9,'P-07 HACCP score'!$B$3:$B$7,0),MATCH('D-14 Ernst'!F$2,'P-07 HACCP score'!$C$2:$E$2,0))</f>
        <v>0</v>
      </c>
      <c r="BD9" s="39">
        <f>INDEX('P-07 HACCP score'!$C$3:$E$7,MATCH(K9,'P-07 HACCP score'!$B$3:$B$7,0),MATCH('D-14 Ernst'!G$2,'P-07 HACCP score'!$C$2:$E$2,0))</f>
        <v>0</v>
      </c>
      <c r="BE9" s="39">
        <f>INDEX('P-07 HACCP score'!$C$3:$E$7,MATCH(L9,'P-07 HACCP score'!$B$3:$B$7,0),MATCH('D-14 Ernst'!H$2,'P-07 HACCP score'!$C$2:$E$2,0))</f>
        <v>0</v>
      </c>
      <c r="BF9" s="39">
        <f>INDEX('P-07 HACCP score'!$C$3:$E$7,MATCH(M9,'P-07 HACCP score'!$B$3:$B$7,0),MATCH('D-14 Ernst'!I$2,'P-07 HACCP score'!$C$2:$E$2,0))</f>
        <v>0</v>
      </c>
      <c r="BG9" s="39">
        <f>INDEX('P-07 HACCP score'!$C$3:$E$7,MATCH(N9,'P-07 HACCP score'!$B$3:$B$7,0),MATCH('D-14 Ernst'!J$2,'P-07 HACCP score'!$C$2:$E$2,0))</f>
        <v>0</v>
      </c>
      <c r="BH9" s="39">
        <f>INDEX('P-07 HACCP score'!$C$3:$E$7,MATCH(O9,'P-07 HACCP score'!$B$3:$B$7,0),MATCH('D-14 Ernst'!K$2,'P-07 HACCP score'!$C$2:$E$2,0))</f>
        <v>3</v>
      </c>
      <c r="BI9" s="39">
        <f>INDEX('P-07 HACCP score'!$C$3:$E$7,MATCH(P9,'P-07 HACCP score'!$B$3:$B$7,0),MATCH('D-14 Ernst'!L$2,'P-07 HACCP score'!$C$2:$E$2,0))</f>
        <v>3</v>
      </c>
      <c r="BJ9" s="39">
        <f>INDEX('P-07 HACCP score'!$C$3:$E$7,MATCH(Q9,'P-07 HACCP score'!$B$3:$B$7,0),MATCH('D-14 Ernst'!M$2,'P-07 HACCP score'!$C$2:$E$2,0))</f>
        <v>0</v>
      </c>
      <c r="BK9" s="39">
        <f>INDEX('P-07 HACCP score'!$C$3:$E$7,MATCH(R9,'P-07 HACCP score'!$B$3:$B$7,0),MATCH('D-14 Ernst'!N$2,'P-07 HACCP score'!$C$2:$E$2,0))</f>
        <v>0</v>
      </c>
      <c r="BL9" s="39">
        <f>INDEX('P-07 HACCP score'!$C$3:$E$7,MATCH(S9,'P-07 HACCP score'!$B$3:$B$7,0),MATCH('D-14 Ernst'!O$2,'P-07 HACCP score'!$C$2:$E$2,0))</f>
        <v>0</v>
      </c>
      <c r="BM9" s="39">
        <f>INDEX('P-07 HACCP score'!$C$3:$E$7,MATCH(T9,'P-07 HACCP score'!$B$3:$B$7,0),MATCH('D-14 Ernst'!P$2,'P-07 HACCP score'!$C$2:$E$2,0))</f>
        <v>0</v>
      </c>
      <c r="BN9" s="39">
        <f>INDEX('P-07 HACCP score'!$C$3:$E$7,MATCH(U9,'P-07 HACCP score'!$B$3:$B$7,0),MATCH('D-14 Ernst'!Q$2,'P-07 HACCP score'!$C$2:$E$2,0))</f>
        <v>0</v>
      </c>
      <c r="BO9" s="39">
        <f>INDEX('P-07 HACCP score'!$C$3:$E$7,MATCH(V9,'P-07 HACCP score'!$B$3:$B$7,0),MATCH('D-14 Ernst'!R$2,'P-07 HACCP score'!$C$2:$E$2,0))</f>
        <v>0</v>
      </c>
      <c r="BP9" s="39">
        <f>INDEX('P-07 HACCP score'!$C$3:$E$7,MATCH(W9,'P-07 HACCP score'!$B$3:$B$7,0),MATCH('D-14 Ernst'!S$2,'P-07 HACCP score'!$C$2:$E$2,0))</f>
        <v>0</v>
      </c>
      <c r="BQ9" s="39" t="e">
        <f>INDEX('P-07 HACCP score'!$C$3:$E$7,MATCH(X9,'P-07 HACCP score'!$B$3:$B$7,0),MATCH('D-14 Ernst'!T$2,'P-07 HACCP score'!$C$2:$E$2,0))</f>
        <v>#N/A</v>
      </c>
      <c r="BR9" s="39">
        <f>INDEX('P-07 HACCP score'!$C$3:$E$7,MATCH(Y9,'P-07 HACCP score'!$B$3:$B$7,0),MATCH('D-14 Ernst'!U$2,'P-07 HACCP score'!$C$2:$E$2,0))</f>
        <v>0</v>
      </c>
      <c r="BS9" s="39">
        <f>INDEX('P-07 HACCP score'!$C$3:$E$7,MATCH(Z9,'P-07 HACCP score'!$B$3:$B$7,0),MATCH('D-14 Ernst'!V$2,'P-07 HACCP score'!$C$2:$E$2,0))</f>
        <v>0</v>
      </c>
      <c r="BT9" s="39">
        <f>INDEX('P-07 HACCP score'!$C$3:$E$7,MATCH(AA9,'P-07 HACCP score'!$B$3:$B$7,0),MATCH('D-14 Ernst'!W$2,'P-07 HACCP score'!$C$2:$E$2,0))</f>
        <v>0</v>
      </c>
      <c r="BU9" s="39">
        <f>INDEX('P-07 HACCP score'!$C$3:$E$7,MATCH(AB9,'P-07 HACCP score'!$B$3:$B$7,0),MATCH('D-14 Ernst'!X$2,'P-07 HACCP score'!$C$2:$E$2,0))</f>
        <v>0</v>
      </c>
      <c r="BV9" s="39">
        <f>INDEX('P-07 HACCP score'!$C$3:$E$7,MATCH(AC9,'P-07 HACCP score'!$B$3:$B$7,0),MATCH('D-14 Ernst'!Y$2,'P-07 HACCP score'!$C$2:$E$2,0))</f>
        <v>0</v>
      </c>
      <c r="BW9" s="39">
        <f>INDEX('P-07 HACCP score'!$C$3:$E$7,MATCH(AD9,'P-07 HACCP score'!$B$3:$B$7,0),MATCH('D-14 Ernst'!Z$2,'P-07 HACCP score'!$C$2:$E$2,0))</f>
        <v>0</v>
      </c>
      <c r="BX9" s="39">
        <f>INDEX('P-07 HACCP score'!$C$3:$E$7,MATCH(AE9,'P-07 HACCP score'!$B$3:$B$7,0),MATCH('D-14 Ernst'!AA$2,'P-07 HACCP score'!$C$2:$E$2,0))</f>
        <v>0</v>
      </c>
      <c r="BY9" s="39">
        <f>INDEX('P-07 HACCP score'!$C$3:$E$7,MATCH(AF9,'P-07 HACCP score'!$B$3:$B$7,0),MATCH('D-14 Ernst'!AB$2,'P-07 HACCP score'!$C$2:$E$2,0))</f>
        <v>0</v>
      </c>
      <c r="BZ9" s="39">
        <f>INDEX('P-07 HACCP score'!$C$3:$E$7,MATCH(AG9,'P-07 HACCP score'!$B$3:$B$7,0),MATCH('D-14 Ernst'!AC$2,'P-07 HACCP score'!$C$2:$E$2,0))</f>
        <v>0</v>
      </c>
      <c r="CA9" s="39">
        <f>INDEX('P-07 HACCP score'!$C$3:$E$7,MATCH(AH9,'P-07 HACCP score'!$B$3:$B$7,0),MATCH('D-14 Ernst'!AD$2,'P-07 HACCP score'!$C$2:$E$2,0))</f>
        <v>0</v>
      </c>
      <c r="CB9" s="39">
        <f>INDEX('P-07 HACCP score'!$C$3:$E$7,MATCH(AI9,'P-07 HACCP score'!$B$3:$B$7,0),MATCH('D-14 Ernst'!AE$2,'P-07 HACCP score'!$C$2:$E$2,0))</f>
        <v>0</v>
      </c>
      <c r="CC9" s="39">
        <f>INDEX('P-07 HACCP score'!$C$3:$E$7,MATCH(AJ9,'P-07 HACCP score'!$B$3:$B$7,0),MATCH('D-14 Ernst'!AF$2,'P-07 HACCP score'!$C$2:$E$2,0))</f>
        <v>0</v>
      </c>
      <c r="CD9" s="39">
        <f>INDEX('P-07 HACCP score'!$C$3:$E$7,MATCH(AK9,'P-07 HACCP score'!$B$3:$B$7,0),MATCH('D-14 Ernst'!AG$2,'P-07 HACCP score'!$C$2:$E$2,0))</f>
        <v>0</v>
      </c>
    </row>
    <row r="10" spans="1:82" x14ac:dyDescent="0.3">
      <c r="A10" s="119">
        <v>50850</v>
      </c>
      <c r="B10" s="56" t="s">
        <v>100</v>
      </c>
      <c r="C10" s="78" t="s">
        <v>95</v>
      </c>
      <c r="D10" s="35">
        <v>3</v>
      </c>
      <c r="E10" s="18"/>
      <c r="F10" s="18"/>
      <c r="G10" s="26"/>
      <c r="H10" s="21" t="str">
        <f>IF(COUNTIF(I10:M10,"H"),"H",
IF(COUNTIF(I10:M10,"M"),"M",
IF(COUNTIF(I10:M10,"L"),"L",
IF(COUNTIF(I10:M10,"B"),"B",""))))</f>
        <v/>
      </c>
      <c r="I10" s="19"/>
      <c r="J10" s="19"/>
      <c r="K10" s="19"/>
      <c r="L10" s="19"/>
      <c r="M10" s="19"/>
      <c r="N10" s="18"/>
      <c r="O10" s="21" t="str">
        <f>IF(COUNTIF(P10:Q10,"H"),"H",
IF(COUNTIF(P10:Q10,"M"),"M",
IF(COUNTIF(P10:Q10,"L"),"L",
IF(COUNTIF(P10:Q10,"B"),"B",""))))</f>
        <v/>
      </c>
      <c r="P10" s="22"/>
      <c r="Q10" s="22"/>
      <c r="R10" s="18"/>
      <c r="S10" s="18"/>
      <c r="T10" s="18"/>
      <c r="U10" s="18"/>
      <c r="V10" s="18"/>
      <c r="W10" s="27"/>
      <c r="X10" s="21" t="str">
        <f>IF(COUNTIF(Y10:AA10,"H"),"H",
IF(COUNTIF(Y10:AA10,"M"),"M",
IF(COUNTIF(Y10:AA10,"L"),"L",
IF(COUNTIF(Y10:AA10,"B"),"B",""))))</f>
        <v/>
      </c>
      <c r="Y10" s="23"/>
      <c r="Z10" s="28"/>
      <c r="AA10" s="23"/>
      <c r="AB10" s="18"/>
      <c r="AC10" s="18"/>
      <c r="AD10" s="18"/>
      <c r="AE10" s="18"/>
      <c r="AF10" s="18"/>
      <c r="AG10" s="18"/>
      <c r="AH10" s="18"/>
      <c r="AI10" s="18"/>
      <c r="AJ10" s="18"/>
      <c r="AK10" s="18"/>
      <c r="AL10" s="37">
        <f>COUNTIF(AX10:BA10,5)+COUNTIF(BG10:BH10,5)+COUNTIF(BK10:BQ10,5)+COUNTIF(BU10:CD10,5)+COUNTIF(AX10:BA10,9)+COUNTIF(BG10:BH10,9)+COUNTIF(BK10:BQ10,9)+COUNTIF(BU10:CD10,9)</f>
        <v>0</v>
      </c>
      <c r="AM10" s="37">
        <f>COUNTIF(AX10:BA10,15)+COUNTIF(BG10:BH10,15)+COUNTIF(BK10:BQ10,15)+COUNTIF(BU10:CD10,15)+COUNTIF(AX10:BA10,25)+COUNTIF(BG10:BH10,25)+COUNTIF(BK10:BQ10,25)+COUNTIF(BU10:CD10,25)</f>
        <v>0</v>
      </c>
      <c r="AN10" s="118" t="str">
        <f>IF(AM10&gt;=1,"HOOG",IF(AL10&gt;=2,"MIDDEN","LAAG"))</f>
        <v>LAAG</v>
      </c>
      <c r="AO10" s="26" t="str">
        <f>IF(AND(AM10=1,OR(H10="H",AB10="H"),TEXT(D10,0)&lt;&gt;"4"),"J","N" )</f>
        <v>N</v>
      </c>
      <c r="AP10" s="41" t="s">
        <v>85</v>
      </c>
      <c r="AQ10" s="68" t="str">
        <f>IF(OR(AP10="J",AO10="J"),"MIDDEN",AN10)</f>
        <v>LAAG</v>
      </c>
      <c r="AR10" s="26" t="s">
        <v>86</v>
      </c>
      <c r="AS10" s="18" t="s">
        <v>93</v>
      </c>
      <c r="AT10" s="18" t="s">
        <v>85</v>
      </c>
      <c r="AU10" s="41" t="str">
        <f>IF(AND(AR10="H",AS10="K"),"J",IF(OR(AND(AR10="L",AS10="K",AT10="J"),AND(AR10="H",AS10="G",AT10="J")),"J","N"))</f>
        <v>N</v>
      </c>
      <c r="AV10" s="41" t="s">
        <v>85</v>
      </c>
      <c r="AW10" s="18" t="str">
        <f>IF(AU10="N",AQ10,IF(AQ10="LAAG","MIDDEN","HOOG"))</f>
        <v>LAAG</v>
      </c>
      <c r="AX10" s="39">
        <f>INDEX('P-07 HACCP score'!$C$3:$E$7,MATCH(E10,'P-07 HACCP score'!$B$3:$B$7,0),MATCH('D-14 Ernst'!A$2,'P-07 HACCP score'!$C$2:$E$2,0))</f>
        <v>0</v>
      </c>
      <c r="AY10" s="39">
        <f>INDEX('P-07 HACCP score'!$C$3:$E$7,MATCH(F10,'P-07 HACCP score'!$B$3:$B$7,0),MATCH('D-14 Ernst'!B$2,'P-07 HACCP score'!$C$2:$E$2,0))</f>
        <v>0</v>
      </c>
      <c r="AZ10" s="39">
        <f>INDEX('P-07 HACCP score'!$C$3:$E$7,MATCH(G10,'P-07 HACCP score'!$B$3:$B$7,0),MATCH('D-14 Ernst'!C$2,'P-07 HACCP score'!$C$2:$E$2,0))</f>
        <v>0</v>
      </c>
      <c r="BA10" s="39" t="e">
        <f>INDEX('P-07 HACCP score'!$C$3:$E$7,MATCH(H10,'P-07 HACCP score'!$B$3:$B$7,0),MATCH('D-14 Ernst'!D$2,'P-07 HACCP score'!$C$2:$E$2,0))</f>
        <v>#N/A</v>
      </c>
      <c r="BB10" s="39">
        <f>INDEX('P-07 HACCP score'!$C$3:$E$7,MATCH(I10,'P-07 HACCP score'!$B$3:$B$7,0),MATCH('D-14 Ernst'!E$2,'P-07 HACCP score'!$C$2:$E$2,0))</f>
        <v>0</v>
      </c>
      <c r="BC10" s="39">
        <f>INDEX('P-07 HACCP score'!$C$3:$E$7,MATCH(J10,'P-07 HACCP score'!$B$3:$B$7,0),MATCH('D-14 Ernst'!F$2,'P-07 HACCP score'!$C$2:$E$2,0))</f>
        <v>0</v>
      </c>
      <c r="BD10" s="39">
        <f>INDEX('P-07 HACCP score'!$C$3:$E$7,MATCH(K10,'P-07 HACCP score'!$B$3:$B$7,0),MATCH('D-14 Ernst'!G$2,'P-07 HACCP score'!$C$2:$E$2,0))</f>
        <v>0</v>
      </c>
      <c r="BE10" s="39">
        <f>INDEX('P-07 HACCP score'!$C$3:$E$7,MATCH(L10,'P-07 HACCP score'!$B$3:$B$7,0),MATCH('D-14 Ernst'!H$2,'P-07 HACCP score'!$C$2:$E$2,0))</f>
        <v>0</v>
      </c>
      <c r="BF10" s="39">
        <f>INDEX('P-07 HACCP score'!$C$3:$E$7,MATCH(M10,'P-07 HACCP score'!$B$3:$B$7,0),MATCH('D-14 Ernst'!I$2,'P-07 HACCP score'!$C$2:$E$2,0))</f>
        <v>0</v>
      </c>
      <c r="BG10" s="39">
        <f>INDEX('P-07 HACCP score'!$C$3:$E$7,MATCH(N10,'P-07 HACCP score'!$B$3:$B$7,0),MATCH('D-14 Ernst'!J$2,'P-07 HACCP score'!$C$2:$E$2,0))</f>
        <v>0</v>
      </c>
      <c r="BH10" s="39" t="e">
        <f>INDEX('P-07 HACCP score'!$C$3:$E$7,MATCH(O10,'P-07 HACCP score'!$B$3:$B$7,0),MATCH('D-14 Ernst'!K$2,'P-07 HACCP score'!$C$2:$E$2,0))</f>
        <v>#N/A</v>
      </c>
      <c r="BI10" s="39">
        <f>INDEX('P-07 HACCP score'!$C$3:$E$7,MATCH(P10,'P-07 HACCP score'!$B$3:$B$7,0),MATCH('D-14 Ernst'!L$2,'P-07 HACCP score'!$C$2:$E$2,0))</f>
        <v>0</v>
      </c>
      <c r="BJ10" s="39">
        <f>INDEX('P-07 HACCP score'!$C$3:$E$7,MATCH(Q10,'P-07 HACCP score'!$B$3:$B$7,0),MATCH('D-14 Ernst'!M$2,'P-07 HACCP score'!$C$2:$E$2,0))</f>
        <v>0</v>
      </c>
      <c r="BK10" s="39">
        <f>INDEX('P-07 HACCP score'!$C$3:$E$7,MATCH(R10,'P-07 HACCP score'!$B$3:$B$7,0),MATCH('D-14 Ernst'!N$2,'P-07 HACCP score'!$C$2:$E$2,0))</f>
        <v>0</v>
      </c>
      <c r="BL10" s="39">
        <f>INDEX('P-07 HACCP score'!$C$3:$E$7,MATCH(S10,'P-07 HACCP score'!$B$3:$B$7,0),MATCH('D-14 Ernst'!O$2,'P-07 HACCP score'!$C$2:$E$2,0))</f>
        <v>0</v>
      </c>
      <c r="BM10" s="39">
        <f>INDEX('P-07 HACCP score'!$C$3:$E$7,MATCH(T10,'P-07 HACCP score'!$B$3:$B$7,0),MATCH('D-14 Ernst'!P$2,'P-07 HACCP score'!$C$2:$E$2,0))</f>
        <v>0</v>
      </c>
      <c r="BN10" s="39">
        <f>INDEX('P-07 HACCP score'!$C$3:$E$7,MATCH(U10,'P-07 HACCP score'!$B$3:$B$7,0),MATCH('D-14 Ernst'!Q$2,'P-07 HACCP score'!$C$2:$E$2,0))</f>
        <v>0</v>
      </c>
      <c r="BO10" s="39">
        <f>INDEX('P-07 HACCP score'!$C$3:$E$7,MATCH(V10,'P-07 HACCP score'!$B$3:$B$7,0),MATCH('D-14 Ernst'!R$2,'P-07 HACCP score'!$C$2:$E$2,0))</f>
        <v>0</v>
      </c>
      <c r="BP10" s="39">
        <f>INDEX('P-07 HACCP score'!$C$3:$E$7,MATCH(W10,'P-07 HACCP score'!$B$3:$B$7,0),MATCH('D-14 Ernst'!S$2,'P-07 HACCP score'!$C$2:$E$2,0))</f>
        <v>0</v>
      </c>
      <c r="BQ10" s="39" t="e">
        <f>INDEX('P-07 HACCP score'!$C$3:$E$7,MATCH(X10,'P-07 HACCP score'!$B$3:$B$7,0),MATCH('D-14 Ernst'!T$2,'P-07 HACCP score'!$C$2:$E$2,0))</f>
        <v>#N/A</v>
      </c>
      <c r="BR10" s="39">
        <f>INDEX('P-07 HACCP score'!$C$3:$E$7,MATCH(Y10,'P-07 HACCP score'!$B$3:$B$7,0),MATCH('D-14 Ernst'!U$2,'P-07 HACCP score'!$C$2:$E$2,0))</f>
        <v>0</v>
      </c>
      <c r="BS10" s="39">
        <f>INDEX('P-07 HACCP score'!$C$3:$E$7,MATCH(Z10,'P-07 HACCP score'!$B$3:$B$7,0),MATCH('D-14 Ernst'!V$2,'P-07 HACCP score'!$C$2:$E$2,0))</f>
        <v>0</v>
      </c>
      <c r="BT10" s="39">
        <f>INDEX('P-07 HACCP score'!$C$3:$E$7,MATCH(AA10,'P-07 HACCP score'!$B$3:$B$7,0),MATCH('D-14 Ernst'!W$2,'P-07 HACCP score'!$C$2:$E$2,0))</f>
        <v>0</v>
      </c>
      <c r="BU10" s="39">
        <f>INDEX('P-07 HACCP score'!$C$3:$E$7,MATCH(AB10,'P-07 HACCP score'!$B$3:$B$7,0),MATCH('D-14 Ernst'!X$2,'P-07 HACCP score'!$C$2:$E$2,0))</f>
        <v>0</v>
      </c>
      <c r="BV10" s="39">
        <f>INDEX('P-07 HACCP score'!$C$3:$E$7,MATCH(AC10,'P-07 HACCP score'!$B$3:$B$7,0),MATCH('D-14 Ernst'!Y$2,'P-07 HACCP score'!$C$2:$E$2,0))</f>
        <v>0</v>
      </c>
      <c r="BW10" s="39">
        <f>INDEX('P-07 HACCP score'!$C$3:$E$7,MATCH(AD10,'P-07 HACCP score'!$B$3:$B$7,0),MATCH('D-14 Ernst'!Z$2,'P-07 HACCP score'!$C$2:$E$2,0))</f>
        <v>0</v>
      </c>
      <c r="BX10" s="39">
        <f>INDEX('P-07 HACCP score'!$C$3:$E$7,MATCH(AE10,'P-07 HACCP score'!$B$3:$B$7,0),MATCH('D-14 Ernst'!AA$2,'P-07 HACCP score'!$C$2:$E$2,0))</f>
        <v>0</v>
      </c>
      <c r="BY10" s="39">
        <f>INDEX('P-07 HACCP score'!$C$3:$E$7,MATCH(AF10,'P-07 HACCP score'!$B$3:$B$7,0),MATCH('D-14 Ernst'!AB$2,'P-07 HACCP score'!$C$2:$E$2,0))</f>
        <v>0</v>
      </c>
      <c r="BZ10" s="39">
        <f>INDEX('P-07 HACCP score'!$C$3:$E$7,MATCH(AG10,'P-07 HACCP score'!$B$3:$B$7,0),MATCH('D-14 Ernst'!AC$2,'P-07 HACCP score'!$C$2:$E$2,0))</f>
        <v>0</v>
      </c>
      <c r="CA10" s="39">
        <f>INDEX('P-07 HACCP score'!$C$3:$E$7,MATCH(AH10,'P-07 HACCP score'!$B$3:$B$7,0),MATCH('D-14 Ernst'!AD$2,'P-07 HACCP score'!$C$2:$E$2,0))</f>
        <v>0</v>
      </c>
      <c r="CB10" s="39">
        <f>INDEX('P-07 HACCP score'!$C$3:$E$7,MATCH(AI10,'P-07 HACCP score'!$B$3:$B$7,0),MATCH('D-14 Ernst'!AE$2,'P-07 HACCP score'!$C$2:$E$2,0))</f>
        <v>0</v>
      </c>
      <c r="CC10" s="39">
        <f>INDEX('P-07 HACCP score'!$C$3:$E$7,MATCH(AJ10,'P-07 HACCP score'!$B$3:$B$7,0),MATCH('D-14 Ernst'!AF$2,'P-07 HACCP score'!$C$2:$E$2,0))</f>
        <v>0</v>
      </c>
      <c r="CD10" s="39">
        <f>INDEX('P-07 HACCP score'!$C$3:$E$7,MATCH(AK10,'P-07 HACCP score'!$B$3:$B$7,0),MATCH('D-14 Ernst'!AG$2,'P-07 HACCP score'!$C$2:$E$2,0))</f>
        <v>0</v>
      </c>
    </row>
    <row r="11" spans="1:82" x14ac:dyDescent="0.3">
      <c r="A11" s="119">
        <v>50860</v>
      </c>
      <c r="B11" s="56" t="s">
        <v>101</v>
      </c>
      <c r="C11" s="78" t="s">
        <v>95</v>
      </c>
      <c r="D11" s="35">
        <v>3</v>
      </c>
      <c r="E11" s="18"/>
      <c r="F11" s="18"/>
      <c r="G11" s="26"/>
      <c r="H11" s="21" t="str">
        <f>IF(COUNTIF(I11:M11,"H"),"H",
IF(COUNTIF(I11:M11,"M"),"M",
IF(COUNTIF(I11:M11,"L"),"L",
IF(COUNTIF(I11:M11,"B"),"B",""))))</f>
        <v/>
      </c>
      <c r="I11" s="19"/>
      <c r="J11" s="19"/>
      <c r="K11" s="19"/>
      <c r="L11" s="19"/>
      <c r="M11" s="19"/>
      <c r="N11" s="18"/>
      <c r="O11" s="21" t="str">
        <f>IF(COUNTIF(P11:Q11,"H"),"H",
IF(COUNTIF(P11:Q11,"M"),"M",
IF(COUNTIF(P11:Q11,"L"),"L",
IF(COUNTIF(P11:Q11,"B"),"B",""))))</f>
        <v/>
      </c>
      <c r="P11" s="22"/>
      <c r="Q11" s="22"/>
      <c r="R11" s="18"/>
      <c r="S11" s="18"/>
      <c r="T11" s="18"/>
      <c r="U11" s="18"/>
      <c r="V11" s="18"/>
      <c r="W11" s="27"/>
      <c r="X11" s="21" t="str">
        <f>IF(COUNTIF(Y11:AA11,"H"),"H",
IF(COUNTIF(Y11:AA11,"M"),"M",
IF(COUNTIF(Y11:AA11,"L"),"L",
IF(COUNTIF(Y11:AA11,"B"),"B",""))))</f>
        <v/>
      </c>
      <c r="Y11" s="23"/>
      <c r="Z11" s="28"/>
      <c r="AA11" s="23"/>
      <c r="AB11" s="18"/>
      <c r="AC11" s="18"/>
      <c r="AD11" s="18"/>
      <c r="AE11" s="18"/>
      <c r="AF11" s="18"/>
      <c r="AG11" s="18"/>
      <c r="AH11" s="18"/>
      <c r="AI11" s="18"/>
      <c r="AJ11" s="18"/>
      <c r="AK11" s="18"/>
      <c r="AL11" s="37">
        <f>COUNTIF(AX11:BA11,5)+COUNTIF(BG11:BH11,5)+COUNTIF(BK11:BQ11,5)+COUNTIF(BU11:CD11,5)+COUNTIF(AX11:BA11,9)+COUNTIF(BG11:BH11,9)+COUNTIF(BK11:BQ11,9)+COUNTIF(BU11:CD11,9)</f>
        <v>0</v>
      </c>
      <c r="AM11" s="37">
        <f>COUNTIF(AX11:BA11,15)+COUNTIF(BG11:BH11,15)+COUNTIF(BK11:BQ11,15)+COUNTIF(BU11:CD11,15)+COUNTIF(AX11:BA11,25)+COUNTIF(BG11:BH11,25)+COUNTIF(BK11:BQ11,25)+COUNTIF(BU11:CD11,25)</f>
        <v>0</v>
      </c>
      <c r="AN11" s="118" t="str">
        <f>IF(AM11&gt;=1,"HOOG",IF(AL11&gt;=2,"MIDDEN","LAAG"))</f>
        <v>LAAG</v>
      </c>
      <c r="AO11" s="26" t="str">
        <f>IF(AND(AM11=1,OR(H11="H",AB11="H"),TEXT(D11,0)&lt;&gt;"4"),"J","N" )</f>
        <v>N</v>
      </c>
      <c r="AP11" s="41" t="s">
        <v>85</v>
      </c>
      <c r="AQ11" s="68" t="str">
        <f>IF(OR(AP11="J",AO11="J"),"MIDDEN",AN11)</f>
        <v>LAAG</v>
      </c>
      <c r="AR11" s="26" t="s">
        <v>86</v>
      </c>
      <c r="AS11" s="18" t="s">
        <v>93</v>
      </c>
      <c r="AT11" s="18" t="s">
        <v>85</v>
      </c>
      <c r="AU11" s="41" t="str">
        <f>IF(AND(AR11="H",AS11="K"),"J",IF(OR(AND(AR11="L",AS11="K",AT11="J"),AND(AR11="H",AS11="G",AT11="J")),"J","N"))</f>
        <v>N</v>
      </c>
      <c r="AV11" s="41" t="s">
        <v>85</v>
      </c>
      <c r="AW11" s="18" t="str">
        <f>IF(AU11="N",AQ11,IF(AQ11="LAAG","MIDDEN","HOOG"))</f>
        <v>LAAG</v>
      </c>
      <c r="AX11" s="39">
        <f>INDEX('P-07 HACCP score'!$C$3:$E$7,MATCH(E11,'P-07 HACCP score'!$B$3:$B$7,0),MATCH('D-14 Ernst'!A$2,'P-07 HACCP score'!$C$2:$E$2,0))</f>
        <v>0</v>
      </c>
      <c r="AY11" s="39">
        <f>INDEX('P-07 HACCP score'!$C$3:$E$7,MATCH(F11,'P-07 HACCP score'!$B$3:$B$7,0),MATCH('D-14 Ernst'!B$2,'P-07 HACCP score'!$C$2:$E$2,0))</f>
        <v>0</v>
      </c>
      <c r="AZ11" s="39">
        <f>INDEX('P-07 HACCP score'!$C$3:$E$7,MATCH(G11,'P-07 HACCP score'!$B$3:$B$7,0),MATCH('D-14 Ernst'!C$2,'P-07 HACCP score'!$C$2:$E$2,0))</f>
        <v>0</v>
      </c>
      <c r="BA11" s="39" t="e">
        <f>INDEX('P-07 HACCP score'!$C$3:$E$7,MATCH(H11,'P-07 HACCP score'!$B$3:$B$7,0),MATCH('D-14 Ernst'!D$2,'P-07 HACCP score'!$C$2:$E$2,0))</f>
        <v>#N/A</v>
      </c>
      <c r="BB11" s="39">
        <f>INDEX('P-07 HACCP score'!$C$3:$E$7,MATCH(I11,'P-07 HACCP score'!$B$3:$B$7,0),MATCH('D-14 Ernst'!E$2,'P-07 HACCP score'!$C$2:$E$2,0))</f>
        <v>0</v>
      </c>
      <c r="BC11" s="39">
        <f>INDEX('P-07 HACCP score'!$C$3:$E$7,MATCH(J11,'P-07 HACCP score'!$B$3:$B$7,0),MATCH('D-14 Ernst'!F$2,'P-07 HACCP score'!$C$2:$E$2,0))</f>
        <v>0</v>
      </c>
      <c r="BD11" s="39">
        <f>INDEX('P-07 HACCP score'!$C$3:$E$7,MATCH(K11,'P-07 HACCP score'!$B$3:$B$7,0),MATCH('D-14 Ernst'!G$2,'P-07 HACCP score'!$C$2:$E$2,0))</f>
        <v>0</v>
      </c>
      <c r="BE11" s="39">
        <f>INDEX('P-07 HACCP score'!$C$3:$E$7,MATCH(L11,'P-07 HACCP score'!$B$3:$B$7,0),MATCH('D-14 Ernst'!H$2,'P-07 HACCP score'!$C$2:$E$2,0))</f>
        <v>0</v>
      </c>
      <c r="BF11" s="39">
        <f>INDEX('P-07 HACCP score'!$C$3:$E$7,MATCH(M11,'P-07 HACCP score'!$B$3:$B$7,0),MATCH('D-14 Ernst'!I$2,'P-07 HACCP score'!$C$2:$E$2,0))</f>
        <v>0</v>
      </c>
      <c r="BG11" s="39">
        <f>INDEX('P-07 HACCP score'!$C$3:$E$7,MATCH(N11,'P-07 HACCP score'!$B$3:$B$7,0),MATCH('D-14 Ernst'!J$2,'P-07 HACCP score'!$C$2:$E$2,0))</f>
        <v>0</v>
      </c>
      <c r="BH11" s="39" t="e">
        <f>INDEX('P-07 HACCP score'!$C$3:$E$7,MATCH(O11,'P-07 HACCP score'!$B$3:$B$7,0),MATCH('D-14 Ernst'!K$2,'P-07 HACCP score'!$C$2:$E$2,0))</f>
        <v>#N/A</v>
      </c>
      <c r="BI11" s="39">
        <f>INDEX('P-07 HACCP score'!$C$3:$E$7,MATCH(P11,'P-07 HACCP score'!$B$3:$B$7,0),MATCH('D-14 Ernst'!L$2,'P-07 HACCP score'!$C$2:$E$2,0))</f>
        <v>0</v>
      </c>
      <c r="BJ11" s="39">
        <f>INDEX('P-07 HACCP score'!$C$3:$E$7,MATCH(Q11,'P-07 HACCP score'!$B$3:$B$7,0),MATCH('D-14 Ernst'!M$2,'P-07 HACCP score'!$C$2:$E$2,0))</f>
        <v>0</v>
      </c>
      <c r="BK11" s="39">
        <f>INDEX('P-07 HACCP score'!$C$3:$E$7,MATCH(R11,'P-07 HACCP score'!$B$3:$B$7,0),MATCH('D-14 Ernst'!N$2,'P-07 HACCP score'!$C$2:$E$2,0))</f>
        <v>0</v>
      </c>
      <c r="BL11" s="39">
        <f>INDEX('P-07 HACCP score'!$C$3:$E$7,MATCH(S11,'P-07 HACCP score'!$B$3:$B$7,0),MATCH('D-14 Ernst'!O$2,'P-07 HACCP score'!$C$2:$E$2,0))</f>
        <v>0</v>
      </c>
      <c r="BM11" s="39">
        <f>INDEX('P-07 HACCP score'!$C$3:$E$7,MATCH(T11,'P-07 HACCP score'!$B$3:$B$7,0),MATCH('D-14 Ernst'!P$2,'P-07 HACCP score'!$C$2:$E$2,0))</f>
        <v>0</v>
      </c>
      <c r="BN11" s="39">
        <f>INDEX('P-07 HACCP score'!$C$3:$E$7,MATCH(U11,'P-07 HACCP score'!$B$3:$B$7,0),MATCH('D-14 Ernst'!Q$2,'P-07 HACCP score'!$C$2:$E$2,0))</f>
        <v>0</v>
      </c>
      <c r="BO11" s="39">
        <f>INDEX('P-07 HACCP score'!$C$3:$E$7,MATCH(V11,'P-07 HACCP score'!$B$3:$B$7,0),MATCH('D-14 Ernst'!R$2,'P-07 HACCP score'!$C$2:$E$2,0))</f>
        <v>0</v>
      </c>
      <c r="BP11" s="39">
        <f>INDEX('P-07 HACCP score'!$C$3:$E$7,MATCH(W11,'P-07 HACCP score'!$B$3:$B$7,0),MATCH('D-14 Ernst'!S$2,'P-07 HACCP score'!$C$2:$E$2,0))</f>
        <v>0</v>
      </c>
      <c r="BQ11" s="39" t="e">
        <f>INDEX('P-07 HACCP score'!$C$3:$E$7,MATCH(X11,'P-07 HACCP score'!$B$3:$B$7,0),MATCH('D-14 Ernst'!T$2,'P-07 HACCP score'!$C$2:$E$2,0))</f>
        <v>#N/A</v>
      </c>
      <c r="BR11" s="39">
        <f>INDEX('P-07 HACCP score'!$C$3:$E$7,MATCH(Y11,'P-07 HACCP score'!$B$3:$B$7,0),MATCH('D-14 Ernst'!U$2,'P-07 HACCP score'!$C$2:$E$2,0))</f>
        <v>0</v>
      </c>
      <c r="BS11" s="39">
        <f>INDEX('P-07 HACCP score'!$C$3:$E$7,MATCH(Z11,'P-07 HACCP score'!$B$3:$B$7,0),MATCH('D-14 Ernst'!V$2,'P-07 HACCP score'!$C$2:$E$2,0))</f>
        <v>0</v>
      </c>
      <c r="BT11" s="39">
        <f>INDEX('P-07 HACCP score'!$C$3:$E$7,MATCH(AA11,'P-07 HACCP score'!$B$3:$B$7,0),MATCH('D-14 Ernst'!W$2,'P-07 HACCP score'!$C$2:$E$2,0))</f>
        <v>0</v>
      </c>
      <c r="BU11" s="39">
        <f>INDEX('P-07 HACCP score'!$C$3:$E$7,MATCH(AB11,'P-07 HACCP score'!$B$3:$B$7,0),MATCH('D-14 Ernst'!X$2,'P-07 HACCP score'!$C$2:$E$2,0))</f>
        <v>0</v>
      </c>
      <c r="BV11" s="39">
        <f>INDEX('P-07 HACCP score'!$C$3:$E$7,MATCH(AC11,'P-07 HACCP score'!$B$3:$B$7,0),MATCH('D-14 Ernst'!Y$2,'P-07 HACCP score'!$C$2:$E$2,0))</f>
        <v>0</v>
      </c>
      <c r="BW11" s="39">
        <f>INDEX('P-07 HACCP score'!$C$3:$E$7,MATCH(AD11,'P-07 HACCP score'!$B$3:$B$7,0),MATCH('D-14 Ernst'!Z$2,'P-07 HACCP score'!$C$2:$E$2,0))</f>
        <v>0</v>
      </c>
      <c r="BX11" s="39">
        <f>INDEX('P-07 HACCP score'!$C$3:$E$7,MATCH(AE11,'P-07 HACCP score'!$B$3:$B$7,0),MATCH('D-14 Ernst'!AA$2,'P-07 HACCP score'!$C$2:$E$2,0))</f>
        <v>0</v>
      </c>
      <c r="BY11" s="39">
        <f>INDEX('P-07 HACCP score'!$C$3:$E$7,MATCH(AF11,'P-07 HACCP score'!$B$3:$B$7,0),MATCH('D-14 Ernst'!AB$2,'P-07 HACCP score'!$C$2:$E$2,0))</f>
        <v>0</v>
      </c>
      <c r="BZ11" s="39">
        <f>INDEX('P-07 HACCP score'!$C$3:$E$7,MATCH(AG11,'P-07 HACCP score'!$B$3:$B$7,0),MATCH('D-14 Ernst'!AC$2,'P-07 HACCP score'!$C$2:$E$2,0))</f>
        <v>0</v>
      </c>
      <c r="CA11" s="39">
        <f>INDEX('P-07 HACCP score'!$C$3:$E$7,MATCH(AH11,'P-07 HACCP score'!$B$3:$B$7,0),MATCH('D-14 Ernst'!AD$2,'P-07 HACCP score'!$C$2:$E$2,0))</f>
        <v>0</v>
      </c>
      <c r="CB11" s="39">
        <f>INDEX('P-07 HACCP score'!$C$3:$E$7,MATCH(AI11,'P-07 HACCP score'!$B$3:$B$7,0),MATCH('D-14 Ernst'!AE$2,'P-07 HACCP score'!$C$2:$E$2,0))</f>
        <v>0</v>
      </c>
      <c r="CC11" s="39">
        <f>INDEX('P-07 HACCP score'!$C$3:$E$7,MATCH(AJ11,'P-07 HACCP score'!$B$3:$B$7,0),MATCH('D-14 Ernst'!AF$2,'P-07 HACCP score'!$C$2:$E$2,0))</f>
        <v>0</v>
      </c>
      <c r="CD11" s="39">
        <f>INDEX('P-07 HACCP score'!$C$3:$E$7,MATCH(AK11,'P-07 HACCP score'!$B$3:$B$7,0),MATCH('D-14 Ernst'!AG$2,'P-07 HACCP score'!$C$2:$E$2,0))</f>
        <v>0</v>
      </c>
    </row>
    <row r="12" spans="1:82" x14ac:dyDescent="0.3">
      <c r="A12" s="119">
        <v>50891</v>
      </c>
      <c r="B12" s="56" t="s">
        <v>102</v>
      </c>
      <c r="C12" s="78" t="s">
        <v>92</v>
      </c>
      <c r="D12" s="35">
        <v>3</v>
      </c>
      <c r="E12" s="18" t="s">
        <v>84</v>
      </c>
      <c r="F12" s="18"/>
      <c r="G12" s="26"/>
      <c r="H12" s="21" t="str">
        <f>IF(COUNTIF(I12:M12,"H"),"H",
IF(COUNTIF(I12:M12,"M"),"M",
IF(COUNTIF(I12:M12,"L"),"L",
IF(COUNTIF(I12:M12,"B"),"B",""))))</f>
        <v/>
      </c>
      <c r="I12" s="19"/>
      <c r="J12" s="19"/>
      <c r="K12" s="19"/>
      <c r="L12" s="19"/>
      <c r="M12" s="19"/>
      <c r="N12" s="18"/>
      <c r="O12" s="21" t="str">
        <f>IF(COUNTIF(P12:Q12,"H"),"H",
IF(COUNTIF(P12:Q12,"M"),"M",
IF(COUNTIF(P12:Q12,"L"),"L",
IF(COUNTIF(P12:Q12,"B"),"B",""))))</f>
        <v>L</v>
      </c>
      <c r="P12" s="22" t="s">
        <v>86</v>
      </c>
      <c r="Q12" s="22"/>
      <c r="R12" s="18"/>
      <c r="S12" s="18"/>
      <c r="T12" s="18"/>
      <c r="U12" s="18"/>
      <c r="V12" s="18"/>
      <c r="W12" s="27"/>
      <c r="X12" s="21" t="str">
        <f>IF(COUNTIF(Y12:AA12,"H"),"H",
IF(COUNTIF(Y12:AA12,"M"),"M",
IF(COUNTIF(Y12:AA12,"L"),"L",
IF(COUNTIF(Y12:AA12,"B"),"B",""))))</f>
        <v/>
      </c>
      <c r="Y12" s="23"/>
      <c r="Z12" s="28"/>
      <c r="AA12" s="23"/>
      <c r="AB12" s="18"/>
      <c r="AC12" s="18"/>
      <c r="AD12" s="18"/>
      <c r="AE12" s="18"/>
      <c r="AF12" s="18"/>
      <c r="AG12" s="18"/>
      <c r="AH12" s="18"/>
      <c r="AI12" s="18"/>
      <c r="AJ12" s="18"/>
      <c r="AK12" s="18"/>
      <c r="AL12" s="37">
        <f>COUNTIF(AX12:BA12,5)+COUNTIF(BG12:BH12,5)+COUNTIF(BK12:BQ12,5)+COUNTIF(BU12:CD12,5)+COUNTIF(AX12:BA12,9)+COUNTIF(BG12:BH12,9)+COUNTIF(BK12:BQ12,9)+COUNTIF(BU12:CD12,9)</f>
        <v>0</v>
      </c>
      <c r="AM12" s="37">
        <f>COUNTIF(AX12:BA12,15)+COUNTIF(BG12:BH12,15)+COUNTIF(BK12:BQ12,15)+COUNTIF(BU12:CD12,15)+COUNTIF(AX12:BA12,25)+COUNTIF(BG12:BH12,25)+COUNTIF(BK12:BQ12,25)+COUNTIF(BU12:CD12,25)</f>
        <v>0</v>
      </c>
      <c r="AN12" s="118" t="str">
        <f>IF(AM12&gt;=1,"HOOG",IF(AL12&gt;=2,"MIDDEN","LAAG"))</f>
        <v>LAAG</v>
      </c>
      <c r="AO12" s="26" t="str">
        <f>IF(AND(AM12=1,OR(H12="H",AB12="H"),TEXT(D12,0)&lt;&gt;"4"),"J","N" )</f>
        <v>N</v>
      </c>
      <c r="AP12" s="41" t="s">
        <v>85</v>
      </c>
      <c r="AQ12" s="68" t="str">
        <f>IF(OR(AP12="J",AO12="J"),"MIDDEN",AN12)</f>
        <v>LAAG</v>
      </c>
      <c r="AR12" s="26" t="s">
        <v>86</v>
      </c>
      <c r="AS12" s="18" t="s">
        <v>93</v>
      </c>
      <c r="AT12" s="18" t="s">
        <v>85</v>
      </c>
      <c r="AU12" s="41" t="str">
        <f>IF(AND(AR12="H",AS12="K"),"J",IF(OR(AND(AR12="L",AS12="K",AT12="J"),AND(AR12="H",AS12="G",AT12="J")),"J","N"))</f>
        <v>N</v>
      </c>
      <c r="AV12" s="41" t="s">
        <v>85</v>
      </c>
      <c r="AW12" s="18" t="str">
        <f>IF(AU12="N",AQ12,IF(AQ12="LAAG","MIDDEN","HOOG"))</f>
        <v>LAAG</v>
      </c>
      <c r="AX12" s="39">
        <f>INDEX('P-07 HACCP score'!$C$3:$E$7,MATCH(E12,'P-07 HACCP score'!$B$3:$B$7,0),MATCH('D-14 Ernst'!A$2,'P-07 HACCP score'!$C$2:$E$2,0))</f>
        <v>1.5</v>
      </c>
      <c r="AY12" s="39">
        <f>INDEX('P-07 HACCP score'!$C$3:$E$7,MATCH(F12,'P-07 HACCP score'!$B$3:$B$7,0),MATCH('D-14 Ernst'!B$2,'P-07 HACCP score'!$C$2:$E$2,0))</f>
        <v>0</v>
      </c>
      <c r="AZ12" s="39">
        <f>INDEX('P-07 HACCP score'!$C$3:$E$7,MATCH(G12,'P-07 HACCP score'!$B$3:$B$7,0),MATCH('D-14 Ernst'!C$2,'P-07 HACCP score'!$C$2:$E$2,0))</f>
        <v>0</v>
      </c>
      <c r="BA12" s="39" t="e">
        <f>INDEX('P-07 HACCP score'!$C$3:$E$7,MATCH(H12,'P-07 HACCP score'!$B$3:$B$7,0),MATCH('D-14 Ernst'!D$2,'P-07 HACCP score'!$C$2:$E$2,0))</f>
        <v>#N/A</v>
      </c>
      <c r="BB12" s="39">
        <f>INDEX('P-07 HACCP score'!$C$3:$E$7,MATCH(I12,'P-07 HACCP score'!$B$3:$B$7,0),MATCH('D-14 Ernst'!E$2,'P-07 HACCP score'!$C$2:$E$2,0))</f>
        <v>0</v>
      </c>
      <c r="BC12" s="39">
        <f>INDEX('P-07 HACCP score'!$C$3:$E$7,MATCH(J12,'P-07 HACCP score'!$B$3:$B$7,0),MATCH('D-14 Ernst'!F$2,'P-07 HACCP score'!$C$2:$E$2,0))</f>
        <v>0</v>
      </c>
      <c r="BD12" s="39">
        <f>INDEX('P-07 HACCP score'!$C$3:$E$7,MATCH(K12,'P-07 HACCP score'!$B$3:$B$7,0),MATCH('D-14 Ernst'!G$2,'P-07 HACCP score'!$C$2:$E$2,0))</f>
        <v>0</v>
      </c>
      <c r="BE12" s="39">
        <f>INDEX('P-07 HACCP score'!$C$3:$E$7,MATCH(L12,'P-07 HACCP score'!$B$3:$B$7,0),MATCH('D-14 Ernst'!H$2,'P-07 HACCP score'!$C$2:$E$2,0))</f>
        <v>0</v>
      </c>
      <c r="BF12" s="39">
        <f>INDEX('P-07 HACCP score'!$C$3:$E$7,MATCH(M12,'P-07 HACCP score'!$B$3:$B$7,0),MATCH('D-14 Ernst'!I$2,'P-07 HACCP score'!$C$2:$E$2,0))</f>
        <v>0</v>
      </c>
      <c r="BG12" s="39">
        <f>INDEX('P-07 HACCP score'!$C$3:$E$7,MATCH(N12,'P-07 HACCP score'!$B$3:$B$7,0),MATCH('D-14 Ernst'!J$2,'P-07 HACCP score'!$C$2:$E$2,0))</f>
        <v>0</v>
      </c>
      <c r="BH12" s="39">
        <f>INDEX('P-07 HACCP score'!$C$3:$E$7,MATCH(O12,'P-07 HACCP score'!$B$3:$B$7,0),MATCH('D-14 Ernst'!K$2,'P-07 HACCP score'!$C$2:$E$2,0))</f>
        <v>3</v>
      </c>
      <c r="BI12" s="39">
        <f>INDEX('P-07 HACCP score'!$C$3:$E$7,MATCH(P12,'P-07 HACCP score'!$B$3:$B$7,0),MATCH('D-14 Ernst'!L$2,'P-07 HACCP score'!$C$2:$E$2,0))</f>
        <v>3</v>
      </c>
      <c r="BJ12" s="39">
        <f>INDEX('P-07 HACCP score'!$C$3:$E$7,MATCH(Q12,'P-07 HACCP score'!$B$3:$B$7,0),MATCH('D-14 Ernst'!M$2,'P-07 HACCP score'!$C$2:$E$2,0))</f>
        <v>0</v>
      </c>
      <c r="BK12" s="39">
        <f>INDEX('P-07 HACCP score'!$C$3:$E$7,MATCH(R12,'P-07 HACCP score'!$B$3:$B$7,0),MATCH('D-14 Ernst'!N$2,'P-07 HACCP score'!$C$2:$E$2,0))</f>
        <v>0</v>
      </c>
      <c r="BL12" s="39">
        <f>INDEX('P-07 HACCP score'!$C$3:$E$7,MATCH(S12,'P-07 HACCP score'!$B$3:$B$7,0),MATCH('D-14 Ernst'!O$2,'P-07 HACCP score'!$C$2:$E$2,0))</f>
        <v>0</v>
      </c>
      <c r="BM12" s="39">
        <f>INDEX('P-07 HACCP score'!$C$3:$E$7,MATCH(T12,'P-07 HACCP score'!$B$3:$B$7,0),MATCH('D-14 Ernst'!P$2,'P-07 HACCP score'!$C$2:$E$2,0))</f>
        <v>0</v>
      </c>
      <c r="BN12" s="39">
        <f>INDEX('P-07 HACCP score'!$C$3:$E$7,MATCH(U12,'P-07 HACCP score'!$B$3:$B$7,0),MATCH('D-14 Ernst'!Q$2,'P-07 HACCP score'!$C$2:$E$2,0))</f>
        <v>0</v>
      </c>
      <c r="BO12" s="39">
        <f>INDEX('P-07 HACCP score'!$C$3:$E$7,MATCH(V12,'P-07 HACCP score'!$B$3:$B$7,0),MATCH('D-14 Ernst'!R$2,'P-07 HACCP score'!$C$2:$E$2,0))</f>
        <v>0</v>
      </c>
      <c r="BP12" s="39">
        <f>INDEX('P-07 HACCP score'!$C$3:$E$7,MATCH(W12,'P-07 HACCP score'!$B$3:$B$7,0),MATCH('D-14 Ernst'!S$2,'P-07 HACCP score'!$C$2:$E$2,0))</f>
        <v>0</v>
      </c>
      <c r="BQ12" s="39" t="e">
        <f>INDEX('P-07 HACCP score'!$C$3:$E$7,MATCH(X12,'P-07 HACCP score'!$B$3:$B$7,0),MATCH('D-14 Ernst'!T$2,'P-07 HACCP score'!$C$2:$E$2,0))</f>
        <v>#N/A</v>
      </c>
      <c r="BR12" s="39">
        <f>INDEX('P-07 HACCP score'!$C$3:$E$7,MATCH(Y12,'P-07 HACCP score'!$B$3:$B$7,0),MATCH('D-14 Ernst'!U$2,'P-07 HACCP score'!$C$2:$E$2,0))</f>
        <v>0</v>
      </c>
      <c r="BS12" s="39">
        <f>INDEX('P-07 HACCP score'!$C$3:$E$7,MATCH(Z12,'P-07 HACCP score'!$B$3:$B$7,0),MATCH('D-14 Ernst'!V$2,'P-07 HACCP score'!$C$2:$E$2,0))</f>
        <v>0</v>
      </c>
      <c r="BT12" s="39">
        <f>INDEX('P-07 HACCP score'!$C$3:$E$7,MATCH(AA12,'P-07 HACCP score'!$B$3:$B$7,0),MATCH('D-14 Ernst'!W$2,'P-07 HACCP score'!$C$2:$E$2,0))</f>
        <v>0</v>
      </c>
      <c r="BU12" s="39">
        <f>INDEX('P-07 HACCP score'!$C$3:$E$7,MATCH(AB12,'P-07 HACCP score'!$B$3:$B$7,0),MATCH('D-14 Ernst'!X$2,'P-07 HACCP score'!$C$2:$E$2,0))</f>
        <v>0</v>
      </c>
      <c r="BV12" s="39">
        <f>INDEX('P-07 HACCP score'!$C$3:$E$7,MATCH(AC12,'P-07 HACCP score'!$B$3:$B$7,0),MATCH('D-14 Ernst'!Y$2,'P-07 HACCP score'!$C$2:$E$2,0))</f>
        <v>0</v>
      </c>
      <c r="BW12" s="39">
        <f>INDEX('P-07 HACCP score'!$C$3:$E$7,MATCH(AD12,'P-07 HACCP score'!$B$3:$B$7,0),MATCH('D-14 Ernst'!Z$2,'P-07 HACCP score'!$C$2:$E$2,0))</f>
        <v>0</v>
      </c>
      <c r="BX12" s="39">
        <f>INDEX('P-07 HACCP score'!$C$3:$E$7,MATCH(AE12,'P-07 HACCP score'!$B$3:$B$7,0),MATCH('D-14 Ernst'!AA$2,'P-07 HACCP score'!$C$2:$E$2,0))</f>
        <v>0</v>
      </c>
      <c r="BY12" s="39">
        <f>INDEX('P-07 HACCP score'!$C$3:$E$7,MATCH(AF12,'P-07 HACCP score'!$B$3:$B$7,0),MATCH('D-14 Ernst'!AB$2,'P-07 HACCP score'!$C$2:$E$2,0))</f>
        <v>0</v>
      </c>
      <c r="BZ12" s="39">
        <f>INDEX('P-07 HACCP score'!$C$3:$E$7,MATCH(AG12,'P-07 HACCP score'!$B$3:$B$7,0),MATCH('D-14 Ernst'!AC$2,'P-07 HACCP score'!$C$2:$E$2,0))</f>
        <v>0</v>
      </c>
      <c r="CA12" s="39">
        <f>INDEX('P-07 HACCP score'!$C$3:$E$7,MATCH(AH12,'P-07 HACCP score'!$B$3:$B$7,0),MATCH('D-14 Ernst'!AD$2,'P-07 HACCP score'!$C$2:$E$2,0))</f>
        <v>0</v>
      </c>
      <c r="CB12" s="39">
        <f>INDEX('P-07 HACCP score'!$C$3:$E$7,MATCH(AI12,'P-07 HACCP score'!$B$3:$B$7,0),MATCH('D-14 Ernst'!AE$2,'P-07 HACCP score'!$C$2:$E$2,0))</f>
        <v>0</v>
      </c>
      <c r="CC12" s="39">
        <f>INDEX('P-07 HACCP score'!$C$3:$E$7,MATCH(AJ12,'P-07 HACCP score'!$B$3:$B$7,0),MATCH('D-14 Ernst'!AF$2,'P-07 HACCP score'!$C$2:$E$2,0))</f>
        <v>0</v>
      </c>
      <c r="CD12" s="39">
        <f>INDEX('P-07 HACCP score'!$C$3:$E$7,MATCH(AK12,'P-07 HACCP score'!$B$3:$B$7,0),MATCH('D-14 Ernst'!AG$2,'P-07 HACCP score'!$C$2:$E$2,0))</f>
        <v>0</v>
      </c>
    </row>
    <row r="13" spans="1:82" x14ac:dyDescent="0.3">
      <c r="A13" s="119">
        <v>50870</v>
      </c>
      <c r="B13" s="56" t="s">
        <v>103</v>
      </c>
      <c r="C13" s="78" t="s">
        <v>92</v>
      </c>
      <c r="D13" s="35">
        <v>3</v>
      </c>
      <c r="E13" s="18"/>
      <c r="F13" s="18"/>
      <c r="G13" s="26"/>
      <c r="H13" s="21" t="str">
        <f>IF(COUNTIF(I13:M13,"H"),"H",
IF(COUNTIF(I13:M13,"M"),"M",
IF(COUNTIF(I13:M13,"L"),"L",
IF(COUNTIF(I13:M13,"B"),"B",""))))</f>
        <v/>
      </c>
      <c r="I13" s="19"/>
      <c r="J13" s="19"/>
      <c r="K13" s="19"/>
      <c r="L13" s="19"/>
      <c r="M13" s="19"/>
      <c r="N13" s="18"/>
      <c r="O13" s="21" t="str">
        <f>IF(COUNTIF(P13:Q13,"H"),"H",
IF(COUNTIF(P13:Q13,"M"),"M",
IF(COUNTIF(P13:Q13,"L"),"L",
IF(COUNTIF(P13:Q13,"B"),"B",""))))</f>
        <v/>
      </c>
      <c r="P13" s="22"/>
      <c r="Q13" s="22"/>
      <c r="R13" s="18"/>
      <c r="S13" s="18"/>
      <c r="T13" s="18"/>
      <c r="U13" s="18"/>
      <c r="V13" s="18"/>
      <c r="W13" s="27"/>
      <c r="X13" s="21" t="str">
        <f>IF(COUNTIF(Y13:AA13,"H"),"H",
IF(COUNTIF(Y13:AA13,"M"),"M",
IF(COUNTIF(Y13:AA13,"L"),"L",
IF(COUNTIF(Y13:AA13,"B"),"B",""))))</f>
        <v/>
      </c>
      <c r="Y13" s="23"/>
      <c r="Z13" s="28"/>
      <c r="AA13" s="23"/>
      <c r="AB13" s="18"/>
      <c r="AC13" s="18"/>
      <c r="AD13" s="18"/>
      <c r="AE13" s="18"/>
      <c r="AF13" s="18"/>
      <c r="AG13" s="18"/>
      <c r="AH13" s="18"/>
      <c r="AI13" s="18"/>
      <c r="AJ13" s="18"/>
      <c r="AK13" s="18"/>
      <c r="AL13" s="37">
        <f>COUNTIF(AX13:BA13,5)+COUNTIF(BG13:BH13,5)+COUNTIF(BK13:BQ13,5)+COUNTIF(BU13:CD13,5)+COUNTIF(AX13:BA13,9)+COUNTIF(BG13:BH13,9)+COUNTIF(BK13:BQ13,9)+COUNTIF(BU13:CD13,9)</f>
        <v>0</v>
      </c>
      <c r="AM13" s="37">
        <f>COUNTIF(AX13:BA13,15)+COUNTIF(BG13:BH13,15)+COUNTIF(BK13:BQ13,15)+COUNTIF(BU13:CD13,15)+COUNTIF(AX13:BA13,25)+COUNTIF(BG13:BH13,25)+COUNTIF(BK13:BQ13,25)+COUNTIF(BU13:CD13,25)</f>
        <v>0</v>
      </c>
      <c r="AN13" s="118" t="str">
        <f>IF(AM13&gt;=1,"HOOG",IF(AL13&gt;=2,"MIDDEN","LAAG"))</f>
        <v>LAAG</v>
      </c>
      <c r="AO13" s="26" t="str">
        <f>IF(AND(AM13=1,OR(H13="H",AB13="H"),TEXT(D13,0)&lt;&gt;"4"),"J","N" )</f>
        <v>N</v>
      </c>
      <c r="AP13" s="41" t="s">
        <v>85</v>
      </c>
      <c r="AQ13" s="68" t="str">
        <f>IF(OR(AP13="J",AO13="J"),"MIDDEN",AN13)</f>
        <v>LAAG</v>
      </c>
      <c r="AR13" s="26" t="s">
        <v>86</v>
      </c>
      <c r="AS13" s="18" t="s">
        <v>93</v>
      </c>
      <c r="AT13" s="18" t="s">
        <v>85</v>
      </c>
      <c r="AU13" s="41" t="str">
        <f>IF(AND(AR13="H",AS13="K"),"J",IF(OR(AND(AR13="L",AS13="K",AT13="J"),AND(AR13="H",AS13="G",AT13="J")),"J","N"))</f>
        <v>N</v>
      </c>
      <c r="AV13" s="41" t="s">
        <v>85</v>
      </c>
      <c r="AW13" s="18" t="str">
        <f>IF(AU13="N",AQ13,IF(AQ13="LAAG","MIDDEN","HOOG"))</f>
        <v>LAAG</v>
      </c>
      <c r="AX13" s="39">
        <f>INDEX('P-07 HACCP score'!$C$3:$E$7,MATCH(E13,'P-07 HACCP score'!$B$3:$B$7,0),MATCH('D-14 Ernst'!A$2,'P-07 HACCP score'!$C$2:$E$2,0))</f>
        <v>0</v>
      </c>
      <c r="AY13" s="39">
        <f>INDEX('P-07 HACCP score'!$C$3:$E$7,MATCH(F13,'P-07 HACCP score'!$B$3:$B$7,0),MATCH('D-14 Ernst'!B$2,'P-07 HACCP score'!$C$2:$E$2,0))</f>
        <v>0</v>
      </c>
      <c r="AZ13" s="39">
        <f>INDEX('P-07 HACCP score'!$C$3:$E$7,MATCH(G13,'P-07 HACCP score'!$B$3:$B$7,0),MATCH('D-14 Ernst'!C$2,'P-07 HACCP score'!$C$2:$E$2,0))</f>
        <v>0</v>
      </c>
      <c r="BA13" s="39" t="e">
        <f>INDEX('P-07 HACCP score'!$C$3:$E$7,MATCH(H13,'P-07 HACCP score'!$B$3:$B$7,0),MATCH('D-14 Ernst'!D$2,'P-07 HACCP score'!$C$2:$E$2,0))</f>
        <v>#N/A</v>
      </c>
      <c r="BB13" s="39">
        <f>INDEX('P-07 HACCP score'!$C$3:$E$7,MATCH(I13,'P-07 HACCP score'!$B$3:$B$7,0),MATCH('D-14 Ernst'!E$2,'P-07 HACCP score'!$C$2:$E$2,0))</f>
        <v>0</v>
      </c>
      <c r="BC13" s="39">
        <f>INDEX('P-07 HACCP score'!$C$3:$E$7,MATCH(J13,'P-07 HACCP score'!$B$3:$B$7,0),MATCH('D-14 Ernst'!F$2,'P-07 HACCP score'!$C$2:$E$2,0))</f>
        <v>0</v>
      </c>
      <c r="BD13" s="39">
        <f>INDEX('P-07 HACCP score'!$C$3:$E$7,MATCH(K13,'P-07 HACCP score'!$B$3:$B$7,0),MATCH('D-14 Ernst'!G$2,'P-07 HACCP score'!$C$2:$E$2,0))</f>
        <v>0</v>
      </c>
      <c r="BE13" s="39">
        <f>INDEX('P-07 HACCP score'!$C$3:$E$7,MATCH(L13,'P-07 HACCP score'!$B$3:$B$7,0),MATCH('D-14 Ernst'!H$2,'P-07 HACCP score'!$C$2:$E$2,0))</f>
        <v>0</v>
      </c>
      <c r="BF13" s="39">
        <f>INDEX('P-07 HACCP score'!$C$3:$E$7,MATCH(M13,'P-07 HACCP score'!$B$3:$B$7,0),MATCH('D-14 Ernst'!I$2,'P-07 HACCP score'!$C$2:$E$2,0))</f>
        <v>0</v>
      </c>
      <c r="BG13" s="39">
        <f>INDEX('P-07 HACCP score'!$C$3:$E$7,MATCH(N13,'P-07 HACCP score'!$B$3:$B$7,0),MATCH('D-14 Ernst'!J$2,'P-07 HACCP score'!$C$2:$E$2,0))</f>
        <v>0</v>
      </c>
      <c r="BH13" s="39" t="e">
        <f>INDEX('P-07 HACCP score'!$C$3:$E$7,MATCH(O13,'P-07 HACCP score'!$B$3:$B$7,0),MATCH('D-14 Ernst'!K$2,'P-07 HACCP score'!$C$2:$E$2,0))</f>
        <v>#N/A</v>
      </c>
      <c r="BI13" s="39">
        <f>INDEX('P-07 HACCP score'!$C$3:$E$7,MATCH(P13,'P-07 HACCP score'!$B$3:$B$7,0),MATCH('D-14 Ernst'!L$2,'P-07 HACCP score'!$C$2:$E$2,0))</f>
        <v>0</v>
      </c>
      <c r="BJ13" s="39">
        <f>INDEX('P-07 HACCP score'!$C$3:$E$7,MATCH(Q13,'P-07 HACCP score'!$B$3:$B$7,0),MATCH('D-14 Ernst'!M$2,'P-07 HACCP score'!$C$2:$E$2,0))</f>
        <v>0</v>
      </c>
      <c r="BK13" s="39">
        <f>INDEX('P-07 HACCP score'!$C$3:$E$7,MATCH(R13,'P-07 HACCP score'!$B$3:$B$7,0),MATCH('D-14 Ernst'!N$2,'P-07 HACCP score'!$C$2:$E$2,0))</f>
        <v>0</v>
      </c>
      <c r="BL13" s="39">
        <f>INDEX('P-07 HACCP score'!$C$3:$E$7,MATCH(S13,'P-07 HACCP score'!$B$3:$B$7,0),MATCH('D-14 Ernst'!O$2,'P-07 HACCP score'!$C$2:$E$2,0))</f>
        <v>0</v>
      </c>
      <c r="BM13" s="39">
        <f>INDEX('P-07 HACCP score'!$C$3:$E$7,MATCH(T13,'P-07 HACCP score'!$B$3:$B$7,0),MATCH('D-14 Ernst'!P$2,'P-07 HACCP score'!$C$2:$E$2,0))</f>
        <v>0</v>
      </c>
      <c r="BN13" s="39">
        <f>INDEX('P-07 HACCP score'!$C$3:$E$7,MATCH(U13,'P-07 HACCP score'!$B$3:$B$7,0),MATCH('D-14 Ernst'!Q$2,'P-07 HACCP score'!$C$2:$E$2,0))</f>
        <v>0</v>
      </c>
      <c r="BO13" s="39">
        <f>INDEX('P-07 HACCP score'!$C$3:$E$7,MATCH(V13,'P-07 HACCP score'!$B$3:$B$7,0),MATCH('D-14 Ernst'!R$2,'P-07 HACCP score'!$C$2:$E$2,0))</f>
        <v>0</v>
      </c>
      <c r="BP13" s="39">
        <f>INDEX('P-07 HACCP score'!$C$3:$E$7,MATCH(W13,'P-07 HACCP score'!$B$3:$B$7,0),MATCH('D-14 Ernst'!S$2,'P-07 HACCP score'!$C$2:$E$2,0))</f>
        <v>0</v>
      </c>
      <c r="BQ13" s="39" t="e">
        <f>INDEX('P-07 HACCP score'!$C$3:$E$7,MATCH(X13,'P-07 HACCP score'!$B$3:$B$7,0),MATCH('D-14 Ernst'!T$2,'P-07 HACCP score'!$C$2:$E$2,0))</f>
        <v>#N/A</v>
      </c>
      <c r="BR13" s="39">
        <f>INDEX('P-07 HACCP score'!$C$3:$E$7,MATCH(Y13,'P-07 HACCP score'!$B$3:$B$7,0),MATCH('D-14 Ernst'!U$2,'P-07 HACCP score'!$C$2:$E$2,0))</f>
        <v>0</v>
      </c>
      <c r="BS13" s="39">
        <f>INDEX('P-07 HACCP score'!$C$3:$E$7,MATCH(Z13,'P-07 HACCP score'!$B$3:$B$7,0),MATCH('D-14 Ernst'!V$2,'P-07 HACCP score'!$C$2:$E$2,0))</f>
        <v>0</v>
      </c>
      <c r="BT13" s="39">
        <f>INDEX('P-07 HACCP score'!$C$3:$E$7,MATCH(AA13,'P-07 HACCP score'!$B$3:$B$7,0),MATCH('D-14 Ernst'!W$2,'P-07 HACCP score'!$C$2:$E$2,0))</f>
        <v>0</v>
      </c>
      <c r="BU13" s="39">
        <f>INDEX('P-07 HACCP score'!$C$3:$E$7,MATCH(AB13,'P-07 HACCP score'!$B$3:$B$7,0),MATCH('D-14 Ernst'!X$2,'P-07 HACCP score'!$C$2:$E$2,0))</f>
        <v>0</v>
      </c>
      <c r="BV13" s="39">
        <f>INDEX('P-07 HACCP score'!$C$3:$E$7,MATCH(AC13,'P-07 HACCP score'!$B$3:$B$7,0),MATCH('D-14 Ernst'!Y$2,'P-07 HACCP score'!$C$2:$E$2,0))</f>
        <v>0</v>
      </c>
      <c r="BW13" s="39">
        <f>INDEX('P-07 HACCP score'!$C$3:$E$7,MATCH(AD13,'P-07 HACCP score'!$B$3:$B$7,0),MATCH('D-14 Ernst'!Z$2,'P-07 HACCP score'!$C$2:$E$2,0))</f>
        <v>0</v>
      </c>
      <c r="BX13" s="39">
        <f>INDEX('P-07 HACCP score'!$C$3:$E$7,MATCH(AE13,'P-07 HACCP score'!$B$3:$B$7,0),MATCH('D-14 Ernst'!AA$2,'P-07 HACCP score'!$C$2:$E$2,0))</f>
        <v>0</v>
      </c>
      <c r="BY13" s="39">
        <f>INDEX('P-07 HACCP score'!$C$3:$E$7,MATCH(AF13,'P-07 HACCP score'!$B$3:$B$7,0),MATCH('D-14 Ernst'!AB$2,'P-07 HACCP score'!$C$2:$E$2,0))</f>
        <v>0</v>
      </c>
      <c r="BZ13" s="39">
        <f>INDEX('P-07 HACCP score'!$C$3:$E$7,MATCH(AG13,'P-07 HACCP score'!$B$3:$B$7,0),MATCH('D-14 Ernst'!AC$2,'P-07 HACCP score'!$C$2:$E$2,0))</f>
        <v>0</v>
      </c>
      <c r="CA13" s="39">
        <f>INDEX('P-07 HACCP score'!$C$3:$E$7,MATCH(AH13,'P-07 HACCP score'!$B$3:$B$7,0),MATCH('D-14 Ernst'!AD$2,'P-07 HACCP score'!$C$2:$E$2,0))</f>
        <v>0</v>
      </c>
      <c r="CB13" s="39">
        <f>INDEX('P-07 HACCP score'!$C$3:$E$7,MATCH(AI13,'P-07 HACCP score'!$B$3:$B$7,0),MATCH('D-14 Ernst'!AE$2,'P-07 HACCP score'!$C$2:$E$2,0))</f>
        <v>0</v>
      </c>
      <c r="CC13" s="39">
        <f>INDEX('P-07 HACCP score'!$C$3:$E$7,MATCH(AJ13,'P-07 HACCP score'!$B$3:$B$7,0),MATCH('D-14 Ernst'!AF$2,'P-07 HACCP score'!$C$2:$E$2,0))</f>
        <v>0</v>
      </c>
      <c r="CD13" s="39">
        <f>INDEX('P-07 HACCP score'!$C$3:$E$7,MATCH(AK13,'P-07 HACCP score'!$B$3:$B$7,0),MATCH('D-14 Ernst'!AG$2,'P-07 HACCP score'!$C$2:$E$2,0))</f>
        <v>0</v>
      </c>
    </row>
    <row r="14" spans="1:82" x14ac:dyDescent="0.3">
      <c r="A14" s="119">
        <v>50880</v>
      </c>
      <c r="B14" s="56" t="s">
        <v>104</v>
      </c>
      <c r="C14" s="78" t="s">
        <v>95</v>
      </c>
      <c r="D14" s="35">
        <v>3</v>
      </c>
      <c r="E14" s="18"/>
      <c r="F14" s="18"/>
      <c r="G14" s="26"/>
      <c r="H14" s="21" t="str">
        <f>IF(COUNTIF(I14:M14,"H"),"H",
IF(COUNTIF(I14:M14,"M"),"M",
IF(COUNTIF(I14:M14,"L"),"L",
IF(COUNTIF(I14:M14,"B"),"B",""))))</f>
        <v/>
      </c>
      <c r="I14" s="19"/>
      <c r="J14" s="19"/>
      <c r="K14" s="19"/>
      <c r="L14" s="19"/>
      <c r="M14" s="19"/>
      <c r="N14" s="18"/>
      <c r="O14" s="21" t="str">
        <f>IF(COUNTIF(P14:Q14,"H"),"H",
IF(COUNTIF(P14:Q14,"M"),"M",
IF(COUNTIF(P14:Q14,"L"),"L",
IF(COUNTIF(P14:Q14,"B"),"B",""))))</f>
        <v/>
      </c>
      <c r="P14" s="22"/>
      <c r="Q14" s="22"/>
      <c r="R14" s="18"/>
      <c r="S14" s="18"/>
      <c r="T14" s="18"/>
      <c r="U14" s="18"/>
      <c r="V14" s="18"/>
      <c r="W14" s="27"/>
      <c r="X14" s="21" t="str">
        <f>IF(COUNTIF(Y14:AA14,"H"),"H",
IF(COUNTIF(Y14:AA14,"M"),"M",
IF(COUNTIF(Y14:AA14,"L"),"L",
IF(COUNTIF(Y14:AA14,"B"),"B",""))))</f>
        <v/>
      </c>
      <c r="Y14" s="23"/>
      <c r="Z14" s="28"/>
      <c r="AA14" s="23"/>
      <c r="AB14" s="18"/>
      <c r="AC14" s="18"/>
      <c r="AD14" s="18"/>
      <c r="AE14" s="18"/>
      <c r="AF14" s="18"/>
      <c r="AG14" s="18"/>
      <c r="AH14" s="18"/>
      <c r="AI14" s="18"/>
      <c r="AJ14" s="18"/>
      <c r="AK14" s="18"/>
      <c r="AL14" s="37">
        <f>COUNTIF(AX14:BA14,5)+COUNTIF(BG14:BH14,5)+COUNTIF(BK14:BQ14,5)+COUNTIF(BU14:CD14,5)+COUNTIF(AX14:BA14,9)+COUNTIF(BG14:BH14,9)+COUNTIF(BK14:BQ14,9)+COUNTIF(BU14:CD14,9)</f>
        <v>0</v>
      </c>
      <c r="AM14" s="37">
        <f>COUNTIF(AX14:BA14,15)+COUNTIF(BG14:BH14,15)+COUNTIF(BK14:BQ14,15)+COUNTIF(BU14:CD14,15)+COUNTIF(AX14:BA14,25)+COUNTIF(BG14:BH14,25)+COUNTIF(BK14:BQ14,25)+COUNTIF(BU14:CD14,25)</f>
        <v>0</v>
      </c>
      <c r="AN14" s="118" t="str">
        <f>IF(AM14&gt;=1,"HOOG",IF(AL14&gt;=2,"MIDDEN","LAAG"))</f>
        <v>LAAG</v>
      </c>
      <c r="AO14" s="26" t="str">
        <f>IF(AND(AM14=1,OR(H14="H",AB14="H"),TEXT(D14,0)&lt;&gt;"4"),"J","N" )</f>
        <v>N</v>
      </c>
      <c r="AP14" s="41" t="s">
        <v>85</v>
      </c>
      <c r="AQ14" s="68" t="str">
        <f>IF(OR(AP14="J",AO14="J"),"MIDDEN",AN14)</f>
        <v>LAAG</v>
      </c>
      <c r="AR14" s="26" t="s">
        <v>86</v>
      </c>
      <c r="AS14" s="18" t="s">
        <v>93</v>
      </c>
      <c r="AT14" s="18" t="s">
        <v>85</v>
      </c>
      <c r="AU14" s="41" t="str">
        <f>IF(AND(AR14="H",AS14="K"),"J",IF(OR(AND(AR14="L",AS14="K",AT14="J"),AND(AR14="H",AS14="G",AT14="J")),"J","N"))</f>
        <v>N</v>
      </c>
      <c r="AV14" s="41" t="s">
        <v>85</v>
      </c>
      <c r="AW14" s="18" t="str">
        <f>IF(AU14="N",AQ14,IF(AQ14="LAAG","MIDDEN","HOOG"))</f>
        <v>LAAG</v>
      </c>
      <c r="AX14" s="39">
        <f>INDEX('P-07 HACCP score'!$C$3:$E$7,MATCH(E14,'P-07 HACCP score'!$B$3:$B$7,0),MATCH('D-14 Ernst'!A$2,'P-07 HACCP score'!$C$2:$E$2,0))</f>
        <v>0</v>
      </c>
      <c r="AY14" s="39">
        <f>INDEX('P-07 HACCP score'!$C$3:$E$7,MATCH(F14,'P-07 HACCP score'!$B$3:$B$7,0),MATCH('D-14 Ernst'!B$2,'P-07 HACCP score'!$C$2:$E$2,0))</f>
        <v>0</v>
      </c>
      <c r="AZ14" s="39">
        <f>INDEX('P-07 HACCP score'!$C$3:$E$7,MATCH(G14,'P-07 HACCP score'!$B$3:$B$7,0),MATCH('D-14 Ernst'!C$2,'P-07 HACCP score'!$C$2:$E$2,0))</f>
        <v>0</v>
      </c>
      <c r="BA14" s="39" t="e">
        <f>INDEX('P-07 HACCP score'!$C$3:$E$7,MATCH(H14,'P-07 HACCP score'!$B$3:$B$7,0),MATCH('D-14 Ernst'!D$2,'P-07 HACCP score'!$C$2:$E$2,0))</f>
        <v>#N/A</v>
      </c>
      <c r="BB14" s="39">
        <f>INDEX('P-07 HACCP score'!$C$3:$E$7,MATCH(I14,'P-07 HACCP score'!$B$3:$B$7,0),MATCH('D-14 Ernst'!E$2,'P-07 HACCP score'!$C$2:$E$2,0))</f>
        <v>0</v>
      </c>
      <c r="BC14" s="39">
        <f>INDEX('P-07 HACCP score'!$C$3:$E$7,MATCH(J14,'P-07 HACCP score'!$B$3:$B$7,0),MATCH('D-14 Ernst'!F$2,'P-07 HACCP score'!$C$2:$E$2,0))</f>
        <v>0</v>
      </c>
      <c r="BD14" s="39">
        <f>INDEX('P-07 HACCP score'!$C$3:$E$7,MATCH(K14,'P-07 HACCP score'!$B$3:$B$7,0),MATCH('D-14 Ernst'!G$2,'P-07 HACCP score'!$C$2:$E$2,0))</f>
        <v>0</v>
      </c>
      <c r="BE14" s="39">
        <f>INDEX('P-07 HACCP score'!$C$3:$E$7,MATCH(L14,'P-07 HACCP score'!$B$3:$B$7,0),MATCH('D-14 Ernst'!H$2,'P-07 HACCP score'!$C$2:$E$2,0))</f>
        <v>0</v>
      </c>
      <c r="BF14" s="39">
        <f>INDEX('P-07 HACCP score'!$C$3:$E$7,MATCH(M14,'P-07 HACCP score'!$B$3:$B$7,0),MATCH('D-14 Ernst'!I$2,'P-07 HACCP score'!$C$2:$E$2,0))</f>
        <v>0</v>
      </c>
      <c r="BG14" s="39">
        <f>INDEX('P-07 HACCP score'!$C$3:$E$7,MATCH(N14,'P-07 HACCP score'!$B$3:$B$7,0),MATCH('D-14 Ernst'!J$2,'P-07 HACCP score'!$C$2:$E$2,0))</f>
        <v>0</v>
      </c>
      <c r="BH14" s="39" t="e">
        <f>INDEX('P-07 HACCP score'!$C$3:$E$7,MATCH(O14,'P-07 HACCP score'!$B$3:$B$7,0),MATCH('D-14 Ernst'!K$2,'P-07 HACCP score'!$C$2:$E$2,0))</f>
        <v>#N/A</v>
      </c>
      <c r="BI14" s="39">
        <f>INDEX('P-07 HACCP score'!$C$3:$E$7,MATCH(P14,'P-07 HACCP score'!$B$3:$B$7,0),MATCH('D-14 Ernst'!L$2,'P-07 HACCP score'!$C$2:$E$2,0))</f>
        <v>0</v>
      </c>
      <c r="BJ14" s="39">
        <f>INDEX('P-07 HACCP score'!$C$3:$E$7,MATCH(Q14,'P-07 HACCP score'!$B$3:$B$7,0),MATCH('D-14 Ernst'!M$2,'P-07 HACCP score'!$C$2:$E$2,0))</f>
        <v>0</v>
      </c>
      <c r="BK14" s="39">
        <f>INDEX('P-07 HACCP score'!$C$3:$E$7,MATCH(R14,'P-07 HACCP score'!$B$3:$B$7,0),MATCH('D-14 Ernst'!N$2,'P-07 HACCP score'!$C$2:$E$2,0))</f>
        <v>0</v>
      </c>
      <c r="BL14" s="39">
        <f>INDEX('P-07 HACCP score'!$C$3:$E$7,MATCH(S14,'P-07 HACCP score'!$B$3:$B$7,0),MATCH('D-14 Ernst'!O$2,'P-07 HACCP score'!$C$2:$E$2,0))</f>
        <v>0</v>
      </c>
      <c r="BM14" s="39">
        <f>INDEX('P-07 HACCP score'!$C$3:$E$7,MATCH(T14,'P-07 HACCP score'!$B$3:$B$7,0),MATCH('D-14 Ernst'!P$2,'P-07 HACCP score'!$C$2:$E$2,0))</f>
        <v>0</v>
      </c>
      <c r="BN14" s="39">
        <f>INDEX('P-07 HACCP score'!$C$3:$E$7,MATCH(U14,'P-07 HACCP score'!$B$3:$B$7,0),MATCH('D-14 Ernst'!Q$2,'P-07 HACCP score'!$C$2:$E$2,0))</f>
        <v>0</v>
      </c>
      <c r="BO14" s="39">
        <f>INDEX('P-07 HACCP score'!$C$3:$E$7,MATCH(V14,'P-07 HACCP score'!$B$3:$B$7,0),MATCH('D-14 Ernst'!R$2,'P-07 HACCP score'!$C$2:$E$2,0))</f>
        <v>0</v>
      </c>
      <c r="BP14" s="39">
        <f>INDEX('P-07 HACCP score'!$C$3:$E$7,MATCH(W14,'P-07 HACCP score'!$B$3:$B$7,0),MATCH('D-14 Ernst'!S$2,'P-07 HACCP score'!$C$2:$E$2,0))</f>
        <v>0</v>
      </c>
      <c r="BQ14" s="39" t="e">
        <f>INDEX('P-07 HACCP score'!$C$3:$E$7,MATCH(X14,'P-07 HACCP score'!$B$3:$B$7,0),MATCH('D-14 Ernst'!T$2,'P-07 HACCP score'!$C$2:$E$2,0))</f>
        <v>#N/A</v>
      </c>
      <c r="BR14" s="39">
        <f>INDEX('P-07 HACCP score'!$C$3:$E$7,MATCH(Y14,'P-07 HACCP score'!$B$3:$B$7,0),MATCH('D-14 Ernst'!U$2,'P-07 HACCP score'!$C$2:$E$2,0))</f>
        <v>0</v>
      </c>
      <c r="BS14" s="39">
        <f>INDEX('P-07 HACCP score'!$C$3:$E$7,MATCH(Z14,'P-07 HACCP score'!$B$3:$B$7,0),MATCH('D-14 Ernst'!V$2,'P-07 HACCP score'!$C$2:$E$2,0))</f>
        <v>0</v>
      </c>
      <c r="BT14" s="39">
        <f>INDEX('P-07 HACCP score'!$C$3:$E$7,MATCH(AA14,'P-07 HACCP score'!$B$3:$B$7,0),MATCH('D-14 Ernst'!W$2,'P-07 HACCP score'!$C$2:$E$2,0))</f>
        <v>0</v>
      </c>
      <c r="BU14" s="39">
        <f>INDEX('P-07 HACCP score'!$C$3:$E$7,MATCH(AB14,'P-07 HACCP score'!$B$3:$B$7,0),MATCH('D-14 Ernst'!X$2,'P-07 HACCP score'!$C$2:$E$2,0))</f>
        <v>0</v>
      </c>
      <c r="BV14" s="39">
        <f>INDEX('P-07 HACCP score'!$C$3:$E$7,MATCH(AC14,'P-07 HACCP score'!$B$3:$B$7,0),MATCH('D-14 Ernst'!Y$2,'P-07 HACCP score'!$C$2:$E$2,0))</f>
        <v>0</v>
      </c>
      <c r="BW14" s="39">
        <f>INDEX('P-07 HACCP score'!$C$3:$E$7,MATCH(AD14,'P-07 HACCP score'!$B$3:$B$7,0),MATCH('D-14 Ernst'!Z$2,'P-07 HACCP score'!$C$2:$E$2,0))</f>
        <v>0</v>
      </c>
      <c r="BX14" s="39">
        <f>INDEX('P-07 HACCP score'!$C$3:$E$7,MATCH(AE14,'P-07 HACCP score'!$B$3:$B$7,0),MATCH('D-14 Ernst'!AA$2,'P-07 HACCP score'!$C$2:$E$2,0))</f>
        <v>0</v>
      </c>
      <c r="BY14" s="39">
        <f>INDEX('P-07 HACCP score'!$C$3:$E$7,MATCH(AF14,'P-07 HACCP score'!$B$3:$B$7,0),MATCH('D-14 Ernst'!AB$2,'P-07 HACCP score'!$C$2:$E$2,0))</f>
        <v>0</v>
      </c>
      <c r="BZ14" s="39">
        <f>INDEX('P-07 HACCP score'!$C$3:$E$7,MATCH(AG14,'P-07 HACCP score'!$B$3:$B$7,0),MATCH('D-14 Ernst'!AC$2,'P-07 HACCP score'!$C$2:$E$2,0))</f>
        <v>0</v>
      </c>
      <c r="CA14" s="39">
        <f>INDEX('P-07 HACCP score'!$C$3:$E$7,MATCH(AH14,'P-07 HACCP score'!$B$3:$B$7,0),MATCH('D-14 Ernst'!AD$2,'P-07 HACCP score'!$C$2:$E$2,0))</f>
        <v>0</v>
      </c>
      <c r="CB14" s="39">
        <f>INDEX('P-07 HACCP score'!$C$3:$E$7,MATCH(AI14,'P-07 HACCP score'!$B$3:$B$7,0),MATCH('D-14 Ernst'!AE$2,'P-07 HACCP score'!$C$2:$E$2,0))</f>
        <v>0</v>
      </c>
      <c r="CC14" s="39">
        <f>INDEX('P-07 HACCP score'!$C$3:$E$7,MATCH(AJ14,'P-07 HACCP score'!$B$3:$B$7,0),MATCH('D-14 Ernst'!AF$2,'P-07 HACCP score'!$C$2:$E$2,0))</f>
        <v>0</v>
      </c>
      <c r="CD14" s="39">
        <f>INDEX('P-07 HACCP score'!$C$3:$E$7,MATCH(AK14,'P-07 HACCP score'!$B$3:$B$7,0),MATCH('D-14 Ernst'!AG$2,'P-07 HACCP score'!$C$2:$E$2,0))</f>
        <v>0</v>
      </c>
    </row>
    <row r="15" spans="1:82" x14ac:dyDescent="0.3">
      <c r="A15" s="119">
        <v>50892</v>
      </c>
      <c r="B15" s="64" t="s">
        <v>105</v>
      </c>
      <c r="C15" s="78" t="s">
        <v>95</v>
      </c>
      <c r="D15" s="35">
        <v>3</v>
      </c>
      <c r="E15" s="18" t="s">
        <v>84</v>
      </c>
      <c r="F15" s="18"/>
      <c r="G15" s="26"/>
      <c r="H15" s="21" t="str">
        <f>IF(COUNTIF(I15:M15,"H"),"H",
IF(COUNTIF(I15:M15,"M"),"M",
IF(COUNTIF(I15:M15,"L"),"L",
IF(COUNTIF(I15:M15,"B"),"B",""))))</f>
        <v/>
      </c>
      <c r="I15" s="19"/>
      <c r="J15" s="19"/>
      <c r="K15" s="19"/>
      <c r="L15" s="19"/>
      <c r="M15" s="19"/>
      <c r="N15" s="18"/>
      <c r="O15" s="21" t="str">
        <f>IF(COUNTIF(P15:Q15,"H"),"H",
IF(COUNTIF(P15:Q15,"M"),"M",
IF(COUNTIF(P15:Q15,"L"),"L",
IF(COUNTIF(P15:Q15,"B"),"B",""))))</f>
        <v>L</v>
      </c>
      <c r="P15" s="22" t="s">
        <v>86</v>
      </c>
      <c r="Q15" s="22"/>
      <c r="R15" s="18"/>
      <c r="S15" s="18"/>
      <c r="T15" s="18"/>
      <c r="U15" s="18"/>
      <c r="V15" s="18"/>
      <c r="W15" s="27"/>
      <c r="X15" s="21" t="str">
        <f>IF(COUNTIF(Y15:AA15,"H"),"H",
IF(COUNTIF(Y15:AA15,"M"),"M",
IF(COUNTIF(Y15:AA15,"L"),"L",
IF(COUNTIF(Y15:AA15,"B"),"B",""))))</f>
        <v/>
      </c>
      <c r="Y15" s="23"/>
      <c r="Z15" s="28"/>
      <c r="AA15" s="23"/>
      <c r="AB15" s="18"/>
      <c r="AC15" s="18"/>
      <c r="AD15" s="18"/>
      <c r="AE15" s="18"/>
      <c r="AF15" s="18"/>
      <c r="AG15" s="18"/>
      <c r="AH15" s="18"/>
      <c r="AI15" s="18"/>
      <c r="AJ15" s="18"/>
      <c r="AK15" s="18"/>
      <c r="AL15" s="37">
        <f>COUNTIF(AX15:BA15,5)+COUNTIF(BG15:BH15,5)+COUNTIF(BK15:BQ15,5)+COUNTIF(BU15:CD15,5)+COUNTIF(AX15:BA15,9)+COUNTIF(BG15:BH15,9)+COUNTIF(BK15:BQ15,9)+COUNTIF(BU15:CD15,9)</f>
        <v>0</v>
      </c>
      <c r="AM15" s="37">
        <f>COUNTIF(AX15:BA15,15)+COUNTIF(BG15:BH15,15)+COUNTIF(BK15:BQ15,15)+COUNTIF(BU15:CD15,15)+COUNTIF(AX15:BA15,25)+COUNTIF(BG15:BH15,25)+COUNTIF(BK15:BQ15,25)+COUNTIF(BU15:CD15,25)</f>
        <v>0</v>
      </c>
      <c r="AN15" s="118" t="str">
        <f>IF(AM15&gt;=1,"HOOG",IF(AL15&gt;=2,"MIDDEN","LAAG"))</f>
        <v>LAAG</v>
      </c>
      <c r="AO15" s="26" t="str">
        <f>IF(AND(AM15=1,OR(H15="H",AB15="H"),TEXT(D15,0)&lt;&gt;"4"),"J","N" )</f>
        <v>N</v>
      </c>
      <c r="AP15" s="41" t="s">
        <v>85</v>
      </c>
      <c r="AQ15" s="68" t="str">
        <f>IF(OR(AP15="J",AO15="J"),"MIDDEN",AN15)</f>
        <v>LAAG</v>
      </c>
      <c r="AR15" s="26" t="s">
        <v>86</v>
      </c>
      <c r="AS15" s="18" t="s">
        <v>93</v>
      </c>
      <c r="AT15" s="18" t="s">
        <v>85</v>
      </c>
      <c r="AU15" s="41" t="s">
        <v>85</v>
      </c>
      <c r="AV15" s="41" t="s">
        <v>85</v>
      </c>
      <c r="AW15" s="18" t="str">
        <f>IF(AU15="N",AQ15,IF(AQ15="LAAG","MIDDEN","HOOG"))</f>
        <v>LAAG</v>
      </c>
      <c r="AX15" s="39">
        <f>INDEX('P-07 HACCP score'!$C$3:$E$7,MATCH(E15,'P-07 HACCP score'!$B$3:$B$7,0),MATCH('D-14 Ernst'!A$2,'P-07 HACCP score'!$C$2:$E$2,0))</f>
        <v>1.5</v>
      </c>
      <c r="AY15" s="39">
        <f>INDEX('P-07 HACCP score'!$C$3:$E$7,MATCH(F15,'P-07 HACCP score'!$B$3:$B$7,0),MATCH('D-14 Ernst'!B$2,'P-07 HACCP score'!$C$2:$E$2,0))</f>
        <v>0</v>
      </c>
      <c r="AZ15" s="39">
        <f>INDEX('P-07 HACCP score'!$C$3:$E$7,MATCH(G15,'P-07 HACCP score'!$B$3:$B$7,0),MATCH('D-14 Ernst'!C$2,'P-07 HACCP score'!$C$2:$E$2,0))</f>
        <v>0</v>
      </c>
      <c r="BA15" s="39" t="e">
        <f>INDEX('P-07 HACCP score'!$C$3:$E$7,MATCH(H15,'P-07 HACCP score'!$B$3:$B$7,0),MATCH('D-14 Ernst'!D$2,'P-07 HACCP score'!$C$2:$E$2,0))</f>
        <v>#N/A</v>
      </c>
      <c r="BB15" s="39">
        <f>INDEX('P-07 HACCP score'!$C$3:$E$7,MATCH(I15,'P-07 HACCP score'!$B$3:$B$7,0),MATCH('D-14 Ernst'!E$2,'P-07 HACCP score'!$C$2:$E$2,0))</f>
        <v>0</v>
      </c>
      <c r="BC15" s="39">
        <f>INDEX('P-07 HACCP score'!$C$3:$E$7,MATCH(J15,'P-07 HACCP score'!$B$3:$B$7,0),MATCH('D-14 Ernst'!F$2,'P-07 HACCP score'!$C$2:$E$2,0))</f>
        <v>0</v>
      </c>
      <c r="BD15" s="39">
        <f>INDEX('P-07 HACCP score'!$C$3:$E$7,MATCH(K15,'P-07 HACCP score'!$B$3:$B$7,0),MATCH('D-14 Ernst'!G$2,'P-07 HACCP score'!$C$2:$E$2,0))</f>
        <v>0</v>
      </c>
      <c r="BE15" s="39">
        <f>INDEX('P-07 HACCP score'!$C$3:$E$7,MATCH(L15,'P-07 HACCP score'!$B$3:$B$7,0),MATCH('D-14 Ernst'!H$2,'P-07 HACCP score'!$C$2:$E$2,0))</f>
        <v>0</v>
      </c>
      <c r="BF15" s="39">
        <f>INDEX('P-07 HACCP score'!$C$3:$E$7,MATCH(M15,'P-07 HACCP score'!$B$3:$B$7,0),MATCH('D-14 Ernst'!I$2,'P-07 HACCP score'!$C$2:$E$2,0))</f>
        <v>0</v>
      </c>
      <c r="BG15" s="39">
        <f>INDEX('P-07 HACCP score'!$C$3:$E$7,MATCH(N15,'P-07 HACCP score'!$B$3:$B$7,0),MATCH('D-14 Ernst'!J$2,'P-07 HACCP score'!$C$2:$E$2,0))</f>
        <v>0</v>
      </c>
      <c r="BH15" s="39">
        <f>INDEX('P-07 HACCP score'!$C$3:$E$7,MATCH(O15,'P-07 HACCP score'!$B$3:$B$7,0),MATCH('D-14 Ernst'!K$2,'P-07 HACCP score'!$C$2:$E$2,0))</f>
        <v>3</v>
      </c>
      <c r="BI15" s="39">
        <f>INDEX('P-07 HACCP score'!$C$3:$E$7,MATCH(P15,'P-07 HACCP score'!$B$3:$B$7,0),MATCH('D-14 Ernst'!L$2,'P-07 HACCP score'!$C$2:$E$2,0))</f>
        <v>3</v>
      </c>
      <c r="BJ15" s="39">
        <f>INDEX('P-07 HACCP score'!$C$3:$E$7,MATCH(Q15,'P-07 HACCP score'!$B$3:$B$7,0),MATCH('D-14 Ernst'!M$2,'P-07 HACCP score'!$C$2:$E$2,0))</f>
        <v>0</v>
      </c>
      <c r="BK15" s="39">
        <f>INDEX('P-07 HACCP score'!$C$3:$E$7,MATCH(R15,'P-07 HACCP score'!$B$3:$B$7,0),MATCH('D-14 Ernst'!N$2,'P-07 HACCP score'!$C$2:$E$2,0))</f>
        <v>0</v>
      </c>
      <c r="BL15" s="39">
        <f>INDEX('P-07 HACCP score'!$C$3:$E$7,MATCH(S15,'P-07 HACCP score'!$B$3:$B$7,0),MATCH('D-14 Ernst'!O$2,'P-07 HACCP score'!$C$2:$E$2,0))</f>
        <v>0</v>
      </c>
      <c r="BM15" s="39">
        <f>INDEX('P-07 HACCP score'!$C$3:$E$7,MATCH(T15,'P-07 HACCP score'!$B$3:$B$7,0),MATCH('D-14 Ernst'!P$2,'P-07 HACCP score'!$C$2:$E$2,0))</f>
        <v>0</v>
      </c>
      <c r="BN15" s="39">
        <f>INDEX('P-07 HACCP score'!$C$3:$E$7,MATCH(U15,'P-07 HACCP score'!$B$3:$B$7,0),MATCH('D-14 Ernst'!Q$2,'P-07 HACCP score'!$C$2:$E$2,0))</f>
        <v>0</v>
      </c>
      <c r="BO15" s="39">
        <f>INDEX('P-07 HACCP score'!$C$3:$E$7,MATCH(V15,'P-07 HACCP score'!$B$3:$B$7,0),MATCH('D-14 Ernst'!R$2,'P-07 HACCP score'!$C$2:$E$2,0))</f>
        <v>0</v>
      </c>
      <c r="BP15" s="39">
        <f>INDEX('P-07 HACCP score'!$C$3:$E$7,MATCH(W15,'P-07 HACCP score'!$B$3:$B$7,0),MATCH('D-14 Ernst'!S$2,'P-07 HACCP score'!$C$2:$E$2,0))</f>
        <v>0</v>
      </c>
      <c r="BQ15" s="39" t="e">
        <f>INDEX('P-07 HACCP score'!$C$3:$E$7,MATCH(X15,'P-07 HACCP score'!$B$3:$B$7,0),MATCH('D-14 Ernst'!T$2,'P-07 HACCP score'!$C$2:$E$2,0))</f>
        <v>#N/A</v>
      </c>
      <c r="BR15" s="39">
        <f>INDEX('P-07 HACCP score'!$C$3:$E$7,MATCH(Y15,'P-07 HACCP score'!$B$3:$B$7,0),MATCH('D-14 Ernst'!U$2,'P-07 HACCP score'!$C$2:$E$2,0))</f>
        <v>0</v>
      </c>
      <c r="BS15" s="39">
        <f>INDEX('P-07 HACCP score'!$C$3:$E$7,MATCH(Z15,'P-07 HACCP score'!$B$3:$B$7,0),MATCH('D-14 Ernst'!V$2,'P-07 HACCP score'!$C$2:$E$2,0))</f>
        <v>0</v>
      </c>
      <c r="BT15" s="39">
        <f>INDEX('P-07 HACCP score'!$C$3:$E$7,MATCH(AA15,'P-07 HACCP score'!$B$3:$B$7,0),MATCH('D-14 Ernst'!W$2,'P-07 HACCP score'!$C$2:$E$2,0))</f>
        <v>0</v>
      </c>
      <c r="BU15" s="39">
        <f>INDEX('P-07 HACCP score'!$C$3:$E$7,MATCH(AB15,'P-07 HACCP score'!$B$3:$B$7,0),MATCH('D-14 Ernst'!X$2,'P-07 HACCP score'!$C$2:$E$2,0))</f>
        <v>0</v>
      </c>
      <c r="BV15" s="39">
        <f>INDEX('P-07 HACCP score'!$C$3:$E$7,MATCH(AC15,'P-07 HACCP score'!$B$3:$B$7,0),MATCH('D-14 Ernst'!Y$2,'P-07 HACCP score'!$C$2:$E$2,0))</f>
        <v>0</v>
      </c>
      <c r="BW15" s="39">
        <f>INDEX('P-07 HACCP score'!$C$3:$E$7,MATCH(AD15,'P-07 HACCP score'!$B$3:$B$7,0),MATCH('D-14 Ernst'!Z$2,'P-07 HACCP score'!$C$2:$E$2,0))</f>
        <v>0</v>
      </c>
      <c r="BX15" s="39">
        <f>INDEX('P-07 HACCP score'!$C$3:$E$7,MATCH(AE15,'P-07 HACCP score'!$B$3:$B$7,0),MATCH('D-14 Ernst'!AA$2,'P-07 HACCP score'!$C$2:$E$2,0))</f>
        <v>0</v>
      </c>
      <c r="BY15" s="39">
        <f>INDEX('P-07 HACCP score'!$C$3:$E$7,MATCH(AF15,'P-07 HACCP score'!$B$3:$B$7,0),MATCH('D-14 Ernst'!AB$2,'P-07 HACCP score'!$C$2:$E$2,0))</f>
        <v>0</v>
      </c>
      <c r="BZ15" s="39">
        <f>INDEX('P-07 HACCP score'!$C$3:$E$7,MATCH(AG15,'P-07 HACCP score'!$B$3:$B$7,0),MATCH('D-14 Ernst'!AC$2,'P-07 HACCP score'!$C$2:$E$2,0))</f>
        <v>0</v>
      </c>
      <c r="CA15" s="39">
        <f>INDEX('P-07 HACCP score'!$C$3:$E$7,MATCH(AH15,'P-07 HACCP score'!$B$3:$B$7,0),MATCH('D-14 Ernst'!AD$2,'P-07 HACCP score'!$C$2:$E$2,0))</f>
        <v>0</v>
      </c>
      <c r="CB15" s="39">
        <f>INDEX('P-07 HACCP score'!$C$3:$E$7,MATCH(AI15,'P-07 HACCP score'!$B$3:$B$7,0),MATCH('D-14 Ernst'!AE$2,'P-07 HACCP score'!$C$2:$E$2,0))</f>
        <v>0</v>
      </c>
      <c r="CC15" s="39">
        <f>INDEX('P-07 HACCP score'!$C$3:$E$7,MATCH(AJ15,'P-07 HACCP score'!$B$3:$B$7,0),MATCH('D-14 Ernst'!AF$2,'P-07 HACCP score'!$C$2:$E$2,0))</f>
        <v>0</v>
      </c>
      <c r="CD15" s="39">
        <f>INDEX('P-07 HACCP score'!$C$3:$E$7,MATCH(AK15,'P-07 HACCP score'!$B$3:$B$7,0),MATCH('D-14 Ernst'!AG$2,'P-07 HACCP score'!$C$2:$E$2,0))</f>
        <v>0</v>
      </c>
    </row>
    <row r="16" spans="1:82" x14ac:dyDescent="0.3">
      <c r="A16" s="119">
        <v>50890</v>
      </c>
      <c r="B16" s="56" t="s">
        <v>106</v>
      </c>
      <c r="C16" s="78" t="s">
        <v>95</v>
      </c>
      <c r="D16" s="35">
        <v>3</v>
      </c>
      <c r="E16" s="18" t="s">
        <v>84</v>
      </c>
      <c r="F16" s="18"/>
      <c r="G16" s="26"/>
      <c r="H16" s="21" t="str">
        <f>IF(COUNTIF(I16:M16,"H"),"H",
IF(COUNTIF(I16:M16,"M"),"M",
IF(COUNTIF(I16:M16,"L"),"L",
IF(COUNTIF(I16:M16,"B"),"B",""))))</f>
        <v/>
      </c>
      <c r="I16" s="19"/>
      <c r="J16" s="19"/>
      <c r="K16" s="19"/>
      <c r="L16" s="19"/>
      <c r="M16" s="19"/>
      <c r="N16" s="18"/>
      <c r="O16" s="21" t="str">
        <f>IF(COUNTIF(P16:Q16,"H"),"H",
IF(COUNTIF(P16:Q16,"M"),"M",
IF(COUNTIF(P16:Q16,"L"),"L",
IF(COUNTIF(P16:Q16,"B"),"B",""))))</f>
        <v>L</v>
      </c>
      <c r="P16" s="22" t="s">
        <v>86</v>
      </c>
      <c r="Q16" s="22"/>
      <c r="R16" s="18"/>
      <c r="S16" s="18"/>
      <c r="T16" s="18"/>
      <c r="U16" s="18"/>
      <c r="V16" s="18"/>
      <c r="W16" s="27"/>
      <c r="X16" s="21" t="str">
        <f>IF(COUNTIF(Y16:AA16,"H"),"H",
IF(COUNTIF(Y16:AA16,"M"),"M",
IF(COUNTIF(Y16:AA16,"L"),"L",
IF(COUNTIF(Y16:AA16,"B"),"B",""))))</f>
        <v/>
      </c>
      <c r="Y16" s="23"/>
      <c r="Z16" s="28"/>
      <c r="AA16" s="23"/>
      <c r="AB16" s="18"/>
      <c r="AC16" s="18"/>
      <c r="AD16" s="18"/>
      <c r="AE16" s="18"/>
      <c r="AF16" s="18"/>
      <c r="AG16" s="18"/>
      <c r="AH16" s="18"/>
      <c r="AI16" s="18"/>
      <c r="AJ16" s="18"/>
      <c r="AK16" s="18"/>
      <c r="AL16" s="37">
        <f>COUNTIF(AX16:BA16,5)+COUNTIF(BG16:BH16,5)+COUNTIF(BK16:BQ16,5)+COUNTIF(BU16:CD16,5)+COUNTIF(AX16:BA16,9)+COUNTIF(BG16:BH16,9)+COUNTIF(BK16:BQ16,9)+COUNTIF(BU16:CD16,9)</f>
        <v>0</v>
      </c>
      <c r="AM16" s="37">
        <f>COUNTIF(AX16:BA16,15)+COUNTIF(BG16:BH16,15)+COUNTIF(BK16:BQ16,15)+COUNTIF(BU16:CD16,15)+COUNTIF(AX16:BA16,25)+COUNTIF(BG16:BH16,25)+COUNTIF(BK16:BQ16,25)+COUNTIF(BU16:CD16,25)</f>
        <v>0</v>
      </c>
      <c r="AN16" s="118" t="str">
        <f>IF(AM16&gt;=1,"HOOG",IF(AL16&gt;=2,"MIDDEN","LAAG"))</f>
        <v>LAAG</v>
      </c>
      <c r="AO16" s="26" t="str">
        <f>IF(AND(AM16=1,OR(H16="H",AB16="H"),TEXT(D16,0)&lt;&gt;"4"),"J","N" )</f>
        <v>N</v>
      </c>
      <c r="AP16" s="41" t="s">
        <v>85</v>
      </c>
      <c r="AQ16" s="68" t="str">
        <f>IF(OR(AP16="J",AO16="J"),"MIDDEN",AN16)</f>
        <v>LAAG</v>
      </c>
      <c r="AR16" s="26" t="s">
        <v>86</v>
      </c>
      <c r="AS16" s="18" t="s">
        <v>93</v>
      </c>
      <c r="AT16" s="18" t="s">
        <v>85</v>
      </c>
      <c r="AU16" s="41" t="str">
        <f>IF(AND(AR16="H",AS16="K"),"J",IF(OR(AND(AR16="L",AS16="K",AT16="J"),AND(AR16="H",AS16="G",AT16="J")),"J","N"))</f>
        <v>N</v>
      </c>
      <c r="AV16" s="41" t="s">
        <v>85</v>
      </c>
      <c r="AW16" s="18" t="str">
        <f>IF(AU16="N",AQ16,IF(AQ16="LAAG","MIDDEN","HOOG"))</f>
        <v>LAAG</v>
      </c>
      <c r="AX16" s="39">
        <f>INDEX('P-07 HACCP score'!$C$3:$E$7,MATCH(E16,'P-07 HACCP score'!$B$3:$B$7,0),MATCH('D-14 Ernst'!A$2,'P-07 HACCP score'!$C$2:$E$2,0))</f>
        <v>1.5</v>
      </c>
      <c r="AY16" s="39">
        <f>INDEX('P-07 HACCP score'!$C$3:$E$7,MATCH(F16,'P-07 HACCP score'!$B$3:$B$7,0),MATCH('D-14 Ernst'!B$2,'P-07 HACCP score'!$C$2:$E$2,0))</f>
        <v>0</v>
      </c>
      <c r="AZ16" s="39">
        <f>INDEX('P-07 HACCP score'!$C$3:$E$7,MATCH(G16,'P-07 HACCP score'!$B$3:$B$7,0),MATCH('D-14 Ernst'!C$2,'P-07 HACCP score'!$C$2:$E$2,0))</f>
        <v>0</v>
      </c>
      <c r="BA16" s="39" t="e">
        <f>INDEX('P-07 HACCP score'!$C$3:$E$7,MATCH(H16,'P-07 HACCP score'!$B$3:$B$7,0),MATCH('D-14 Ernst'!D$2,'P-07 HACCP score'!$C$2:$E$2,0))</f>
        <v>#N/A</v>
      </c>
      <c r="BB16" s="39">
        <f>INDEX('P-07 HACCP score'!$C$3:$E$7,MATCH(I16,'P-07 HACCP score'!$B$3:$B$7,0),MATCH('D-14 Ernst'!E$2,'P-07 HACCP score'!$C$2:$E$2,0))</f>
        <v>0</v>
      </c>
      <c r="BC16" s="39">
        <f>INDEX('P-07 HACCP score'!$C$3:$E$7,MATCH(J16,'P-07 HACCP score'!$B$3:$B$7,0),MATCH('D-14 Ernst'!F$2,'P-07 HACCP score'!$C$2:$E$2,0))</f>
        <v>0</v>
      </c>
      <c r="BD16" s="39">
        <f>INDEX('P-07 HACCP score'!$C$3:$E$7,MATCH(K16,'P-07 HACCP score'!$B$3:$B$7,0),MATCH('D-14 Ernst'!G$2,'P-07 HACCP score'!$C$2:$E$2,0))</f>
        <v>0</v>
      </c>
      <c r="BE16" s="39">
        <f>INDEX('P-07 HACCP score'!$C$3:$E$7,MATCH(L16,'P-07 HACCP score'!$B$3:$B$7,0),MATCH('D-14 Ernst'!H$2,'P-07 HACCP score'!$C$2:$E$2,0))</f>
        <v>0</v>
      </c>
      <c r="BF16" s="39">
        <f>INDEX('P-07 HACCP score'!$C$3:$E$7,MATCH(M16,'P-07 HACCP score'!$B$3:$B$7,0),MATCH('D-14 Ernst'!I$2,'P-07 HACCP score'!$C$2:$E$2,0))</f>
        <v>0</v>
      </c>
      <c r="BG16" s="39">
        <f>INDEX('P-07 HACCP score'!$C$3:$E$7,MATCH(N16,'P-07 HACCP score'!$B$3:$B$7,0),MATCH('D-14 Ernst'!J$2,'P-07 HACCP score'!$C$2:$E$2,0))</f>
        <v>0</v>
      </c>
      <c r="BH16" s="39">
        <f>INDEX('P-07 HACCP score'!$C$3:$E$7,MATCH(O16,'P-07 HACCP score'!$B$3:$B$7,0),MATCH('D-14 Ernst'!K$2,'P-07 HACCP score'!$C$2:$E$2,0))</f>
        <v>3</v>
      </c>
      <c r="BI16" s="39">
        <f>INDEX('P-07 HACCP score'!$C$3:$E$7,MATCH(P16,'P-07 HACCP score'!$B$3:$B$7,0),MATCH('D-14 Ernst'!L$2,'P-07 HACCP score'!$C$2:$E$2,0))</f>
        <v>3</v>
      </c>
      <c r="BJ16" s="39">
        <f>INDEX('P-07 HACCP score'!$C$3:$E$7,MATCH(Q16,'P-07 HACCP score'!$B$3:$B$7,0),MATCH('D-14 Ernst'!M$2,'P-07 HACCP score'!$C$2:$E$2,0))</f>
        <v>0</v>
      </c>
      <c r="BK16" s="39">
        <f>INDEX('P-07 HACCP score'!$C$3:$E$7,MATCH(R16,'P-07 HACCP score'!$B$3:$B$7,0),MATCH('D-14 Ernst'!N$2,'P-07 HACCP score'!$C$2:$E$2,0))</f>
        <v>0</v>
      </c>
      <c r="BL16" s="39">
        <f>INDEX('P-07 HACCP score'!$C$3:$E$7,MATCH(S16,'P-07 HACCP score'!$B$3:$B$7,0),MATCH('D-14 Ernst'!O$2,'P-07 HACCP score'!$C$2:$E$2,0))</f>
        <v>0</v>
      </c>
      <c r="BM16" s="39">
        <f>INDEX('P-07 HACCP score'!$C$3:$E$7,MATCH(T16,'P-07 HACCP score'!$B$3:$B$7,0),MATCH('D-14 Ernst'!P$2,'P-07 HACCP score'!$C$2:$E$2,0))</f>
        <v>0</v>
      </c>
      <c r="BN16" s="39">
        <f>INDEX('P-07 HACCP score'!$C$3:$E$7,MATCH(U16,'P-07 HACCP score'!$B$3:$B$7,0),MATCH('D-14 Ernst'!Q$2,'P-07 HACCP score'!$C$2:$E$2,0))</f>
        <v>0</v>
      </c>
      <c r="BO16" s="39">
        <f>INDEX('P-07 HACCP score'!$C$3:$E$7,MATCH(V16,'P-07 HACCP score'!$B$3:$B$7,0),MATCH('D-14 Ernst'!R$2,'P-07 HACCP score'!$C$2:$E$2,0))</f>
        <v>0</v>
      </c>
      <c r="BP16" s="39">
        <f>INDEX('P-07 HACCP score'!$C$3:$E$7,MATCH(W16,'P-07 HACCP score'!$B$3:$B$7,0),MATCH('D-14 Ernst'!S$2,'P-07 HACCP score'!$C$2:$E$2,0))</f>
        <v>0</v>
      </c>
      <c r="BQ16" s="39" t="e">
        <f>INDEX('P-07 HACCP score'!$C$3:$E$7,MATCH(X16,'P-07 HACCP score'!$B$3:$B$7,0),MATCH('D-14 Ernst'!T$2,'P-07 HACCP score'!$C$2:$E$2,0))</f>
        <v>#N/A</v>
      </c>
      <c r="BR16" s="39">
        <f>INDEX('P-07 HACCP score'!$C$3:$E$7,MATCH(Y16,'P-07 HACCP score'!$B$3:$B$7,0),MATCH('D-14 Ernst'!U$2,'P-07 HACCP score'!$C$2:$E$2,0))</f>
        <v>0</v>
      </c>
      <c r="BS16" s="39">
        <f>INDEX('P-07 HACCP score'!$C$3:$E$7,MATCH(Z16,'P-07 HACCP score'!$B$3:$B$7,0),MATCH('D-14 Ernst'!V$2,'P-07 HACCP score'!$C$2:$E$2,0))</f>
        <v>0</v>
      </c>
      <c r="BT16" s="39">
        <f>INDEX('P-07 HACCP score'!$C$3:$E$7,MATCH(AA16,'P-07 HACCP score'!$B$3:$B$7,0),MATCH('D-14 Ernst'!W$2,'P-07 HACCP score'!$C$2:$E$2,0))</f>
        <v>0</v>
      </c>
      <c r="BU16" s="39">
        <f>INDEX('P-07 HACCP score'!$C$3:$E$7,MATCH(AB16,'P-07 HACCP score'!$B$3:$B$7,0),MATCH('D-14 Ernst'!X$2,'P-07 HACCP score'!$C$2:$E$2,0))</f>
        <v>0</v>
      </c>
      <c r="BV16" s="39">
        <f>INDEX('P-07 HACCP score'!$C$3:$E$7,MATCH(AC16,'P-07 HACCP score'!$B$3:$B$7,0),MATCH('D-14 Ernst'!Y$2,'P-07 HACCP score'!$C$2:$E$2,0))</f>
        <v>0</v>
      </c>
      <c r="BW16" s="39">
        <f>INDEX('P-07 HACCP score'!$C$3:$E$7,MATCH(AD16,'P-07 HACCP score'!$B$3:$B$7,0),MATCH('D-14 Ernst'!Z$2,'P-07 HACCP score'!$C$2:$E$2,0))</f>
        <v>0</v>
      </c>
      <c r="BX16" s="39">
        <f>INDEX('P-07 HACCP score'!$C$3:$E$7,MATCH(AE16,'P-07 HACCP score'!$B$3:$B$7,0),MATCH('D-14 Ernst'!AA$2,'P-07 HACCP score'!$C$2:$E$2,0))</f>
        <v>0</v>
      </c>
      <c r="BY16" s="39">
        <f>INDEX('P-07 HACCP score'!$C$3:$E$7,MATCH(AF16,'P-07 HACCP score'!$B$3:$B$7,0),MATCH('D-14 Ernst'!AB$2,'P-07 HACCP score'!$C$2:$E$2,0))</f>
        <v>0</v>
      </c>
      <c r="BZ16" s="39">
        <f>INDEX('P-07 HACCP score'!$C$3:$E$7,MATCH(AG16,'P-07 HACCP score'!$B$3:$B$7,0),MATCH('D-14 Ernst'!AC$2,'P-07 HACCP score'!$C$2:$E$2,0))</f>
        <v>0</v>
      </c>
      <c r="CA16" s="39">
        <f>INDEX('P-07 HACCP score'!$C$3:$E$7,MATCH(AH16,'P-07 HACCP score'!$B$3:$B$7,0),MATCH('D-14 Ernst'!AD$2,'P-07 HACCP score'!$C$2:$E$2,0))</f>
        <v>0</v>
      </c>
      <c r="CB16" s="39">
        <f>INDEX('P-07 HACCP score'!$C$3:$E$7,MATCH(AI16,'P-07 HACCP score'!$B$3:$B$7,0),MATCH('D-14 Ernst'!AE$2,'P-07 HACCP score'!$C$2:$E$2,0))</f>
        <v>0</v>
      </c>
      <c r="CC16" s="39">
        <f>INDEX('P-07 HACCP score'!$C$3:$E$7,MATCH(AJ16,'P-07 HACCP score'!$B$3:$B$7,0),MATCH('D-14 Ernst'!AF$2,'P-07 HACCP score'!$C$2:$E$2,0))</f>
        <v>0</v>
      </c>
      <c r="CD16" s="39">
        <f>INDEX('P-07 HACCP score'!$C$3:$E$7,MATCH(AK16,'P-07 HACCP score'!$B$3:$B$7,0),MATCH('D-14 Ernst'!AG$2,'P-07 HACCP score'!$C$2:$E$2,0))</f>
        <v>0</v>
      </c>
    </row>
    <row r="17" spans="1:82" x14ac:dyDescent="0.3">
      <c r="A17" s="119">
        <v>50900</v>
      </c>
      <c r="B17" s="56" t="s">
        <v>107</v>
      </c>
      <c r="C17" s="78" t="s">
        <v>95</v>
      </c>
      <c r="D17" s="35">
        <v>3</v>
      </c>
      <c r="E17" s="18"/>
      <c r="F17" s="18"/>
      <c r="G17" s="26"/>
      <c r="H17" s="21" t="str">
        <f>IF(COUNTIF(I17:M17,"H"),"H",
IF(COUNTIF(I17:M17,"M"),"M",
IF(COUNTIF(I17:M17,"L"),"L",
IF(COUNTIF(I17:M17,"B"),"B",""))))</f>
        <v/>
      </c>
      <c r="I17" s="19"/>
      <c r="J17" s="19"/>
      <c r="K17" s="19"/>
      <c r="L17" s="19"/>
      <c r="M17" s="19"/>
      <c r="N17" s="18"/>
      <c r="O17" s="21" t="str">
        <f>IF(COUNTIF(P17:Q17,"H"),"H",
IF(COUNTIF(P17:Q17,"M"),"M",
IF(COUNTIF(P17:Q17,"L"),"L",
IF(COUNTIF(P17:Q17,"B"),"B",""))))</f>
        <v>L</v>
      </c>
      <c r="P17" s="22" t="s">
        <v>86</v>
      </c>
      <c r="Q17" s="22"/>
      <c r="R17" s="18"/>
      <c r="S17" s="18"/>
      <c r="T17" s="18"/>
      <c r="U17" s="18"/>
      <c r="V17" s="18"/>
      <c r="W17" s="27"/>
      <c r="X17" s="21" t="str">
        <f>IF(COUNTIF(Y17:AA17,"H"),"H",
IF(COUNTIF(Y17:AA17,"M"),"M",
IF(COUNTIF(Y17:AA17,"L"),"L",
IF(COUNTIF(Y17:AA17,"B"),"B",""))))</f>
        <v/>
      </c>
      <c r="Y17" s="23"/>
      <c r="Z17" s="28"/>
      <c r="AA17" s="23"/>
      <c r="AB17" s="18"/>
      <c r="AC17" s="18"/>
      <c r="AD17" s="18"/>
      <c r="AE17" s="18"/>
      <c r="AF17" s="18"/>
      <c r="AG17" s="18"/>
      <c r="AH17" s="18"/>
      <c r="AI17" s="18"/>
      <c r="AJ17" s="18"/>
      <c r="AK17" s="18"/>
      <c r="AL17" s="37">
        <f>COUNTIF(AX17:BA17,5)+COUNTIF(BG17:BH17,5)+COUNTIF(BK17:BQ17,5)+COUNTIF(BU17:CD17,5)+COUNTIF(AX17:BA17,9)+COUNTIF(BG17:BH17,9)+COUNTIF(BK17:BQ17,9)+COUNTIF(BU17:CD17,9)</f>
        <v>0</v>
      </c>
      <c r="AM17" s="37">
        <f>COUNTIF(AX17:BA17,15)+COUNTIF(BG17:BH17,15)+COUNTIF(BK17:BQ17,15)+COUNTIF(BU17:CD17,15)+COUNTIF(AX17:BA17,25)+COUNTIF(BG17:BH17,25)+COUNTIF(BK17:BQ17,25)+COUNTIF(BU17:CD17,25)</f>
        <v>0</v>
      </c>
      <c r="AN17" s="118" t="str">
        <f>IF(AM17&gt;=1,"HOOG",IF(AL17&gt;=2,"MIDDEN","LAAG"))</f>
        <v>LAAG</v>
      </c>
      <c r="AO17" s="26" t="str">
        <f>IF(AND(AM17=1,OR(H17="H",AB17="H"),TEXT(D17,0)&lt;&gt;"4"),"J","N" )</f>
        <v>N</v>
      </c>
      <c r="AP17" s="41" t="s">
        <v>85</v>
      </c>
      <c r="AQ17" s="68" t="str">
        <f>IF(OR(AP17="J",AO17="J"),"MIDDEN",AN17)</f>
        <v>LAAG</v>
      </c>
      <c r="AR17" s="26" t="s">
        <v>86</v>
      </c>
      <c r="AS17" s="18" t="s">
        <v>93</v>
      </c>
      <c r="AT17" s="18" t="s">
        <v>85</v>
      </c>
      <c r="AU17" s="41" t="str">
        <f>IF(AND(AR17="H",AS17="K"),"J",IF(OR(AND(AR17="L",AS17="K",AT17="J"),AND(AR17="H",AS17="G",AT17="J")),"J","N"))</f>
        <v>N</v>
      </c>
      <c r="AV17" s="41" t="s">
        <v>85</v>
      </c>
      <c r="AW17" s="18" t="str">
        <f>IF(AU17="N",AQ17,IF(AQ17="LAAG","MIDDEN","HOOG"))</f>
        <v>LAAG</v>
      </c>
      <c r="AX17" s="39">
        <f>INDEX('P-07 HACCP score'!$C$3:$E$7,MATCH(E17,'P-07 HACCP score'!$B$3:$B$7,0),MATCH('D-14 Ernst'!A$2,'P-07 HACCP score'!$C$2:$E$2,0))</f>
        <v>0</v>
      </c>
      <c r="AY17" s="39">
        <f>INDEX('P-07 HACCP score'!$C$3:$E$7,MATCH(F17,'P-07 HACCP score'!$B$3:$B$7,0),MATCH('D-14 Ernst'!B$2,'P-07 HACCP score'!$C$2:$E$2,0))</f>
        <v>0</v>
      </c>
      <c r="AZ17" s="39">
        <f>INDEX('P-07 HACCP score'!$C$3:$E$7,MATCH(G17,'P-07 HACCP score'!$B$3:$B$7,0),MATCH('D-14 Ernst'!C$2,'P-07 HACCP score'!$C$2:$E$2,0))</f>
        <v>0</v>
      </c>
      <c r="BA17" s="39" t="e">
        <f>INDEX('P-07 HACCP score'!$C$3:$E$7,MATCH(H17,'P-07 HACCP score'!$B$3:$B$7,0),MATCH('D-14 Ernst'!D$2,'P-07 HACCP score'!$C$2:$E$2,0))</f>
        <v>#N/A</v>
      </c>
      <c r="BB17" s="39">
        <f>INDEX('P-07 HACCP score'!$C$3:$E$7,MATCH(I17,'P-07 HACCP score'!$B$3:$B$7,0),MATCH('D-14 Ernst'!E$2,'P-07 HACCP score'!$C$2:$E$2,0))</f>
        <v>0</v>
      </c>
      <c r="BC17" s="39">
        <f>INDEX('P-07 HACCP score'!$C$3:$E$7,MATCH(J17,'P-07 HACCP score'!$B$3:$B$7,0),MATCH('D-14 Ernst'!F$2,'P-07 HACCP score'!$C$2:$E$2,0))</f>
        <v>0</v>
      </c>
      <c r="BD17" s="39">
        <f>INDEX('P-07 HACCP score'!$C$3:$E$7,MATCH(K17,'P-07 HACCP score'!$B$3:$B$7,0),MATCH('D-14 Ernst'!G$2,'P-07 HACCP score'!$C$2:$E$2,0))</f>
        <v>0</v>
      </c>
      <c r="BE17" s="39">
        <f>INDEX('P-07 HACCP score'!$C$3:$E$7,MATCH(L17,'P-07 HACCP score'!$B$3:$B$7,0),MATCH('D-14 Ernst'!H$2,'P-07 HACCP score'!$C$2:$E$2,0))</f>
        <v>0</v>
      </c>
      <c r="BF17" s="39">
        <f>INDEX('P-07 HACCP score'!$C$3:$E$7,MATCH(M17,'P-07 HACCP score'!$B$3:$B$7,0),MATCH('D-14 Ernst'!I$2,'P-07 HACCP score'!$C$2:$E$2,0))</f>
        <v>0</v>
      </c>
      <c r="BG17" s="39">
        <f>INDEX('P-07 HACCP score'!$C$3:$E$7,MATCH(N17,'P-07 HACCP score'!$B$3:$B$7,0),MATCH('D-14 Ernst'!J$2,'P-07 HACCP score'!$C$2:$E$2,0))</f>
        <v>0</v>
      </c>
      <c r="BH17" s="39">
        <f>INDEX('P-07 HACCP score'!$C$3:$E$7,MATCH(O17,'P-07 HACCP score'!$B$3:$B$7,0),MATCH('D-14 Ernst'!K$2,'P-07 HACCP score'!$C$2:$E$2,0))</f>
        <v>3</v>
      </c>
      <c r="BI17" s="39">
        <f>INDEX('P-07 HACCP score'!$C$3:$E$7,MATCH(P17,'P-07 HACCP score'!$B$3:$B$7,0),MATCH('D-14 Ernst'!L$2,'P-07 HACCP score'!$C$2:$E$2,0))</f>
        <v>3</v>
      </c>
      <c r="BJ17" s="39">
        <f>INDEX('P-07 HACCP score'!$C$3:$E$7,MATCH(Q17,'P-07 HACCP score'!$B$3:$B$7,0),MATCH('D-14 Ernst'!M$2,'P-07 HACCP score'!$C$2:$E$2,0))</f>
        <v>0</v>
      </c>
      <c r="BK17" s="39">
        <f>INDEX('P-07 HACCP score'!$C$3:$E$7,MATCH(R17,'P-07 HACCP score'!$B$3:$B$7,0),MATCH('D-14 Ernst'!N$2,'P-07 HACCP score'!$C$2:$E$2,0))</f>
        <v>0</v>
      </c>
      <c r="BL17" s="39">
        <f>INDEX('P-07 HACCP score'!$C$3:$E$7,MATCH(S17,'P-07 HACCP score'!$B$3:$B$7,0),MATCH('D-14 Ernst'!O$2,'P-07 HACCP score'!$C$2:$E$2,0))</f>
        <v>0</v>
      </c>
      <c r="BM17" s="39">
        <f>INDEX('P-07 HACCP score'!$C$3:$E$7,MATCH(T17,'P-07 HACCP score'!$B$3:$B$7,0),MATCH('D-14 Ernst'!P$2,'P-07 HACCP score'!$C$2:$E$2,0))</f>
        <v>0</v>
      </c>
      <c r="BN17" s="39">
        <f>INDEX('P-07 HACCP score'!$C$3:$E$7,MATCH(U17,'P-07 HACCP score'!$B$3:$B$7,0),MATCH('D-14 Ernst'!Q$2,'P-07 HACCP score'!$C$2:$E$2,0))</f>
        <v>0</v>
      </c>
      <c r="BO17" s="39">
        <f>INDEX('P-07 HACCP score'!$C$3:$E$7,MATCH(V17,'P-07 HACCP score'!$B$3:$B$7,0),MATCH('D-14 Ernst'!R$2,'P-07 HACCP score'!$C$2:$E$2,0))</f>
        <v>0</v>
      </c>
      <c r="BP17" s="39">
        <f>INDEX('P-07 HACCP score'!$C$3:$E$7,MATCH(W17,'P-07 HACCP score'!$B$3:$B$7,0),MATCH('D-14 Ernst'!S$2,'P-07 HACCP score'!$C$2:$E$2,0))</f>
        <v>0</v>
      </c>
      <c r="BQ17" s="39" t="e">
        <f>INDEX('P-07 HACCP score'!$C$3:$E$7,MATCH(X17,'P-07 HACCP score'!$B$3:$B$7,0),MATCH('D-14 Ernst'!T$2,'P-07 HACCP score'!$C$2:$E$2,0))</f>
        <v>#N/A</v>
      </c>
      <c r="BR17" s="39">
        <f>INDEX('P-07 HACCP score'!$C$3:$E$7,MATCH(Y17,'P-07 HACCP score'!$B$3:$B$7,0),MATCH('D-14 Ernst'!U$2,'P-07 HACCP score'!$C$2:$E$2,0))</f>
        <v>0</v>
      </c>
      <c r="BS17" s="39">
        <f>INDEX('P-07 HACCP score'!$C$3:$E$7,MATCH(Z17,'P-07 HACCP score'!$B$3:$B$7,0),MATCH('D-14 Ernst'!V$2,'P-07 HACCP score'!$C$2:$E$2,0))</f>
        <v>0</v>
      </c>
      <c r="BT17" s="39">
        <f>INDEX('P-07 HACCP score'!$C$3:$E$7,MATCH(AA17,'P-07 HACCP score'!$B$3:$B$7,0),MATCH('D-14 Ernst'!W$2,'P-07 HACCP score'!$C$2:$E$2,0))</f>
        <v>0</v>
      </c>
      <c r="BU17" s="39">
        <f>INDEX('P-07 HACCP score'!$C$3:$E$7,MATCH(AB17,'P-07 HACCP score'!$B$3:$B$7,0),MATCH('D-14 Ernst'!X$2,'P-07 HACCP score'!$C$2:$E$2,0))</f>
        <v>0</v>
      </c>
      <c r="BV17" s="39">
        <f>INDEX('P-07 HACCP score'!$C$3:$E$7,MATCH(AC17,'P-07 HACCP score'!$B$3:$B$7,0),MATCH('D-14 Ernst'!Y$2,'P-07 HACCP score'!$C$2:$E$2,0))</f>
        <v>0</v>
      </c>
      <c r="BW17" s="39">
        <f>INDEX('P-07 HACCP score'!$C$3:$E$7,MATCH(AD17,'P-07 HACCP score'!$B$3:$B$7,0),MATCH('D-14 Ernst'!Z$2,'P-07 HACCP score'!$C$2:$E$2,0))</f>
        <v>0</v>
      </c>
      <c r="BX17" s="39">
        <f>INDEX('P-07 HACCP score'!$C$3:$E$7,MATCH(AE17,'P-07 HACCP score'!$B$3:$B$7,0),MATCH('D-14 Ernst'!AA$2,'P-07 HACCP score'!$C$2:$E$2,0))</f>
        <v>0</v>
      </c>
      <c r="BY17" s="39">
        <f>INDEX('P-07 HACCP score'!$C$3:$E$7,MATCH(AF17,'P-07 HACCP score'!$B$3:$B$7,0),MATCH('D-14 Ernst'!AB$2,'P-07 HACCP score'!$C$2:$E$2,0))</f>
        <v>0</v>
      </c>
      <c r="BZ17" s="39">
        <f>INDEX('P-07 HACCP score'!$C$3:$E$7,MATCH(AG17,'P-07 HACCP score'!$B$3:$B$7,0),MATCH('D-14 Ernst'!AC$2,'P-07 HACCP score'!$C$2:$E$2,0))</f>
        <v>0</v>
      </c>
      <c r="CA17" s="39">
        <f>INDEX('P-07 HACCP score'!$C$3:$E$7,MATCH(AH17,'P-07 HACCP score'!$B$3:$B$7,0),MATCH('D-14 Ernst'!AD$2,'P-07 HACCP score'!$C$2:$E$2,0))</f>
        <v>0</v>
      </c>
      <c r="CB17" s="39">
        <f>INDEX('P-07 HACCP score'!$C$3:$E$7,MATCH(AI17,'P-07 HACCP score'!$B$3:$B$7,0),MATCH('D-14 Ernst'!AE$2,'P-07 HACCP score'!$C$2:$E$2,0))</f>
        <v>0</v>
      </c>
      <c r="CC17" s="39">
        <f>INDEX('P-07 HACCP score'!$C$3:$E$7,MATCH(AJ17,'P-07 HACCP score'!$B$3:$B$7,0),MATCH('D-14 Ernst'!AF$2,'P-07 HACCP score'!$C$2:$E$2,0))</f>
        <v>0</v>
      </c>
      <c r="CD17" s="39">
        <f>INDEX('P-07 HACCP score'!$C$3:$E$7,MATCH(AK17,'P-07 HACCP score'!$B$3:$B$7,0),MATCH('D-14 Ernst'!AG$2,'P-07 HACCP score'!$C$2:$E$2,0))</f>
        <v>0</v>
      </c>
    </row>
    <row r="18" spans="1:82" x14ac:dyDescent="0.3">
      <c r="A18" s="119">
        <v>50910</v>
      </c>
      <c r="B18" s="56" t="s">
        <v>108</v>
      </c>
      <c r="C18" s="78" t="s">
        <v>95</v>
      </c>
      <c r="D18" s="35">
        <v>3</v>
      </c>
      <c r="E18" s="18" t="s">
        <v>84</v>
      </c>
      <c r="F18" s="18"/>
      <c r="G18" s="26"/>
      <c r="H18" s="21" t="str">
        <f>IF(COUNTIF(I18:M18,"H"),"H",
IF(COUNTIF(I18:M18,"M"),"M",
IF(COUNTIF(I18:M18,"L"),"L",
IF(COUNTIF(I18:M18,"B"),"B",""))))</f>
        <v/>
      </c>
      <c r="I18" s="19"/>
      <c r="J18" s="19"/>
      <c r="K18" s="19"/>
      <c r="L18" s="19"/>
      <c r="M18" s="19"/>
      <c r="N18" s="18"/>
      <c r="O18" s="21" t="str">
        <f>IF(COUNTIF(P18:Q18,"H"),"H",
IF(COUNTIF(P18:Q18,"M"),"M",
IF(COUNTIF(P18:Q18,"L"),"L",
IF(COUNTIF(P18:Q18,"B"),"B",""))))</f>
        <v>L</v>
      </c>
      <c r="P18" s="22" t="s">
        <v>86</v>
      </c>
      <c r="Q18" s="22"/>
      <c r="R18" s="18"/>
      <c r="S18" s="18"/>
      <c r="T18" s="18"/>
      <c r="U18" s="18"/>
      <c r="V18" s="18"/>
      <c r="W18" s="27"/>
      <c r="X18" s="21" t="str">
        <f>IF(COUNTIF(Y18:AA18,"H"),"H",
IF(COUNTIF(Y18:AA18,"M"),"M",
IF(COUNTIF(Y18:AA18,"L"),"L",
IF(COUNTIF(Y18:AA18,"B"),"B",""))))</f>
        <v/>
      </c>
      <c r="Y18" s="23"/>
      <c r="Z18" s="28"/>
      <c r="AA18" s="23"/>
      <c r="AB18" s="18"/>
      <c r="AC18" s="18"/>
      <c r="AD18" s="18"/>
      <c r="AE18" s="18"/>
      <c r="AF18" s="18"/>
      <c r="AG18" s="18"/>
      <c r="AH18" s="18"/>
      <c r="AI18" s="18"/>
      <c r="AJ18" s="18"/>
      <c r="AK18" s="18"/>
      <c r="AL18" s="37">
        <f>COUNTIF(AX18:BA18,5)+COUNTIF(BG18:BH18,5)+COUNTIF(BK18:BQ18,5)+COUNTIF(BU18:CD18,5)+COUNTIF(AX18:BA18,9)+COUNTIF(BG18:BH18,9)+COUNTIF(BK18:BQ18,9)+COUNTIF(BU18:CD18,9)</f>
        <v>0</v>
      </c>
      <c r="AM18" s="37">
        <f>COUNTIF(AX18:BA18,15)+COUNTIF(BG18:BH18,15)+COUNTIF(BK18:BQ18,15)+COUNTIF(BU18:CD18,15)+COUNTIF(AX18:BA18,25)+COUNTIF(BG18:BH18,25)+COUNTIF(BK18:BQ18,25)+COUNTIF(BU18:CD18,25)</f>
        <v>0</v>
      </c>
      <c r="AN18" s="118" t="str">
        <f>IF(AM18&gt;=1,"HOOG",IF(AL18&gt;=2,"MIDDEN","LAAG"))</f>
        <v>LAAG</v>
      </c>
      <c r="AO18" s="26" t="str">
        <f>IF(AND(AM18=1,OR(H18="H",AB18="H"),TEXT(D18,0)&lt;&gt;"4"),"J","N" )</f>
        <v>N</v>
      </c>
      <c r="AP18" s="41" t="s">
        <v>85</v>
      </c>
      <c r="AQ18" s="68" t="str">
        <f>IF(OR(AP18="J",AO18="J"),"MIDDEN",AN18)</f>
        <v>LAAG</v>
      </c>
      <c r="AR18" s="26" t="s">
        <v>86</v>
      </c>
      <c r="AS18" s="18" t="s">
        <v>93</v>
      </c>
      <c r="AT18" s="18" t="s">
        <v>85</v>
      </c>
      <c r="AU18" s="41" t="str">
        <f>IF(AND(AR18="H",AS18="K"),"J",IF(OR(AND(AR18="L",AS18="K",AT18="J"),AND(AR18="H",AS18="G",AT18="J")),"J","N"))</f>
        <v>N</v>
      </c>
      <c r="AV18" s="41" t="s">
        <v>85</v>
      </c>
      <c r="AW18" s="18" t="str">
        <f>IF(AU18="N",AQ18,IF(AQ18="LAAG","MIDDEN","HOOG"))</f>
        <v>LAAG</v>
      </c>
      <c r="AX18" s="39">
        <f>INDEX('P-07 HACCP score'!$C$3:$E$7,MATCH(E18,'P-07 HACCP score'!$B$3:$B$7,0),MATCH('D-14 Ernst'!A$2,'P-07 HACCP score'!$C$2:$E$2,0))</f>
        <v>1.5</v>
      </c>
      <c r="AY18" s="39">
        <f>INDEX('P-07 HACCP score'!$C$3:$E$7,MATCH(F18,'P-07 HACCP score'!$B$3:$B$7,0),MATCH('D-14 Ernst'!B$2,'P-07 HACCP score'!$C$2:$E$2,0))</f>
        <v>0</v>
      </c>
      <c r="AZ18" s="39">
        <f>INDEX('P-07 HACCP score'!$C$3:$E$7,MATCH(G18,'P-07 HACCP score'!$B$3:$B$7,0),MATCH('D-14 Ernst'!C$2,'P-07 HACCP score'!$C$2:$E$2,0))</f>
        <v>0</v>
      </c>
      <c r="BA18" s="39" t="e">
        <f>INDEX('P-07 HACCP score'!$C$3:$E$7,MATCH(H18,'P-07 HACCP score'!$B$3:$B$7,0),MATCH('D-14 Ernst'!D$2,'P-07 HACCP score'!$C$2:$E$2,0))</f>
        <v>#N/A</v>
      </c>
      <c r="BB18" s="39">
        <f>INDEX('P-07 HACCP score'!$C$3:$E$7,MATCH(I18,'P-07 HACCP score'!$B$3:$B$7,0),MATCH('D-14 Ernst'!E$2,'P-07 HACCP score'!$C$2:$E$2,0))</f>
        <v>0</v>
      </c>
      <c r="BC18" s="39">
        <f>INDEX('P-07 HACCP score'!$C$3:$E$7,MATCH(J18,'P-07 HACCP score'!$B$3:$B$7,0),MATCH('D-14 Ernst'!F$2,'P-07 HACCP score'!$C$2:$E$2,0))</f>
        <v>0</v>
      </c>
      <c r="BD18" s="39">
        <f>INDEX('P-07 HACCP score'!$C$3:$E$7,MATCH(K18,'P-07 HACCP score'!$B$3:$B$7,0),MATCH('D-14 Ernst'!G$2,'P-07 HACCP score'!$C$2:$E$2,0))</f>
        <v>0</v>
      </c>
      <c r="BE18" s="39">
        <f>INDEX('P-07 HACCP score'!$C$3:$E$7,MATCH(L18,'P-07 HACCP score'!$B$3:$B$7,0),MATCH('D-14 Ernst'!H$2,'P-07 HACCP score'!$C$2:$E$2,0))</f>
        <v>0</v>
      </c>
      <c r="BF18" s="39">
        <f>INDEX('P-07 HACCP score'!$C$3:$E$7,MATCH(M18,'P-07 HACCP score'!$B$3:$B$7,0),MATCH('D-14 Ernst'!I$2,'P-07 HACCP score'!$C$2:$E$2,0))</f>
        <v>0</v>
      </c>
      <c r="BG18" s="39">
        <f>INDEX('P-07 HACCP score'!$C$3:$E$7,MATCH(N18,'P-07 HACCP score'!$B$3:$B$7,0),MATCH('D-14 Ernst'!J$2,'P-07 HACCP score'!$C$2:$E$2,0))</f>
        <v>0</v>
      </c>
      <c r="BH18" s="39">
        <f>INDEX('P-07 HACCP score'!$C$3:$E$7,MATCH(O18,'P-07 HACCP score'!$B$3:$B$7,0),MATCH('D-14 Ernst'!K$2,'P-07 HACCP score'!$C$2:$E$2,0))</f>
        <v>3</v>
      </c>
      <c r="BI18" s="39">
        <f>INDEX('P-07 HACCP score'!$C$3:$E$7,MATCH(P18,'P-07 HACCP score'!$B$3:$B$7,0),MATCH('D-14 Ernst'!L$2,'P-07 HACCP score'!$C$2:$E$2,0))</f>
        <v>3</v>
      </c>
      <c r="BJ18" s="39">
        <f>INDEX('P-07 HACCP score'!$C$3:$E$7,MATCH(Q18,'P-07 HACCP score'!$B$3:$B$7,0),MATCH('D-14 Ernst'!M$2,'P-07 HACCP score'!$C$2:$E$2,0))</f>
        <v>0</v>
      </c>
      <c r="BK18" s="39">
        <f>INDEX('P-07 HACCP score'!$C$3:$E$7,MATCH(R18,'P-07 HACCP score'!$B$3:$B$7,0),MATCH('D-14 Ernst'!N$2,'P-07 HACCP score'!$C$2:$E$2,0))</f>
        <v>0</v>
      </c>
      <c r="BL18" s="39">
        <f>INDEX('P-07 HACCP score'!$C$3:$E$7,MATCH(S18,'P-07 HACCP score'!$B$3:$B$7,0),MATCH('D-14 Ernst'!O$2,'P-07 HACCP score'!$C$2:$E$2,0))</f>
        <v>0</v>
      </c>
      <c r="BM18" s="39">
        <f>INDEX('P-07 HACCP score'!$C$3:$E$7,MATCH(T18,'P-07 HACCP score'!$B$3:$B$7,0),MATCH('D-14 Ernst'!P$2,'P-07 HACCP score'!$C$2:$E$2,0))</f>
        <v>0</v>
      </c>
      <c r="BN18" s="39">
        <f>INDEX('P-07 HACCP score'!$C$3:$E$7,MATCH(U18,'P-07 HACCP score'!$B$3:$B$7,0),MATCH('D-14 Ernst'!Q$2,'P-07 HACCP score'!$C$2:$E$2,0))</f>
        <v>0</v>
      </c>
      <c r="BO18" s="39">
        <f>INDEX('P-07 HACCP score'!$C$3:$E$7,MATCH(V18,'P-07 HACCP score'!$B$3:$B$7,0),MATCH('D-14 Ernst'!R$2,'P-07 HACCP score'!$C$2:$E$2,0))</f>
        <v>0</v>
      </c>
      <c r="BP18" s="39">
        <f>INDEX('P-07 HACCP score'!$C$3:$E$7,MATCH(W18,'P-07 HACCP score'!$B$3:$B$7,0),MATCH('D-14 Ernst'!S$2,'P-07 HACCP score'!$C$2:$E$2,0))</f>
        <v>0</v>
      </c>
      <c r="BQ18" s="39" t="e">
        <f>INDEX('P-07 HACCP score'!$C$3:$E$7,MATCH(X18,'P-07 HACCP score'!$B$3:$B$7,0),MATCH('D-14 Ernst'!T$2,'P-07 HACCP score'!$C$2:$E$2,0))</f>
        <v>#N/A</v>
      </c>
      <c r="BR18" s="39">
        <f>INDEX('P-07 HACCP score'!$C$3:$E$7,MATCH(Y18,'P-07 HACCP score'!$B$3:$B$7,0),MATCH('D-14 Ernst'!U$2,'P-07 HACCP score'!$C$2:$E$2,0))</f>
        <v>0</v>
      </c>
      <c r="BS18" s="39">
        <f>INDEX('P-07 HACCP score'!$C$3:$E$7,MATCH(Z18,'P-07 HACCP score'!$B$3:$B$7,0),MATCH('D-14 Ernst'!V$2,'P-07 HACCP score'!$C$2:$E$2,0))</f>
        <v>0</v>
      </c>
      <c r="BT18" s="39">
        <f>INDEX('P-07 HACCP score'!$C$3:$E$7,MATCH(AA18,'P-07 HACCP score'!$B$3:$B$7,0),MATCH('D-14 Ernst'!W$2,'P-07 HACCP score'!$C$2:$E$2,0))</f>
        <v>0</v>
      </c>
      <c r="BU18" s="39">
        <f>INDEX('P-07 HACCP score'!$C$3:$E$7,MATCH(AB18,'P-07 HACCP score'!$B$3:$B$7,0),MATCH('D-14 Ernst'!X$2,'P-07 HACCP score'!$C$2:$E$2,0))</f>
        <v>0</v>
      </c>
      <c r="BV18" s="39">
        <f>INDEX('P-07 HACCP score'!$C$3:$E$7,MATCH(AC18,'P-07 HACCP score'!$B$3:$B$7,0),MATCH('D-14 Ernst'!Y$2,'P-07 HACCP score'!$C$2:$E$2,0))</f>
        <v>0</v>
      </c>
      <c r="BW18" s="39">
        <f>INDEX('P-07 HACCP score'!$C$3:$E$7,MATCH(AD18,'P-07 HACCP score'!$B$3:$B$7,0),MATCH('D-14 Ernst'!Z$2,'P-07 HACCP score'!$C$2:$E$2,0))</f>
        <v>0</v>
      </c>
      <c r="BX18" s="39">
        <f>INDEX('P-07 HACCP score'!$C$3:$E$7,MATCH(AE18,'P-07 HACCP score'!$B$3:$B$7,0),MATCH('D-14 Ernst'!AA$2,'P-07 HACCP score'!$C$2:$E$2,0))</f>
        <v>0</v>
      </c>
      <c r="BY18" s="39">
        <f>INDEX('P-07 HACCP score'!$C$3:$E$7,MATCH(AF18,'P-07 HACCP score'!$B$3:$B$7,0),MATCH('D-14 Ernst'!AB$2,'P-07 HACCP score'!$C$2:$E$2,0))</f>
        <v>0</v>
      </c>
      <c r="BZ18" s="39">
        <f>INDEX('P-07 HACCP score'!$C$3:$E$7,MATCH(AG18,'P-07 HACCP score'!$B$3:$B$7,0),MATCH('D-14 Ernst'!AC$2,'P-07 HACCP score'!$C$2:$E$2,0))</f>
        <v>0</v>
      </c>
      <c r="CA18" s="39">
        <f>INDEX('P-07 HACCP score'!$C$3:$E$7,MATCH(AH18,'P-07 HACCP score'!$B$3:$B$7,0),MATCH('D-14 Ernst'!AD$2,'P-07 HACCP score'!$C$2:$E$2,0))</f>
        <v>0</v>
      </c>
      <c r="CB18" s="39">
        <f>INDEX('P-07 HACCP score'!$C$3:$E$7,MATCH(AI18,'P-07 HACCP score'!$B$3:$B$7,0),MATCH('D-14 Ernst'!AE$2,'P-07 HACCP score'!$C$2:$E$2,0))</f>
        <v>0</v>
      </c>
      <c r="CC18" s="39">
        <f>INDEX('P-07 HACCP score'!$C$3:$E$7,MATCH(AJ18,'P-07 HACCP score'!$B$3:$B$7,0),MATCH('D-14 Ernst'!AF$2,'P-07 HACCP score'!$C$2:$E$2,0))</f>
        <v>0</v>
      </c>
      <c r="CD18" s="39">
        <f>INDEX('P-07 HACCP score'!$C$3:$E$7,MATCH(AK18,'P-07 HACCP score'!$B$3:$B$7,0),MATCH('D-14 Ernst'!AG$2,'P-07 HACCP score'!$C$2:$E$2,0))</f>
        <v>0</v>
      </c>
    </row>
    <row r="19" spans="1:82" x14ac:dyDescent="0.3">
      <c r="A19" s="119">
        <v>50920</v>
      </c>
      <c r="B19" s="56" t="s">
        <v>109</v>
      </c>
      <c r="C19" s="78" t="s">
        <v>92</v>
      </c>
      <c r="D19" s="35">
        <v>3</v>
      </c>
      <c r="E19" s="18"/>
      <c r="F19" s="18"/>
      <c r="G19" s="26"/>
      <c r="H19" s="21" t="str">
        <f>IF(COUNTIF(I19:M19,"H"),"H",
IF(COUNTIF(I19:M19,"M"),"M",
IF(COUNTIF(I19:M19,"L"),"L",
IF(COUNTIF(I19:M19,"B"),"B",""))))</f>
        <v/>
      </c>
      <c r="I19" s="19"/>
      <c r="J19" s="19"/>
      <c r="K19" s="19"/>
      <c r="L19" s="19"/>
      <c r="M19" s="19"/>
      <c r="N19" s="18"/>
      <c r="O19" s="21" t="str">
        <f>IF(COUNTIF(P19:Q19,"H"),"H",
IF(COUNTIF(P19:Q19,"M"),"M",
IF(COUNTIF(P19:Q19,"L"),"L",
IF(COUNTIF(P19:Q19,"B"),"B",""))))</f>
        <v/>
      </c>
      <c r="P19" s="22"/>
      <c r="Q19" s="22"/>
      <c r="R19" s="18" t="s">
        <v>84</v>
      </c>
      <c r="S19" s="18"/>
      <c r="T19" s="18"/>
      <c r="U19" s="18"/>
      <c r="V19" s="18"/>
      <c r="W19" s="27"/>
      <c r="X19" s="21" t="str">
        <f>IF(COUNTIF(Y19:AA19,"H"),"H",
IF(COUNTIF(Y19:AA19,"M"),"M",
IF(COUNTIF(Y19:AA19,"L"),"L",
IF(COUNTIF(Y19:AA19,"B"),"B",""))))</f>
        <v/>
      </c>
      <c r="Y19" s="23"/>
      <c r="Z19" s="28"/>
      <c r="AA19" s="23"/>
      <c r="AB19" s="18"/>
      <c r="AC19" s="18"/>
      <c r="AD19" s="18"/>
      <c r="AE19" s="18"/>
      <c r="AF19" s="18"/>
      <c r="AG19" s="18"/>
      <c r="AH19" s="18"/>
      <c r="AI19" s="18"/>
      <c r="AJ19" s="18"/>
      <c r="AK19" s="18"/>
      <c r="AL19" s="37">
        <f>COUNTIF(AX19:BA19,5)+COUNTIF(BG19:BH19,5)+COUNTIF(BK19:BQ19,5)+COUNTIF(BU19:CD19,5)+COUNTIF(AX19:BA19,9)+COUNTIF(BG19:BH19,9)+COUNTIF(BK19:BQ19,9)+COUNTIF(BU19:CD19,9)</f>
        <v>0</v>
      </c>
      <c r="AM19" s="37">
        <f>COUNTIF(AX19:BA19,15)+COUNTIF(BG19:BH19,15)+COUNTIF(BK19:BQ19,15)+COUNTIF(BU19:CD19,15)+COUNTIF(AX19:BA19,25)+COUNTIF(BG19:BH19,25)+COUNTIF(BK19:BQ19,25)+COUNTIF(BU19:CD19,25)</f>
        <v>0</v>
      </c>
      <c r="AN19" s="118" t="str">
        <f>IF(AM19&gt;=1,"HOOG",IF(AL19&gt;=2,"MIDDEN","LAAG"))</f>
        <v>LAAG</v>
      </c>
      <c r="AO19" s="26" t="str">
        <f>IF(AND(AM19=1,OR(H19="H",AB19="H"),TEXT(D19,0)&lt;&gt;"4"),"J","N" )</f>
        <v>N</v>
      </c>
      <c r="AP19" s="41" t="s">
        <v>85</v>
      </c>
      <c r="AQ19" s="68" t="str">
        <f>IF(OR(AP19="J",AO19="J"),"MIDDEN",AN19)</f>
        <v>LAAG</v>
      </c>
      <c r="AR19" s="26" t="s">
        <v>86</v>
      </c>
      <c r="AS19" s="18" t="s">
        <v>93</v>
      </c>
      <c r="AT19" s="18" t="s">
        <v>85</v>
      </c>
      <c r="AU19" s="41" t="str">
        <f>IF(AND(AR19="H",AS19="K"),"J",IF(OR(AND(AR19="L",AS19="K",AT19="J"),AND(AR19="H",AS19="G",AT19="J")),"J","N"))</f>
        <v>N</v>
      </c>
      <c r="AV19" s="41" t="s">
        <v>85</v>
      </c>
      <c r="AW19" s="18" t="str">
        <f>IF(AU19="N",AQ19,IF(AQ19="LAAG","MIDDEN","HOOG"))</f>
        <v>LAAG</v>
      </c>
      <c r="AX19" s="39">
        <f>INDEX('P-07 HACCP score'!$C$3:$E$7,MATCH(E19,'P-07 HACCP score'!$B$3:$B$7,0),MATCH('D-14 Ernst'!A$2,'P-07 HACCP score'!$C$2:$E$2,0))</f>
        <v>0</v>
      </c>
      <c r="AY19" s="39">
        <f>INDEX('P-07 HACCP score'!$C$3:$E$7,MATCH(F19,'P-07 HACCP score'!$B$3:$B$7,0),MATCH('D-14 Ernst'!B$2,'P-07 HACCP score'!$C$2:$E$2,0))</f>
        <v>0</v>
      </c>
      <c r="AZ19" s="39">
        <f>INDEX('P-07 HACCP score'!$C$3:$E$7,MATCH(G19,'P-07 HACCP score'!$B$3:$B$7,0),MATCH('D-14 Ernst'!C$2,'P-07 HACCP score'!$C$2:$E$2,0))</f>
        <v>0</v>
      </c>
      <c r="BA19" s="39" t="e">
        <f>INDEX('P-07 HACCP score'!$C$3:$E$7,MATCH(H19,'P-07 HACCP score'!$B$3:$B$7,0),MATCH('D-14 Ernst'!D$2,'P-07 HACCP score'!$C$2:$E$2,0))</f>
        <v>#N/A</v>
      </c>
      <c r="BB19" s="39">
        <f>INDEX('P-07 HACCP score'!$C$3:$E$7,MATCH(I19,'P-07 HACCP score'!$B$3:$B$7,0),MATCH('D-14 Ernst'!E$2,'P-07 HACCP score'!$C$2:$E$2,0))</f>
        <v>0</v>
      </c>
      <c r="BC19" s="39">
        <f>INDEX('P-07 HACCP score'!$C$3:$E$7,MATCH(J19,'P-07 HACCP score'!$B$3:$B$7,0),MATCH('D-14 Ernst'!F$2,'P-07 HACCP score'!$C$2:$E$2,0))</f>
        <v>0</v>
      </c>
      <c r="BD19" s="39">
        <f>INDEX('P-07 HACCP score'!$C$3:$E$7,MATCH(K19,'P-07 HACCP score'!$B$3:$B$7,0),MATCH('D-14 Ernst'!G$2,'P-07 HACCP score'!$C$2:$E$2,0))</f>
        <v>0</v>
      </c>
      <c r="BE19" s="39">
        <f>INDEX('P-07 HACCP score'!$C$3:$E$7,MATCH(L19,'P-07 HACCP score'!$B$3:$B$7,0),MATCH('D-14 Ernst'!H$2,'P-07 HACCP score'!$C$2:$E$2,0))</f>
        <v>0</v>
      </c>
      <c r="BF19" s="39">
        <f>INDEX('P-07 HACCP score'!$C$3:$E$7,MATCH(M19,'P-07 HACCP score'!$B$3:$B$7,0),MATCH('D-14 Ernst'!I$2,'P-07 HACCP score'!$C$2:$E$2,0))</f>
        <v>0</v>
      </c>
      <c r="BG19" s="39">
        <f>INDEX('P-07 HACCP score'!$C$3:$E$7,MATCH(N19,'P-07 HACCP score'!$B$3:$B$7,0),MATCH('D-14 Ernst'!J$2,'P-07 HACCP score'!$C$2:$E$2,0))</f>
        <v>0</v>
      </c>
      <c r="BH19" s="39" t="e">
        <f>INDEX('P-07 HACCP score'!$C$3:$E$7,MATCH(O19,'P-07 HACCP score'!$B$3:$B$7,0),MATCH('D-14 Ernst'!K$2,'P-07 HACCP score'!$C$2:$E$2,0))</f>
        <v>#N/A</v>
      </c>
      <c r="BI19" s="39">
        <f>INDEX('P-07 HACCP score'!$C$3:$E$7,MATCH(P19,'P-07 HACCP score'!$B$3:$B$7,0),MATCH('D-14 Ernst'!L$2,'P-07 HACCP score'!$C$2:$E$2,0))</f>
        <v>0</v>
      </c>
      <c r="BJ19" s="39">
        <f>INDEX('P-07 HACCP score'!$C$3:$E$7,MATCH(Q19,'P-07 HACCP score'!$B$3:$B$7,0),MATCH('D-14 Ernst'!M$2,'P-07 HACCP score'!$C$2:$E$2,0))</f>
        <v>0</v>
      </c>
      <c r="BK19" s="39">
        <f>INDEX('P-07 HACCP score'!$C$3:$E$7,MATCH(R19,'P-07 HACCP score'!$B$3:$B$7,0),MATCH('D-14 Ernst'!N$2,'P-07 HACCP score'!$C$2:$E$2,0))</f>
        <v>2.5</v>
      </c>
      <c r="BL19" s="39">
        <f>INDEX('P-07 HACCP score'!$C$3:$E$7,MATCH(S19,'P-07 HACCP score'!$B$3:$B$7,0),MATCH('D-14 Ernst'!O$2,'P-07 HACCP score'!$C$2:$E$2,0))</f>
        <v>0</v>
      </c>
      <c r="BM19" s="39">
        <f>INDEX('P-07 HACCP score'!$C$3:$E$7,MATCH(T19,'P-07 HACCP score'!$B$3:$B$7,0),MATCH('D-14 Ernst'!P$2,'P-07 HACCP score'!$C$2:$E$2,0))</f>
        <v>0</v>
      </c>
      <c r="BN19" s="39">
        <f>INDEX('P-07 HACCP score'!$C$3:$E$7,MATCH(U19,'P-07 HACCP score'!$B$3:$B$7,0),MATCH('D-14 Ernst'!Q$2,'P-07 HACCP score'!$C$2:$E$2,0))</f>
        <v>0</v>
      </c>
      <c r="BO19" s="39">
        <f>INDEX('P-07 HACCP score'!$C$3:$E$7,MATCH(V19,'P-07 HACCP score'!$B$3:$B$7,0),MATCH('D-14 Ernst'!R$2,'P-07 HACCP score'!$C$2:$E$2,0))</f>
        <v>0</v>
      </c>
      <c r="BP19" s="39">
        <f>INDEX('P-07 HACCP score'!$C$3:$E$7,MATCH(W19,'P-07 HACCP score'!$B$3:$B$7,0),MATCH('D-14 Ernst'!S$2,'P-07 HACCP score'!$C$2:$E$2,0))</f>
        <v>0</v>
      </c>
      <c r="BQ19" s="39" t="e">
        <f>INDEX('P-07 HACCP score'!$C$3:$E$7,MATCH(X19,'P-07 HACCP score'!$B$3:$B$7,0),MATCH('D-14 Ernst'!T$2,'P-07 HACCP score'!$C$2:$E$2,0))</f>
        <v>#N/A</v>
      </c>
      <c r="BR19" s="39">
        <f>INDEX('P-07 HACCP score'!$C$3:$E$7,MATCH(Y19,'P-07 HACCP score'!$B$3:$B$7,0),MATCH('D-14 Ernst'!U$2,'P-07 HACCP score'!$C$2:$E$2,0))</f>
        <v>0</v>
      </c>
      <c r="BS19" s="39">
        <f>INDEX('P-07 HACCP score'!$C$3:$E$7,MATCH(Z19,'P-07 HACCP score'!$B$3:$B$7,0),MATCH('D-14 Ernst'!V$2,'P-07 HACCP score'!$C$2:$E$2,0))</f>
        <v>0</v>
      </c>
      <c r="BT19" s="39">
        <f>INDEX('P-07 HACCP score'!$C$3:$E$7,MATCH(AA19,'P-07 HACCP score'!$B$3:$B$7,0),MATCH('D-14 Ernst'!W$2,'P-07 HACCP score'!$C$2:$E$2,0))</f>
        <v>0</v>
      </c>
      <c r="BU19" s="39">
        <f>INDEX('P-07 HACCP score'!$C$3:$E$7,MATCH(AB19,'P-07 HACCP score'!$B$3:$B$7,0),MATCH('D-14 Ernst'!X$2,'P-07 HACCP score'!$C$2:$E$2,0))</f>
        <v>0</v>
      </c>
      <c r="BV19" s="39">
        <f>INDEX('P-07 HACCP score'!$C$3:$E$7,MATCH(AC19,'P-07 HACCP score'!$B$3:$B$7,0),MATCH('D-14 Ernst'!Y$2,'P-07 HACCP score'!$C$2:$E$2,0))</f>
        <v>0</v>
      </c>
      <c r="BW19" s="39">
        <f>INDEX('P-07 HACCP score'!$C$3:$E$7,MATCH(AD19,'P-07 HACCP score'!$B$3:$B$7,0),MATCH('D-14 Ernst'!Z$2,'P-07 HACCP score'!$C$2:$E$2,0))</f>
        <v>0</v>
      </c>
      <c r="BX19" s="39">
        <f>INDEX('P-07 HACCP score'!$C$3:$E$7,MATCH(AE19,'P-07 HACCP score'!$B$3:$B$7,0),MATCH('D-14 Ernst'!AA$2,'P-07 HACCP score'!$C$2:$E$2,0))</f>
        <v>0</v>
      </c>
      <c r="BY19" s="39">
        <f>INDEX('P-07 HACCP score'!$C$3:$E$7,MATCH(AF19,'P-07 HACCP score'!$B$3:$B$7,0),MATCH('D-14 Ernst'!AB$2,'P-07 HACCP score'!$C$2:$E$2,0))</f>
        <v>0</v>
      </c>
      <c r="BZ19" s="39">
        <f>INDEX('P-07 HACCP score'!$C$3:$E$7,MATCH(AG19,'P-07 HACCP score'!$B$3:$B$7,0),MATCH('D-14 Ernst'!AC$2,'P-07 HACCP score'!$C$2:$E$2,0))</f>
        <v>0</v>
      </c>
      <c r="CA19" s="39">
        <f>INDEX('P-07 HACCP score'!$C$3:$E$7,MATCH(AH19,'P-07 HACCP score'!$B$3:$B$7,0),MATCH('D-14 Ernst'!AD$2,'P-07 HACCP score'!$C$2:$E$2,0))</f>
        <v>0</v>
      </c>
      <c r="CB19" s="39">
        <f>INDEX('P-07 HACCP score'!$C$3:$E$7,MATCH(AI19,'P-07 HACCP score'!$B$3:$B$7,0),MATCH('D-14 Ernst'!AE$2,'P-07 HACCP score'!$C$2:$E$2,0))</f>
        <v>0</v>
      </c>
      <c r="CC19" s="39">
        <f>INDEX('P-07 HACCP score'!$C$3:$E$7,MATCH(AJ19,'P-07 HACCP score'!$B$3:$B$7,0),MATCH('D-14 Ernst'!AF$2,'P-07 HACCP score'!$C$2:$E$2,0))</f>
        <v>0</v>
      </c>
      <c r="CD19" s="39">
        <f>INDEX('P-07 HACCP score'!$C$3:$E$7,MATCH(AK19,'P-07 HACCP score'!$B$3:$B$7,0),MATCH('D-14 Ernst'!AG$2,'P-07 HACCP score'!$C$2:$E$2,0))</f>
        <v>0</v>
      </c>
    </row>
    <row r="20" spans="1:82" x14ac:dyDescent="0.3">
      <c r="A20" s="119">
        <v>50930</v>
      </c>
      <c r="B20" s="56" t="s">
        <v>110</v>
      </c>
      <c r="C20" s="78" t="s">
        <v>92</v>
      </c>
      <c r="D20" s="35">
        <v>3</v>
      </c>
      <c r="E20" s="18"/>
      <c r="F20" s="18"/>
      <c r="G20" s="26"/>
      <c r="H20" s="21" t="str">
        <f>IF(COUNTIF(I20:M20,"H"),"H",
IF(COUNTIF(I20:M20,"M"),"M",
IF(COUNTIF(I20:M20,"L"),"L",
IF(COUNTIF(I20:M20,"B"),"B",""))))</f>
        <v/>
      </c>
      <c r="I20" s="19"/>
      <c r="J20" s="19"/>
      <c r="K20" s="19"/>
      <c r="L20" s="19"/>
      <c r="M20" s="19"/>
      <c r="N20" s="18"/>
      <c r="O20" s="21" t="str">
        <f>IF(COUNTIF(P20:Q20,"H"),"H",
IF(COUNTIF(P20:Q20,"M"),"M",
IF(COUNTIF(P20:Q20,"L"),"L",
IF(COUNTIF(P20:Q20,"B"),"B",""))))</f>
        <v/>
      </c>
      <c r="P20" s="22"/>
      <c r="Q20" s="22"/>
      <c r="R20" s="18" t="s">
        <v>84</v>
      </c>
      <c r="S20" s="18"/>
      <c r="T20" s="18"/>
      <c r="U20" s="18"/>
      <c r="V20" s="18"/>
      <c r="W20" s="27"/>
      <c r="X20" s="21" t="str">
        <f>IF(COUNTIF(Y20:AA20,"H"),"H",
IF(COUNTIF(Y20:AA20,"M"),"M",
IF(COUNTIF(Y20:AA20,"L"),"L",
IF(COUNTIF(Y20:AA20,"B"),"B",""))))</f>
        <v/>
      </c>
      <c r="Y20" s="23"/>
      <c r="Z20" s="28"/>
      <c r="AA20" s="23"/>
      <c r="AB20" s="18"/>
      <c r="AC20" s="18"/>
      <c r="AD20" s="18"/>
      <c r="AE20" s="18"/>
      <c r="AF20" s="18"/>
      <c r="AG20" s="18"/>
      <c r="AH20" s="18"/>
      <c r="AI20" s="18"/>
      <c r="AJ20" s="18"/>
      <c r="AK20" s="18"/>
      <c r="AL20" s="37">
        <f>COUNTIF(AX20:BA20,5)+COUNTIF(BG20:BH20,5)+COUNTIF(BK20:BQ20,5)+COUNTIF(BU20:CD20,5)+COUNTIF(AX20:BA20,9)+COUNTIF(BG20:BH20,9)+COUNTIF(BK20:BQ20,9)+COUNTIF(BU20:CD20,9)</f>
        <v>0</v>
      </c>
      <c r="AM20" s="37">
        <f>COUNTIF(AX20:BA20,15)+COUNTIF(BG20:BH20,15)+COUNTIF(BK20:BQ20,15)+COUNTIF(BU20:CD20,15)+COUNTIF(AX20:BA20,25)+COUNTIF(BG20:BH20,25)+COUNTIF(BK20:BQ20,25)+COUNTIF(BU20:CD20,25)</f>
        <v>0</v>
      </c>
      <c r="AN20" s="118" t="str">
        <f>IF(AM20&gt;=1,"HOOG",IF(AL20&gt;=2,"MIDDEN","LAAG"))</f>
        <v>LAAG</v>
      </c>
      <c r="AO20" s="26" t="str">
        <f>IF(AND(AM20=1,OR(H20="H",AB20="H"),TEXT(D20,0)&lt;&gt;"4"),"J","N" )</f>
        <v>N</v>
      </c>
      <c r="AP20" s="41" t="s">
        <v>85</v>
      </c>
      <c r="AQ20" s="68" t="str">
        <f>IF(OR(AP20="J",AO20="J"),"MIDDEN",AN20)</f>
        <v>LAAG</v>
      </c>
      <c r="AR20" s="26" t="s">
        <v>86</v>
      </c>
      <c r="AS20" s="18" t="s">
        <v>93</v>
      </c>
      <c r="AT20" s="18" t="s">
        <v>85</v>
      </c>
      <c r="AU20" s="41" t="str">
        <f>IF(AND(AR20="H",AS20="K"),"J",IF(OR(AND(AR20="L",AS20="K",AT20="J"),AND(AR20="H",AS20="G",AT20="J")),"J","N"))</f>
        <v>N</v>
      </c>
      <c r="AV20" s="41" t="s">
        <v>85</v>
      </c>
      <c r="AW20" s="18" t="str">
        <f>IF(AU20="N",AQ20,IF(AQ20="LAAG","MIDDEN","HOOG"))</f>
        <v>LAAG</v>
      </c>
      <c r="AX20" s="39">
        <f>INDEX('P-07 HACCP score'!$C$3:$E$7,MATCH(E20,'P-07 HACCP score'!$B$3:$B$7,0),MATCH('D-14 Ernst'!A$2,'P-07 HACCP score'!$C$2:$E$2,0))</f>
        <v>0</v>
      </c>
      <c r="AY20" s="39">
        <f>INDEX('P-07 HACCP score'!$C$3:$E$7,MATCH(F20,'P-07 HACCP score'!$B$3:$B$7,0),MATCH('D-14 Ernst'!B$2,'P-07 HACCP score'!$C$2:$E$2,0))</f>
        <v>0</v>
      </c>
      <c r="AZ20" s="39">
        <f>INDEX('P-07 HACCP score'!$C$3:$E$7,MATCH(G20,'P-07 HACCP score'!$B$3:$B$7,0),MATCH('D-14 Ernst'!C$2,'P-07 HACCP score'!$C$2:$E$2,0))</f>
        <v>0</v>
      </c>
      <c r="BA20" s="39" t="e">
        <f>INDEX('P-07 HACCP score'!$C$3:$E$7,MATCH(H20,'P-07 HACCP score'!$B$3:$B$7,0),MATCH('D-14 Ernst'!D$2,'P-07 HACCP score'!$C$2:$E$2,0))</f>
        <v>#N/A</v>
      </c>
      <c r="BB20" s="39">
        <f>INDEX('P-07 HACCP score'!$C$3:$E$7,MATCH(I20,'P-07 HACCP score'!$B$3:$B$7,0),MATCH('D-14 Ernst'!E$2,'P-07 HACCP score'!$C$2:$E$2,0))</f>
        <v>0</v>
      </c>
      <c r="BC20" s="39">
        <f>INDEX('P-07 HACCP score'!$C$3:$E$7,MATCH(J20,'P-07 HACCP score'!$B$3:$B$7,0),MATCH('D-14 Ernst'!F$2,'P-07 HACCP score'!$C$2:$E$2,0))</f>
        <v>0</v>
      </c>
      <c r="BD20" s="39">
        <f>INDEX('P-07 HACCP score'!$C$3:$E$7,MATCH(K20,'P-07 HACCP score'!$B$3:$B$7,0),MATCH('D-14 Ernst'!G$2,'P-07 HACCP score'!$C$2:$E$2,0))</f>
        <v>0</v>
      </c>
      <c r="BE20" s="39">
        <f>INDEX('P-07 HACCP score'!$C$3:$E$7,MATCH(L20,'P-07 HACCP score'!$B$3:$B$7,0),MATCH('D-14 Ernst'!H$2,'P-07 HACCP score'!$C$2:$E$2,0))</f>
        <v>0</v>
      </c>
      <c r="BF20" s="39">
        <f>INDEX('P-07 HACCP score'!$C$3:$E$7,MATCH(M20,'P-07 HACCP score'!$B$3:$B$7,0),MATCH('D-14 Ernst'!I$2,'P-07 HACCP score'!$C$2:$E$2,0))</f>
        <v>0</v>
      </c>
      <c r="BG20" s="39">
        <f>INDEX('P-07 HACCP score'!$C$3:$E$7,MATCH(N20,'P-07 HACCP score'!$B$3:$B$7,0),MATCH('D-14 Ernst'!J$2,'P-07 HACCP score'!$C$2:$E$2,0))</f>
        <v>0</v>
      </c>
      <c r="BH20" s="39" t="e">
        <f>INDEX('P-07 HACCP score'!$C$3:$E$7,MATCH(O20,'P-07 HACCP score'!$B$3:$B$7,0),MATCH('D-14 Ernst'!K$2,'P-07 HACCP score'!$C$2:$E$2,0))</f>
        <v>#N/A</v>
      </c>
      <c r="BI20" s="39">
        <f>INDEX('P-07 HACCP score'!$C$3:$E$7,MATCH(P20,'P-07 HACCP score'!$B$3:$B$7,0),MATCH('D-14 Ernst'!L$2,'P-07 HACCP score'!$C$2:$E$2,0))</f>
        <v>0</v>
      </c>
      <c r="BJ20" s="39">
        <f>INDEX('P-07 HACCP score'!$C$3:$E$7,MATCH(Q20,'P-07 HACCP score'!$B$3:$B$7,0),MATCH('D-14 Ernst'!M$2,'P-07 HACCP score'!$C$2:$E$2,0))</f>
        <v>0</v>
      </c>
      <c r="BK20" s="39">
        <f>INDEX('P-07 HACCP score'!$C$3:$E$7,MATCH(R20,'P-07 HACCP score'!$B$3:$B$7,0),MATCH('D-14 Ernst'!N$2,'P-07 HACCP score'!$C$2:$E$2,0))</f>
        <v>2.5</v>
      </c>
      <c r="BL20" s="39">
        <f>INDEX('P-07 HACCP score'!$C$3:$E$7,MATCH(S20,'P-07 HACCP score'!$B$3:$B$7,0),MATCH('D-14 Ernst'!O$2,'P-07 HACCP score'!$C$2:$E$2,0))</f>
        <v>0</v>
      </c>
      <c r="BM20" s="39">
        <f>INDEX('P-07 HACCP score'!$C$3:$E$7,MATCH(T20,'P-07 HACCP score'!$B$3:$B$7,0),MATCH('D-14 Ernst'!P$2,'P-07 HACCP score'!$C$2:$E$2,0))</f>
        <v>0</v>
      </c>
      <c r="BN20" s="39">
        <f>INDEX('P-07 HACCP score'!$C$3:$E$7,MATCH(U20,'P-07 HACCP score'!$B$3:$B$7,0),MATCH('D-14 Ernst'!Q$2,'P-07 HACCP score'!$C$2:$E$2,0))</f>
        <v>0</v>
      </c>
      <c r="BO20" s="39">
        <f>INDEX('P-07 HACCP score'!$C$3:$E$7,MATCH(V20,'P-07 HACCP score'!$B$3:$B$7,0),MATCH('D-14 Ernst'!R$2,'P-07 HACCP score'!$C$2:$E$2,0))</f>
        <v>0</v>
      </c>
      <c r="BP20" s="39">
        <f>INDEX('P-07 HACCP score'!$C$3:$E$7,MATCH(W20,'P-07 HACCP score'!$B$3:$B$7,0),MATCH('D-14 Ernst'!S$2,'P-07 HACCP score'!$C$2:$E$2,0))</f>
        <v>0</v>
      </c>
      <c r="BQ20" s="39" t="e">
        <f>INDEX('P-07 HACCP score'!$C$3:$E$7,MATCH(X20,'P-07 HACCP score'!$B$3:$B$7,0),MATCH('D-14 Ernst'!T$2,'P-07 HACCP score'!$C$2:$E$2,0))</f>
        <v>#N/A</v>
      </c>
      <c r="BR20" s="39">
        <f>INDEX('P-07 HACCP score'!$C$3:$E$7,MATCH(Y20,'P-07 HACCP score'!$B$3:$B$7,0),MATCH('D-14 Ernst'!U$2,'P-07 HACCP score'!$C$2:$E$2,0))</f>
        <v>0</v>
      </c>
      <c r="BS20" s="39">
        <f>INDEX('P-07 HACCP score'!$C$3:$E$7,MATCH(Z20,'P-07 HACCP score'!$B$3:$B$7,0),MATCH('D-14 Ernst'!V$2,'P-07 HACCP score'!$C$2:$E$2,0))</f>
        <v>0</v>
      </c>
      <c r="BT20" s="39">
        <f>INDEX('P-07 HACCP score'!$C$3:$E$7,MATCH(AA20,'P-07 HACCP score'!$B$3:$B$7,0),MATCH('D-14 Ernst'!W$2,'P-07 HACCP score'!$C$2:$E$2,0))</f>
        <v>0</v>
      </c>
      <c r="BU20" s="39">
        <f>INDEX('P-07 HACCP score'!$C$3:$E$7,MATCH(AB20,'P-07 HACCP score'!$B$3:$B$7,0),MATCH('D-14 Ernst'!X$2,'P-07 HACCP score'!$C$2:$E$2,0))</f>
        <v>0</v>
      </c>
      <c r="BV20" s="39">
        <f>INDEX('P-07 HACCP score'!$C$3:$E$7,MATCH(AC20,'P-07 HACCP score'!$B$3:$B$7,0),MATCH('D-14 Ernst'!Y$2,'P-07 HACCP score'!$C$2:$E$2,0))</f>
        <v>0</v>
      </c>
      <c r="BW20" s="39">
        <f>INDEX('P-07 HACCP score'!$C$3:$E$7,MATCH(AD20,'P-07 HACCP score'!$B$3:$B$7,0),MATCH('D-14 Ernst'!Z$2,'P-07 HACCP score'!$C$2:$E$2,0))</f>
        <v>0</v>
      </c>
      <c r="BX20" s="39">
        <f>INDEX('P-07 HACCP score'!$C$3:$E$7,MATCH(AE20,'P-07 HACCP score'!$B$3:$B$7,0),MATCH('D-14 Ernst'!AA$2,'P-07 HACCP score'!$C$2:$E$2,0))</f>
        <v>0</v>
      </c>
      <c r="BY20" s="39">
        <f>INDEX('P-07 HACCP score'!$C$3:$E$7,MATCH(AF20,'P-07 HACCP score'!$B$3:$B$7,0),MATCH('D-14 Ernst'!AB$2,'P-07 HACCP score'!$C$2:$E$2,0))</f>
        <v>0</v>
      </c>
      <c r="BZ20" s="39">
        <f>INDEX('P-07 HACCP score'!$C$3:$E$7,MATCH(AG20,'P-07 HACCP score'!$B$3:$B$7,0),MATCH('D-14 Ernst'!AC$2,'P-07 HACCP score'!$C$2:$E$2,0))</f>
        <v>0</v>
      </c>
      <c r="CA20" s="39">
        <f>INDEX('P-07 HACCP score'!$C$3:$E$7,MATCH(AH20,'P-07 HACCP score'!$B$3:$B$7,0),MATCH('D-14 Ernst'!AD$2,'P-07 HACCP score'!$C$2:$E$2,0))</f>
        <v>0</v>
      </c>
      <c r="CB20" s="39">
        <f>INDEX('P-07 HACCP score'!$C$3:$E$7,MATCH(AI20,'P-07 HACCP score'!$B$3:$B$7,0),MATCH('D-14 Ernst'!AE$2,'P-07 HACCP score'!$C$2:$E$2,0))</f>
        <v>0</v>
      </c>
      <c r="CC20" s="39">
        <f>INDEX('P-07 HACCP score'!$C$3:$E$7,MATCH(AJ20,'P-07 HACCP score'!$B$3:$B$7,0),MATCH('D-14 Ernst'!AF$2,'P-07 HACCP score'!$C$2:$E$2,0))</f>
        <v>0</v>
      </c>
      <c r="CD20" s="39">
        <f>INDEX('P-07 HACCP score'!$C$3:$E$7,MATCH(AK20,'P-07 HACCP score'!$B$3:$B$7,0),MATCH('D-14 Ernst'!AG$2,'P-07 HACCP score'!$C$2:$E$2,0))</f>
        <v>0</v>
      </c>
    </row>
    <row r="21" spans="1:82" x14ac:dyDescent="0.3">
      <c r="A21" s="119">
        <v>50940</v>
      </c>
      <c r="B21" s="56" t="s">
        <v>111</v>
      </c>
      <c r="C21" s="78" t="s">
        <v>95</v>
      </c>
      <c r="D21" s="35">
        <v>3</v>
      </c>
      <c r="E21" s="18"/>
      <c r="F21" s="18"/>
      <c r="G21" s="26"/>
      <c r="H21" s="21" t="str">
        <f>IF(COUNTIF(I21:M21,"H"),"H",
IF(COUNTIF(I21:M21,"M"),"M",
IF(COUNTIF(I21:M21,"L"),"L",
IF(COUNTIF(I21:M21,"B"),"B",""))))</f>
        <v/>
      </c>
      <c r="I21" s="19"/>
      <c r="J21" s="19"/>
      <c r="K21" s="19"/>
      <c r="L21" s="19"/>
      <c r="M21" s="19"/>
      <c r="N21" s="18"/>
      <c r="O21" s="21" t="str">
        <f>IF(COUNTIF(P21:Q21,"H"),"H",
IF(COUNTIF(P21:Q21,"M"),"M",
IF(COUNTIF(P21:Q21,"L"),"L",
IF(COUNTIF(P21:Q21,"B"),"B",""))))</f>
        <v/>
      </c>
      <c r="P21" s="22"/>
      <c r="Q21" s="22"/>
      <c r="R21" s="18" t="s">
        <v>84</v>
      </c>
      <c r="S21" s="18"/>
      <c r="T21" s="18"/>
      <c r="U21" s="18"/>
      <c r="V21" s="18"/>
      <c r="W21" s="27"/>
      <c r="X21" s="21" t="str">
        <f>IF(COUNTIF(Y21:AA21,"H"),"H",
IF(COUNTIF(Y21:AA21,"M"),"M",
IF(COUNTIF(Y21:AA21,"L"),"L",
IF(COUNTIF(Y21:AA21,"B"),"B",""))))</f>
        <v/>
      </c>
      <c r="Y21" s="23"/>
      <c r="Z21" s="28"/>
      <c r="AA21" s="23"/>
      <c r="AB21" s="18"/>
      <c r="AC21" s="18"/>
      <c r="AD21" s="18"/>
      <c r="AE21" s="18"/>
      <c r="AF21" s="18"/>
      <c r="AG21" s="18"/>
      <c r="AH21" s="18"/>
      <c r="AI21" s="18"/>
      <c r="AJ21" s="18"/>
      <c r="AK21" s="18"/>
      <c r="AL21" s="37">
        <f>COUNTIF(AX21:BA21,5)+COUNTIF(BG21:BH21,5)+COUNTIF(BK21:BQ21,5)+COUNTIF(BU21:CD21,5)+COUNTIF(AX21:BA21,9)+COUNTIF(BG21:BH21,9)+COUNTIF(BK21:BQ21,9)+COUNTIF(BU21:CD21,9)</f>
        <v>0</v>
      </c>
      <c r="AM21" s="37">
        <f>COUNTIF(AX21:BA21,15)+COUNTIF(BG21:BH21,15)+COUNTIF(BK21:BQ21,15)+COUNTIF(BU21:CD21,15)+COUNTIF(AX21:BA21,25)+COUNTIF(BG21:BH21,25)+COUNTIF(BK21:BQ21,25)+COUNTIF(BU21:CD21,25)</f>
        <v>0</v>
      </c>
      <c r="AN21" s="118" t="str">
        <f>IF(AM21&gt;=1,"HOOG",IF(AL21&gt;=2,"MIDDEN","LAAG"))</f>
        <v>LAAG</v>
      </c>
      <c r="AO21" s="26" t="str">
        <f>IF(AND(AM21=1,OR(H21="H",AB21="H"),TEXT(D21,0)&lt;&gt;"4"),"J","N" )</f>
        <v>N</v>
      </c>
      <c r="AP21" s="41" t="s">
        <v>85</v>
      </c>
      <c r="AQ21" s="68" t="str">
        <f>IF(OR(AP21="J",AO21="J"),"MIDDEN",AN21)</f>
        <v>LAAG</v>
      </c>
      <c r="AR21" s="26" t="s">
        <v>86</v>
      </c>
      <c r="AS21" s="18" t="s">
        <v>87</v>
      </c>
      <c r="AT21" s="18" t="s">
        <v>85</v>
      </c>
      <c r="AU21" s="41" t="str">
        <f>IF(AND(AR21="H",AS21="K"),"J",IF(OR(AND(AR21="L",AS21="K",AT21="J"),AND(AR21="H",AS21="G",AT21="J")),"J","N"))</f>
        <v>N</v>
      </c>
      <c r="AV21" s="41" t="s">
        <v>85</v>
      </c>
      <c r="AW21" s="18" t="str">
        <f>IF(AU21="N",AQ21,IF(AQ21="LAAG","MIDDEN","HOOG"))</f>
        <v>LAAG</v>
      </c>
      <c r="AX21" s="39">
        <f>INDEX('P-07 HACCP score'!$C$3:$E$7,MATCH(E21,'P-07 HACCP score'!$B$3:$B$7,0),MATCH('D-14 Ernst'!A$2,'P-07 HACCP score'!$C$2:$E$2,0))</f>
        <v>0</v>
      </c>
      <c r="AY21" s="39">
        <f>INDEX('P-07 HACCP score'!$C$3:$E$7,MATCH(F21,'P-07 HACCP score'!$B$3:$B$7,0),MATCH('D-14 Ernst'!B$2,'P-07 HACCP score'!$C$2:$E$2,0))</f>
        <v>0</v>
      </c>
      <c r="AZ21" s="39">
        <f>INDEX('P-07 HACCP score'!$C$3:$E$7,MATCH(G21,'P-07 HACCP score'!$B$3:$B$7,0),MATCH('D-14 Ernst'!C$2,'P-07 HACCP score'!$C$2:$E$2,0))</f>
        <v>0</v>
      </c>
      <c r="BA21" s="39" t="e">
        <f>INDEX('P-07 HACCP score'!$C$3:$E$7,MATCH(H21,'P-07 HACCP score'!$B$3:$B$7,0),MATCH('D-14 Ernst'!D$2,'P-07 HACCP score'!$C$2:$E$2,0))</f>
        <v>#N/A</v>
      </c>
      <c r="BB21" s="39">
        <f>INDEX('P-07 HACCP score'!$C$3:$E$7,MATCH(I21,'P-07 HACCP score'!$B$3:$B$7,0),MATCH('D-14 Ernst'!E$2,'P-07 HACCP score'!$C$2:$E$2,0))</f>
        <v>0</v>
      </c>
      <c r="BC21" s="39">
        <f>INDEX('P-07 HACCP score'!$C$3:$E$7,MATCH(J21,'P-07 HACCP score'!$B$3:$B$7,0),MATCH('D-14 Ernst'!F$2,'P-07 HACCP score'!$C$2:$E$2,0))</f>
        <v>0</v>
      </c>
      <c r="BD21" s="39">
        <f>INDEX('P-07 HACCP score'!$C$3:$E$7,MATCH(K21,'P-07 HACCP score'!$B$3:$B$7,0),MATCH('D-14 Ernst'!G$2,'P-07 HACCP score'!$C$2:$E$2,0))</f>
        <v>0</v>
      </c>
      <c r="BE21" s="39">
        <f>INDEX('P-07 HACCP score'!$C$3:$E$7,MATCH(L21,'P-07 HACCP score'!$B$3:$B$7,0),MATCH('D-14 Ernst'!H$2,'P-07 HACCP score'!$C$2:$E$2,0))</f>
        <v>0</v>
      </c>
      <c r="BF21" s="39">
        <f>INDEX('P-07 HACCP score'!$C$3:$E$7,MATCH(M21,'P-07 HACCP score'!$B$3:$B$7,0),MATCH('D-14 Ernst'!I$2,'P-07 HACCP score'!$C$2:$E$2,0))</f>
        <v>0</v>
      </c>
      <c r="BG21" s="39">
        <f>INDEX('P-07 HACCP score'!$C$3:$E$7,MATCH(N21,'P-07 HACCP score'!$B$3:$B$7,0),MATCH('D-14 Ernst'!J$2,'P-07 HACCP score'!$C$2:$E$2,0))</f>
        <v>0</v>
      </c>
      <c r="BH21" s="39" t="e">
        <f>INDEX('P-07 HACCP score'!$C$3:$E$7,MATCH(O21,'P-07 HACCP score'!$B$3:$B$7,0),MATCH('D-14 Ernst'!K$2,'P-07 HACCP score'!$C$2:$E$2,0))</f>
        <v>#N/A</v>
      </c>
      <c r="BI21" s="39">
        <f>INDEX('P-07 HACCP score'!$C$3:$E$7,MATCH(P21,'P-07 HACCP score'!$B$3:$B$7,0),MATCH('D-14 Ernst'!L$2,'P-07 HACCP score'!$C$2:$E$2,0))</f>
        <v>0</v>
      </c>
      <c r="BJ21" s="39">
        <f>INDEX('P-07 HACCP score'!$C$3:$E$7,MATCH(Q21,'P-07 HACCP score'!$B$3:$B$7,0),MATCH('D-14 Ernst'!M$2,'P-07 HACCP score'!$C$2:$E$2,0))</f>
        <v>0</v>
      </c>
      <c r="BK21" s="39">
        <f>INDEX('P-07 HACCP score'!$C$3:$E$7,MATCH(R21,'P-07 HACCP score'!$B$3:$B$7,0),MATCH('D-14 Ernst'!N$2,'P-07 HACCP score'!$C$2:$E$2,0))</f>
        <v>2.5</v>
      </c>
      <c r="BL21" s="39">
        <f>INDEX('P-07 HACCP score'!$C$3:$E$7,MATCH(S21,'P-07 HACCP score'!$B$3:$B$7,0),MATCH('D-14 Ernst'!O$2,'P-07 HACCP score'!$C$2:$E$2,0))</f>
        <v>0</v>
      </c>
      <c r="BM21" s="39">
        <f>INDEX('P-07 HACCP score'!$C$3:$E$7,MATCH(T21,'P-07 HACCP score'!$B$3:$B$7,0),MATCH('D-14 Ernst'!P$2,'P-07 HACCP score'!$C$2:$E$2,0))</f>
        <v>0</v>
      </c>
      <c r="BN21" s="39">
        <f>INDEX('P-07 HACCP score'!$C$3:$E$7,MATCH(U21,'P-07 HACCP score'!$B$3:$B$7,0),MATCH('D-14 Ernst'!Q$2,'P-07 HACCP score'!$C$2:$E$2,0))</f>
        <v>0</v>
      </c>
      <c r="BO21" s="39">
        <f>INDEX('P-07 HACCP score'!$C$3:$E$7,MATCH(V21,'P-07 HACCP score'!$B$3:$B$7,0),MATCH('D-14 Ernst'!R$2,'P-07 HACCP score'!$C$2:$E$2,0))</f>
        <v>0</v>
      </c>
      <c r="BP21" s="39">
        <f>INDEX('P-07 HACCP score'!$C$3:$E$7,MATCH(W21,'P-07 HACCP score'!$B$3:$B$7,0),MATCH('D-14 Ernst'!S$2,'P-07 HACCP score'!$C$2:$E$2,0))</f>
        <v>0</v>
      </c>
      <c r="BQ21" s="39" t="e">
        <f>INDEX('P-07 HACCP score'!$C$3:$E$7,MATCH(X21,'P-07 HACCP score'!$B$3:$B$7,0),MATCH('D-14 Ernst'!T$2,'P-07 HACCP score'!$C$2:$E$2,0))</f>
        <v>#N/A</v>
      </c>
      <c r="BR21" s="39">
        <f>INDEX('P-07 HACCP score'!$C$3:$E$7,MATCH(Y21,'P-07 HACCP score'!$B$3:$B$7,0),MATCH('D-14 Ernst'!U$2,'P-07 HACCP score'!$C$2:$E$2,0))</f>
        <v>0</v>
      </c>
      <c r="BS21" s="39">
        <f>INDEX('P-07 HACCP score'!$C$3:$E$7,MATCH(Z21,'P-07 HACCP score'!$B$3:$B$7,0),MATCH('D-14 Ernst'!V$2,'P-07 HACCP score'!$C$2:$E$2,0))</f>
        <v>0</v>
      </c>
      <c r="BT21" s="39">
        <f>INDEX('P-07 HACCP score'!$C$3:$E$7,MATCH(AA21,'P-07 HACCP score'!$B$3:$B$7,0),MATCH('D-14 Ernst'!W$2,'P-07 HACCP score'!$C$2:$E$2,0))</f>
        <v>0</v>
      </c>
      <c r="BU21" s="39">
        <f>INDEX('P-07 HACCP score'!$C$3:$E$7,MATCH(AB21,'P-07 HACCP score'!$B$3:$B$7,0),MATCH('D-14 Ernst'!X$2,'P-07 HACCP score'!$C$2:$E$2,0))</f>
        <v>0</v>
      </c>
      <c r="BV21" s="39">
        <f>INDEX('P-07 HACCP score'!$C$3:$E$7,MATCH(AC21,'P-07 HACCP score'!$B$3:$B$7,0),MATCH('D-14 Ernst'!Y$2,'P-07 HACCP score'!$C$2:$E$2,0))</f>
        <v>0</v>
      </c>
      <c r="BW21" s="39">
        <f>INDEX('P-07 HACCP score'!$C$3:$E$7,MATCH(AD21,'P-07 HACCP score'!$B$3:$B$7,0),MATCH('D-14 Ernst'!Z$2,'P-07 HACCP score'!$C$2:$E$2,0))</f>
        <v>0</v>
      </c>
      <c r="BX21" s="39">
        <f>INDEX('P-07 HACCP score'!$C$3:$E$7,MATCH(AE21,'P-07 HACCP score'!$B$3:$B$7,0),MATCH('D-14 Ernst'!AA$2,'P-07 HACCP score'!$C$2:$E$2,0))</f>
        <v>0</v>
      </c>
      <c r="BY21" s="39">
        <f>INDEX('P-07 HACCP score'!$C$3:$E$7,MATCH(AF21,'P-07 HACCP score'!$B$3:$B$7,0),MATCH('D-14 Ernst'!AB$2,'P-07 HACCP score'!$C$2:$E$2,0))</f>
        <v>0</v>
      </c>
      <c r="BZ21" s="39">
        <f>INDEX('P-07 HACCP score'!$C$3:$E$7,MATCH(AG21,'P-07 HACCP score'!$B$3:$B$7,0),MATCH('D-14 Ernst'!AC$2,'P-07 HACCP score'!$C$2:$E$2,0))</f>
        <v>0</v>
      </c>
      <c r="CA21" s="39">
        <f>INDEX('P-07 HACCP score'!$C$3:$E$7,MATCH(AH21,'P-07 HACCP score'!$B$3:$B$7,0),MATCH('D-14 Ernst'!AD$2,'P-07 HACCP score'!$C$2:$E$2,0))</f>
        <v>0</v>
      </c>
      <c r="CB21" s="39">
        <f>INDEX('P-07 HACCP score'!$C$3:$E$7,MATCH(AI21,'P-07 HACCP score'!$B$3:$B$7,0),MATCH('D-14 Ernst'!AE$2,'P-07 HACCP score'!$C$2:$E$2,0))</f>
        <v>0</v>
      </c>
      <c r="CC21" s="39">
        <f>INDEX('P-07 HACCP score'!$C$3:$E$7,MATCH(AJ21,'P-07 HACCP score'!$B$3:$B$7,0),MATCH('D-14 Ernst'!AF$2,'P-07 HACCP score'!$C$2:$E$2,0))</f>
        <v>0</v>
      </c>
      <c r="CD21" s="39">
        <f>INDEX('P-07 HACCP score'!$C$3:$E$7,MATCH(AK21,'P-07 HACCP score'!$B$3:$B$7,0),MATCH('D-14 Ernst'!AG$2,'P-07 HACCP score'!$C$2:$E$2,0))</f>
        <v>0</v>
      </c>
    </row>
    <row r="22" spans="1:82" x14ac:dyDescent="0.3">
      <c r="A22" s="119">
        <v>50950</v>
      </c>
      <c r="B22" s="56" t="s">
        <v>112</v>
      </c>
      <c r="C22" s="78" t="s">
        <v>95</v>
      </c>
      <c r="D22" s="35">
        <v>3</v>
      </c>
      <c r="E22" s="18"/>
      <c r="F22" s="18"/>
      <c r="G22" s="26"/>
      <c r="H22" s="21" t="str">
        <f>IF(COUNTIF(I22:M22,"H"),"H",
IF(COUNTIF(I22:M22,"M"),"M",
IF(COUNTIF(I22:M22,"L"),"L",
IF(COUNTIF(I22:M22,"B"),"B",""))))</f>
        <v/>
      </c>
      <c r="I22" s="19"/>
      <c r="J22" s="19"/>
      <c r="K22" s="19"/>
      <c r="L22" s="19"/>
      <c r="M22" s="19"/>
      <c r="N22" s="18"/>
      <c r="O22" s="21" t="str">
        <f>IF(COUNTIF(P22:Q22,"H"),"H",
IF(COUNTIF(P22:Q22,"M"),"M",
IF(COUNTIF(P22:Q22,"L"),"L",
IF(COUNTIF(P22:Q22,"B"),"B",""))))</f>
        <v/>
      </c>
      <c r="P22" s="22"/>
      <c r="Q22" s="22"/>
      <c r="R22" s="18"/>
      <c r="S22" s="18"/>
      <c r="T22" s="18"/>
      <c r="U22" s="18"/>
      <c r="V22" s="18"/>
      <c r="W22" s="27"/>
      <c r="X22" s="21" t="str">
        <f>IF(COUNTIF(Y22:AA22,"H"),"H",
IF(COUNTIF(Y22:AA22,"M"),"M",
IF(COUNTIF(Y22:AA22,"L"),"L",
IF(COUNTIF(Y22:AA22,"B"),"B",""))))</f>
        <v/>
      </c>
      <c r="Y22" s="23"/>
      <c r="Z22" s="28"/>
      <c r="AA22" s="23"/>
      <c r="AB22" s="18"/>
      <c r="AC22" s="18"/>
      <c r="AD22" s="18"/>
      <c r="AE22" s="18"/>
      <c r="AF22" s="18"/>
      <c r="AG22" s="18"/>
      <c r="AH22" s="18"/>
      <c r="AI22" s="18"/>
      <c r="AJ22" s="18"/>
      <c r="AK22" s="18"/>
      <c r="AL22" s="37">
        <f>COUNTIF(AX22:BA22,5)+COUNTIF(BG22:BH22,5)+COUNTIF(BK22:BQ22,5)+COUNTIF(BU22:CD22,5)+COUNTIF(AX22:BA22,9)+COUNTIF(BG22:BH22,9)+COUNTIF(BK22:BQ22,9)+COUNTIF(BU22:CD22,9)</f>
        <v>0</v>
      </c>
      <c r="AM22" s="37">
        <f>COUNTIF(AX22:BA22,15)+COUNTIF(BG22:BH22,15)+COUNTIF(BK22:BQ22,15)+COUNTIF(BU22:CD22,15)+COUNTIF(AX22:BA22,25)+COUNTIF(BG22:BH22,25)+COUNTIF(BK22:BQ22,25)+COUNTIF(BU22:CD22,25)</f>
        <v>0</v>
      </c>
      <c r="AN22" s="118" t="str">
        <f>IF(AM22&gt;=1,"HOOG",IF(AL22&gt;=2,"MIDDEN","LAAG"))</f>
        <v>LAAG</v>
      </c>
      <c r="AO22" s="26" t="str">
        <f>IF(AND(AM22=1,OR(H22="H",AB22="H"),TEXT(D22,0)&lt;&gt;"4"),"J","N" )</f>
        <v>N</v>
      </c>
      <c r="AP22" s="41" t="s">
        <v>85</v>
      </c>
      <c r="AQ22" s="68" t="str">
        <f>IF(OR(AP22="J",AO22="J"),"MIDDEN",AN22)</f>
        <v>LAAG</v>
      </c>
      <c r="AR22" s="26" t="s">
        <v>86</v>
      </c>
      <c r="AS22" s="18" t="s">
        <v>87</v>
      </c>
      <c r="AT22" s="18" t="s">
        <v>85</v>
      </c>
      <c r="AU22" s="41" t="str">
        <f>IF(AND(AR22="H",AS22="K"),"J",IF(OR(AND(AR22="L",AS22="K",AT22="J"),AND(AR22="H",AS22="G",AT22="J")),"J","N"))</f>
        <v>N</v>
      </c>
      <c r="AV22" s="41" t="s">
        <v>85</v>
      </c>
      <c r="AW22" s="18" t="str">
        <f>IF(AU22="N",AQ22,IF(AQ22="LAAG","MIDDEN","HOOG"))</f>
        <v>LAAG</v>
      </c>
      <c r="AX22" s="39">
        <f>INDEX('P-07 HACCP score'!$C$3:$E$7,MATCH(E22,'P-07 HACCP score'!$B$3:$B$7,0),MATCH('D-14 Ernst'!A$2,'P-07 HACCP score'!$C$2:$E$2,0))</f>
        <v>0</v>
      </c>
      <c r="AY22" s="39">
        <f>INDEX('P-07 HACCP score'!$C$3:$E$7,MATCH(F22,'P-07 HACCP score'!$B$3:$B$7,0),MATCH('D-14 Ernst'!B$2,'P-07 HACCP score'!$C$2:$E$2,0))</f>
        <v>0</v>
      </c>
      <c r="AZ22" s="39">
        <f>INDEX('P-07 HACCP score'!$C$3:$E$7,MATCH(G22,'P-07 HACCP score'!$B$3:$B$7,0),MATCH('D-14 Ernst'!C$2,'P-07 HACCP score'!$C$2:$E$2,0))</f>
        <v>0</v>
      </c>
      <c r="BA22" s="39" t="e">
        <f>INDEX('P-07 HACCP score'!$C$3:$E$7,MATCH(H22,'P-07 HACCP score'!$B$3:$B$7,0),MATCH('D-14 Ernst'!D$2,'P-07 HACCP score'!$C$2:$E$2,0))</f>
        <v>#N/A</v>
      </c>
      <c r="BB22" s="39">
        <f>INDEX('P-07 HACCP score'!$C$3:$E$7,MATCH(I22,'P-07 HACCP score'!$B$3:$B$7,0),MATCH('D-14 Ernst'!E$2,'P-07 HACCP score'!$C$2:$E$2,0))</f>
        <v>0</v>
      </c>
      <c r="BC22" s="39">
        <f>INDEX('P-07 HACCP score'!$C$3:$E$7,MATCH(J22,'P-07 HACCP score'!$B$3:$B$7,0),MATCH('D-14 Ernst'!F$2,'P-07 HACCP score'!$C$2:$E$2,0))</f>
        <v>0</v>
      </c>
      <c r="BD22" s="39">
        <f>INDEX('P-07 HACCP score'!$C$3:$E$7,MATCH(K22,'P-07 HACCP score'!$B$3:$B$7,0),MATCH('D-14 Ernst'!G$2,'P-07 HACCP score'!$C$2:$E$2,0))</f>
        <v>0</v>
      </c>
      <c r="BE22" s="39">
        <f>INDEX('P-07 HACCP score'!$C$3:$E$7,MATCH(L22,'P-07 HACCP score'!$B$3:$B$7,0),MATCH('D-14 Ernst'!H$2,'P-07 HACCP score'!$C$2:$E$2,0))</f>
        <v>0</v>
      </c>
      <c r="BF22" s="39">
        <f>INDEX('P-07 HACCP score'!$C$3:$E$7,MATCH(M22,'P-07 HACCP score'!$B$3:$B$7,0),MATCH('D-14 Ernst'!I$2,'P-07 HACCP score'!$C$2:$E$2,0))</f>
        <v>0</v>
      </c>
      <c r="BG22" s="39">
        <f>INDEX('P-07 HACCP score'!$C$3:$E$7,MATCH(N22,'P-07 HACCP score'!$B$3:$B$7,0),MATCH('D-14 Ernst'!J$2,'P-07 HACCP score'!$C$2:$E$2,0))</f>
        <v>0</v>
      </c>
      <c r="BH22" s="39" t="e">
        <f>INDEX('P-07 HACCP score'!$C$3:$E$7,MATCH(O22,'P-07 HACCP score'!$B$3:$B$7,0),MATCH('D-14 Ernst'!K$2,'P-07 HACCP score'!$C$2:$E$2,0))</f>
        <v>#N/A</v>
      </c>
      <c r="BI22" s="39">
        <f>INDEX('P-07 HACCP score'!$C$3:$E$7,MATCH(P22,'P-07 HACCP score'!$B$3:$B$7,0),MATCH('D-14 Ernst'!L$2,'P-07 HACCP score'!$C$2:$E$2,0))</f>
        <v>0</v>
      </c>
      <c r="BJ22" s="39">
        <f>INDEX('P-07 HACCP score'!$C$3:$E$7,MATCH(Q22,'P-07 HACCP score'!$B$3:$B$7,0),MATCH('D-14 Ernst'!M$2,'P-07 HACCP score'!$C$2:$E$2,0))</f>
        <v>0</v>
      </c>
      <c r="BK22" s="39">
        <f>INDEX('P-07 HACCP score'!$C$3:$E$7,MATCH(R22,'P-07 HACCP score'!$B$3:$B$7,0),MATCH('D-14 Ernst'!N$2,'P-07 HACCP score'!$C$2:$E$2,0))</f>
        <v>0</v>
      </c>
      <c r="BL22" s="39">
        <f>INDEX('P-07 HACCP score'!$C$3:$E$7,MATCH(S22,'P-07 HACCP score'!$B$3:$B$7,0),MATCH('D-14 Ernst'!O$2,'P-07 HACCP score'!$C$2:$E$2,0))</f>
        <v>0</v>
      </c>
      <c r="BM22" s="39">
        <f>INDEX('P-07 HACCP score'!$C$3:$E$7,MATCH(T22,'P-07 HACCP score'!$B$3:$B$7,0),MATCH('D-14 Ernst'!P$2,'P-07 HACCP score'!$C$2:$E$2,0))</f>
        <v>0</v>
      </c>
      <c r="BN22" s="39">
        <f>INDEX('P-07 HACCP score'!$C$3:$E$7,MATCH(U22,'P-07 HACCP score'!$B$3:$B$7,0),MATCH('D-14 Ernst'!Q$2,'P-07 HACCP score'!$C$2:$E$2,0))</f>
        <v>0</v>
      </c>
      <c r="BO22" s="39">
        <f>INDEX('P-07 HACCP score'!$C$3:$E$7,MATCH(V22,'P-07 HACCP score'!$B$3:$B$7,0),MATCH('D-14 Ernst'!R$2,'P-07 HACCP score'!$C$2:$E$2,0))</f>
        <v>0</v>
      </c>
      <c r="BP22" s="39">
        <f>INDEX('P-07 HACCP score'!$C$3:$E$7,MATCH(W22,'P-07 HACCP score'!$B$3:$B$7,0),MATCH('D-14 Ernst'!S$2,'P-07 HACCP score'!$C$2:$E$2,0))</f>
        <v>0</v>
      </c>
      <c r="BQ22" s="39" t="e">
        <f>INDEX('P-07 HACCP score'!$C$3:$E$7,MATCH(X22,'P-07 HACCP score'!$B$3:$B$7,0),MATCH('D-14 Ernst'!T$2,'P-07 HACCP score'!$C$2:$E$2,0))</f>
        <v>#N/A</v>
      </c>
      <c r="BR22" s="39">
        <f>INDEX('P-07 HACCP score'!$C$3:$E$7,MATCH(Y22,'P-07 HACCP score'!$B$3:$B$7,0),MATCH('D-14 Ernst'!U$2,'P-07 HACCP score'!$C$2:$E$2,0))</f>
        <v>0</v>
      </c>
      <c r="BS22" s="39">
        <f>INDEX('P-07 HACCP score'!$C$3:$E$7,MATCH(Z22,'P-07 HACCP score'!$B$3:$B$7,0),MATCH('D-14 Ernst'!V$2,'P-07 HACCP score'!$C$2:$E$2,0))</f>
        <v>0</v>
      </c>
      <c r="BT22" s="39">
        <f>INDEX('P-07 HACCP score'!$C$3:$E$7,MATCH(AA22,'P-07 HACCP score'!$B$3:$B$7,0),MATCH('D-14 Ernst'!W$2,'P-07 HACCP score'!$C$2:$E$2,0))</f>
        <v>0</v>
      </c>
      <c r="BU22" s="39">
        <f>INDEX('P-07 HACCP score'!$C$3:$E$7,MATCH(AB22,'P-07 HACCP score'!$B$3:$B$7,0),MATCH('D-14 Ernst'!X$2,'P-07 HACCP score'!$C$2:$E$2,0))</f>
        <v>0</v>
      </c>
      <c r="BV22" s="39">
        <f>INDEX('P-07 HACCP score'!$C$3:$E$7,MATCH(AC22,'P-07 HACCP score'!$B$3:$B$7,0),MATCH('D-14 Ernst'!Y$2,'P-07 HACCP score'!$C$2:$E$2,0))</f>
        <v>0</v>
      </c>
      <c r="BW22" s="39">
        <f>INDEX('P-07 HACCP score'!$C$3:$E$7,MATCH(AD22,'P-07 HACCP score'!$B$3:$B$7,0),MATCH('D-14 Ernst'!Z$2,'P-07 HACCP score'!$C$2:$E$2,0))</f>
        <v>0</v>
      </c>
      <c r="BX22" s="39">
        <f>INDEX('P-07 HACCP score'!$C$3:$E$7,MATCH(AE22,'P-07 HACCP score'!$B$3:$B$7,0),MATCH('D-14 Ernst'!AA$2,'P-07 HACCP score'!$C$2:$E$2,0))</f>
        <v>0</v>
      </c>
      <c r="BY22" s="39">
        <f>INDEX('P-07 HACCP score'!$C$3:$E$7,MATCH(AF22,'P-07 HACCP score'!$B$3:$B$7,0),MATCH('D-14 Ernst'!AB$2,'P-07 HACCP score'!$C$2:$E$2,0))</f>
        <v>0</v>
      </c>
      <c r="BZ22" s="39">
        <f>INDEX('P-07 HACCP score'!$C$3:$E$7,MATCH(AG22,'P-07 HACCP score'!$B$3:$B$7,0),MATCH('D-14 Ernst'!AC$2,'P-07 HACCP score'!$C$2:$E$2,0))</f>
        <v>0</v>
      </c>
      <c r="CA22" s="39">
        <f>INDEX('P-07 HACCP score'!$C$3:$E$7,MATCH(AH22,'P-07 HACCP score'!$B$3:$B$7,0),MATCH('D-14 Ernst'!AD$2,'P-07 HACCP score'!$C$2:$E$2,0))</f>
        <v>0</v>
      </c>
      <c r="CB22" s="39">
        <f>INDEX('P-07 HACCP score'!$C$3:$E$7,MATCH(AI22,'P-07 HACCP score'!$B$3:$B$7,0),MATCH('D-14 Ernst'!AE$2,'P-07 HACCP score'!$C$2:$E$2,0))</f>
        <v>0</v>
      </c>
      <c r="CC22" s="39">
        <f>INDEX('P-07 HACCP score'!$C$3:$E$7,MATCH(AJ22,'P-07 HACCP score'!$B$3:$B$7,0),MATCH('D-14 Ernst'!AF$2,'P-07 HACCP score'!$C$2:$E$2,0))</f>
        <v>0</v>
      </c>
      <c r="CD22" s="39">
        <f>INDEX('P-07 HACCP score'!$C$3:$E$7,MATCH(AK22,'P-07 HACCP score'!$B$3:$B$7,0),MATCH('D-14 Ernst'!AG$2,'P-07 HACCP score'!$C$2:$E$2,0))</f>
        <v>0</v>
      </c>
    </row>
    <row r="23" spans="1:82" x14ac:dyDescent="0.3">
      <c r="A23" s="119">
        <v>50960</v>
      </c>
      <c r="B23" s="56" t="s">
        <v>113</v>
      </c>
      <c r="C23" s="78" t="s">
        <v>92</v>
      </c>
      <c r="D23" s="35">
        <v>3</v>
      </c>
      <c r="E23" s="18"/>
      <c r="F23" s="18"/>
      <c r="G23" s="26"/>
      <c r="H23" s="21" t="str">
        <f>IF(COUNTIF(I23:M23,"H"),"H",
IF(COUNTIF(I23:M23,"M"),"M",
IF(COUNTIF(I23:M23,"L"),"L",
IF(COUNTIF(I23:M23,"B"),"B",""))))</f>
        <v/>
      </c>
      <c r="I23" s="19"/>
      <c r="J23" s="19"/>
      <c r="K23" s="19"/>
      <c r="L23" s="19"/>
      <c r="M23" s="19"/>
      <c r="N23" s="18"/>
      <c r="O23" s="21" t="str">
        <f>IF(COUNTIF(P23:Q23,"H"),"H",
IF(COUNTIF(P23:Q23,"M"),"M",
IF(COUNTIF(P23:Q23,"L"),"L",
IF(COUNTIF(P23:Q23,"B"),"B",""))))</f>
        <v/>
      </c>
      <c r="P23" s="22"/>
      <c r="Q23" s="22"/>
      <c r="R23" s="18"/>
      <c r="S23" s="18"/>
      <c r="T23" s="18"/>
      <c r="U23" s="18"/>
      <c r="V23" s="18"/>
      <c r="W23" s="27"/>
      <c r="X23" s="21" t="str">
        <f>IF(COUNTIF(Y23:AA23,"H"),"H",
IF(COUNTIF(Y23:AA23,"M"),"M",
IF(COUNTIF(Y23:AA23,"L"),"L",
IF(COUNTIF(Y23:AA23,"B"),"B",""))))</f>
        <v/>
      </c>
      <c r="Y23" s="23"/>
      <c r="Z23" s="28"/>
      <c r="AA23" s="23"/>
      <c r="AB23" s="18"/>
      <c r="AC23" s="18"/>
      <c r="AD23" s="18"/>
      <c r="AE23" s="18"/>
      <c r="AF23" s="18"/>
      <c r="AG23" s="18"/>
      <c r="AH23" s="18"/>
      <c r="AI23" s="18"/>
      <c r="AJ23" s="18"/>
      <c r="AK23" s="18"/>
      <c r="AL23" s="37">
        <f>COUNTIF(AX23:BA23,5)+COUNTIF(BG23:BH23,5)+COUNTIF(BK23:BQ23,5)+COUNTIF(BU23:CD23,5)+COUNTIF(AX23:BA23,9)+COUNTIF(BG23:BH23,9)+COUNTIF(BK23:BQ23,9)+COUNTIF(BU23:CD23,9)</f>
        <v>0</v>
      </c>
      <c r="AM23" s="37">
        <f>COUNTIF(AX23:BA23,15)+COUNTIF(BG23:BH23,15)+COUNTIF(BK23:BQ23,15)+COUNTIF(BU23:CD23,15)+COUNTIF(AX23:BA23,25)+COUNTIF(BG23:BH23,25)+COUNTIF(BK23:BQ23,25)+COUNTIF(BU23:CD23,25)</f>
        <v>0</v>
      </c>
      <c r="AN23" s="118" t="str">
        <f>IF(AM23&gt;=1,"HOOG",IF(AL23&gt;=2,"MIDDEN","LAAG"))</f>
        <v>LAAG</v>
      </c>
      <c r="AO23" s="26" t="str">
        <f>IF(AND(AM23=1,OR(H23="H",AB23="H"),TEXT(D23,0)&lt;&gt;"4"),"J","N" )</f>
        <v>N</v>
      </c>
      <c r="AP23" s="41" t="s">
        <v>85</v>
      </c>
      <c r="AQ23" s="68" t="str">
        <f>IF(OR(AP23="J",AO23="J"),"MIDDEN",AN23)</f>
        <v>LAAG</v>
      </c>
      <c r="AR23" s="26" t="s">
        <v>86</v>
      </c>
      <c r="AS23" s="18" t="s">
        <v>93</v>
      </c>
      <c r="AT23" s="18" t="s">
        <v>85</v>
      </c>
      <c r="AU23" s="41" t="str">
        <f>IF(AND(AR23="H",AS23="K"),"J",IF(OR(AND(AR23="L",AS23="K",AT23="J"),AND(AR23="H",AS23="G",AT23="J")),"J","N"))</f>
        <v>N</v>
      </c>
      <c r="AV23" s="41" t="s">
        <v>85</v>
      </c>
      <c r="AW23" s="18" t="str">
        <f>IF(AU23="N",AQ23,IF(AQ23="LAAG","MIDDEN","HOOG"))</f>
        <v>LAAG</v>
      </c>
      <c r="AX23" s="39">
        <f>INDEX('P-07 HACCP score'!$C$3:$E$7,MATCH(E23,'P-07 HACCP score'!$B$3:$B$7,0),MATCH('D-14 Ernst'!A$2,'P-07 HACCP score'!$C$2:$E$2,0))</f>
        <v>0</v>
      </c>
      <c r="AY23" s="39">
        <f>INDEX('P-07 HACCP score'!$C$3:$E$7,MATCH(F23,'P-07 HACCP score'!$B$3:$B$7,0),MATCH('D-14 Ernst'!B$2,'P-07 HACCP score'!$C$2:$E$2,0))</f>
        <v>0</v>
      </c>
      <c r="AZ23" s="39">
        <f>INDEX('P-07 HACCP score'!$C$3:$E$7,MATCH(G23,'P-07 HACCP score'!$B$3:$B$7,0),MATCH('D-14 Ernst'!C$2,'P-07 HACCP score'!$C$2:$E$2,0))</f>
        <v>0</v>
      </c>
      <c r="BA23" s="39" t="e">
        <f>INDEX('P-07 HACCP score'!$C$3:$E$7,MATCH(H23,'P-07 HACCP score'!$B$3:$B$7,0),MATCH('D-14 Ernst'!D$2,'P-07 HACCP score'!$C$2:$E$2,0))</f>
        <v>#N/A</v>
      </c>
      <c r="BB23" s="39">
        <f>INDEX('P-07 HACCP score'!$C$3:$E$7,MATCH(I23,'P-07 HACCP score'!$B$3:$B$7,0),MATCH('D-14 Ernst'!E$2,'P-07 HACCP score'!$C$2:$E$2,0))</f>
        <v>0</v>
      </c>
      <c r="BC23" s="39">
        <f>INDEX('P-07 HACCP score'!$C$3:$E$7,MATCH(J23,'P-07 HACCP score'!$B$3:$B$7,0),MATCH('D-14 Ernst'!F$2,'P-07 HACCP score'!$C$2:$E$2,0))</f>
        <v>0</v>
      </c>
      <c r="BD23" s="39">
        <f>INDEX('P-07 HACCP score'!$C$3:$E$7,MATCH(K23,'P-07 HACCP score'!$B$3:$B$7,0),MATCH('D-14 Ernst'!G$2,'P-07 HACCP score'!$C$2:$E$2,0))</f>
        <v>0</v>
      </c>
      <c r="BE23" s="39">
        <f>INDEX('P-07 HACCP score'!$C$3:$E$7,MATCH(L23,'P-07 HACCP score'!$B$3:$B$7,0),MATCH('D-14 Ernst'!H$2,'P-07 HACCP score'!$C$2:$E$2,0))</f>
        <v>0</v>
      </c>
      <c r="BF23" s="39">
        <f>INDEX('P-07 HACCP score'!$C$3:$E$7,MATCH(M23,'P-07 HACCP score'!$B$3:$B$7,0),MATCH('D-14 Ernst'!I$2,'P-07 HACCP score'!$C$2:$E$2,0))</f>
        <v>0</v>
      </c>
      <c r="BG23" s="39">
        <f>INDEX('P-07 HACCP score'!$C$3:$E$7,MATCH(N23,'P-07 HACCP score'!$B$3:$B$7,0),MATCH('D-14 Ernst'!J$2,'P-07 HACCP score'!$C$2:$E$2,0))</f>
        <v>0</v>
      </c>
      <c r="BH23" s="39" t="e">
        <f>INDEX('P-07 HACCP score'!$C$3:$E$7,MATCH(O23,'P-07 HACCP score'!$B$3:$B$7,0),MATCH('D-14 Ernst'!K$2,'P-07 HACCP score'!$C$2:$E$2,0))</f>
        <v>#N/A</v>
      </c>
      <c r="BI23" s="39">
        <f>INDEX('P-07 HACCP score'!$C$3:$E$7,MATCH(P23,'P-07 HACCP score'!$B$3:$B$7,0),MATCH('D-14 Ernst'!L$2,'P-07 HACCP score'!$C$2:$E$2,0))</f>
        <v>0</v>
      </c>
      <c r="BJ23" s="39">
        <f>INDEX('P-07 HACCP score'!$C$3:$E$7,MATCH(Q23,'P-07 HACCP score'!$B$3:$B$7,0),MATCH('D-14 Ernst'!M$2,'P-07 HACCP score'!$C$2:$E$2,0))</f>
        <v>0</v>
      </c>
      <c r="BK23" s="39">
        <f>INDEX('P-07 HACCP score'!$C$3:$E$7,MATCH(R23,'P-07 HACCP score'!$B$3:$B$7,0),MATCH('D-14 Ernst'!N$2,'P-07 HACCP score'!$C$2:$E$2,0))</f>
        <v>0</v>
      </c>
      <c r="BL23" s="39">
        <f>INDEX('P-07 HACCP score'!$C$3:$E$7,MATCH(S23,'P-07 HACCP score'!$B$3:$B$7,0),MATCH('D-14 Ernst'!O$2,'P-07 HACCP score'!$C$2:$E$2,0))</f>
        <v>0</v>
      </c>
      <c r="BM23" s="39">
        <f>INDEX('P-07 HACCP score'!$C$3:$E$7,MATCH(T23,'P-07 HACCP score'!$B$3:$B$7,0),MATCH('D-14 Ernst'!P$2,'P-07 HACCP score'!$C$2:$E$2,0))</f>
        <v>0</v>
      </c>
      <c r="BN23" s="39">
        <f>INDEX('P-07 HACCP score'!$C$3:$E$7,MATCH(U23,'P-07 HACCP score'!$B$3:$B$7,0),MATCH('D-14 Ernst'!Q$2,'P-07 HACCP score'!$C$2:$E$2,0))</f>
        <v>0</v>
      </c>
      <c r="BO23" s="39">
        <f>INDEX('P-07 HACCP score'!$C$3:$E$7,MATCH(V23,'P-07 HACCP score'!$B$3:$B$7,0),MATCH('D-14 Ernst'!R$2,'P-07 HACCP score'!$C$2:$E$2,0))</f>
        <v>0</v>
      </c>
      <c r="BP23" s="39">
        <f>INDEX('P-07 HACCP score'!$C$3:$E$7,MATCH(W23,'P-07 HACCP score'!$B$3:$B$7,0),MATCH('D-14 Ernst'!S$2,'P-07 HACCP score'!$C$2:$E$2,0))</f>
        <v>0</v>
      </c>
      <c r="BQ23" s="39" t="e">
        <f>INDEX('P-07 HACCP score'!$C$3:$E$7,MATCH(X23,'P-07 HACCP score'!$B$3:$B$7,0),MATCH('D-14 Ernst'!T$2,'P-07 HACCP score'!$C$2:$E$2,0))</f>
        <v>#N/A</v>
      </c>
      <c r="BR23" s="39">
        <f>INDEX('P-07 HACCP score'!$C$3:$E$7,MATCH(Y23,'P-07 HACCP score'!$B$3:$B$7,0),MATCH('D-14 Ernst'!U$2,'P-07 HACCP score'!$C$2:$E$2,0))</f>
        <v>0</v>
      </c>
      <c r="BS23" s="39">
        <f>INDEX('P-07 HACCP score'!$C$3:$E$7,MATCH(Z23,'P-07 HACCP score'!$B$3:$B$7,0),MATCH('D-14 Ernst'!V$2,'P-07 HACCP score'!$C$2:$E$2,0))</f>
        <v>0</v>
      </c>
      <c r="BT23" s="39">
        <f>INDEX('P-07 HACCP score'!$C$3:$E$7,MATCH(AA23,'P-07 HACCP score'!$B$3:$B$7,0),MATCH('D-14 Ernst'!W$2,'P-07 HACCP score'!$C$2:$E$2,0))</f>
        <v>0</v>
      </c>
      <c r="BU23" s="39">
        <f>INDEX('P-07 HACCP score'!$C$3:$E$7,MATCH(AB23,'P-07 HACCP score'!$B$3:$B$7,0),MATCH('D-14 Ernst'!X$2,'P-07 HACCP score'!$C$2:$E$2,0))</f>
        <v>0</v>
      </c>
      <c r="BV23" s="39">
        <f>INDEX('P-07 HACCP score'!$C$3:$E$7,MATCH(AC23,'P-07 HACCP score'!$B$3:$B$7,0),MATCH('D-14 Ernst'!Y$2,'P-07 HACCP score'!$C$2:$E$2,0))</f>
        <v>0</v>
      </c>
      <c r="BW23" s="39">
        <f>INDEX('P-07 HACCP score'!$C$3:$E$7,MATCH(AD23,'P-07 HACCP score'!$B$3:$B$7,0),MATCH('D-14 Ernst'!Z$2,'P-07 HACCP score'!$C$2:$E$2,0))</f>
        <v>0</v>
      </c>
      <c r="BX23" s="39">
        <f>INDEX('P-07 HACCP score'!$C$3:$E$7,MATCH(AE23,'P-07 HACCP score'!$B$3:$B$7,0),MATCH('D-14 Ernst'!AA$2,'P-07 HACCP score'!$C$2:$E$2,0))</f>
        <v>0</v>
      </c>
      <c r="BY23" s="39">
        <f>INDEX('P-07 HACCP score'!$C$3:$E$7,MATCH(AF23,'P-07 HACCP score'!$B$3:$B$7,0),MATCH('D-14 Ernst'!AB$2,'P-07 HACCP score'!$C$2:$E$2,0))</f>
        <v>0</v>
      </c>
      <c r="BZ23" s="39">
        <f>INDEX('P-07 HACCP score'!$C$3:$E$7,MATCH(AG23,'P-07 HACCP score'!$B$3:$B$7,0),MATCH('D-14 Ernst'!AC$2,'P-07 HACCP score'!$C$2:$E$2,0))</f>
        <v>0</v>
      </c>
      <c r="CA23" s="39">
        <f>INDEX('P-07 HACCP score'!$C$3:$E$7,MATCH(AH23,'P-07 HACCP score'!$B$3:$B$7,0),MATCH('D-14 Ernst'!AD$2,'P-07 HACCP score'!$C$2:$E$2,0))</f>
        <v>0</v>
      </c>
      <c r="CB23" s="39">
        <f>INDEX('P-07 HACCP score'!$C$3:$E$7,MATCH(AI23,'P-07 HACCP score'!$B$3:$B$7,0),MATCH('D-14 Ernst'!AE$2,'P-07 HACCP score'!$C$2:$E$2,0))</f>
        <v>0</v>
      </c>
      <c r="CC23" s="39">
        <f>INDEX('P-07 HACCP score'!$C$3:$E$7,MATCH(AJ23,'P-07 HACCP score'!$B$3:$B$7,0),MATCH('D-14 Ernst'!AF$2,'P-07 HACCP score'!$C$2:$E$2,0))</f>
        <v>0</v>
      </c>
      <c r="CD23" s="39">
        <f>INDEX('P-07 HACCP score'!$C$3:$E$7,MATCH(AK23,'P-07 HACCP score'!$B$3:$B$7,0),MATCH('D-14 Ernst'!AG$2,'P-07 HACCP score'!$C$2:$E$2,0))</f>
        <v>0</v>
      </c>
    </row>
    <row r="24" spans="1:82" x14ac:dyDescent="0.3">
      <c r="A24" s="119">
        <v>50980</v>
      </c>
      <c r="B24" s="56" t="s">
        <v>114</v>
      </c>
      <c r="C24" s="78" t="s">
        <v>92</v>
      </c>
      <c r="D24" s="35">
        <v>3</v>
      </c>
      <c r="E24" s="18"/>
      <c r="F24" s="18"/>
      <c r="G24" s="26"/>
      <c r="H24" s="21" t="str">
        <f>IF(COUNTIF(I24:M24,"H"),"H",
IF(COUNTIF(I24:M24,"M"),"M",
IF(COUNTIF(I24:M24,"L"),"L",
IF(COUNTIF(I24:M24,"B"),"B",""))))</f>
        <v/>
      </c>
      <c r="I24" s="19"/>
      <c r="J24" s="19"/>
      <c r="K24" s="19"/>
      <c r="L24" s="19"/>
      <c r="M24" s="19"/>
      <c r="N24" s="18"/>
      <c r="O24" s="21" t="str">
        <f>IF(COUNTIF(P24:Q24,"H"),"H",
IF(COUNTIF(P24:Q24,"M"),"M",
IF(COUNTIF(P24:Q24,"L"),"L",
IF(COUNTIF(P24:Q24,"B"),"B",""))))</f>
        <v/>
      </c>
      <c r="P24" s="22"/>
      <c r="Q24" s="22"/>
      <c r="R24" s="18"/>
      <c r="S24" s="18"/>
      <c r="T24" s="18"/>
      <c r="U24" s="18"/>
      <c r="V24" s="18"/>
      <c r="W24" s="27"/>
      <c r="X24" s="21" t="str">
        <f>IF(COUNTIF(Y24:AA24,"H"),"H",
IF(COUNTIF(Y24:AA24,"M"),"M",
IF(COUNTIF(Y24:AA24,"L"),"L",
IF(COUNTIF(Y24:AA24,"B"),"B",""))))</f>
        <v/>
      </c>
      <c r="Y24" s="23"/>
      <c r="Z24" s="28"/>
      <c r="AA24" s="23"/>
      <c r="AB24" s="18"/>
      <c r="AC24" s="18"/>
      <c r="AD24" s="18"/>
      <c r="AE24" s="18"/>
      <c r="AF24" s="18"/>
      <c r="AG24" s="18"/>
      <c r="AH24" s="18"/>
      <c r="AI24" s="18"/>
      <c r="AJ24" s="18"/>
      <c r="AK24" s="18"/>
      <c r="AL24" s="37">
        <f>COUNTIF(AX24:BA24,5)+COUNTIF(BG24:BH24,5)+COUNTIF(BK24:BQ24,5)+COUNTIF(BU24:CD24,5)+COUNTIF(AX24:BA24,9)+COUNTIF(BG24:BH24,9)+COUNTIF(BK24:BQ24,9)+COUNTIF(BU24:CD24,9)</f>
        <v>0</v>
      </c>
      <c r="AM24" s="37">
        <f>COUNTIF(AX24:BA24,15)+COUNTIF(BG24:BH24,15)+COUNTIF(BK24:BQ24,15)+COUNTIF(BU24:CD24,15)+COUNTIF(AX24:BA24,25)+COUNTIF(BG24:BH24,25)+COUNTIF(BK24:BQ24,25)+COUNTIF(BU24:CD24,25)</f>
        <v>0</v>
      </c>
      <c r="AN24" s="118" t="str">
        <f>IF(AM24&gt;=1,"HOOG",IF(AL24&gt;=2,"MIDDEN","LAAG"))</f>
        <v>LAAG</v>
      </c>
      <c r="AO24" s="26" t="str">
        <f>IF(AND(AM24=1,OR(H24="H",AB24="H"),TEXT(D24,0)&lt;&gt;"4"),"J","N" )</f>
        <v>N</v>
      </c>
      <c r="AP24" s="41" t="s">
        <v>85</v>
      </c>
      <c r="AQ24" s="68" t="str">
        <f>IF(OR(AP24="J",AO24="J"),"MIDDEN",AN24)</f>
        <v>LAAG</v>
      </c>
      <c r="AR24" s="26" t="s">
        <v>86</v>
      </c>
      <c r="AS24" s="18" t="s">
        <v>93</v>
      </c>
      <c r="AT24" s="18" t="s">
        <v>85</v>
      </c>
      <c r="AU24" s="41" t="str">
        <f>IF(AND(AR24="H",AS24="K"),"J",IF(OR(AND(AR24="L",AS24="K",AT24="J"),AND(AR24="H",AS24="G",AT24="J")),"J","N"))</f>
        <v>N</v>
      </c>
      <c r="AV24" s="41" t="s">
        <v>85</v>
      </c>
      <c r="AW24" s="18" t="str">
        <f>IF(AU24="N",AQ24,IF(AQ24="LAAG","MIDDEN","HOOG"))</f>
        <v>LAAG</v>
      </c>
      <c r="AX24" s="39">
        <f>INDEX('P-07 HACCP score'!$C$3:$E$7,MATCH(E24,'P-07 HACCP score'!$B$3:$B$7,0),MATCH('D-14 Ernst'!A$2,'P-07 HACCP score'!$C$2:$E$2,0))</f>
        <v>0</v>
      </c>
      <c r="AY24" s="39">
        <f>INDEX('P-07 HACCP score'!$C$3:$E$7,MATCH(F24,'P-07 HACCP score'!$B$3:$B$7,0),MATCH('D-14 Ernst'!B$2,'P-07 HACCP score'!$C$2:$E$2,0))</f>
        <v>0</v>
      </c>
      <c r="AZ24" s="39">
        <f>INDEX('P-07 HACCP score'!$C$3:$E$7,MATCH(G24,'P-07 HACCP score'!$B$3:$B$7,0),MATCH('D-14 Ernst'!C$2,'P-07 HACCP score'!$C$2:$E$2,0))</f>
        <v>0</v>
      </c>
      <c r="BA24" s="39" t="e">
        <f>INDEX('P-07 HACCP score'!$C$3:$E$7,MATCH(H24,'P-07 HACCP score'!$B$3:$B$7,0),MATCH('D-14 Ernst'!D$2,'P-07 HACCP score'!$C$2:$E$2,0))</f>
        <v>#N/A</v>
      </c>
      <c r="BB24" s="39">
        <f>INDEX('P-07 HACCP score'!$C$3:$E$7,MATCH(I24,'P-07 HACCP score'!$B$3:$B$7,0),MATCH('D-14 Ernst'!E$2,'P-07 HACCP score'!$C$2:$E$2,0))</f>
        <v>0</v>
      </c>
      <c r="BC24" s="39">
        <f>INDEX('P-07 HACCP score'!$C$3:$E$7,MATCH(J24,'P-07 HACCP score'!$B$3:$B$7,0),MATCH('D-14 Ernst'!F$2,'P-07 HACCP score'!$C$2:$E$2,0))</f>
        <v>0</v>
      </c>
      <c r="BD24" s="39">
        <f>INDEX('P-07 HACCP score'!$C$3:$E$7,MATCH(K24,'P-07 HACCP score'!$B$3:$B$7,0),MATCH('D-14 Ernst'!G$2,'P-07 HACCP score'!$C$2:$E$2,0))</f>
        <v>0</v>
      </c>
      <c r="BE24" s="39">
        <f>INDEX('P-07 HACCP score'!$C$3:$E$7,MATCH(L24,'P-07 HACCP score'!$B$3:$B$7,0),MATCH('D-14 Ernst'!H$2,'P-07 HACCP score'!$C$2:$E$2,0))</f>
        <v>0</v>
      </c>
      <c r="BF24" s="39">
        <f>INDEX('P-07 HACCP score'!$C$3:$E$7,MATCH(M24,'P-07 HACCP score'!$B$3:$B$7,0),MATCH('D-14 Ernst'!I$2,'P-07 HACCP score'!$C$2:$E$2,0))</f>
        <v>0</v>
      </c>
      <c r="BG24" s="39">
        <f>INDEX('P-07 HACCP score'!$C$3:$E$7,MATCH(N24,'P-07 HACCP score'!$B$3:$B$7,0),MATCH('D-14 Ernst'!J$2,'P-07 HACCP score'!$C$2:$E$2,0))</f>
        <v>0</v>
      </c>
      <c r="BH24" s="39" t="e">
        <f>INDEX('P-07 HACCP score'!$C$3:$E$7,MATCH(O24,'P-07 HACCP score'!$B$3:$B$7,0),MATCH('D-14 Ernst'!K$2,'P-07 HACCP score'!$C$2:$E$2,0))</f>
        <v>#N/A</v>
      </c>
      <c r="BI24" s="39">
        <f>INDEX('P-07 HACCP score'!$C$3:$E$7,MATCH(P24,'P-07 HACCP score'!$B$3:$B$7,0),MATCH('D-14 Ernst'!L$2,'P-07 HACCP score'!$C$2:$E$2,0))</f>
        <v>0</v>
      </c>
      <c r="BJ24" s="39">
        <f>INDEX('P-07 HACCP score'!$C$3:$E$7,MATCH(Q24,'P-07 HACCP score'!$B$3:$B$7,0),MATCH('D-14 Ernst'!M$2,'P-07 HACCP score'!$C$2:$E$2,0))</f>
        <v>0</v>
      </c>
      <c r="BK24" s="39">
        <f>INDEX('P-07 HACCP score'!$C$3:$E$7,MATCH(R24,'P-07 HACCP score'!$B$3:$B$7,0),MATCH('D-14 Ernst'!N$2,'P-07 HACCP score'!$C$2:$E$2,0))</f>
        <v>0</v>
      </c>
      <c r="BL24" s="39">
        <f>INDEX('P-07 HACCP score'!$C$3:$E$7,MATCH(S24,'P-07 HACCP score'!$B$3:$B$7,0),MATCH('D-14 Ernst'!O$2,'P-07 HACCP score'!$C$2:$E$2,0))</f>
        <v>0</v>
      </c>
      <c r="BM24" s="39">
        <f>INDEX('P-07 HACCP score'!$C$3:$E$7,MATCH(T24,'P-07 HACCP score'!$B$3:$B$7,0),MATCH('D-14 Ernst'!P$2,'P-07 HACCP score'!$C$2:$E$2,0))</f>
        <v>0</v>
      </c>
      <c r="BN24" s="39">
        <f>INDEX('P-07 HACCP score'!$C$3:$E$7,MATCH(U24,'P-07 HACCP score'!$B$3:$B$7,0),MATCH('D-14 Ernst'!Q$2,'P-07 HACCP score'!$C$2:$E$2,0))</f>
        <v>0</v>
      </c>
      <c r="BO24" s="39">
        <f>INDEX('P-07 HACCP score'!$C$3:$E$7,MATCH(V24,'P-07 HACCP score'!$B$3:$B$7,0),MATCH('D-14 Ernst'!R$2,'P-07 HACCP score'!$C$2:$E$2,0))</f>
        <v>0</v>
      </c>
      <c r="BP24" s="39">
        <f>INDEX('P-07 HACCP score'!$C$3:$E$7,MATCH(W24,'P-07 HACCP score'!$B$3:$B$7,0),MATCH('D-14 Ernst'!S$2,'P-07 HACCP score'!$C$2:$E$2,0))</f>
        <v>0</v>
      </c>
      <c r="BQ24" s="39" t="e">
        <f>INDEX('P-07 HACCP score'!$C$3:$E$7,MATCH(X24,'P-07 HACCP score'!$B$3:$B$7,0),MATCH('D-14 Ernst'!T$2,'P-07 HACCP score'!$C$2:$E$2,0))</f>
        <v>#N/A</v>
      </c>
      <c r="BR24" s="39">
        <f>INDEX('P-07 HACCP score'!$C$3:$E$7,MATCH(Y24,'P-07 HACCP score'!$B$3:$B$7,0),MATCH('D-14 Ernst'!U$2,'P-07 HACCP score'!$C$2:$E$2,0))</f>
        <v>0</v>
      </c>
      <c r="BS24" s="39">
        <f>INDEX('P-07 HACCP score'!$C$3:$E$7,MATCH(Z24,'P-07 HACCP score'!$B$3:$B$7,0),MATCH('D-14 Ernst'!V$2,'P-07 HACCP score'!$C$2:$E$2,0))</f>
        <v>0</v>
      </c>
      <c r="BT24" s="39">
        <f>INDEX('P-07 HACCP score'!$C$3:$E$7,MATCH(AA24,'P-07 HACCP score'!$B$3:$B$7,0),MATCH('D-14 Ernst'!W$2,'P-07 HACCP score'!$C$2:$E$2,0))</f>
        <v>0</v>
      </c>
      <c r="BU24" s="39">
        <f>INDEX('P-07 HACCP score'!$C$3:$E$7,MATCH(AB24,'P-07 HACCP score'!$B$3:$B$7,0),MATCH('D-14 Ernst'!X$2,'P-07 HACCP score'!$C$2:$E$2,0))</f>
        <v>0</v>
      </c>
      <c r="BV24" s="39">
        <f>INDEX('P-07 HACCP score'!$C$3:$E$7,MATCH(AC24,'P-07 HACCP score'!$B$3:$B$7,0),MATCH('D-14 Ernst'!Y$2,'P-07 HACCP score'!$C$2:$E$2,0))</f>
        <v>0</v>
      </c>
      <c r="BW24" s="39">
        <f>INDEX('P-07 HACCP score'!$C$3:$E$7,MATCH(AD24,'P-07 HACCP score'!$B$3:$B$7,0),MATCH('D-14 Ernst'!Z$2,'P-07 HACCP score'!$C$2:$E$2,0))</f>
        <v>0</v>
      </c>
      <c r="BX24" s="39">
        <f>INDEX('P-07 HACCP score'!$C$3:$E$7,MATCH(AE24,'P-07 HACCP score'!$B$3:$B$7,0),MATCH('D-14 Ernst'!AA$2,'P-07 HACCP score'!$C$2:$E$2,0))</f>
        <v>0</v>
      </c>
      <c r="BY24" s="39">
        <f>INDEX('P-07 HACCP score'!$C$3:$E$7,MATCH(AF24,'P-07 HACCP score'!$B$3:$B$7,0),MATCH('D-14 Ernst'!AB$2,'P-07 HACCP score'!$C$2:$E$2,0))</f>
        <v>0</v>
      </c>
      <c r="BZ24" s="39">
        <f>INDEX('P-07 HACCP score'!$C$3:$E$7,MATCH(AG24,'P-07 HACCP score'!$B$3:$B$7,0),MATCH('D-14 Ernst'!AC$2,'P-07 HACCP score'!$C$2:$E$2,0))</f>
        <v>0</v>
      </c>
      <c r="CA24" s="39">
        <f>INDEX('P-07 HACCP score'!$C$3:$E$7,MATCH(AH24,'P-07 HACCP score'!$B$3:$B$7,0),MATCH('D-14 Ernst'!AD$2,'P-07 HACCP score'!$C$2:$E$2,0))</f>
        <v>0</v>
      </c>
      <c r="CB24" s="39">
        <f>INDEX('P-07 HACCP score'!$C$3:$E$7,MATCH(AI24,'P-07 HACCP score'!$B$3:$B$7,0),MATCH('D-14 Ernst'!AE$2,'P-07 HACCP score'!$C$2:$E$2,0))</f>
        <v>0</v>
      </c>
      <c r="CC24" s="39">
        <f>INDEX('P-07 HACCP score'!$C$3:$E$7,MATCH(AJ24,'P-07 HACCP score'!$B$3:$B$7,0),MATCH('D-14 Ernst'!AF$2,'P-07 HACCP score'!$C$2:$E$2,0))</f>
        <v>0</v>
      </c>
      <c r="CD24" s="39">
        <f>INDEX('P-07 HACCP score'!$C$3:$E$7,MATCH(AK24,'P-07 HACCP score'!$B$3:$B$7,0),MATCH('D-14 Ernst'!AG$2,'P-07 HACCP score'!$C$2:$E$2,0))</f>
        <v>0</v>
      </c>
    </row>
    <row r="25" spans="1:82" x14ac:dyDescent="0.3">
      <c r="A25" s="119">
        <v>30010</v>
      </c>
      <c r="B25" s="56" t="s">
        <v>115</v>
      </c>
      <c r="C25" s="78" t="s">
        <v>116</v>
      </c>
      <c r="D25" s="35">
        <v>5</v>
      </c>
      <c r="E25" s="18"/>
      <c r="F25" s="18"/>
      <c r="G25" s="26"/>
      <c r="H25" s="21" t="str">
        <f>IF(COUNTIF(I25:M25,"H"),"H",
IF(COUNTIF(I25:M25,"M"),"M",
IF(COUNTIF(I25:M25,"L"),"L",
IF(COUNTIF(I25:M25,"B"),"B",""))))</f>
        <v/>
      </c>
      <c r="I25" s="19"/>
      <c r="J25" s="19"/>
      <c r="K25" s="19"/>
      <c r="L25" s="19"/>
      <c r="M25" s="19"/>
      <c r="N25" s="18"/>
      <c r="O25" s="21" t="str">
        <f>IF(COUNTIF(P25:Q25,"H"),"H",
IF(COUNTIF(P25:Q25,"M"),"M",
IF(COUNTIF(P25:Q25,"L"),"L",
IF(COUNTIF(P25:Q25,"B"),"B",""))))</f>
        <v/>
      </c>
      <c r="P25" s="22"/>
      <c r="Q25" s="22"/>
      <c r="R25" s="18"/>
      <c r="S25" s="18"/>
      <c r="T25" s="18"/>
      <c r="U25" s="18"/>
      <c r="V25" s="18"/>
      <c r="W25" s="27"/>
      <c r="X25" s="21" t="str">
        <f>IF(COUNTIF(Y25:AA25,"H"),"H",
IF(COUNTIF(Y25:AA25,"M"),"M",
IF(COUNTIF(Y25:AA25,"L"),"L",
IF(COUNTIF(Y25:AA25,"B"),"B",""))))</f>
        <v/>
      </c>
      <c r="Y25" s="23"/>
      <c r="Z25" s="28"/>
      <c r="AA25" s="23"/>
      <c r="AB25" s="18"/>
      <c r="AC25" s="18"/>
      <c r="AD25" s="18"/>
      <c r="AE25" s="18"/>
      <c r="AF25" s="18"/>
      <c r="AG25" s="18"/>
      <c r="AH25" s="18"/>
      <c r="AI25" s="18"/>
      <c r="AJ25" s="18"/>
      <c r="AK25" s="18" t="s">
        <v>84</v>
      </c>
      <c r="AL25" s="37">
        <f>COUNTIF(AX25:BA25,5)+COUNTIF(BG25:BH25,5)+COUNTIF(BK25:BQ25,5)+COUNTIF(BU25:CD25,5)+COUNTIF(AX25:BA25,9)+COUNTIF(BG25:BH25,9)+COUNTIF(BK25:BQ25,9)+COUNTIF(BU25:CD25,9)</f>
        <v>0</v>
      </c>
      <c r="AM25" s="37">
        <f>COUNTIF(AX25:BA25,15)+COUNTIF(BG25:BH25,15)+COUNTIF(BK25:BQ25,15)+COUNTIF(BU25:CD25,15)+COUNTIF(AX25:BA25,25)+COUNTIF(BG25:BH25,25)+COUNTIF(BK25:BQ25,25)+COUNTIF(BU25:CD25,25)</f>
        <v>0</v>
      </c>
      <c r="AN25" s="118" t="str">
        <f>IF(AM25&gt;=1,"HOOG",IF(AL25&gt;=2,"MIDDEN","LAAG"))</f>
        <v>LAAG</v>
      </c>
      <c r="AO25" s="26" t="str">
        <f>IF(AND(AM25=1,OR(H25="H",AB25="H"),TEXT(D25,0)&lt;&gt;"4"),"J","N" )</f>
        <v>N</v>
      </c>
      <c r="AP25" s="41" t="s">
        <v>85</v>
      </c>
      <c r="AQ25" s="68" t="str">
        <f>IF(OR(AP25="J",AO25="J"),"MIDDEN",AN25)</f>
        <v>LAAG</v>
      </c>
      <c r="AR25" s="26" t="s">
        <v>86</v>
      </c>
      <c r="AS25" s="18" t="s">
        <v>87</v>
      </c>
      <c r="AT25" s="18" t="s">
        <v>85</v>
      </c>
      <c r="AU25" s="41" t="str">
        <f>IF(AND(AR25="H",AS25="K"),"J",IF(OR(AND(AR25="L",AS25="K",AT25="J"),AND(AR25="H",AS25="G",AT25="J")),"J","N"))</f>
        <v>N</v>
      </c>
      <c r="AV25" s="41" t="s">
        <v>85</v>
      </c>
      <c r="AW25" s="18" t="str">
        <f>IF(AU25="N",AQ25,IF(AQ25="LAAG","MIDDEN","HOOG"))</f>
        <v>LAAG</v>
      </c>
      <c r="AX25" s="39">
        <f>INDEX('P-07 HACCP score'!$C$3:$E$7,MATCH(E25,'P-07 HACCP score'!$B$3:$B$7,0),MATCH('D-14 Ernst'!A$2,'P-07 HACCP score'!$C$2:$E$2,0))</f>
        <v>0</v>
      </c>
      <c r="AY25" s="39">
        <f>INDEX('P-07 HACCP score'!$C$3:$E$7,MATCH(F25,'P-07 HACCP score'!$B$3:$B$7,0),MATCH('D-14 Ernst'!B$2,'P-07 HACCP score'!$C$2:$E$2,0))</f>
        <v>0</v>
      </c>
      <c r="AZ25" s="39">
        <f>INDEX('P-07 HACCP score'!$C$3:$E$7,MATCH(G25,'P-07 HACCP score'!$B$3:$B$7,0),MATCH('D-14 Ernst'!C$2,'P-07 HACCP score'!$C$2:$E$2,0))</f>
        <v>0</v>
      </c>
      <c r="BA25" s="39" t="e">
        <f>INDEX('P-07 HACCP score'!$C$3:$E$7,MATCH(H25,'P-07 HACCP score'!$B$3:$B$7,0),MATCH('D-14 Ernst'!D$2,'P-07 HACCP score'!$C$2:$E$2,0))</f>
        <v>#N/A</v>
      </c>
      <c r="BB25" s="39">
        <f>INDEX('P-07 HACCP score'!$C$3:$E$7,MATCH(I25,'P-07 HACCP score'!$B$3:$B$7,0),MATCH('D-14 Ernst'!E$2,'P-07 HACCP score'!$C$2:$E$2,0))</f>
        <v>0</v>
      </c>
      <c r="BC25" s="39">
        <f>INDEX('P-07 HACCP score'!$C$3:$E$7,MATCH(J25,'P-07 HACCP score'!$B$3:$B$7,0),MATCH('D-14 Ernst'!F$2,'P-07 HACCP score'!$C$2:$E$2,0))</f>
        <v>0</v>
      </c>
      <c r="BD25" s="39">
        <f>INDEX('P-07 HACCP score'!$C$3:$E$7,MATCH(K25,'P-07 HACCP score'!$B$3:$B$7,0),MATCH('D-14 Ernst'!G$2,'P-07 HACCP score'!$C$2:$E$2,0))</f>
        <v>0</v>
      </c>
      <c r="BE25" s="39">
        <f>INDEX('P-07 HACCP score'!$C$3:$E$7,MATCH(L25,'P-07 HACCP score'!$B$3:$B$7,0),MATCH('D-14 Ernst'!H$2,'P-07 HACCP score'!$C$2:$E$2,0))</f>
        <v>0</v>
      </c>
      <c r="BF25" s="39">
        <f>INDEX('P-07 HACCP score'!$C$3:$E$7,MATCH(M25,'P-07 HACCP score'!$B$3:$B$7,0),MATCH('D-14 Ernst'!I$2,'P-07 HACCP score'!$C$2:$E$2,0))</f>
        <v>0</v>
      </c>
      <c r="BG25" s="39">
        <f>INDEX('P-07 HACCP score'!$C$3:$E$7,MATCH(N25,'P-07 HACCP score'!$B$3:$B$7,0),MATCH('D-14 Ernst'!J$2,'P-07 HACCP score'!$C$2:$E$2,0))</f>
        <v>0</v>
      </c>
      <c r="BH25" s="39" t="e">
        <f>INDEX('P-07 HACCP score'!$C$3:$E$7,MATCH(O25,'P-07 HACCP score'!$B$3:$B$7,0),MATCH('D-14 Ernst'!K$2,'P-07 HACCP score'!$C$2:$E$2,0))</f>
        <v>#N/A</v>
      </c>
      <c r="BI25" s="39">
        <f>INDEX('P-07 HACCP score'!$C$3:$E$7,MATCH(P25,'P-07 HACCP score'!$B$3:$B$7,0),MATCH('D-14 Ernst'!L$2,'P-07 HACCP score'!$C$2:$E$2,0))</f>
        <v>0</v>
      </c>
      <c r="BJ25" s="39">
        <f>INDEX('P-07 HACCP score'!$C$3:$E$7,MATCH(Q25,'P-07 HACCP score'!$B$3:$B$7,0),MATCH('D-14 Ernst'!M$2,'P-07 HACCP score'!$C$2:$E$2,0))</f>
        <v>0</v>
      </c>
      <c r="BK25" s="39">
        <f>INDEX('P-07 HACCP score'!$C$3:$E$7,MATCH(R25,'P-07 HACCP score'!$B$3:$B$7,0),MATCH('D-14 Ernst'!N$2,'P-07 HACCP score'!$C$2:$E$2,0))</f>
        <v>0</v>
      </c>
      <c r="BL25" s="39">
        <f>INDEX('P-07 HACCP score'!$C$3:$E$7,MATCH(S25,'P-07 HACCP score'!$B$3:$B$7,0),MATCH('D-14 Ernst'!O$2,'P-07 HACCP score'!$C$2:$E$2,0))</f>
        <v>0</v>
      </c>
      <c r="BM25" s="39">
        <f>INDEX('P-07 HACCP score'!$C$3:$E$7,MATCH(T25,'P-07 HACCP score'!$B$3:$B$7,0),MATCH('D-14 Ernst'!P$2,'P-07 HACCP score'!$C$2:$E$2,0))</f>
        <v>0</v>
      </c>
      <c r="BN25" s="39">
        <f>INDEX('P-07 HACCP score'!$C$3:$E$7,MATCH(U25,'P-07 HACCP score'!$B$3:$B$7,0),MATCH('D-14 Ernst'!Q$2,'P-07 HACCP score'!$C$2:$E$2,0))</f>
        <v>0</v>
      </c>
      <c r="BO25" s="39">
        <f>INDEX('P-07 HACCP score'!$C$3:$E$7,MATCH(V25,'P-07 HACCP score'!$B$3:$B$7,0),MATCH('D-14 Ernst'!R$2,'P-07 HACCP score'!$C$2:$E$2,0))</f>
        <v>0</v>
      </c>
      <c r="BP25" s="39">
        <f>INDEX('P-07 HACCP score'!$C$3:$E$7,MATCH(W25,'P-07 HACCP score'!$B$3:$B$7,0),MATCH('D-14 Ernst'!S$2,'P-07 HACCP score'!$C$2:$E$2,0))</f>
        <v>0</v>
      </c>
      <c r="BQ25" s="39" t="e">
        <f>INDEX('P-07 HACCP score'!$C$3:$E$7,MATCH(X25,'P-07 HACCP score'!$B$3:$B$7,0),MATCH('D-14 Ernst'!T$2,'P-07 HACCP score'!$C$2:$E$2,0))</f>
        <v>#N/A</v>
      </c>
      <c r="BR25" s="39">
        <f>INDEX('P-07 HACCP score'!$C$3:$E$7,MATCH(Y25,'P-07 HACCP score'!$B$3:$B$7,0),MATCH('D-14 Ernst'!U$2,'P-07 HACCP score'!$C$2:$E$2,0))</f>
        <v>0</v>
      </c>
      <c r="BS25" s="39">
        <f>INDEX('P-07 HACCP score'!$C$3:$E$7,MATCH(Z25,'P-07 HACCP score'!$B$3:$B$7,0),MATCH('D-14 Ernst'!V$2,'P-07 HACCP score'!$C$2:$E$2,0))</f>
        <v>0</v>
      </c>
      <c r="BT25" s="39">
        <f>INDEX('P-07 HACCP score'!$C$3:$E$7,MATCH(AA25,'P-07 HACCP score'!$B$3:$B$7,0),MATCH('D-14 Ernst'!W$2,'P-07 HACCP score'!$C$2:$E$2,0))</f>
        <v>0</v>
      </c>
      <c r="BU25" s="39">
        <f>INDEX('P-07 HACCP score'!$C$3:$E$7,MATCH(AB25,'P-07 HACCP score'!$B$3:$B$7,0),MATCH('D-14 Ernst'!X$2,'P-07 HACCP score'!$C$2:$E$2,0))</f>
        <v>0</v>
      </c>
      <c r="BV25" s="39">
        <f>INDEX('P-07 HACCP score'!$C$3:$E$7,MATCH(AC25,'P-07 HACCP score'!$B$3:$B$7,0),MATCH('D-14 Ernst'!Y$2,'P-07 HACCP score'!$C$2:$E$2,0))</f>
        <v>0</v>
      </c>
      <c r="BW25" s="39">
        <f>INDEX('P-07 HACCP score'!$C$3:$E$7,MATCH(AD25,'P-07 HACCP score'!$B$3:$B$7,0),MATCH('D-14 Ernst'!Z$2,'P-07 HACCP score'!$C$2:$E$2,0))</f>
        <v>0</v>
      </c>
      <c r="BX25" s="39">
        <f>INDEX('P-07 HACCP score'!$C$3:$E$7,MATCH(AE25,'P-07 HACCP score'!$B$3:$B$7,0),MATCH('D-14 Ernst'!AA$2,'P-07 HACCP score'!$C$2:$E$2,0))</f>
        <v>0</v>
      </c>
      <c r="BY25" s="39">
        <f>INDEX('P-07 HACCP score'!$C$3:$E$7,MATCH(AF25,'P-07 HACCP score'!$B$3:$B$7,0),MATCH('D-14 Ernst'!AB$2,'P-07 HACCP score'!$C$2:$E$2,0))</f>
        <v>0</v>
      </c>
      <c r="BZ25" s="39">
        <f>INDEX('P-07 HACCP score'!$C$3:$E$7,MATCH(AG25,'P-07 HACCP score'!$B$3:$B$7,0),MATCH('D-14 Ernst'!AC$2,'P-07 HACCP score'!$C$2:$E$2,0))</f>
        <v>0</v>
      </c>
      <c r="CA25" s="39">
        <f>INDEX('P-07 HACCP score'!$C$3:$E$7,MATCH(AH25,'P-07 HACCP score'!$B$3:$B$7,0),MATCH('D-14 Ernst'!AD$2,'P-07 HACCP score'!$C$2:$E$2,0))</f>
        <v>0</v>
      </c>
      <c r="CB25" s="39">
        <f>INDEX('P-07 HACCP score'!$C$3:$E$7,MATCH(AI25,'P-07 HACCP score'!$B$3:$B$7,0),MATCH('D-14 Ernst'!AE$2,'P-07 HACCP score'!$C$2:$E$2,0))</f>
        <v>0</v>
      </c>
      <c r="CC25" s="39">
        <f>INDEX('P-07 HACCP score'!$C$3:$E$7,MATCH(AJ25,'P-07 HACCP score'!$B$3:$B$7,0),MATCH('D-14 Ernst'!AF$2,'P-07 HACCP score'!$C$2:$E$2,0))</f>
        <v>0</v>
      </c>
      <c r="CD25" s="39">
        <f>INDEX('P-07 HACCP score'!$C$3:$E$7,MATCH(AK25,'P-07 HACCP score'!$B$3:$B$7,0),MATCH('D-14 Ernst'!AG$2,'P-07 HACCP score'!$C$2:$E$2,0))</f>
        <v>1.5</v>
      </c>
    </row>
    <row r="26" spans="1:82" x14ac:dyDescent="0.3">
      <c r="A26" s="119">
        <v>30720</v>
      </c>
      <c r="B26" s="56" t="s">
        <v>117</v>
      </c>
      <c r="C26" s="78" t="s">
        <v>118</v>
      </c>
      <c r="D26" s="35">
        <v>5</v>
      </c>
      <c r="E26" s="18"/>
      <c r="F26" s="18"/>
      <c r="G26" s="26"/>
      <c r="H26" s="21" t="str">
        <f>IF(COUNTIF(I26:M26,"H"),"H",
IF(COUNTIF(I26:M26,"M"),"M",
IF(COUNTIF(I26:M26,"L"),"L",
IF(COUNTIF(I26:M26,"B"),"B",""))))</f>
        <v/>
      </c>
      <c r="I26" s="19"/>
      <c r="J26" s="19"/>
      <c r="K26" s="19"/>
      <c r="L26" s="19"/>
      <c r="M26" s="19"/>
      <c r="N26" s="18"/>
      <c r="O26" s="21" t="str">
        <f>IF(COUNTIF(P26:Q26,"H"),"H",
IF(COUNTIF(P26:Q26,"M"),"M",
IF(COUNTIF(P26:Q26,"L"),"L",
IF(COUNTIF(P26:Q26,"B"),"B",""))))</f>
        <v/>
      </c>
      <c r="P26" s="22"/>
      <c r="Q26" s="22"/>
      <c r="R26" s="18"/>
      <c r="S26" s="18"/>
      <c r="T26" s="18"/>
      <c r="U26" s="18"/>
      <c r="V26" s="18"/>
      <c r="W26" s="27"/>
      <c r="X26" s="21" t="str">
        <f>IF(COUNTIF(Y26:AA26,"H"),"H",
IF(COUNTIF(Y26:AA26,"M"),"M",
IF(COUNTIF(Y26:AA26,"L"),"L",
IF(COUNTIF(Y26:AA26,"B"),"B",""))))</f>
        <v/>
      </c>
      <c r="Y26" s="23"/>
      <c r="Z26" s="28"/>
      <c r="AA26" s="23"/>
      <c r="AB26" s="18"/>
      <c r="AC26" s="18"/>
      <c r="AD26" s="18"/>
      <c r="AE26" s="18"/>
      <c r="AF26" s="18"/>
      <c r="AG26" s="18"/>
      <c r="AH26" s="18"/>
      <c r="AI26" s="18"/>
      <c r="AJ26" s="18"/>
      <c r="AK26" s="18"/>
      <c r="AL26" s="37">
        <f>COUNTIF(AX26:BA26,5)+COUNTIF(BG26:BH26,5)+COUNTIF(BK26:BQ26,5)+COUNTIF(BU26:CD26,5)+COUNTIF(AX26:BA26,9)+COUNTIF(BG26:BH26,9)+COUNTIF(BK26:BQ26,9)+COUNTIF(BU26:CD26,9)</f>
        <v>0</v>
      </c>
      <c r="AM26" s="37">
        <f>COUNTIF(AX26:BA26,15)+COUNTIF(BG26:BH26,15)+COUNTIF(BK26:BQ26,15)+COUNTIF(BU26:CD26,15)+COUNTIF(AX26:BA26,25)+COUNTIF(BG26:BH26,25)+COUNTIF(BK26:BQ26,25)+COUNTIF(BU26:CD26,25)</f>
        <v>0</v>
      </c>
      <c r="AN26" s="118" t="str">
        <f>IF(AM26&gt;=1,"HOOG",IF(AL26&gt;=2,"MIDDEN","LAAG"))</f>
        <v>LAAG</v>
      </c>
      <c r="AO26" s="26" t="str">
        <f>IF(AND(AM26=1,OR(H26="H",AB26="H"),TEXT(D26,0)&lt;&gt;"4"),"J","N" )</f>
        <v>N</v>
      </c>
      <c r="AP26" s="41" t="s">
        <v>85</v>
      </c>
      <c r="AQ26" s="68" t="str">
        <f>IF(OR(AP26="J",AO26="J"),"MIDDEN",AN26)</f>
        <v>LAAG</v>
      </c>
      <c r="AR26" s="26" t="s">
        <v>86</v>
      </c>
      <c r="AS26" s="18" t="s">
        <v>87</v>
      </c>
      <c r="AT26" s="18" t="s">
        <v>85</v>
      </c>
      <c r="AU26" s="41" t="str">
        <f>IF(AND(AR26="H",AS26="K"),"J",IF(OR(AND(AR26="L",AS26="K",AT26="J"),AND(AR26="H",AS26="G",AT26="J")),"J","N"))</f>
        <v>N</v>
      </c>
      <c r="AV26" s="41" t="s">
        <v>85</v>
      </c>
      <c r="AW26" s="18" t="str">
        <f>IF(AU26="N",AQ26,IF(AQ26="LAAG","MIDDEN","HOOG"))</f>
        <v>LAAG</v>
      </c>
      <c r="AX26" s="39">
        <f>INDEX('P-07 HACCP score'!$C$3:$E$7,MATCH(E26,'P-07 HACCP score'!$B$3:$B$7,0),MATCH('D-14 Ernst'!A$2,'P-07 HACCP score'!$C$2:$E$2,0))</f>
        <v>0</v>
      </c>
      <c r="AY26" s="39">
        <f>INDEX('P-07 HACCP score'!$C$3:$E$7,MATCH(F26,'P-07 HACCP score'!$B$3:$B$7,0),MATCH('D-14 Ernst'!B$2,'P-07 HACCP score'!$C$2:$E$2,0))</f>
        <v>0</v>
      </c>
      <c r="AZ26" s="39">
        <f>INDEX('P-07 HACCP score'!$C$3:$E$7,MATCH(G26,'P-07 HACCP score'!$B$3:$B$7,0),MATCH('D-14 Ernst'!C$2,'P-07 HACCP score'!$C$2:$E$2,0))</f>
        <v>0</v>
      </c>
      <c r="BA26" s="39" t="e">
        <f>INDEX('P-07 HACCP score'!$C$3:$E$7,MATCH(H26,'P-07 HACCP score'!$B$3:$B$7,0),MATCH('D-14 Ernst'!D$2,'P-07 HACCP score'!$C$2:$E$2,0))</f>
        <v>#N/A</v>
      </c>
      <c r="BB26" s="39">
        <f>INDEX('P-07 HACCP score'!$C$3:$E$7,MATCH(I26,'P-07 HACCP score'!$B$3:$B$7,0),MATCH('D-14 Ernst'!E$2,'P-07 HACCP score'!$C$2:$E$2,0))</f>
        <v>0</v>
      </c>
      <c r="BC26" s="39">
        <f>INDEX('P-07 HACCP score'!$C$3:$E$7,MATCH(J26,'P-07 HACCP score'!$B$3:$B$7,0),MATCH('D-14 Ernst'!F$2,'P-07 HACCP score'!$C$2:$E$2,0))</f>
        <v>0</v>
      </c>
      <c r="BD26" s="39">
        <f>INDEX('P-07 HACCP score'!$C$3:$E$7,MATCH(K26,'P-07 HACCP score'!$B$3:$B$7,0),MATCH('D-14 Ernst'!G$2,'P-07 HACCP score'!$C$2:$E$2,0))</f>
        <v>0</v>
      </c>
      <c r="BE26" s="39">
        <f>INDEX('P-07 HACCP score'!$C$3:$E$7,MATCH(L26,'P-07 HACCP score'!$B$3:$B$7,0),MATCH('D-14 Ernst'!H$2,'P-07 HACCP score'!$C$2:$E$2,0))</f>
        <v>0</v>
      </c>
      <c r="BF26" s="39">
        <f>INDEX('P-07 HACCP score'!$C$3:$E$7,MATCH(M26,'P-07 HACCP score'!$B$3:$B$7,0),MATCH('D-14 Ernst'!I$2,'P-07 HACCP score'!$C$2:$E$2,0))</f>
        <v>0</v>
      </c>
      <c r="BG26" s="39">
        <f>INDEX('P-07 HACCP score'!$C$3:$E$7,MATCH(N26,'P-07 HACCP score'!$B$3:$B$7,0),MATCH('D-14 Ernst'!J$2,'P-07 HACCP score'!$C$2:$E$2,0))</f>
        <v>0</v>
      </c>
      <c r="BH26" s="39" t="e">
        <f>INDEX('P-07 HACCP score'!$C$3:$E$7,MATCH(O26,'P-07 HACCP score'!$B$3:$B$7,0),MATCH('D-14 Ernst'!K$2,'P-07 HACCP score'!$C$2:$E$2,0))</f>
        <v>#N/A</v>
      </c>
      <c r="BI26" s="39">
        <f>INDEX('P-07 HACCP score'!$C$3:$E$7,MATCH(P26,'P-07 HACCP score'!$B$3:$B$7,0),MATCH('D-14 Ernst'!L$2,'P-07 HACCP score'!$C$2:$E$2,0))</f>
        <v>0</v>
      </c>
      <c r="BJ26" s="39">
        <f>INDEX('P-07 HACCP score'!$C$3:$E$7,MATCH(Q26,'P-07 HACCP score'!$B$3:$B$7,0),MATCH('D-14 Ernst'!M$2,'P-07 HACCP score'!$C$2:$E$2,0))</f>
        <v>0</v>
      </c>
      <c r="BK26" s="39">
        <f>INDEX('P-07 HACCP score'!$C$3:$E$7,MATCH(R26,'P-07 HACCP score'!$B$3:$B$7,0),MATCH('D-14 Ernst'!N$2,'P-07 HACCP score'!$C$2:$E$2,0))</f>
        <v>0</v>
      </c>
      <c r="BL26" s="39">
        <f>INDEX('P-07 HACCP score'!$C$3:$E$7,MATCH(S26,'P-07 HACCP score'!$B$3:$B$7,0),MATCH('D-14 Ernst'!O$2,'P-07 HACCP score'!$C$2:$E$2,0))</f>
        <v>0</v>
      </c>
      <c r="BM26" s="39">
        <f>INDEX('P-07 HACCP score'!$C$3:$E$7,MATCH(T26,'P-07 HACCP score'!$B$3:$B$7,0),MATCH('D-14 Ernst'!P$2,'P-07 HACCP score'!$C$2:$E$2,0))</f>
        <v>0</v>
      </c>
      <c r="BN26" s="39">
        <f>INDEX('P-07 HACCP score'!$C$3:$E$7,MATCH(U26,'P-07 HACCP score'!$B$3:$B$7,0),MATCH('D-14 Ernst'!Q$2,'P-07 HACCP score'!$C$2:$E$2,0))</f>
        <v>0</v>
      </c>
      <c r="BO26" s="39">
        <f>INDEX('P-07 HACCP score'!$C$3:$E$7,MATCH(V26,'P-07 HACCP score'!$B$3:$B$7,0),MATCH('D-14 Ernst'!R$2,'P-07 HACCP score'!$C$2:$E$2,0))</f>
        <v>0</v>
      </c>
      <c r="BP26" s="39">
        <f>INDEX('P-07 HACCP score'!$C$3:$E$7,MATCH(W26,'P-07 HACCP score'!$B$3:$B$7,0),MATCH('D-14 Ernst'!S$2,'P-07 HACCP score'!$C$2:$E$2,0))</f>
        <v>0</v>
      </c>
      <c r="BQ26" s="39" t="e">
        <f>INDEX('P-07 HACCP score'!$C$3:$E$7,MATCH(X26,'P-07 HACCP score'!$B$3:$B$7,0),MATCH('D-14 Ernst'!T$2,'P-07 HACCP score'!$C$2:$E$2,0))</f>
        <v>#N/A</v>
      </c>
      <c r="BR26" s="39">
        <f>INDEX('P-07 HACCP score'!$C$3:$E$7,MATCH(Y26,'P-07 HACCP score'!$B$3:$B$7,0),MATCH('D-14 Ernst'!U$2,'P-07 HACCP score'!$C$2:$E$2,0))</f>
        <v>0</v>
      </c>
      <c r="BS26" s="39">
        <f>INDEX('P-07 HACCP score'!$C$3:$E$7,MATCH(Z26,'P-07 HACCP score'!$B$3:$B$7,0),MATCH('D-14 Ernst'!V$2,'P-07 HACCP score'!$C$2:$E$2,0))</f>
        <v>0</v>
      </c>
      <c r="BT26" s="39">
        <f>INDEX('P-07 HACCP score'!$C$3:$E$7,MATCH(AA26,'P-07 HACCP score'!$B$3:$B$7,0),MATCH('D-14 Ernst'!W$2,'P-07 HACCP score'!$C$2:$E$2,0))</f>
        <v>0</v>
      </c>
      <c r="BU26" s="39">
        <f>INDEX('P-07 HACCP score'!$C$3:$E$7,MATCH(AB26,'P-07 HACCP score'!$B$3:$B$7,0),MATCH('D-14 Ernst'!X$2,'P-07 HACCP score'!$C$2:$E$2,0))</f>
        <v>0</v>
      </c>
      <c r="BV26" s="39">
        <f>INDEX('P-07 HACCP score'!$C$3:$E$7,MATCH(AC26,'P-07 HACCP score'!$B$3:$B$7,0),MATCH('D-14 Ernst'!Y$2,'P-07 HACCP score'!$C$2:$E$2,0))</f>
        <v>0</v>
      </c>
      <c r="BW26" s="39">
        <f>INDEX('P-07 HACCP score'!$C$3:$E$7,MATCH(AD26,'P-07 HACCP score'!$B$3:$B$7,0),MATCH('D-14 Ernst'!Z$2,'P-07 HACCP score'!$C$2:$E$2,0))</f>
        <v>0</v>
      </c>
      <c r="BX26" s="39">
        <f>INDEX('P-07 HACCP score'!$C$3:$E$7,MATCH(AE26,'P-07 HACCP score'!$B$3:$B$7,0),MATCH('D-14 Ernst'!AA$2,'P-07 HACCP score'!$C$2:$E$2,0))</f>
        <v>0</v>
      </c>
      <c r="BY26" s="39">
        <f>INDEX('P-07 HACCP score'!$C$3:$E$7,MATCH(AF26,'P-07 HACCP score'!$B$3:$B$7,0),MATCH('D-14 Ernst'!AB$2,'P-07 HACCP score'!$C$2:$E$2,0))</f>
        <v>0</v>
      </c>
      <c r="BZ26" s="39">
        <f>INDEX('P-07 HACCP score'!$C$3:$E$7,MATCH(AG26,'P-07 HACCP score'!$B$3:$B$7,0),MATCH('D-14 Ernst'!AC$2,'P-07 HACCP score'!$C$2:$E$2,0))</f>
        <v>0</v>
      </c>
      <c r="CA26" s="39">
        <f>INDEX('P-07 HACCP score'!$C$3:$E$7,MATCH(AH26,'P-07 HACCP score'!$B$3:$B$7,0),MATCH('D-14 Ernst'!AD$2,'P-07 HACCP score'!$C$2:$E$2,0))</f>
        <v>0</v>
      </c>
      <c r="CB26" s="39">
        <f>INDEX('P-07 HACCP score'!$C$3:$E$7,MATCH(AI26,'P-07 HACCP score'!$B$3:$B$7,0),MATCH('D-14 Ernst'!AE$2,'P-07 HACCP score'!$C$2:$E$2,0))</f>
        <v>0</v>
      </c>
      <c r="CC26" s="39">
        <f>INDEX('P-07 HACCP score'!$C$3:$E$7,MATCH(AJ26,'P-07 HACCP score'!$B$3:$B$7,0),MATCH('D-14 Ernst'!AF$2,'P-07 HACCP score'!$C$2:$E$2,0))</f>
        <v>0</v>
      </c>
      <c r="CD26" s="39">
        <f>INDEX('P-07 HACCP score'!$C$3:$E$7,MATCH(AK26,'P-07 HACCP score'!$B$3:$B$7,0),MATCH('D-14 Ernst'!AG$2,'P-07 HACCP score'!$C$2:$E$2,0))</f>
        <v>0</v>
      </c>
    </row>
    <row r="27" spans="1:82" x14ac:dyDescent="0.3">
      <c r="A27" s="119">
        <v>30120</v>
      </c>
      <c r="B27" s="56" t="s">
        <v>119</v>
      </c>
      <c r="C27" s="78" t="s">
        <v>120</v>
      </c>
      <c r="D27" s="35">
        <v>5</v>
      </c>
      <c r="E27" s="18"/>
      <c r="F27" s="18"/>
      <c r="G27" s="26"/>
      <c r="H27" s="21" t="str">
        <f>IF(COUNTIF(I27:M27,"H"),"H",
IF(COUNTIF(I27:M27,"M"),"M",
IF(COUNTIF(I27:M27,"L"),"L",
IF(COUNTIF(I27:M27,"B"),"B",""))))</f>
        <v/>
      </c>
      <c r="I27" s="19"/>
      <c r="J27" s="19"/>
      <c r="K27" s="19"/>
      <c r="L27" s="19"/>
      <c r="M27" s="19"/>
      <c r="N27" s="18"/>
      <c r="O27" s="21" t="str">
        <f>IF(COUNTIF(P27:Q27,"H"),"H",
IF(COUNTIF(P27:Q27,"M"),"M",
IF(COUNTIF(P27:Q27,"L"),"L",
IF(COUNTIF(P27:Q27,"B"),"B",""))))</f>
        <v/>
      </c>
      <c r="P27" s="22"/>
      <c r="Q27" s="22"/>
      <c r="R27" s="18"/>
      <c r="S27" s="18"/>
      <c r="T27" s="18"/>
      <c r="U27" s="18"/>
      <c r="V27" s="18"/>
      <c r="W27" s="27"/>
      <c r="X27" s="21" t="str">
        <f>IF(COUNTIF(Y27:AA27,"H"),"H",
IF(COUNTIF(Y27:AA27,"M"),"M",
IF(COUNTIF(Y27:AA27,"L"),"L",
IF(COUNTIF(Y27:AA27,"B"),"B",""))))</f>
        <v/>
      </c>
      <c r="Y27" s="23"/>
      <c r="Z27" s="28"/>
      <c r="AA27" s="23"/>
      <c r="AB27" s="18"/>
      <c r="AC27" s="18"/>
      <c r="AD27" s="18"/>
      <c r="AE27" s="18"/>
      <c r="AF27" s="18"/>
      <c r="AG27" s="18"/>
      <c r="AH27" s="18"/>
      <c r="AI27" s="18"/>
      <c r="AJ27" s="18"/>
      <c r="AK27" s="18"/>
      <c r="AL27" s="37">
        <f>COUNTIF(AX27:BA27,5)+COUNTIF(BG27:BH27,5)+COUNTIF(BK27:BQ27,5)+COUNTIF(BU27:CD27,5)+COUNTIF(AX27:BA27,9)+COUNTIF(BG27:BH27,9)+COUNTIF(BK27:BQ27,9)+COUNTIF(BU27:CD27,9)</f>
        <v>0</v>
      </c>
      <c r="AM27" s="37">
        <f>COUNTIF(AX27:BA27,15)+COUNTIF(BG27:BH27,15)+COUNTIF(BK27:BQ27,15)+COUNTIF(BU27:CD27,15)+COUNTIF(AX27:BA27,25)+COUNTIF(BG27:BH27,25)+COUNTIF(BK27:BQ27,25)+COUNTIF(BU27:CD27,25)</f>
        <v>0</v>
      </c>
      <c r="AN27" s="118" t="str">
        <f>IF(AM27&gt;=1,"HOOG",IF(AL27&gt;=2,"MIDDEN","LAAG"))</f>
        <v>LAAG</v>
      </c>
      <c r="AO27" s="26" t="str">
        <f>IF(AND(AM27=1,OR(H27="H",AB27="H"),TEXT(D27,0)&lt;&gt;"4"),"J","N" )</f>
        <v>N</v>
      </c>
      <c r="AP27" s="41" t="s">
        <v>85</v>
      </c>
      <c r="AQ27" s="68" t="str">
        <f>IF(OR(AP27="J",AO27="J"),"MIDDEN",AN27)</f>
        <v>LAAG</v>
      </c>
      <c r="AR27" s="26" t="s">
        <v>86</v>
      </c>
      <c r="AS27" s="18" t="s">
        <v>87</v>
      </c>
      <c r="AT27" s="18" t="s">
        <v>85</v>
      </c>
      <c r="AU27" s="41" t="str">
        <f>IF(AND(AR27="H",AS27="K"),"J",IF(OR(AND(AR27="L",AS27="K",AT27="J"),AND(AR27="H",AS27="G",AT27="J")),"J","N"))</f>
        <v>N</v>
      </c>
      <c r="AV27" s="41" t="s">
        <v>85</v>
      </c>
      <c r="AW27" s="18" t="str">
        <f>IF(AU27="N",AQ27,IF(AQ27="LAAG","MIDDEN","HOOG"))</f>
        <v>LAAG</v>
      </c>
      <c r="AX27" s="39">
        <f>INDEX('P-07 HACCP score'!$C$3:$E$7,MATCH(E27,'P-07 HACCP score'!$B$3:$B$7,0),MATCH('D-14 Ernst'!A$2,'P-07 HACCP score'!$C$2:$E$2,0))</f>
        <v>0</v>
      </c>
      <c r="AY27" s="39">
        <f>INDEX('P-07 HACCP score'!$C$3:$E$7,MATCH(F27,'P-07 HACCP score'!$B$3:$B$7,0),MATCH('D-14 Ernst'!B$2,'P-07 HACCP score'!$C$2:$E$2,0))</f>
        <v>0</v>
      </c>
      <c r="AZ27" s="39">
        <f>INDEX('P-07 HACCP score'!$C$3:$E$7,MATCH(G27,'P-07 HACCP score'!$B$3:$B$7,0),MATCH('D-14 Ernst'!C$2,'P-07 HACCP score'!$C$2:$E$2,0))</f>
        <v>0</v>
      </c>
      <c r="BA27" s="39" t="e">
        <f>INDEX('P-07 HACCP score'!$C$3:$E$7,MATCH(H27,'P-07 HACCP score'!$B$3:$B$7,0),MATCH('D-14 Ernst'!D$2,'P-07 HACCP score'!$C$2:$E$2,0))</f>
        <v>#N/A</v>
      </c>
      <c r="BB27" s="39">
        <f>INDEX('P-07 HACCP score'!$C$3:$E$7,MATCH(I27,'P-07 HACCP score'!$B$3:$B$7,0),MATCH('D-14 Ernst'!E$2,'P-07 HACCP score'!$C$2:$E$2,0))</f>
        <v>0</v>
      </c>
      <c r="BC27" s="39">
        <f>INDEX('P-07 HACCP score'!$C$3:$E$7,MATCH(J27,'P-07 HACCP score'!$B$3:$B$7,0),MATCH('D-14 Ernst'!F$2,'P-07 HACCP score'!$C$2:$E$2,0))</f>
        <v>0</v>
      </c>
      <c r="BD27" s="39">
        <f>INDEX('P-07 HACCP score'!$C$3:$E$7,MATCH(K27,'P-07 HACCP score'!$B$3:$B$7,0),MATCH('D-14 Ernst'!G$2,'P-07 HACCP score'!$C$2:$E$2,0))</f>
        <v>0</v>
      </c>
      <c r="BE27" s="39">
        <f>INDEX('P-07 HACCP score'!$C$3:$E$7,MATCH(L27,'P-07 HACCP score'!$B$3:$B$7,0),MATCH('D-14 Ernst'!H$2,'P-07 HACCP score'!$C$2:$E$2,0))</f>
        <v>0</v>
      </c>
      <c r="BF27" s="39">
        <f>INDEX('P-07 HACCP score'!$C$3:$E$7,MATCH(M27,'P-07 HACCP score'!$B$3:$B$7,0),MATCH('D-14 Ernst'!I$2,'P-07 HACCP score'!$C$2:$E$2,0))</f>
        <v>0</v>
      </c>
      <c r="BG27" s="39">
        <f>INDEX('P-07 HACCP score'!$C$3:$E$7,MATCH(N27,'P-07 HACCP score'!$B$3:$B$7,0),MATCH('D-14 Ernst'!J$2,'P-07 HACCP score'!$C$2:$E$2,0))</f>
        <v>0</v>
      </c>
      <c r="BH27" s="39" t="e">
        <f>INDEX('P-07 HACCP score'!$C$3:$E$7,MATCH(O27,'P-07 HACCP score'!$B$3:$B$7,0),MATCH('D-14 Ernst'!K$2,'P-07 HACCP score'!$C$2:$E$2,0))</f>
        <v>#N/A</v>
      </c>
      <c r="BI27" s="39">
        <f>INDEX('P-07 HACCP score'!$C$3:$E$7,MATCH(P27,'P-07 HACCP score'!$B$3:$B$7,0),MATCH('D-14 Ernst'!L$2,'P-07 HACCP score'!$C$2:$E$2,0))</f>
        <v>0</v>
      </c>
      <c r="BJ27" s="39">
        <f>INDEX('P-07 HACCP score'!$C$3:$E$7,MATCH(Q27,'P-07 HACCP score'!$B$3:$B$7,0),MATCH('D-14 Ernst'!M$2,'P-07 HACCP score'!$C$2:$E$2,0))</f>
        <v>0</v>
      </c>
      <c r="BK27" s="39">
        <f>INDEX('P-07 HACCP score'!$C$3:$E$7,MATCH(R27,'P-07 HACCP score'!$B$3:$B$7,0),MATCH('D-14 Ernst'!N$2,'P-07 HACCP score'!$C$2:$E$2,0))</f>
        <v>0</v>
      </c>
      <c r="BL27" s="39">
        <f>INDEX('P-07 HACCP score'!$C$3:$E$7,MATCH(S27,'P-07 HACCP score'!$B$3:$B$7,0),MATCH('D-14 Ernst'!O$2,'P-07 HACCP score'!$C$2:$E$2,0))</f>
        <v>0</v>
      </c>
      <c r="BM27" s="39">
        <f>INDEX('P-07 HACCP score'!$C$3:$E$7,MATCH(T27,'P-07 HACCP score'!$B$3:$B$7,0),MATCH('D-14 Ernst'!P$2,'P-07 HACCP score'!$C$2:$E$2,0))</f>
        <v>0</v>
      </c>
      <c r="BN27" s="39">
        <f>INDEX('P-07 HACCP score'!$C$3:$E$7,MATCH(U27,'P-07 HACCP score'!$B$3:$B$7,0),MATCH('D-14 Ernst'!Q$2,'P-07 HACCP score'!$C$2:$E$2,0))</f>
        <v>0</v>
      </c>
      <c r="BO27" s="39">
        <f>INDEX('P-07 HACCP score'!$C$3:$E$7,MATCH(V27,'P-07 HACCP score'!$B$3:$B$7,0),MATCH('D-14 Ernst'!R$2,'P-07 HACCP score'!$C$2:$E$2,0))</f>
        <v>0</v>
      </c>
      <c r="BP27" s="39">
        <f>INDEX('P-07 HACCP score'!$C$3:$E$7,MATCH(W27,'P-07 HACCP score'!$B$3:$B$7,0),MATCH('D-14 Ernst'!S$2,'P-07 HACCP score'!$C$2:$E$2,0))</f>
        <v>0</v>
      </c>
      <c r="BQ27" s="39" t="e">
        <f>INDEX('P-07 HACCP score'!$C$3:$E$7,MATCH(X27,'P-07 HACCP score'!$B$3:$B$7,0),MATCH('D-14 Ernst'!T$2,'P-07 HACCP score'!$C$2:$E$2,0))</f>
        <v>#N/A</v>
      </c>
      <c r="BR27" s="39">
        <f>INDEX('P-07 HACCP score'!$C$3:$E$7,MATCH(Y27,'P-07 HACCP score'!$B$3:$B$7,0),MATCH('D-14 Ernst'!U$2,'P-07 HACCP score'!$C$2:$E$2,0))</f>
        <v>0</v>
      </c>
      <c r="BS27" s="39">
        <f>INDEX('P-07 HACCP score'!$C$3:$E$7,MATCH(Z27,'P-07 HACCP score'!$B$3:$B$7,0),MATCH('D-14 Ernst'!V$2,'P-07 HACCP score'!$C$2:$E$2,0))</f>
        <v>0</v>
      </c>
      <c r="BT27" s="39">
        <f>INDEX('P-07 HACCP score'!$C$3:$E$7,MATCH(AA27,'P-07 HACCP score'!$B$3:$B$7,0),MATCH('D-14 Ernst'!W$2,'P-07 HACCP score'!$C$2:$E$2,0))</f>
        <v>0</v>
      </c>
      <c r="BU27" s="39">
        <f>INDEX('P-07 HACCP score'!$C$3:$E$7,MATCH(AB27,'P-07 HACCP score'!$B$3:$B$7,0),MATCH('D-14 Ernst'!X$2,'P-07 HACCP score'!$C$2:$E$2,0))</f>
        <v>0</v>
      </c>
      <c r="BV27" s="39">
        <f>INDEX('P-07 HACCP score'!$C$3:$E$7,MATCH(AC27,'P-07 HACCP score'!$B$3:$B$7,0),MATCH('D-14 Ernst'!Y$2,'P-07 HACCP score'!$C$2:$E$2,0))</f>
        <v>0</v>
      </c>
      <c r="BW27" s="39">
        <f>INDEX('P-07 HACCP score'!$C$3:$E$7,MATCH(AD27,'P-07 HACCP score'!$B$3:$B$7,0),MATCH('D-14 Ernst'!Z$2,'P-07 HACCP score'!$C$2:$E$2,0))</f>
        <v>0</v>
      </c>
      <c r="BX27" s="39">
        <f>INDEX('P-07 HACCP score'!$C$3:$E$7,MATCH(AE27,'P-07 HACCP score'!$B$3:$B$7,0),MATCH('D-14 Ernst'!AA$2,'P-07 HACCP score'!$C$2:$E$2,0))</f>
        <v>0</v>
      </c>
      <c r="BY27" s="39">
        <f>INDEX('P-07 HACCP score'!$C$3:$E$7,MATCH(AF27,'P-07 HACCP score'!$B$3:$B$7,0),MATCH('D-14 Ernst'!AB$2,'P-07 HACCP score'!$C$2:$E$2,0))</f>
        <v>0</v>
      </c>
      <c r="BZ27" s="39">
        <f>INDEX('P-07 HACCP score'!$C$3:$E$7,MATCH(AG27,'P-07 HACCP score'!$B$3:$B$7,0),MATCH('D-14 Ernst'!AC$2,'P-07 HACCP score'!$C$2:$E$2,0))</f>
        <v>0</v>
      </c>
      <c r="CA27" s="39">
        <f>INDEX('P-07 HACCP score'!$C$3:$E$7,MATCH(AH27,'P-07 HACCP score'!$B$3:$B$7,0),MATCH('D-14 Ernst'!AD$2,'P-07 HACCP score'!$C$2:$E$2,0))</f>
        <v>0</v>
      </c>
      <c r="CB27" s="39">
        <f>INDEX('P-07 HACCP score'!$C$3:$E$7,MATCH(AI27,'P-07 HACCP score'!$B$3:$B$7,0),MATCH('D-14 Ernst'!AE$2,'P-07 HACCP score'!$C$2:$E$2,0))</f>
        <v>0</v>
      </c>
      <c r="CC27" s="39">
        <f>INDEX('P-07 HACCP score'!$C$3:$E$7,MATCH(AJ27,'P-07 HACCP score'!$B$3:$B$7,0),MATCH('D-14 Ernst'!AF$2,'P-07 HACCP score'!$C$2:$E$2,0))</f>
        <v>0</v>
      </c>
      <c r="CD27" s="39">
        <f>INDEX('P-07 HACCP score'!$C$3:$E$7,MATCH(AK27,'P-07 HACCP score'!$B$3:$B$7,0),MATCH('D-14 Ernst'!AG$2,'P-07 HACCP score'!$C$2:$E$2,0))</f>
        <v>0</v>
      </c>
    </row>
    <row r="28" spans="1:82" x14ac:dyDescent="0.3">
      <c r="A28" s="119">
        <v>50711</v>
      </c>
      <c r="B28" s="56" t="s">
        <v>121</v>
      </c>
      <c r="C28" s="78" t="s">
        <v>122</v>
      </c>
      <c r="D28" s="35">
        <v>3</v>
      </c>
      <c r="E28" s="18" t="s">
        <v>84</v>
      </c>
      <c r="F28" s="18"/>
      <c r="G28" s="26"/>
      <c r="H28" s="21" t="str">
        <f>IF(COUNTIF(I28:M28,"H"),"H",
IF(COUNTIF(I28:M28,"M"),"M",
IF(COUNTIF(I28:M28,"L"),"L",
IF(COUNTIF(I28:M28,"B"),"B",""))))</f>
        <v/>
      </c>
      <c r="I28" s="19"/>
      <c r="J28" s="19"/>
      <c r="K28" s="19"/>
      <c r="L28" s="19"/>
      <c r="M28" s="19"/>
      <c r="N28" s="18"/>
      <c r="O28" s="21" t="str">
        <f>IF(COUNTIF(P28:Q28,"H"),"H",
IF(COUNTIF(P28:Q28,"M"),"M",
IF(COUNTIF(P28:Q28,"L"),"L",
IF(COUNTIF(P28:Q28,"B"),"B",""))))</f>
        <v/>
      </c>
      <c r="P28" s="22"/>
      <c r="Q28" s="22"/>
      <c r="R28" s="18"/>
      <c r="S28" s="18"/>
      <c r="T28" s="18"/>
      <c r="U28" s="18"/>
      <c r="V28" s="18"/>
      <c r="W28" s="27"/>
      <c r="X28" s="21" t="str">
        <f>IF(COUNTIF(Y28:AA28,"H"),"H",
IF(COUNTIF(Y28:AA28,"M"),"M",
IF(COUNTIF(Y28:AA28,"L"),"L",
IF(COUNTIF(Y28:AA28,"B"),"B",""))))</f>
        <v/>
      </c>
      <c r="Y28" s="23"/>
      <c r="Z28" s="28"/>
      <c r="AA28" s="23"/>
      <c r="AB28" s="18"/>
      <c r="AC28" s="18"/>
      <c r="AD28" s="18"/>
      <c r="AE28" s="18"/>
      <c r="AF28" s="18"/>
      <c r="AG28" s="18"/>
      <c r="AH28" s="18"/>
      <c r="AI28" s="18"/>
      <c r="AJ28" s="18"/>
      <c r="AK28" s="18"/>
      <c r="AL28" s="37">
        <f>COUNTIF(AX28:BA28,5)+COUNTIF(BG28:BH28,5)+COUNTIF(BK28:BQ28,5)+COUNTIF(BU28:CD28,5)+COUNTIF(AX28:BA28,9)+COUNTIF(BG28:BH28,9)+COUNTIF(BK28:BQ28,9)+COUNTIF(BU28:CD28,9)</f>
        <v>0</v>
      </c>
      <c r="AM28" s="37">
        <f>COUNTIF(AX28:BA28,15)+COUNTIF(BG28:BH28,15)+COUNTIF(BK28:BQ28,15)+COUNTIF(BU28:CD28,15)+COUNTIF(AX28:BA28,25)+COUNTIF(BG28:BH28,25)+COUNTIF(BK28:BQ28,25)+COUNTIF(BU28:CD28,25)</f>
        <v>0</v>
      </c>
      <c r="AN28" s="118" t="str">
        <f>IF(AM28&gt;=1,"HOOG",IF(AL28&gt;=2,"MIDDEN","LAAG"))</f>
        <v>LAAG</v>
      </c>
      <c r="AO28" s="26" t="str">
        <f>IF(AND(AM28=1,OR(H28="H",AB28="H"),TEXT(D28,0)&lt;&gt;"4"),"J","N" )</f>
        <v>N</v>
      </c>
      <c r="AP28" s="41" t="s">
        <v>85</v>
      </c>
      <c r="AQ28" s="68" t="str">
        <f>IF(OR(AP28="J",AO28="J"),"MIDDEN",AN28)</f>
        <v>LAAG</v>
      </c>
      <c r="AR28" s="26" t="s">
        <v>86</v>
      </c>
      <c r="AS28" s="18" t="s">
        <v>93</v>
      </c>
      <c r="AT28" s="18" t="s">
        <v>85</v>
      </c>
      <c r="AU28" s="41" t="str">
        <f>IF(AND(AR28="H",AS28="K"),"J",IF(OR(AND(AR28="L",AS28="K",AT28="J"),AND(AR28="H",AS28="G",AT28="J")),"J","N"))</f>
        <v>N</v>
      </c>
      <c r="AV28" s="41" t="s">
        <v>85</v>
      </c>
      <c r="AW28" s="18" t="str">
        <f>IF(AU28="N",AQ28,IF(AQ28="LAAG","MIDDEN","HOOG"))</f>
        <v>LAAG</v>
      </c>
      <c r="AX28" s="39">
        <f>INDEX('P-07 HACCP score'!$C$3:$E$7,MATCH(E28,'P-07 HACCP score'!$B$3:$B$7,0),MATCH('D-14 Ernst'!A$2,'P-07 HACCP score'!$C$2:$E$2,0))</f>
        <v>1.5</v>
      </c>
      <c r="AY28" s="39">
        <f>INDEX('P-07 HACCP score'!$C$3:$E$7,MATCH(F28,'P-07 HACCP score'!$B$3:$B$7,0),MATCH('D-14 Ernst'!B$2,'P-07 HACCP score'!$C$2:$E$2,0))</f>
        <v>0</v>
      </c>
      <c r="AZ28" s="39">
        <f>INDEX('P-07 HACCP score'!$C$3:$E$7,MATCH(G28,'P-07 HACCP score'!$B$3:$B$7,0),MATCH('D-14 Ernst'!C$2,'P-07 HACCP score'!$C$2:$E$2,0))</f>
        <v>0</v>
      </c>
      <c r="BA28" s="39" t="e">
        <f>INDEX('P-07 HACCP score'!$C$3:$E$7,MATCH(H28,'P-07 HACCP score'!$B$3:$B$7,0),MATCH('D-14 Ernst'!D$2,'P-07 HACCP score'!$C$2:$E$2,0))</f>
        <v>#N/A</v>
      </c>
      <c r="BB28" s="39">
        <f>INDEX('P-07 HACCP score'!$C$3:$E$7,MATCH(I28,'P-07 HACCP score'!$B$3:$B$7,0),MATCH('D-14 Ernst'!E$2,'P-07 HACCP score'!$C$2:$E$2,0))</f>
        <v>0</v>
      </c>
      <c r="BC28" s="39">
        <f>INDEX('P-07 HACCP score'!$C$3:$E$7,MATCH(J28,'P-07 HACCP score'!$B$3:$B$7,0),MATCH('D-14 Ernst'!F$2,'P-07 HACCP score'!$C$2:$E$2,0))</f>
        <v>0</v>
      </c>
      <c r="BD28" s="39">
        <f>INDEX('P-07 HACCP score'!$C$3:$E$7,MATCH(K28,'P-07 HACCP score'!$B$3:$B$7,0),MATCH('D-14 Ernst'!G$2,'P-07 HACCP score'!$C$2:$E$2,0))</f>
        <v>0</v>
      </c>
      <c r="BE28" s="39">
        <f>INDEX('P-07 HACCP score'!$C$3:$E$7,MATCH(L28,'P-07 HACCP score'!$B$3:$B$7,0),MATCH('D-14 Ernst'!H$2,'P-07 HACCP score'!$C$2:$E$2,0))</f>
        <v>0</v>
      </c>
      <c r="BF28" s="39">
        <f>INDEX('P-07 HACCP score'!$C$3:$E$7,MATCH(M28,'P-07 HACCP score'!$B$3:$B$7,0),MATCH('D-14 Ernst'!I$2,'P-07 HACCP score'!$C$2:$E$2,0))</f>
        <v>0</v>
      </c>
      <c r="BG28" s="39">
        <f>INDEX('P-07 HACCP score'!$C$3:$E$7,MATCH(N28,'P-07 HACCP score'!$B$3:$B$7,0),MATCH('D-14 Ernst'!J$2,'P-07 HACCP score'!$C$2:$E$2,0))</f>
        <v>0</v>
      </c>
      <c r="BH28" s="39" t="e">
        <f>INDEX('P-07 HACCP score'!$C$3:$E$7,MATCH(O28,'P-07 HACCP score'!$B$3:$B$7,0),MATCH('D-14 Ernst'!K$2,'P-07 HACCP score'!$C$2:$E$2,0))</f>
        <v>#N/A</v>
      </c>
      <c r="BI28" s="39">
        <f>INDEX('P-07 HACCP score'!$C$3:$E$7,MATCH(P28,'P-07 HACCP score'!$B$3:$B$7,0),MATCH('D-14 Ernst'!L$2,'P-07 HACCP score'!$C$2:$E$2,0))</f>
        <v>0</v>
      </c>
      <c r="BJ28" s="39">
        <f>INDEX('P-07 HACCP score'!$C$3:$E$7,MATCH(Q28,'P-07 HACCP score'!$B$3:$B$7,0),MATCH('D-14 Ernst'!M$2,'P-07 HACCP score'!$C$2:$E$2,0))</f>
        <v>0</v>
      </c>
      <c r="BK28" s="39">
        <f>INDEX('P-07 HACCP score'!$C$3:$E$7,MATCH(R28,'P-07 HACCP score'!$B$3:$B$7,0),MATCH('D-14 Ernst'!N$2,'P-07 HACCP score'!$C$2:$E$2,0))</f>
        <v>0</v>
      </c>
      <c r="BL28" s="39">
        <f>INDEX('P-07 HACCP score'!$C$3:$E$7,MATCH(S28,'P-07 HACCP score'!$B$3:$B$7,0),MATCH('D-14 Ernst'!O$2,'P-07 HACCP score'!$C$2:$E$2,0))</f>
        <v>0</v>
      </c>
      <c r="BM28" s="39">
        <f>INDEX('P-07 HACCP score'!$C$3:$E$7,MATCH(T28,'P-07 HACCP score'!$B$3:$B$7,0),MATCH('D-14 Ernst'!P$2,'P-07 HACCP score'!$C$2:$E$2,0))</f>
        <v>0</v>
      </c>
      <c r="BN28" s="39">
        <f>INDEX('P-07 HACCP score'!$C$3:$E$7,MATCH(U28,'P-07 HACCP score'!$B$3:$B$7,0),MATCH('D-14 Ernst'!Q$2,'P-07 HACCP score'!$C$2:$E$2,0))</f>
        <v>0</v>
      </c>
      <c r="BO28" s="39">
        <f>INDEX('P-07 HACCP score'!$C$3:$E$7,MATCH(V28,'P-07 HACCP score'!$B$3:$B$7,0),MATCH('D-14 Ernst'!R$2,'P-07 HACCP score'!$C$2:$E$2,0))</f>
        <v>0</v>
      </c>
      <c r="BP28" s="39">
        <f>INDEX('P-07 HACCP score'!$C$3:$E$7,MATCH(W28,'P-07 HACCP score'!$B$3:$B$7,0),MATCH('D-14 Ernst'!S$2,'P-07 HACCP score'!$C$2:$E$2,0))</f>
        <v>0</v>
      </c>
      <c r="BQ28" s="39" t="e">
        <f>INDEX('P-07 HACCP score'!$C$3:$E$7,MATCH(X28,'P-07 HACCP score'!$B$3:$B$7,0),MATCH('D-14 Ernst'!T$2,'P-07 HACCP score'!$C$2:$E$2,0))</f>
        <v>#N/A</v>
      </c>
      <c r="BR28" s="39">
        <f>INDEX('P-07 HACCP score'!$C$3:$E$7,MATCH(Y28,'P-07 HACCP score'!$B$3:$B$7,0),MATCH('D-14 Ernst'!U$2,'P-07 HACCP score'!$C$2:$E$2,0))</f>
        <v>0</v>
      </c>
      <c r="BS28" s="39">
        <f>INDEX('P-07 HACCP score'!$C$3:$E$7,MATCH(Z28,'P-07 HACCP score'!$B$3:$B$7,0),MATCH('D-14 Ernst'!V$2,'P-07 HACCP score'!$C$2:$E$2,0))</f>
        <v>0</v>
      </c>
      <c r="BT28" s="39">
        <f>INDEX('P-07 HACCP score'!$C$3:$E$7,MATCH(AA28,'P-07 HACCP score'!$B$3:$B$7,0),MATCH('D-14 Ernst'!W$2,'P-07 HACCP score'!$C$2:$E$2,0))</f>
        <v>0</v>
      </c>
      <c r="BU28" s="39">
        <f>INDEX('P-07 HACCP score'!$C$3:$E$7,MATCH(AB28,'P-07 HACCP score'!$B$3:$B$7,0),MATCH('D-14 Ernst'!X$2,'P-07 HACCP score'!$C$2:$E$2,0))</f>
        <v>0</v>
      </c>
      <c r="BV28" s="39">
        <f>INDEX('P-07 HACCP score'!$C$3:$E$7,MATCH(AC28,'P-07 HACCP score'!$B$3:$B$7,0),MATCH('D-14 Ernst'!Y$2,'P-07 HACCP score'!$C$2:$E$2,0))</f>
        <v>0</v>
      </c>
      <c r="BW28" s="39">
        <f>INDEX('P-07 HACCP score'!$C$3:$E$7,MATCH(AD28,'P-07 HACCP score'!$B$3:$B$7,0),MATCH('D-14 Ernst'!Z$2,'P-07 HACCP score'!$C$2:$E$2,0))</f>
        <v>0</v>
      </c>
      <c r="BX28" s="39">
        <f>INDEX('P-07 HACCP score'!$C$3:$E$7,MATCH(AE28,'P-07 HACCP score'!$B$3:$B$7,0),MATCH('D-14 Ernst'!AA$2,'P-07 HACCP score'!$C$2:$E$2,0))</f>
        <v>0</v>
      </c>
      <c r="BY28" s="39">
        <f>INDEX('P-07 HACCP score'!$C$3:$E$7,MATCH(AF28,'P-07 HACCP score'!$B$3:$B$7,0),MATCH('D-14 Ernst'!AB$2,'P-07 HACCP score'!$C$2:$E$2,0))</f>
        <v>0</v>
      </c>
      <c r="BZ28" s="39">
        <f>INDEX('P-07 HACCP score'!$C$3:$E$7,MATCH(AG28,'P-07 HACCP score'!$B$3:$B$7,0),MATCH('D-14 Ernst'!AC$2,'P-07 HACCP score'!$C$2:$E$2,0))</f>
        <v>0</v>
      </c>
      <c r="CA28" s="39">
        <f>INDEX('P-07 HACCP score'!$C$3:$E$7,MATCH(AH28,'P-07 HACCP score'!$B$3:$B$7,0),MATCH('D-14 Ernst'!AD$2,'P-07 HACCP score'!$C$2:$E$2,0))</f>
        <v>0</v>
      </c>
      <c r="CB28" s="39">
        <f>INDEX('P-07 HACCP score'!$C$3:$E$7,MATCH(AI28,'P-07 HACCP score'!$B$3:$B$7,0),MATCH('D-14 Ernst'!AE$2,'P-07 HACCP score'!$C$2:$E$2,0))</f>
        <v>0</v>
      </c>
      <c r="CC28" s="39">
        <f>INDEX('P-07 HACCP score'!$C$3:$E$7,MATCH(AJ28,'P-07 HACCP score'!$B$3:$B$7,0),MATCH('D-14 Ernst'!AF$2,'P-07 HACCP score'!$C$2:$E$2,0))</f>
        <v>0</v>
      </c>
      <c r="CD28" s="39">
        <f>INDEX('P-07 HACCP score'!$C$3:$E$7,MATCH(AK28,'P-07 HACCP score'!$B$3:$B$7,0),MATCH('D-14 Ernst'!AG$2,'P-07 HACCP score'!$C$2:$E$2,0))</f>
        <v>0</v>
      </c>
    </row>
    <row r="29" spans="1:82" x14ac:dyDescent="0.3">
      <c r="A29" s="119">
        <v>50701</v>
      </c>
      <c r="B29" s="56" t="s">
        <v>123</v>
      </c>
      <c r="C29" s="78" t="s">
        <v>122</v>
      </c>
      <c r="D29" s="35">
        <v>3</v>
      </c>
      <c r="E29" s="18" t="s">
        <v>84</v>
      </c>
      <c r="F29" s="18"/>
      <c r="G29" s="26"/>
      <c r="H29" s="21" t="str">
        <f>IF(COUNTIF(I29:M29,"H"),"H",
IF(COUNTIF(I29:M29,"M"),"M",
IF(COUNTIF(I29:M29,"L"),"L",
IF(COUNTIF(I29:M29,"B"),"B",""))))</f>
        <v/>
      </c>
      <c r="I29" s="19"/>
      <c r="J29" s="19"/>
      <c r="K29" s="19"/>
      <c r="L29" s="19"/>
      <c r="M29" s="19"/>
      <c r="N29" s="18"/>
      <c r="O29" s="21" t="str">
        <f>IF(COUNTIF(P29:Q29,"H"),"H",
IF(COUNTIF(P29:Q29,"M"),"M",
IF(COUNTIF(P29:Q29,"L"),"L",
IF(COUNTIF(P29:Q29,"B"),"B",""))))</f>
        <v/>
      </c>
      <c r="P29" s="22"/>
      <c r="Q29" s="22"/>
      <c r="R29" s="18"/>
      <c r="S29" s="18"/>
      <c r="T29" s="18"/>
      <c r="U29" s="18"/>
      <c r="V29" s="18"/>
      <c r="W29" s="27"/>
      <c r="X29" s="21" t="str">
        <f>IF(COUNTIF(Y29:AA29,"H"),"H",
IF(COUNTIF(Y29:AA29,"M"),"M",
IF(COUNTIF(Y29:AA29,"L"),"L",
IF(COUNTIF(Y29:AA29,"B"),"B",""))))</f>
        <v/>
      </c>
      <c r="Y29" s="23"/>
      <c r="Z29" s="28"/>
      <c r="AA29" s="23"/>
      <c r="AB29" s="18"/>
      <c r="AC29" s="18"/>
      <c r="AD29" s="18"/>
      <c r="AE29" s="18"/>
      <c r="AF29" s="18"/>
      <c r="AG29" s="18"/>
      <c r="AH29" s="18"/>
      <c r="AI29" s="18"/>
      <c r="AJ29" s="18"/>
      <c r="AK29" s="18"/>
      <c r="AL29" s="37">
        <f>COUNTIF(AX29:BA29,5)+COUNTIF(BG29:BH29,5)+COUNTIF(BK29:BQ29,5)+COUNTIF(BU29:CD29,5)+COUNTIF(AX29:BA29,9)+COUNTIF(BG29:BH29,9)+COUNTIF(BK29:BQ29,9)+COUNTIF(BU29:CD29,9)</f>
        <v>0</v>
      </c>
      <c r="AM29" s="37">
        <f>COUNTIF(AX29:BA29,15)+COUNTIF(BG29:BH29,15)+COUNTIF(BK29:BQ29,15)+COUNTIF(BU29:CD29,15)+COUNTIF(AX29:BA29,25)+COUNTIF(BG29:BH29,25)+COUNTIF(BK29:BQ29,25)+COUNTIF(BU29:CD29,25)</f>
        <v>0</v>
      </c>
      <c r="AN29" s="118" t="str">
        <f>IF(AM29&gt;=1,"HOOG",IF(AL29&gt;=2,"MIDDEN","LAAG"))</f>
        <v>LAAG</v>
      </c>
      <c r="AO29" s="26" t="str">
        <f>IF(AND(AM29=1,OR(H29="H",AB29="H"),TEXT(D29,0)&lt;&gt;"4"),"J","N" )</f>
        <v>N</v>
      </c>
      <c r="AP29" s="41" t="s">
        <v>85</v>
      </c>
      <c r="AQ29" s="68" t="str">
        <f>IF(OR(AP29="J",AO29="J"),"MIDDEN",AN29)</f>
        <v>LAAG</v>
      </c>
      <c r="AR29" s="26" t="s">
        <v>86</v>
      </c>
      <c r="AS29" s="18" t="s">
        <v>93</v>
      </c>
      <c r="AT29" s="18" t="s">
        <v>85</v>
      </c>
      <c r="AU29" s="41" t="str">
        <f>IF(AND(AR29="H",AS29="K"),"J",IF(OR(AND(AR29="L",AS29="K",AT29="J"),AND(AR29="H",AS29="G",AT29="J")),"J","N"))</f>
        <v>N</v>
      </c>
      <c r="AV29" s="41" t="s">
        <v>85</v>
      </c>
      <c r="AW29" s="18" t="str">
        <f>IF(AU29="N",AQ29,IF(AQ29="LAAG","MIDDEN","HOOG"))</f>
        <v>LAAG</v>
      </c>
      <c r="AX29" s="39">
        <f>INDEX('P-07 HACCP score'!$C$3:$E$7,MATCH(E29,'P-07 HACCP score'!$B$3:$B$7,0),MATCH('D-14 Ernst'!A$2,'P-07 HACCP score'!$C$2:$E$2,0))</f>
        <v>1.5</v>
      </c>
      <c r="AY29" s="39">
        <f>INDEX('P-07 HACCP score'!$C$3:$E$7,MATCH(F29,'P-07 HACCP score'!$B$3:$B$7,0),MATCH('D-14 Ernst'!B$2,'P-07 HACCP score'!$C$2:$E$2,0))</f>
        <v>0</v>
      </c>
      <c r="AZ29" s="39">
        <f>INDEX('P-07 HACCP score'!$C$3:$E$7,MATCH(G29,'P-07 HACCP score'!$B$3:$B$7,0),MATCH('D-14 Ernst'!C$2,'P-07 HACCP score'!$C$2:$E$2,0))</f>
        <v>0</v>
      </c>
      <c r="BA29" s="39" t="e">
        <f>INDEX('P-07 HACCP score'!$C$3:$E$7,MATCH(H29,'P-07 HACCP score'!$B$3:$B$7,0),MATCH('D-14 Ernst'!D$2,'P-07 HACCP score'!$C$2:$E$2,0))</f>
        <v>#N/A</v>
      </c>
      <c r="BB29" s="39">
        <f>INDEX('P-07 HACCP score'!$C$3:$E$7,MATCH(I29,'P-07 HACCP score'!$B$3:$B$7,0),MATCH('D-14 Ernst'!E$2,'P-07 HACCP score'!$C$2:$E$2,0))</f>
        <v>0</v>
      </c>
      <c r="BC29" s="39">
        <f>INDEX('P-07 HACCP score'!$C$3:$E$7,MATCH(J29,'P-07 HACCP score'!$B$3:$B$7,0),MATCH('D-14 Ernst'!F$2,'P-07 HACCP score'!$C$2:$E$2,0))</f>
        <v>0</v>
      </c>
      <c r="BD29" s="39">
        <f>INDEX('P-07 HACCP score'!$C$3:$E$7,MATCH(K29,'P-07 HACCP score'!$B$3:$B$7,0),MATCH('D-14 Ernst'!G$2,'P-07 HACCP score'!$C$2:$E$2,0))</f>
        <v>0</v>
      </c>
      <c r="BE29" s="39">
        <f>INDEX('P-07 HACCP score'!$C$3:$E$7,MATCH(L29,'P-07 HACCP score'!$B$3:$B$7,0),MATCH('D-14 Ernst'!H$2,'P-07 HACCP score'!$C$2:$E$2,0))</f>
        <v>0</v>
      </c>
      <c r="BF29" s="39">
        <f>INDEX('P-07 HACCP score'!$C$3:$E$7,MATCH(M29,'P-07 HACCP score'!$B$3:$B$7,0),MATCH('D-14 Ernst'!I$2,'P-07 HACCP score'!$C$2:$E$2,0))</f>
        <v>0</v>
      </c>
      <c r="BG29" s="39">
        <f>INDEX('P-07 HACCP score'!$C$3:$E$7,MATCH(N29,'P-07 HACCP score'!$B$3:$B$7,0),MATCH('D-14 Ernst'!J$2,'P-07 HACCP score'!$C$2:$E$2,0))</f>
        <v>0</v>
      </c>
      <c r="BH29" s="39" t="e">
        <f>INDEX('P-07 HACCP score'!$C$3:$E$7,MATCH(O29,'P-07 HACCP score'!$B$3:$B$7,0),MATCH('D-14 Ernst'!K$2,'P-07 HACCP score'!$C$2:$E$2,0))</f>
        <v>#N/A</v>
      </c>
      <c r="BI29" s="39">
        <f>INDEX('P-07 HACCP score'!$C$3:$E$7,MATCH(P29,'P-07 HACCP score'!$B$3:$B$7,0),MATCH('D-14 Ernst'!L$2,'P-07 HACCP score'!$C$2:$E$2,0))</f>
        <v>0</v>
      </c>
      <c r="BJ29" s="39">
        <f>INDEX('P-07 HACCP score'!$C$3:$E$7,MATCH(Q29,'P-07 HACCP score'!$B$3:$B$7,0),MATCH('D-14 Ernst'!M$2,'P-07 HACCP score'!$C$2:$E$2,0))</f>
        <v>0</v>
      </c>
      <c r="BK29" s="39">
        <f>INDEX('P-07 HACCP score'!$C$3:$E$7,MATCH(R29,'P-07 HACCP score'!$B$3:$B$7,0),MATCH('D-14 Ernst'!N$2,'P-07 HACCP score'!$C$2:$E$2,0))</f>
        <v>0</v>
      </c>
      <c r="BL29" s="39">
        <f>INDEX('P-07 HACCP score'!$C$3:$E$7,MATCH(S29,'P-07 HACCP score'!$B$3:$B$7,0),MATCH('D-14 Ernst'!O$2,'P-07 HACCP score'!$C$2:$E$2,0))</f>
        <v>0</v>
      </c>
      <c r="BM29" s="39">
        <f>INDEX('P-07 HACCP score'!$C$3:$E$7,MATCH(T29,'P-07 HACCP score'!$B$3:$B$7,0),MATCH('D-14 Ernst'!P$2,'P-07 HACCP score'!$C$2:$E$2,0))</f>
        <v>0</v>
      </c>
      <c r="BN29" s="39">
        <f>INDEX('P-07 HACCP score'!$C$3:$E$7,MATCH(U29,'P-07 HACCP score'!$B$3:$B$7,0),MATCH('D-14 Ernst'!Q$2,'P-07 HACCP score'!$C$2:$E$2,0))</f>
        <v>0</v>
      </c>
      <c r="BO29" s="39">
        <f>INDEX('P-07 HACCP score'!$C$3:$E$7,MATCH(V29,'P-07 HACCP score'!$B$3:$B$7,0),MATCH('D-14 Ernst'!R$2,'P-07 HACCP score'!$C$2:$E$2,0))</f>
        <v>0</v>
      </c>
      <c r="BP29" s="39">
        <f>INDEX('P-07 HACCP score'!$C$3:$E$7,MATCH(W29,'P-07 HACCP score'!$B$3:$B$7,0),MATCH('D-14 Ernst'!S$2,'P-07 HACCP score'!$C$2:$E$2,0))</f>
        <v>0</v>
      </c>
      <c r="BQ29" s="39" t="e">
        <f>INDEX('P-07 HACCP score'!$C$3:$E$7,MATCH(X29,'P-07 HACCP score'!$B$3:$B$7,0),MATCH('D-14 Ernst'!T$2,'P-07 HACCP score'!$C$2:$E$2,0))</f>
        <v>#N/A</v>
      </c>
      <c r="BR29" s="39">
        <f>INDEX('P-07 HACCP score'!$C$3:$E$7,MATCH(Y29,'P-07 HACCP score'!$B$3:$B$7,0),MATCH('D-14 Ernst'!U$2,'P-07 HACCP score'!$C$2:$E$2,0))</f>
        <v>0</v>
      </c>
      <c r="BS29" s="39">
        <f>INDEX('P-07 HACCP score'!$C$3:$E$7,MATCH(Z29,'P-07 HACCP score'!$B$3:$B$7,0),MATCH('D-14 Ernst'!V$2,'P-07 HACCP score'!$C$2:$E$2,0))</f>
        <v>0</v>
      </c>
      <c r="BT29" s="39">
        <f>INDEX('P-07 HACCP score'!$C$3:$E$7,MATCH(AA29,'P-07 HACCP score'!$B$3:$B$7,0),MATCH('D-14 Ernst'!W$2,'P-07 HACCP score'!$C$2:$E$2,0))</f>
        <v>0</v>
      </c>
      <c r="BU29" s="39">
        <f>INDEX('P-07 HACCP score'!$C$3:$E$7,MATCH(AB29,'P-07 HACCP score'!$B$3:$B$7,0),MATCH('D-14 Ernst'!X$2,'P-07 HACCP score'!$C$2:$E$2,0))</f>
        <v>0</v>
      </c>
      <c r="BV29" s="39">
        <f>INDEX('P-07 HACCP score'!$C$3:$E$7,MATCH(AC29,'P-07 HACCP score'!$B$3:$B$7,0),MATCH('D-14 Ernst'!Y$2,'P-07 HACCP score'!$C$2:$E$2,0))</f>
        <v>0</v>
      </c>
      <c r="BW29" s="39">
        <f>INDEX('P-07 HACCP score'!$C$3:$E$7,MATCH(AD29,'P-07 HACCP score'!$B$3:$B$7,0),MATCH('D-14 Ernst'!Z$2,'P-07 HACCP score'!$C$2:$E$2,0))</f>
        <v>0</v>
      </c>
      <c r="BX29" s="39">
        <f>INDEX('P-07 HACCP score'!$C$3:$E$7,MATCH(AE29,'P-07 HACCP score'!$B$3:$B$7,0),MATCH('D-14 Ernst'!AA$2,'P-07 HACCP score'!$C$2:$E$2,0))</f>
        <v>0</v>
      </c>
      <c r="BY29" s="39">
        <f>INDEX('P-07 HACCP score'!$C$3:$E$7,MATCH(AF29,'P-07 HACCP score'!$B$3:$B$7,0),MATCH('D-14 Ernst'!AB$2,'P-07 HACCP score'!$C$2:$E$2,0))</f>
        <v>0</v>
      </c>
      <c r="BZ29" s="39">
        <f>INDEX('P-07 HACCP score'!$C$3:$E$7,MATCH(AG29,'P-07 HACCP score'!$B$3:$B$7,0),MATCH('D-14 Ernst'!AC$2,'P-07 HACCP score'!$C$2:$E$2,0))</f>
        <v>0</v>
      </c>
      <c r="CA29" s="39">
        <f>INDEX('P-07 HACCP score'!$C$3:$E$7,MATCH(AH29,'P-07 HACCP score'!$B$3:$B$7,0),MATCH('D-14 Ernst'!AD$2,'P-07 HACCP score'!$C$2:$E$2,0))</f>
        <v>0</v>
      </c>
      <c r="CB29" s="39">
        <f>INDEX('P-07 HACCP score'!$C$3:$E$7,MATCH(AI29,'P-07 HACCP score'!$B$3:$B$7,0),MATCH('D-14 Ernst'!AE$2,'P-07 HACCP score'!$C$2:$E$2,0))</f>
        <v>0</v>
      </c>
      <c r="CC29" s="39">
        <f>INDEX('P-07 HACCP score'!$C$3:$E$7,MATCH(AJ29,'P-07 HACCP score'!$B$3:$B$7,0),MATCH('D-14 Ernst'!AF$2,'P-07 HACCP score'!$C$2:$E$2,0))</f>
        <v>0</v>
      </c>
      <c r="CD29" s="39">
        <f>INDEX('P-07 HACCP score'!$C$3:$E$7,MATCH(AK29,'P-07 HACCP score'!$B$3:$B$7,0),MATCH('D-14 Ernst'!AG$2,'P-07 HACCP score'!$C$2:$E$2,0))</f>
        <v>0</v>
      </c>
    </row>
    <row r="30" spans="1:82" x14ac:dyDescent="0.3">
      <c r="A30" s="119">
        <v>50700</v>
      </c>
      <c r="B30" s="56" t="s">
        <v>124</v>
      </c>
      <c r="C30" s="78" t="s">
        <v>122</v>
      </c>
      <c r="D30" s="35">
        <v>3</v>
      </c>
      <c r="E30" s="18" t="s">
        <v>84</v>
      </c>
      <c r="F30" s="18"/>
      <c r="G30" s="26"/>
      <c r="H30" s="21" t="str">
        <f>IF(COUNTIF(I30:M30,"H"),"H",
IF(COUNTIF(I30:M30,"M"),"M",
IF(COUNTIF(I30:M30,"L"),"L",
IF(COUNTIF(I30:M30,"B"),"B",""))))</f>
        <v/>
      </c>
      <c r="I30" s="19"/>
      <c r="J30" s="19"/>
      <c r="K30" s="19"/>
      <c r="L30" s="19"/>
      <c r="M30" s="19"/>
      <c r="N30" s="18"/>
      <c r="O30" s="21" t="str">
        <f>IF(COUNTIF(P30:Q30,"H"),"H",
IF(COUNTIF(P30:Q30,"M"),"M",
IF(COUNTIF(P30:Q30,"L"),"L",
IF(COUNTIF(P30:Q30,"B"),"B",""))))</f>
        <v/>
      </c>
      <c r="P30" s="22"/>
      <c r="Q30" s="22"/>
      <c r="R30" s="18" t="s">
        <v>84</v>
      </c>
      <c r="S30" s="18"/>
      <c r="T30" s="18"/>
      <c r="U30" s="18"/>
      <c r="V30" s="18"/>
      <c r="W30" s="27"/>
      <c r="X30" s="21" t="str">
        <f>IF(COUNTIF(Y30:AA30,"H"),"H",
IF(COUNTIF(Y30:AA30,"M"),"M",
IF(COUNTIF(Y30:AA30,"L"),"L",
IF(COUNTIF(Y30:AA30,"B"),"B",""))))</f>
        <v/>
      </c>
      <c r="Y30" s="23"/>
      <c r="Z30" s="28"/>
      <c r="AA30" s="23"/>
      <c r="AB30" s="18"/>
      <c r="AC30" s="18"/>
      <c r="AD30" s="18"/>
      <c r="AE30" s="18"/>
      <c r="AF30" s="18"/>
      <c r="AG30" s="18"/>
      <c r="AH30" s="18"/>
      <c r="AI30" s="18"/>
      <c r="AJ30" s="18"/>
      <c r="AK30" s="18"/>
      <c r="AL30" s="37">
        <f>COUNTIF(AX30:BA30,5)+COUNTIF(BG30:BH30,5)+COUNTIF(BK30:BQ30,5)+COUNTIF(BU30:CD30,5)+COUNTIF(AX30:BA30,9)+COUNTIF(BG30:BH30,9)+COUNTIF(BK30:BQ30,9)+COUNTIF(BU30:CD30,9)</f>
        <v>0</v>
      </c>
      <c r="AM30" s="37">
        <f>COUNTIF(AX30:BA30,15)+COUNTIF(BG30:BH30,15)+COUNTIF(BK30:BQ30,15)+COUNTIF(BU30:CD30,15)+COUNTIF(AX30:BA30,25)+COUNTIF(BG30:BH30,25)+COUNTIF(BK30:BQ30,25)+COUNTIF(BU30:CD30,25)</f>
        <v>0</v>
      </c>
      <c r="AN30" s="118" t="str">
        <f>IF(AM30&gt;=1,"HOOG",IF(AL30&gt;=2,"MIDDEN","LAAG"))</f>
        <v>LAAG</v>
      </c>
      <c r="AO30" s="26" t="str">
        <f>IF(AND(AM30=1,OR(H30="H",AB30="H"),TEXT(D30,0)&lt;&gt;"4"),"J","N" )</f>
        <v>N</v>
      </c>
      <c r="AP30" s="41" t="s">
        <v>85</v>
      </c>
      <c r="AQ30" s="68" t="str">
        <f>IF(OR(AP30="J",AO30="J"),"MIDDEN",AN30)</f>
        <v>LAAG</v>
      </c>
      <c r="AR30" s="26" t="s">
        <v>86</v>
      </c>
      <c r="AS30" s="18" t="s">
        <v>93</v>
      </c>
      <c r="AT30" s="18" t="s">
        <v>85</v>
      </c>
      <c r="AU30" s="41" t="str">
        <f>IF(AND(AR30="H",AS30="K"),"J",IF(OR(AND(AR30="L",AS30="K",AT30="J"),AND(AR30="H",AS30="G",AT30="J")),"J","N"))</f>
        <v>N</v>
      </c>
      <c r="AV30" s="41" t="s">
        <v>85</v>
      </c>
      <c r="AW30" s="18" t="str">
        <f>IF(AU30="N",AQ30,IF(AQ30="LAAG","MIDDEN","HOOG"))</f>
        <v>LAAG</v>
      </c>
      <c r="AX30" s="39">
        <f>INDEX('P-07 HACCP score'!$C$3:$E$7,MATCH(E30,'P-07 HACCP score'!$B$3:$B$7,0),MATCH('D-14 Ernst'!A$2,'P-07 HACCP score'!$C$2:$E$2,0))</f>
        <v>1.5</v>
      </c>
      <c r="AY30" s="39">
        <f>INDEX('P-07 HACCP score'!$C$3:$E$7,MATCH(F30,'P-07 HACCP score'!$B$3:$B$7,0),MATCH('D-14 Ernst'!B$2,'P-07 HACCP score'!$C$2:$E$2,0))</f>
        <v>0</v>
      </c>
      <c r="AZ30" s="39">
        <f>INDEX('P-07 HACCP score'!$C$3:$E$7,MATCH(G30,'P-07 HACCP score'!$B$3:$B$7,0),MATCH('D-14 Ernst'!C$2,'P-07 HACCP score'!$C$2:$E$2,0))</f>
        <v>0</v>
      </c>
      <c r="BA30" s="39" t="e">
        <f>INDEX('P-07 HACCP score'!$C$3:$E$7,MATCH(H30,'P-07 HACCP score'!$B$3:$B$7,0),MATCH('D-14 Ernst'!D$2,'P-07 HACCP score'!$C$2:$E$2,0))</f>
        <v>#N/A</v>
      </c>
      <c r="BB30" s="39">
        <f>INDEX('P-07 HACCP score'!$C$3:$E$7,MATCH(I30,'P-07 HACCP score'!$B$3:$B$7,0),MATCH('D-14 Ernst'!E$2,'P-07 HACCP score'!$C$2:$E$2,0))</f>
        <v>0</v>
      </c>
      <c r="BC30" s="39">
        <f>INDEX('P-07 HACCP score'!$C$3:$E$7,MATCH(J30,'P-07 HACCP score'!$B$3:$B$7,0),MATCH('D-14 Ernst'!F$2,'P-07 HACCP score'!$C$2:$E$2,0))</f>
        <v>0</v>
      </c>
      <c r="BD30" s="39">
        <f>INDEX('P-07 HACCP score'!$C$3:$E$7,MATCH(K30,'P-07 HACCP score'!$B$3:$B$7,0),MATCH('D-14 Ernst'!G$2,'P-07 HACCP score'!$C$2:$E$2,0))</f>
        <v>0</v>
      </c>
      <c r="BE30" s="39">
        <f>INDEX('P-07 HACCP score'!$C$3:$E$7,MATCH(L30,'P-07 HACCP score'!$B$3:$B$7,0),MATCH('D-14 Ernst'!H$2,'P-07 HACCP score'!$C$2:$E$2,0))</f>
        <v>0</v>
      </c>
      <c r="BF30" s="39">
        <f>INDEX('P-07 HACCP score'!$C$3:$E$7,MATCH(M30,'P-07 HACCP score'!$B$3:$B$7,0),MATCH('D-14 Ernst'!I$2,'P-07 HACCP score'!$C$2:$E$2,0))</f>
        <v>0</v>
      </c>
      <c r="BG30" s="39">
        <f>INDEX('P-07 HACCP score'!$C$3:$E$7,MATCH(N30,'P-07 HACCP score'!$B$3:$B$7,0),MATCH('D-14 Ernst'!J$2,'P-07 HACCP score'!$C$2:$E$2,0))</f>
        <v>0</v>
      </c>
      <c r="BH30" s="39" t="e">
        <f>INDEX('P-07 HACCP score'!$C$3:$E$7,MATCH(O30,'P-07 HACCP score'!$B$3:$B$7,0),MATCH('D-14 Ernst'!K$2,'P-07 HACCP score'!$C$2:$E$2,0))</f>
        <v>#N/A</v>
      </c>
      <c r="BI30" s="39">
        <f>INDEX('P-07 HACCP score'!$C$3:$E$7,MATCH(P30,'P-07 HACCP score'!$B$3:$B$7,0),MATCH('D-14 Ernst'!L$2,'P-07 HACCP score'!$C$2:$E$2,0))</f>
        <v>0</v>
      </c>
      <c r="BJ30" s="39">
        <f>INDEX('P-07 HACCP score'!$C$3:$E$7,MATCH(Q30,'P-07 HACCP score'!$B$3:$B$7,0),MATCH('D-14 Ernst'!M$2,'P-07 HACCP score'!$C$2:$E$2,0))</f>
        <v>0</v>
      </c>
      <c r="BK30" s="39">
        <f>INDEX('P-07 HACCP score'!$C$3:$E$7,MATCH(R30,'P-07 HACCP score'!$B$3:$B$7,0),MATCH('D-14 Ernst'!N$2,'P-07 HACCP score'!$C$2:$E$2,0))</f>
        <v>2.5</v>
      </c>
      <c r="BL30" s="39">
        <f>INDEX('P-07 HACCP score'!$C$3:$E$7,MATCH(S30,'P-07 HACCP score'!$B$3:$B$7,0),MATCH('D-14 Ernst'!O$2,'P-07 HACCP score'!$C$2:$E$2,0))</f>
        <v>0</v>
      </c>
      <c r="BM30" s="39">
        <f>INDEX('P-07 HACCP score'!$C$3:$E$7,MATCH(T30,'P-07 HACCP score'!$B$3:$B$7,0),MATCH('D-14 Ernst'!P$2,'P-07 HACCP score'!$C$2:$E$2,0))</f>
        <v>0</v>
      </c>
      <c r="BN30" s="39">
        <f>INDEX('P-07 HACCP score'!$C$3:$E$7,MATCH(U30,'P-07 HACCP score'!$B$3:$B$7,0),MATCH('D-14 Ernst'!Q$2,'P-07 HACCP score'!$C$2:$E$2,0))</f>
        <v>0</v>
      </c>
      <c r="BO30" s="39">
        <f>INDEX('P-07 HACCP score'!$C$3:$E$7,MATCH(V30,'P-07 HACCP score'!$B$3:$B$7,0),MATCH('D-14 Ernst'!R$2,'P-07 HACCP score'!$C$2:$E$2,0))</f>
        <v>0</v>
      </c>
      <c r="BP30" s="39">
        <f>INDEX('P-07 HACCP score'!$C$3:$E$7,MATCH(W30,'P-07 HACCP score'!$B$3:$B$7,0),MATCH('D-14 Ernst'!S$2,'P-07 HACCP score'!$C$2:$E$2,0))</f>
        <v>0</v>
      </c>
      <c r="BQ30" s="39" t="e">
        <f>INDEX('P-07 HACCP score'!$C$3:$E$7,MATCH(X30,'P-07 HACCP score'!$B$3:$B$7,0),MATCH('D-14 Ernst'!T$2,'P-07 HACCP score'!$C$2:$E$2,0))</f>
        <v>#N/A</v>
      </c>
      <c r="BR30" s="39">
        <f>INDEX('P-07 HACCP score'!$C$3:$E$7,MATCH(Y30,'P-07 HACCP score'!$B$3:$B$7,0),MATCH('D-14 Ernst'!U$2,'P-07 HACCP score'!$C$2:$E$2,0))</f>
        <v>0</v>
      </c>
      <c r="BS30" s="39">
        <f>INDEX('P-07 HACCP score'!$C$3:$E$7,MATCH(Z30,'P-07 HACCP score'!$B$3:$B$7,0),MATCH('D-14 Ernst'!V$2,'P-07 HACCP score'!$C$2:$E$2,0))</f>
        <v>0</v>
      </c>
      <c r="BT30" s="39">
        <f>INDEX('P-07 HACCP score'!$C$3:$E$7,MATCH(AA30,'P-07 HACCP score'!$B$3:$B$7,0),MATCH('D-14 Ernst'!W$2,'P-07 HACCP score'!$C$2:$E$2,0))</f>
        <v>0</v>
      </c>
      <c r="BU30" s="39">
        <f>INDEX('P-07 HACCP score'!$C$3:$E$7,MATCH(AB30,'P-07 HACCP score'!$B$3:$B$7,0),MATCH('D-14 Ernst'!X$2,'P-07 HACCP score'!$C$2:$E$2,0))</f>
        <v>0</v>
      </c>
      <c r="BV30" s="39">
        <f>INDEX('P-07 HACCP score'!$C$3:$E$7,MATCH(AC30,'P-07 HACCP score'!$B$3:$B$7,0),MATCH('D-14 Ernst'!Y$2,'P-07 HACCP score'!$C$2:$E$2,0))</f>
        <v>0</v>
      </c>
      <c r="BW30" s="39">
        <f>INDEX('P-07 HACCP score'!$C$3:$E$7,MATCH(AD30,'P-07 HACCP score'!$B$3:$B$7,0),MATCH('D-14 Ernst'!Z$2,'P-07 HACCP score'!$C$2:$E$2,0))</f>
        <v>0</v>
      </c>
      <c r="BX30" s="39">
        <f>INDEX('P-07 HACCP score'!$C$3:$E$7,MATCH(AE30,'P-07 HACCP score'!$B$3:$B$7,0),MATCH('D-14 Ernst'!AA$2,'P-07 HACCP score'!$C$2:$E$2,0))</f>
        <v>0</v>
      </c>
      <c r="BY30" s="39">
        <f>INDEX('P-07 HACCP score'!$C$3:$E$7,MATCH(AF30,'P-07 HACCP score'!$B$3:$B$7,0),MATCH('D-14 Ernst'!AB$2,'P-07 HACCP score'!$C$2:$E$2,0))</f>
        <v>0</v>
      </c>
      <c r="BZ30" s="39">
        <f>INDEX('P-07 HACCP score'!$C$3:$E$7,MATCH(AG30,'P-07 HACCP score'!$B$3:$B$7,0),MATCH('D-14 Ernst'!AC$2,'P-07 HACCP score'!$C$2:$E$2,0))</f>
        <v>0</v>
      </c>
      <c r="CA30" s="39">
        <f>INDEX('P-07 HACCP score'!$C$3:$E$7,MATCH(AH30,'P-07 HACCP score'!$B$3:$B$7,0),MATCH('D-14 Ernst'!AD$2,'P-07 HACCP score'!$C$2:$E$2,0))</f>
        <v>0</v>
      </c>
      <c r="CB30" s="39">
        <f>INDEX('P-07 HACCP score'!$C$3:$E$7,MATCH(AI30,'P-07 HACCP score'!$B$3:$B$7,0),MATCH('D-14 Ernst'!AE$2,'P-07 HACCP score'!$C$2:$E$2,0))</f>
        <v>0</v>
      </c>
      <c r="CC30" s="39">
        <f>INDEX('P-07 HACCP score'!$C$3:$E$7,MATCH(AJ30,'P-07 HACCP score'!$B$3:$B$7,0),MATCH('D-14 Ernst'!AF$2,'P-07 HACCP score'!$C$2:$E$2,0))</f>
        <v>0</v>
      </c>
      <c r="CD30" s="39">
        <f>INDEX('P-07 HACCP score'!$C$3:$E$7,MATCH(AK30,'P-07 HACCP score'!$B$3:$B$7,0),MATCH('D-14 Ernst'!AG$2,'P-07 HACCP score'!$C$2:$E$2,0))</f>
        <v>0</v>
      </c>
    </row>
    <row r="31" spans="1:82" x14ac:dyDescent="0.3">
      <c r="A31" s="119">
        <v>30150</v>
      </c>
      <c r="B31" s="56" t="s">
        <v>125</v>
      </c>
      <c r="C31" s="78" t="s">
        <v>126</v>
      </c>
      <c r="D31" s="35">
        <v>5</v>
      </c>
      <c r="E31" s="74" t="s">
        <v>84</v>
      </c>
      <c r="F31" s="18"/>
      <c r="G31" s="26"/>
      <c r="H31" s="21" t="str">
        <f>IF(COUNTIF(I31:M31,"H"),"H",
IF(COUNTIF(I31:M31,"M"),"M",
IF(COUNTIF(I31:M31,"L"),"L",
IF(COUNTIF(I31:M31,"B"),"B",""))))</f>
        <v/>
      </c>
      <c r="I31" s="19"/>
      <c r="J31" s="19"/>
      <c r="K31" s="19"/>
      <c r="L31" s="19"/>
      <c r="M31" s="19"/>
      <c r="N31" s="18"/>
      <c r="O31" s="21" t="str">
        <f>IF(COUNTIF(P31:Q31,"H"),"H",
IF(COUNTIF(P31:Q31,"M"),"M",
IF(COUNTIF(P31:Q31,"L"),"L",
IF(COUNTIF(P31:Q31,"B"),"B",""))))</f>
        <v/>
      </c>
      <c r="P31" s="22"/>
      <c r="Q31" s="22"/>
      <c r="R31" s="18" t="s">
        <v>86</v>
      </c>
      <c r="S31" s="18"/>
      <c r="T31" s="18" t="s">
        <v>84</v>
      </c>
      <c r="U31" s="18"/>
      <c r="V31" s="18"/>
      <c r="W31" s="27"/>
      <c r="X31" s="21" t="str">
        <f>IF(COUNTIF(Y31:AA31,"H"),"H",
IF(COUNTIF(Y31:AA31,"M"),"M",
IF(COUNTIF(Y31:AA31,"L"),"L",
IF(COUNTIF(Y31:AA31,"B"),"B",""))))</f>
        <v/>
      </c>
      <c r="Y31" s="23"/>
      <c r="Z31" s="28"/>
      <c r="AA31" s="23"/>
      <c r="AB31" s="18"/>
      <c r="AC31" s="18"/>
      <c r="AD31" s="18"/>
      <c r="AE31" s="18"/>
      <c r="AF31" s="18"/>
      <c r="AG31" s="18"/>
      <c r="AH31" s="18"/>
      <c r="AI31" s="18"/>
      <c r="AJ31" s="18"/>
      <c r="AK31" s="18"/>
      <c r="AL31" s="37">
        <f>COUNTIF(AX31:BA31,5)+COUNTIF(BG31:BH31,5)+COUNTIF(BK31:BQ31,5)+COUNTIF(BU31:CD31,5)+COUNTIF(AX31:BA31,9)+COUNTIF(BG31:BH31,9)+COUNTIF(BK31:BQ31,9)+COUNTIF(BU31:CD31,9)</f>
        <v>1</v>
      </c>
      <c r="AM31" s="37">
        <f>COUNTIF(AX31:BA31,15)+COUNTIF(BG31:BH31,15)+COUNTIF(BK31:BQ31,15)+COUNTIF(BU31:CD31,15)+COUNTIF(AX31:BA31,25)+COUNTIF(BG31:BH31,25)+COUNTIF(BK31:BQ31,25)+COUNTIF(BU31:CD31,25)</f>
        <v>0</v>
      </c>
      <c r="AN31" s="118" t="str">
        <f>IF(AM31&gt;=1,"HOOG",IF(AL31&gt;=2,"MIDDEN","LAAG"))</f>
        <v>LAAG</v>
      </c>
      <c r="AO31" s="26" t="str">
        <f>IF(AND(AM31=1,OR(H31="H",AB31="H"),TEXT(D31,0)&lt;&gt;"4"),"J","N" )</f>
        <v>N</v>
      </c>
      <c r="AP31" s="41" t="s">
        <v>85</v>
      </c>
      <c r="AQ31" s="68" t="str">
        <f>IF(OR(AP31="J",AO31="J"),"MIDDEN",AN31)</f>
        <v>LAAG</v>
      </c>
      <c r="AR31" s="26" t="s">
        <v>86</v>
      </c>
      <c r="AS31" s="18" t="s">
        <v>87</v>
      </c>
      <c r="AT31" s="18" t="s">
        <v>85</v>
      </c>
      <c r="AU31" s="41" t="str">
        <f>IF(AND(AR31="H",AS31="K"),"J",IF(OR(AND(AR31="L",AS31="K",AT31="J"),AND(AR31="H",AS31="G",AT31="J")),"J","N"))</f>
        <v>N</v>
      </c>
      <c r="AV31" s="41" t="s">
        <v>85</v>
      </c>
      <c r="AW31" s="18" t="str">
        <f>IF(AU31="N",AQ31,IF(AQ31="LAAG","MIDDEN","HOOG"))</f>
        <v>LAAG</v>
      </c>
      <c r="AX31" s="39">
        <f>INDEX('P-07 HACCP score'!$C$3:$E$7,MATCH(E31,'P-07 HACCP score'!$B$3:$B$7,0),MATCH('D-14 Ernst'!A$2,'P-07 HACCP score'!$C$2:$E$2,0))</f>
        <v>1.5</v>
      </c>
      <c r="AY31" s="39">
        <f>INDEX('P-07 HACCP score'!$C$3:$E$7,MATCH(F31,'P-07 HACCP score'!$B$3:$B$7,0),MATCH('D-14 Ernst'!B$2,'P-07 HACCP score'!$C$2:$E$2,0))</f>
        <v>0</v>
      </c>
      <c r="AZ31" s="39">
        <f>INDEX('P-07 HACCP score'!$C$3:$E$7,MATCH(G31,'P-07 HACCP score'!$B$3:$B$7,0),MATCH('D-14 Ernst'!C$2,'P-07 HACCP score'!$C$2:$E$2,0))</f>
        <v>0</v>
      </c>
      <c r="BA31" s="39" t="e">
        <f>INDEX('P-07 HACCP score'!$C$3:$E$7,MATCH(H31,'P-07 HACCP score'!$B$3:$B$7,0),MATCH('D-14 Ernst'!D$2,'P-07 HACCP score'!$C$2:$E$2,0))</f>
        <v>#N/A</v>
      </c>
      <c r="BB31" s="39">
        <f>INDEX('P-07 HACCP score'!$C$3:$E$7,MATCH(I31,'P-07 HACCP score'!$B$3:$B$7,0),MATCH('D-14 Ernst'!E$2,'P-07 HACCP score'!$C$2:$E$2,0))</f>
        <v>0</v>
      </c>
      <c r="BC31" s="39">
        <f>INDEX('P-07 HACCP score'!$C$3:$E$7,MATCH(J31,'P-07 HACCP score'!$B$3:$B$7,0),MATCH('D-14 Ernst'!F$2,'P-07 HACCP score'!$C$2:$E$2,0))</f>
        <v>0</v>
      </c>
      <c r="BD31" s="39">
        <f>INDEX('P-07 HACCP score'!$C$3:$E$7,MATCH(K31,'P-07 HACCP score'!$B$3:$B$7,0),MATCH('D-14 Ernst'!G$2,'P-07 HACCP score'!$C$2:$E$2,0))</f>
        <v>0</v>
      </c>
      <c r="BE31" s="39">
        <f>INDEX('P-07 HACCP score'!$C$3:$E$7,MATCH(L31,'P-07 HACCP score'!$B$3:$B$7,0),MATCH('D-14 Ernst'!H$2,'P-07 HACCP score'!$C$2:$E$2,0))</f>
        <v>0</v>
      </c>
      <c r="BF31" s="39">
        <f>INDEX('P-07 HACCP score'!$C$3:$E$7,MATCH(M31,'P-07 HACCP score'!$B$3:$B$7,0),MATCH('D-14 Ernst'!I$2,'P-07 HACCP score'!$C$2:$E$2,0))</f>
        <v>0</v>
      </c>
      <c r="BG31" s="39">
        <f>INDEX('P-07 HACCP score'!$C$3:$E$7,MATCH(N31,'P-07 HACCP score'!$B$3:$B$7,0),MATCH('D-14 Ernst'!J$2,'P-07 HACCP score'!$C$2:$E$2,0))</f>
        <v>0</v>
      </c>
      <c r="BH31" s="39" t="e">
        <f>INDEX('P-07 HACCP score'!$C$3:$E$7,MATCH(O31,'P-07 HACCP score'!$B$3:$B$7,0),MATCH('D-14 Ernst'!K$2,'P-07 HACCP score'!$C$2:$E$2,0))</f>
        <v>#N/A</v>
      </c>
      <c r="BI31" s="39">
        <f>INDEX('P-07 HACCP score'!$C$3:$E$7,MATCH(P31,'P-07 HACCP score'!$B$3:$B$7,0),MATCH('D-14 Ernst'!L$2,'P-07 HACCP score'!$C$2:$E$2,0))</f>
        <v>0</v>
      </c>
      <c r="BJ31" s="39">
        <f>INDEX('P-07 HACCP score'!$C$3:$E$7,MATCH(Q31,'P-07 HACCP score'!$B$3:$B$7,0),MATCH('D-14 Ernst'!M$2,'P-07 HACCP score'!$C$2:$E$2,0))</f>
        <v>0</v>
      </c>
      <c r="BK31" s="39">
        <f>INDEX('P-07 HACCP score'!$C$3:$E$7,MATCH(R31,'P-07 HACCP score'!$B$3:$B$7,0),MATCH('D-14 Ernst'!N$2,'P-07 HACCP score'!$C$2:$E$2,0))</f>
        <v>5</v>
      </c>
      <c r="BL31" s="39">
        <f>INDEX('P-07 HACCP score'!$C$3:$E$7,MATCH(S31,'P-07 HACCP score'!$B$3:$B$7,0),MATCH('D-14 Ernst'!O$2,'P-07 HACCP score'!$C$2:$E$2,0))</f>
        <v>0</v>
      </c>
      <c r="BM31" s="39">
        <f>INDEX('P-07 HACCP score'!$C$3:$E$7,MATCH(T31,'P-07 HACCP score'!$B$3:$B$7,0),MATCH('D-14 Ernst'!P$2,'P-07 HACCP score'!$C$2:$E$2,0))</f>
        <v>1.5</v>
      </c>
      <c r="BN31" s="39">
        <f>INDEX('P-07 HACCP score'!$C$3:$E$7,MATCH(U31,'P-07 HACCP score'!$B$3:$B$7,0),MATCH('D-14 Ernst'!Q$2,'P-07 HACCP score'!$C$2:$E$2,0))</f>
        <v>0</v>
      </c>
      <c r="BO31" s="39">
        <f>INDEX('P-07 HACCP score'!$C$3:$E$7,MATCH(V31,'P-07 HACCP score'!$B$3:$B$7,0),MATCH('D-14 Ernst'!R$2,'P-07 HACCP score'!$C$2:$E$2,0))</f>
        <v>0</v>
      </c>
      <c r="BP31" s="39">
        <f>INDEX('P-07 HACCP score'!$C$3:$E$7,MATCH(W31,'P-07 HACCP score'!$B$3:$B$7,0),MATCH('D-14 Ernst'!S$2,'P-07 HACCP score'!$C$2:$E$2,0))</f>
        <v>0</v>
      </c>
      <c r="BQ31" s="39" t="e">
        <f>INDEX('P-07 HACCP score'!$C$3:$E$7,MATCH(X31,'P-07 HACCP score'!$B$3:$B$7,0),MATCH('D-14 Ernst'!T$2,'P-07 HACCP score'!$C$2:$E$2,0))</f>
        <v>#N/A</v>
      </c>
      <c r="BR31" s="39">
        <f>INDEX('P-07 HACCP score'!$C$3:$E$7,MATCH(Y31,'P-07 HACCP score'!$B$3:$B$7,0),MATCH('D-14 Ernst'!U$2,'P-07 HACCP score'!$C$2:$E$2,0))</f>
        <v>0</v>
      </c>
      <c r="BS31" s="39">
        <f>INDEX('P-07 HACCP score'!$C$3:$E$7,MATCH(Z31,'P-07 HACCP score'!$B$3:$B$7,0),MATCH('D-14 Ernst'!V$2,'P-07 HACCP score'!$C$2:$E$2,0))</f>
        <v>0</v>
      </c>
      <c r="BT31" s="39">
        <f>INDEX('P-07 HACCP score'!$C$3:$E$7,MATCH(AA31,'P-07 HACCP score'!$B$3:$B$7,0),MATCH('D-14 Ernst'!W$2,'P-07 HACCP score'!$C$2:$E$2,0))</f>
        <v>0</v>
      </c>
      <c r="BU31" s="39">
        <f>INDEX('P-07 HACCP score'!$C$3:$E$7,MATCH(AB31,'P-07 HACCP score'!$B$3:$B$7,0),MATCH('D-14 Ernst'!X$2,'P-07 HACCP score'!$C$2:$E$2,0))</f>
        <v>0</v>
      </c>
      <c r="BV31" s="39">
        <f>INDEX('P-07 HACCP score'!$C$3:$E$7,MATCH(AC31,'P-07 HACCP score'!$B$3:$B$7,0),MATCH('D-14 Ernst'!Y$2,'P-07 HACCP score'!$C$2:$E$2,0))</f>
        <v>0</v>
      </c>
      <c r="BW31" s="39">
        <f>INDEX('P-07 HACCP score'!$C$3:$E$7,MATCH(AD31,'P-07 HACCP score'!$B$3:$B$7,0),MATCH('D-14 Ernst'!Z$2,'P-07 HACCP score'!$C$2:$E$2,0))</f>
        <v>0</v>
      </c>
      <c r="BX31" s="39">
        <f>INDEX('P-07 HACCP score'!$C$3:$E$7,MATCH(AE31,'P-07 HACCP score'!$B$3:$B$7,0),MATCH('D-14 Ernst'!AA$2,'P-07 HACCP score'!$C$2:$E$2,0))</f>
        <v>0</v>
      </c>
      <c r="BY31" s="39">
        <f>INDEX('P-07 HACCP score'!$C$3:$E$7,MATCH(AF31,'P-07 HACCP score'!$B$3:$B$7,0),MATCH('D-14 Ernst'!AB$2,'P-07 HACCP score'!$C$2:$E$2,0))</f>
        <v>0</v>
      </c>
      <c r="BZ31" s="39">
        <f>INDEX('P-07 HACCP score'!$C$3:$E$7,MATCH(AG31,'P-07 HACCP score'!$B$3:$B$7,0),MATCH('D-14 Ernst'!AC$2,'P-07 HACCP score'!$C$2:$E$2,0))</f>
        <v>0</v>
      </c>
      <c r="CA31" s="39">
        <f>INDEX('P-07 HACCP score'!$C$3:$E$7,MATCH(AH31,'P-07 HACCP score'!$B$3:$B$7,0),MATCH('D-14 Ernst'!AD$2,'P-07 HACCP score'!$C$2:$E$2,0))</f>
        <v>0</v>
      </c>
      <c r="CB31" s="39">
        <f>INDEX('P-07 HACCP score'!$C$3:$E$7,MATCH(AI31,'P-07 HACCP score'!$B$3:$B$7,0),MATCH('D-14 Ernst'!AE$2,'P-07 HACCP score'!$C$2:$E$2,0))</f>
        <v>0</v>
      </c>
      <c r="CC31" s="39">
        <f>INDEX('P-07 HACCP score'!$C$3:$E$7,MATCH(AJ31,'P-07 HACCP score'!$B$3:$B$7,0),MATCH('D-14 Ernst'!AF$2,'P-07 HACCP score'!$C$2:$E$2,0))</f>
        <v>0</v>
      </c>
      <c r="CD31" s="39">
        <f>INDEX('P-07 HACCP score'!$C$3:$E$7,MATCH(AK31,'P-07 HACCP score'!$B$3:$B$7,0),MATCH('D-14 Ernst'!AG$2,'P-07 HACCP score'!$C$2:$E$2,0))</f>
        <v>0</v>
      </c>
    </row>
    <row r="32" spans="1:82" x14ac:dyDescent="0.3">
      <c r="A32" s="119">
        <v>52527</v>
      </c>
      <c r="B32" s="56" t="s">
        <v>127</v>
      </c>
      <c r="C32" s="78" t="s">
        <v>128</v>
      </c>
      <c r="D32" s="35">
        <v>5</v>
      </c>
      <c r="E32" s="18"/>
      <c r="F32" s="18"/>
      <c r="G32" s="26"/>
      <c r="H32" s="21" t="str">
        <f>IF(COUNTIF(I32:M32,"H"),"H",
IF(COUNTIF(I32:M32,"M"),"M",
IF(COUNTIF(I32:M32,"L"),"L",
IF(COUNTIF(I32:M32,"B"),"B",""))))</f>
        <v/>
      </c>
      <c r="I32" s="19"/>
      <c r="J32" s="19"/>
      <c r="K32" s="19"/>
      <c r="L32" s="19"/>
      <c r="M32" s="19"/>
      <c r="N32" s="18"/>
      <c r="O32" s="21" t="str">
        <f>IF(COUNTIF(P32:Q32,"H"),"H",
IF(COUNTIF(P32:Q32,"M"),"M",
IF(COUNTIF(P32:Q32,"L"),"L",
IF(COUNTIF(P32:Q32,"B"),"B",""))))</f>
        <v>M</v>
      </c>
      <c r="P32" s="22" t="s">
        <v>129</v>
      </c>
      <c r="Q32" s="22" t="s">
        <v>129</v>
      </c>
      <c r="R32" s="18" t="s">
        <v>86</v>
      </c>
      <c r="S32" s="18"/>
      <c r="T32" s="18" t="s">
        <v>84</v>
      </c>
      <c r="U32" s="18"/>
      <c r="V32" s="18"/>
      <c r="W32" s="27"/>
      <c r="X32" s="21" t="str">
        <f>IF(COUNTIF(Y32:AA32,"H"),"H",
IF(COUNTIF(Y32:AA32,"M"),"M",
IF(COUNTIF(Y32:AA32,"L"),"L",
IF(COUNTIF(Y32:AA32,"B"),"B",""))))</f>
        <v/>
      </c>
      <c r="Y32" s="23"/>
      <c r="Z32" s="28"/>
      <c r="AA32" s="23"/>
      <c r="AB32" s="18"/>
      <c r="AC32" s="18"/>
      <c r="AD32" s="18"/>
      <c r="AE32" s="18"/>
      <c r="AF32" s="18"/>
      <c r="AG32" s="18"/>
      <c r="AH32" s="18"/>
      <c r="AI32" s="18"/>
      <c r="AJ32" s="18"/>
      <c r="AK32" s="18"/>
      <c r="AL32" s="37">
        <f>COUNTIF(AX32:BA32,5)+COUNTIF(BG32:BH32,5)+COUNTIF(BK32:BQ32,5)+COUNTIF(BU32:CD32,5)+COUNTIF(AX32:BA32,9)+COUNTIF(BG32:BH32,9)+COUNTIF(BK32:BQ32,9)+COUNTIF(BU32:CD32,9)</f>
        <v>2</v>
      </c>
      <c r="AM32" s="37">
        <f>COUNTIF(AX32:BA32,15)+COUNTIF(BG32:BH32,15)+COUNTIF(BK32:BQ32,15)+COUNTIF(BU32:CD32,15)+COUNTIF(AX32:BA32,25)+COUNTIF(BG32:BH32,25)+COUNTIF(BK32:BQ32,25)+COUNTIF(BU32:CD32,25)</f>
        <v>0</v>
      </c>
      <c r="AN32" s="118" t="str">
        <f>IF(AM32&gt;=1,"HOOG",IF(AL32&gt;=2,"MIDDEN","LAAG"))</f>
        <v>MIDDEN</v>
      </c>
      <c r="AO32" s="26" t="str">
        <f>IF(AND(AM32=1,OR(H32="H",AB32="H"),TEXT(D32,0)&lt;&gt;"4"),"J","N" )</f>
        <v>N</v>
      </c>
      <c r="AP32" s="41" t="s">
        <v>85</v>
      </c>
      <c r="AQ32" s="68" t="str">
        <f>IF(OR(AP32="J",AO32="J"),"MIDDEN",AN32)</f>
        <v>MIDDEN</v>
      </c>
      <c r="AR32" s="26" t="s">
        <v>86</v>
      </c>
      <c r="AS32" s="18" t="s">
        <v>93</v>
      </c>
      <c r="AT32" s="18" t="s">
        <v>85</v>
      </c>
      <c r="AU32" s="41" t="str">
        <f>IF(AND(AR32="H",AS32="K"),"J",IF(OR(AND(AR32="L",AS32="K",AT32="J"),AND(AR32="H",AS32="G",AT32="J")),"J","N"))</f>
        <v>N</v>
      </c>
      <c r="AV32" s="41" t="s">
        <v>85</v>
      </c>
      <c r="AW32" s="18" t="str">
        <f>IF(AU32="N",AQ32,IF(AQ32="LAAG","MIDDEN","HOOG"))</f>
        <v>MIDDEN</v>
      </c>
      <c r="AX32" s="39">
        <f>INDEX('P-07 HACCP score'!$C$3:$E$7,MATCH(E32,'P-07 HACCP score'!$B$3:$B$7,0),MATCH('D-14 Ernst'!A$2,'P-07 HACCP score'!$C$2:$E$2,0))</f>
        <v>0</v>
      </c>
      <c r="AY32" s="39">
        <f>INDEX('P-07 HACCP score'!$C$3:$E$7,MATCH(F32,'P-07 HACCP score'!$B$3:$B$7,0),MATCH('D-14 Ernst'!B$2,'P-07 HACCP score'!$C$2:$E$2,0))</f>
        <v>0</v>
      </c>
      <c r="AZ32" s="39">
        <f>INDEX('P-07 HACCP score'!$C$3:$E$7,MATCH(G32,'P-07 HACCP score'!$B$3:$B$7,0),MATCH('D-14 Ernst'!C$2,'P-07 HACCP score'!$C$2:$E$2,0))</f>
        <v>0</v>
      </c>
      <c r="BA32" s="39" t="e">
        <f>INDEX('P-07 HACCP score'!$C$3:$E$7,MATCH(H32,'P-07 HACCP score'!$B$3:$B$7,0),MATCH('D-14 Ernst'!D$2,'P-07 HACCP score'!$C$2:$E$2,0))</f>
        <v>#N/A</v>
      </c>
      <c r="BB32" s="39">
        <f>INDEX('P-07 HACCP score'!$C$3:$E$7,MATCH(I32,'P-07 HACCP score'!$B$3:$B$7,0),MATCH('D-14 Ernst'!E$2,'P-07 HACCP score'!$C$2:$E$2,0))</f>
        <v>0</v>
      </c>
      <c r="BC32" s="39">
        <f>INDEX('P-07 HACCP score'!$C$3:$E$7,MATCH(J32,'P-07 HACCP score'!$B$3:$B$7,0),MATCH('D-14 Ernst'!F$2,'P-07 HACCP score'!$C$2:$E$2,0))</f>
        <v>0</v>
      </c>
      <c r="BD32" s="39">
        <f>INDEX('P-07 HACCP score'!$C$3:$E$7,MATCH(K32,'P-07 HACCP score'!$B$3:$B$7,0),MATCH('D-14 Ernst'!G$2,'P-07 HACCP score'!$C$2:$E$2,0))</f>
        <v>0</v>
      </c>
      <c r="BE32" s="39">
        <f>INDEX('P-07 HACCP score'!$C$3:$E$7,MATCH(L32,'P-07 HACCP score'!$B$3:$B$7,0),MATCH('D-14 Ernst'!H$2,'P-07 HACCP score'!$C$2:$E$2,0))</f>
        <v>0</v>
      </c>
      <c r="BF32" s="39">
        <f>INDEX('P-07 HACCP score'!$C$3:$E$7,MATCH(M32,'P-07 HACCP score'!$B$3:$B$7,0),MATCH('D-14 Ernst'!I$2,'P-07 HACCP score'!$C$2:$E$2,0))</f>
        <v>0</v>
      </c>
      <c r="BG32" s="39">
        <f>INDEX('P-07 HACCP score'!$C$3:$E$7,MATCH(N32,'P-07 HACCP score'!$B$3:$B$7,0),MATCH('D-14 Ernst'!J$2,'P-07 HACCP score'!$C$2:$E$2,0))</f>
        <v>0</v>
      </c>
      <c r="BH32" s="39">
        <f>INDEX('P-07 HACCP score'!$C$3:$E$7,MATCH(O32,'P-07 HACCP score'!$B$3:$B$7,0),MATCH('D-14 Ernst'!K$2,'P-07 HACCP score'!$C$2:$E$2,0))</f>
        <v>9</v>
      </c>
      <c r="BI32" s="39">
        <f>INDEX('P-07 HACCP score'!$C$3:$E$7,MATCH(P32,'P-07 HACCP score'!$B$3:$B$7,0),MATCH('D-14 Ernst'!L$2,'P-07 HACCP score'!$C$2:$E$2,0))</f>
        <v>9</v>
      </c>
      <c r="BJ32" s="39">
        <f>INDEX('P-07 HACCP score'!$C$3:$E$7,MATCH(Q32,'P-07 HACCP score'!$B$3:$B$7,0),MATCH('D-14 Ernst'!M$2,'P-07 HACCP score'!$C$2:$E$2,0))</f>
        <v>9</v>
      </c>
      <c r="BK32" s="39">
        <f>INDEX('P-07 HACCP score'!$C$3:$E$7,MATCH(R32,'P-07 HACCP score'!$B$3:$B$7,0),MATCH('D-14 Ernst'!N$2,'P-07 HACCP score'!$C$2:$E$2,0))</f>
        <v>5</v>
      </c>
      <c r="BL32" s="39">
        <f>INDEX('P-07 HACCP score'!$C$3:$E$7,MATCH(S32,'P-07 HACCP score'!$B$3:$B$7,0),MATCH('D-14 Ernst'!O$2,'P-07 HACCP score'!$C$2:$E$2,0))</f>
        <v>0</v>
      </c>
      <c r="BM32" s="39">
        <f>INDEX('P-07 HACCP score'!$C$3:$E$7,MATCH(T32,'P-07 HACCP score'!$B$3:$B$7,0),MATCH('D-14 Ernst'!P$2,'P-07 HACCP score'!$C$2:$E$2,0))</f>
        <v>1.5</v>
      </c>
      <c r="BN32" s="39">
        <f>INDEX('P-07 HACCP score'!$C$3:$E$7,MATCH(U32,'P-07 HACCP score'!$B$3:$B$7,0),MATCH('D-14 Ernst'!Q$2,'P-07 HACCP score'!$C$2:$E$2,0))</f>
        <v>0</v>
      </c>
      <c r="BO32" s="39">
        <f>INDEX('P-07 HACCP score'!$C$3:$E$7,MATCH(V32,'P-07 HACCP score'!$B$3:$B$7,0),MATCH('D-14 Ernst'!R$2,'P-07 HACCP score'!$C$2:$E$2,0))</f>
        <v>0</v>
      </c>
      <c r="BP32" s="39">
        <f>INDEX('P-07 HACCP score'!$C$3:$E$7,MATCH(W32,'P-07 HACCP score'!$B$3:$B$7,0),MATCH('D-14 Ernst'!S$2,'P-07 HACCP score'!$C$2:$E$2,0))</f>
        <v>0</v>
      </c>
      <c r="BQ32" s="39" t="e">
        <f>INDEX('P-07 HACCP score'!$C$3:$E$7,MATCH(X32,'P-07 HACCP score'!$B$3:$B$7,0),MATCH('D-14 Ernst'!T$2,'P-07 HACCP score'!$C$2:$E$2,0))</f>
        <v>#N/A</v>
      </c>
      <c r="BR32" s="39">
        <f>INDEX('P-07 HACCP score'!$C$3:$E$7,MATCH(Y32,'P-07 HACCP score'!$B$3:$B$7,0),MATCH('D-14 Ernst'!U$2,'P-07 HACCP score'!$C$2:$E$2,0))</f>
        <v>0</v>
      </c>
      <c r="BS32" s="39">
        <f>INDEX('P-07 HACCP score'!$C$3:$E$7,MATCH(Z32,'P-07 HACCP score'!$B$3:$B$7,0),MATCH('D-14 Ernst'!V$2,'P-07 HACCP score'!$C$2:$E$2,0))</f>
        <v>0</v>
      </c>
      <c r="BT32" s="39">
        <f>INDEX('P-07 HACCP score'!$C$3:$E$7,MATCH(AA32,'P-07 HACCP score'!$B$3:$B$7,0),MATCH('D-14 Ernst'!W$2,'P-07 HACCP score'!$C$2:$E$2,0))</f>
        <v>0</v>
      </c>
      <c r="BU32" s="39">
        <f>INDEX('P-07 HACCP score'!$C$3:$E$7,MATCH(AB32,'P-07 HACCP score'!$B$3:$B$7,0),MATCH('D-14 Ernst'!X$2,'P-07 HACCP score'!$C$2:$E$2,0))</f>
        <v>0</v>
      </c>
      <c r="BV32" s="39">
        <f>INDEX('P-07 HACCP score'!$C$3:$E$7,MATCH(AC32,'P-07 HACCP score'!$B$3:$B$7,0),MATCH('D-14 Ernst'!Y$2,'P-07 HACCP score'!$C$2:$E$2,0))</f>
        <v>0</v>
      </c>
      <c r="BW32" s="39">
        <f>INDEX('P-07 HACCP score'!$C$3:$E$7,MATCH(AD32,'P-07 HACCP score'!$B$3:$B$7,0),MATCH('D-14 Ernst'!Z$2,'P-07 HACCP score'!$C$2:$E$2,0))</f>
        <v>0</v>
      </c>
      <c r="BX32" s="39">
        <f>INDEX('P-07 HACCP score'!$C$3:$E$7,MATCH(AE32,'P-07 HACCP score'!$B$3:$B$7,0),MATCH('D-14 Ernst'!AA$2,'P-07 HACCP score'!$C$2:$E$2,0))</f>
        <v>0</v>
      </c>
      <c r="BY32" s="39">
        <f>INDEX('P-07 HACCP score'!$C$3:$E$7,MATCH(AF32,'P-07 HACCP score'!$B$3:$B$7,0),MATCH('D-14 Ernst'!AB$2,'P-07 HACCP score'!$C$2:$E$2,0))</f>
        <v>0</v>
      </c>
      <c r="BZ32" s="39">
        <f>INDEX('P-07 HACCP score'!$C$3:$E$7,MATCH(AG32,'P-07 HACCP score'!$B$3:$B$7,0),MATCH('D-14 Ernst'!AC$2,'P-07 HACCP score'!$C$2:$E$2,0))</f>
        <v>0</v>
      </c>
      <c r="CA32" s="39">
        <f>INDEX('P-07 HACCP score'!$C$3:$E$7,MATCH(AH32,'P-07 HACCP score'!$B$3:$B$7,0),MATCH('D-14 Ernst'!AD$2,'P-07 HACCP score'!$C$2:$E$2,0))</f>
        <v>0</v>
      </c>
      <c r="CB32" s="39">
        <f>INDEX('P-07 HACCP score'!$C$3:$E$7,MATCH(AI32,'P-07 HACCP score'!$B$3:$B$7,0),MATCH('D-14 Ernst'!AE$2,'P-07 HACCP score'!$C$2:$E$2,0))</f>
        <v>0</v>
      </c>
      <c r="CC32" s="39">
        <f>INDEX('P-07 HACCP score'!$C$3:$E$7,MATCH(AJ32,'P-07 HACCP score'!$B$3:$B$7,0),MATCH('D-14 Ernst'!AF$2,'P-07 HACCP score'!$C$2:$E$2,0))</f>
        <v>0</v>
      </c>
      <c r="CD32" s="39">
        <f>INDEX('P-07 HACCP score'!$C$3:$E$7,MATCH(AK32,'P-07 HACCP score'!$B$3:$B$7,0),MATCH('D-14 Ernst'!AG$2,'P-07 HACCP score'!$C$2:$E$2,0))</f>
        <v>0</v>
      </c>
    </row>
    <row r="33" spans="1:82" x14ac:dyDescent="0.3">
      <c r="A33" s="119">
        <v>30680</v>
      </c>
      <c r="B33" s="56" t="s">
        <v>130</v>
      </c>
      <c r="C33" s="72" t="s">
        <v>131</v>
      </c>
      <c r="D33" s="35">
        <v>5</v>
      </c>
      <c r="E33" s="18"/>
      <c r="F33" s="18"/>
      <c r="G33" s="26"/>
      <c r="H33" s="21" t="str">
        <f>IF(COUNTIF(I33:M33,"H"),"H",
IF(COUNTIF(I33:M33,"M"),"M",
IF(COUNTIF(I33:M33,"L"),"L",
IF(COUNTIF(I33:M33,"B"),"B",""))))</f>
        <v/>
      </c>
      <c r="I33" s="19"/>
      <c r="J33" s="19"/>
      <c r="K33" s="19"/>
      <c r="L33" s="19"/>
      <c r="M33" s="19"/>
      <c r="N33" s="18"/>
      <c r="O33" s="21" t="str">
        <f>IF(COUNTIF(P33:Q33,"H"),"H",
IF(COUNTIF(P33:Q33,"M"),"M",
IF(COUNTIF(P33:Q33,"L"),"L",
IF(COUNTIF(P33:Q33,"B"),"B",""))))</f>
        <v/>
      </c>
      <c r="P33" s="22"/>
      <c r="Q33" s="22"/>
      <c r="R33" s="18"/>
      <c r="S33" s="18"/>
      <c r="T33" s="18"/>
      <c r="U33" s="18"/>
      <c r="V33" s="18"/>
      <c r="W33" s="27"/>
      <c r="X33" s="21" t="str">
        <f>IF(COUNTIF(Y33:AA33,"H"),"H",
IF(COUNTIF(Y33:AA33,"M"),"M",
IF(COUNTIF(Y33:AA33,"L"),"L",
IF(COUNTIF(Y33:AA33,"B"),"B",""))))</f>
        <v/>
      </c>
      <c r="Y33" s="23"/>
      <c r="Z33" s="28"/>
      <c r="AA33" s="23"/>
      <c r="AB33" s="18"/>
      <c r="AC33" s="18"/>
      <c r="AD33" s="18"/>
      <c r="AE33" s="18"/>
      <c r="AF33" s="18"/>
      <c r="AG33" s="18"/>
      <c r="AH33" s="18"/>
      <c r="AI33" s="18"/>
      <c r="AJ33" s="18"/>
      <c r="AK33" s="18"/>
      <c r="AL33" s="37">
        <f>COUNTIF(AX33:BA33,5)+COUNTIF(BG33:BH33,5)+COUNTIF(BK33:BQ33,5)+COUNTIF(BU33:CD33,5)+COUNTIF(AX33:BA33,9)+COUNTIF(BG33:BH33,9)+COUNTIF(BK33:BQ33,9)+COUNTIF(BU33:CD33,9)</f>
        <v>0</v>
      </c>
      <c r="AM33" s="37">
        <f>COUNTIF(AX33:BA33,15)+COUNTIF(BG33:BH33,15)+COUNTIF(BK33:BQ33,15)+COUNTIF(BU33:CD33,15)+COUNTIF(AX33:BA33,25)+COUNTIF(BG33:BH33,25)+COUNTIF(BK33:BQ33,25)+COUNTIF(BU33:CD33,25)</f>
        <v>0</v>
      </c>
      <c r="AN33" s="118" t="str">
        <f>IF(AM33&gt;=1,"HOOG",IF(AL33&gt;=2,"MIDDEN","LAAG"))</f>
        <v>LAAG</v>
      </c>
      <c r="AO33" s="26" t="str">
        <f>IF(AND(AM33=1,OR(H33="H",AB33="H"),TEXT(D33,0)&lt;&gt;"4"),"J","N" )</f>
        <v>N</v>
      </c>
      <c r="AP33" s="41" t="s">
        <v>85</v>
      </c>
      <c r="AQ33" s="68" t="str">
        <f>IF(OR(AP33="J",AO33="J"),"MIDDEN",AN33)</f>
        <v>LAAG</v>
      </c>
      <c r="AR33" s="26" t="s">
        <v>86</v>
      </c>
      <c r="AS33" s="18" t="s">
        <v>87</v>
      </c>
      <c r="AT33" s="18" t="s">
        <v>85</v>
      </c>
      <c r="AU33" s="41" t="str">
        <f>IF(AND(AR33="H",AS33="K"),"J",IF(OR(AND(AR33="L",AS33="K",AT33="J"),AND(AR33="H",AS33="G",AT33="J")),"J","N"))</f>
        <v>N</v>
      </c>
      <c r="AV33" s="41" t="s">
        <v>85</v>
      </c>
      <c r="AW33" s="18" t="str">
        <f>IF(AU33="N",AQ33,IF(AQ33="LAAG","MIDDEN","HOOG"))</f>
        <v>LAAG</v>
      </c>
      <c r="AX33" s="39">
        <f>INDEX('P-07 HACCP score'!$C$3:$E$7,MATCH(E33,'P-07 HACCP score'!$B$3:$B$7,0),MATCH('D-14 Ernst'!A$2,'P-07 HACCP score'!$C$2:$E$2,0))</f>
        <v>0</v>
      </c>
      <c r="AY33" s="39">
        <f>INDEX('P-07 HACCP score'!$C$3:$E$7,MATCH(F33,'P-07 HACCP score'!$B$3:$B$7,0),MATCH('D-14 Ernst'!B$2,'P-07 HACCP score'!$C$2:$E$2,0))</f>
        <v>0</v>
      </c>
      <c r="AZ33" s="39">
        <f>INDEX('P-07 HACCP score'!$C$3:$E$7,MATCH(G33,'P-07 HACCP score'!$B$3:$B$7,0),MATCH('D-14 Ernst'!C$2,'P-07 HACCP score'!$C$2:$E$2,0))</f>
        <v>0</v>
      </c>
      <c r="BA33" s="39" t="e">
        <f>INDEX('P-07 HACCP score'!$C$3:$E$7,MATCH(H33,'P-07 HACCP score'!$B$3:$B$7,0),MATCH('D-14 Ernst'!D$2,'P-07 HACCP score'!$C$2:$E$2,0))</f>
        <v>#N/A</v>
      </c>
      <c r="BB33" s="39">
        <f>INDEX('P-07 HACCP score'!$C$3:$E$7,MATCH(I33,'P-07 HACCP score'!$B$3:$B$7,0),MATCH('D-14 Ernst'!E$2,'P-07 HACCP score'!$C$2:$E$2,0))</f>
        <v>0</v>
      </c>
      <c r="BC33" s="39">
        <f>INDEX('P-07 HACCP score'!$C$3:$E$7,MATCH(J33,'P-07 HACCP score'!$B$3:$B$7,0),MATCH('D-14 Ernst'!F$2,'P-07 HACCP score'!$C$2:$E$2,0))</f>
        <v>0</v>
      </c>
      <c r="BD33" s="39">
        <f>INDEX('P-07 HACCP score'!$C$3:$E$7,MATCH(K33,'P-07 HACCP score'!$B$3:$B$7,0),MATCH('D-14 Ernst'!G$2,'P-07 HACCP score'!$C$2:$E$2,0))</f>
        <v>0</v>
      </c>
      <c r="BE33" s="39">
        <f>INDEX('P-07 HACCP score'!$C$3:$E$7,MATCH(L33,'P-07 HACCP score'!$B$3:$B$7,0),MATCH('D-14 Ernst'!H$2,'P-07 HACCP score'!$C$2:$E$2,0))</f>
        <v>0</v>
      </c>
      <c r="BF33" s="39">
        <f>INDEX('P-07 HACCP score'!$C$3:$E$7,MATCH(M33,'P-07 HACCP score'!$B$3:$B$7,0),MATCH('D-14 Ernst'!I$2,'P-07 HACCP score'!$C$2:$E$2,0))</f>
        <v>0</v>
      </c>
      <c r="BG33" s="39">
        <f>INDEX('P-07 HACCP score'!$C$3:$E$7,MATCH(N33,'P-07 HACCP score'!$B$3:$B$7,0),MATCH('D-14 Ernst'!J$2,'P-07 HACCP score'!$C$2:$E$2,0))</f>
        <v>0</v>
      </c>
      <c r="BH33" s="39" t="e">
        <f>INDEX('P-07 HACCP score'!$C$3:$E$7,MATCH(O33,'P-07 HACCP score'!$B$3:$B$7,0),MATCH('D-14 Ernst'!K$2,'P-07 HACCP score'!$C$2:$E$2,0))</f>
        <v>#N/A</v>
      </c>
      <c r="BI33" s="39">
        <f>INDEX('P-07 HACCP score'!$C$3:$E$7,MATCH(P33,'P-07 HACCP score'!$B$3:$B$7,0),MATCH('D-14 Ernst'!L$2,'P-07 HACCP score'!$C$2:$E$2,0))</f>
        <v>0</v>
      </c>
      <c r="BJ33" s="39">
        <f>INDEX('P-07 HACCP score'!$C$3:$E$7,MATCH(Q33,'P-07 HACCP score'!$B$3:$B$7,0),MATCH('D-14 Ernst'!M$2,'P-07 HACCP score'!$C$2:$E$2,0))</f>
        <v>0</v>
      </c>
      <c r="BK33" s="39">
        <f>INDEX('P-07 HACCP score'!$C$3:$E$7,MATCH(R33,'P-07 HACCP score'!$B$3:$B$7,0),MATCH('D-14 Ernst'!N$2,'P-07 HACCP score'!$C$2:$E$2,0))</f>
        <v>0</v>
      </c>
      <c r="BL33" s="39">
        <f>INDEX('P-07 HACCP score'!$C$3:$E$7,MATCH(S33,'P-07 HACCP score'!$B$3:$B$7,0),MATCH('D-14 Ernst'!O$2,'P-07 HACCP score'!$C$2:$E$2,0))</f>
        <v>0</v>
      </c>
      <c r="BM33" s="39">
        <f>INDEX('P-07 HACCP score'!$C$3:$E$7,MATCH(T33,'P-07 HACCP score'!$B$3:$B$7,0),MATCH('D-14 Ernst'!P$2,'P-07 HACCP score'!$C$2:$E$2,0))</f>
        <v>0</v>
      </c>
      <c r="BN33" s="39">
        <f>INDEX('P-07 HACCP score'!$C$3:$E$7,MATCH(U33,'P-07 HACCP score'!$B$3:$B$7,0),MATCH('D-14 Ernst'!Q$2,'P-07 HACCP score'!$C$2:$E$2,0))</f>
        <v>0</v>
      </c>
      <c r="BO33" s="39">
        <f>INDEX('P-07 HACCP score'!$C$3:$E$7,MATCH(V33,'P-07 HACCP score'!$B$3:$B$7,0),MATCH('D-14 Ernst'!R$2,'P-07 HACCP score'!$C$2:$E$2,0))</f>
        <v>0</v>
      </c>
      <c r="BP33" s="39">
        <f>INDEX('P-07 HACCP score'!$C$3:$E$7,MATCH(W33,'P-07 HACCP score'!$B$3:$B$7,0),MATCH('D-14 Ernst'!S$2,'P-07 HACCP score'!$C$2:$E$2,0))</f>
        <v>0</v>
      </c>
      <c r="BQ33" s="39" t="e">
        <f>INDEX('P-07 HACCP score'!$C$3:$E$7,MATCH(X33,'P-07 HACCP score'!$B$3:$B$7,0),MATCH('D-14 Ernst'!T$2,'P-07 HACCP score'!$C$2:$E$2,0))</f>
        <v>#N/A</v>
      </c>
      <c r="BR33" s="39">
        <f>INDEX('P-07 HACCP score'!$C$3:$E$7,MATCH(Y33,'P-07 HACCP score'!$B$3:$B$7,0),MATCH('D-14 Ernst'!U$2,'P-07 HACCP score'!$C$2:$E$2,0))</f>
        <v>0</v>
      </c>
      <c r="BS33" s="39">
        <f>INDEX('P-07 HACCP score'!$C$3:$E$7,MATCH(Z33,'P-07 HACCP score'!$B$3:$B$7,0),MATCH('D-14 Ernst'!V$2,'P-07 HACCP score'!$C$2:$E$2,0))</f>
        <v>0</v>
      </c>
      <c r="BT33" s="39">
        <f>INDEX('P-07 HACCP score'!$C$3:$E$7,MATCH(AA33,'P-07 HACCP score'!$B$3:$B$7,0),MATCH('D-14 Ernst'!W$2,'P-07 HACCP score'!$C$2:$E$2,0))</f>
        <v>0</v>
      </c>
      <c r="BU33" s="39">
        <f>INDEX('P-07 HACCP score'!$C$3:$E$7,MATCH(AB33,'P-07 HACCP score'!$B$3:$B$7,0),MATCH('D-14 Ernst'!X$2,'P-07 HACCP score'!$C$2:$E$2,0))</f>
        <v>0</v>
      </c>
      <c r="BV33" s="39">
        <f>INDEX('P-07 HACCP score'!$C$3:$E$7,MATCH(AC33,'P-07 HACCP score'!$B$3:$B$7,0),MATCH('D-14 Ernst'!Y$2,'P-07 HACCP score'!$C$2:$E$2,0))</f>
        <v>0</v>
      </c>
      <c r="BW33" s="39">
        <f>INDEX('P-07 HACCP score'!$C$3:$E$7,MATCH(AD33,'P-07 HACCP score'!$B$3:$B$7,0),MATCH('D-14 Ernst'!Z$2,'P-07 HACCP score'!$C$2:$E$2,0))</f>
        <v>0</v>
      </c>
      <c r="BX33" s="39">
        <f>INDEX('P-07 HACCP score'!$C$3:$E$7,MATCH(AE33,'P-07 HACCP score'!$B$3:$B$7,0),MATCH('D-14 Ernst'!AA$2,'P-07 HACCP score'!$C$2:$E$2,0))</f>
        <v>0</v>
      </c>
      <c r="BY33" s="39">
        <f>INDEX('P-07 HACCP score'!$C$3:$E$7,MATCH(AF33,'P-07 HACCP score'!$B$3:$B$7,0),MATCH('D-14 Ernst'!AB$2,'P-07 HACCP score'!$C$2:$E$2,0))</f>
        <v>0</v>
      </c>
      <c r="BZ33" s="39">
        <f>INDEX('P-07 HACCP score'!$C$3:$E$7,MATCH(AG33,'P-07 HACCP score'!$B$3:$B$7,0),MATCH('D-14 Ernst'!AC$2,'P-07 HACCP score'!$C$2:$E$2,0))</f>
        <v>0</v>
      </c>
      <c r="CA33" s="39">
        <f>INDEX('P-07 HACCP score'!$C$3:$E$7,MATCH(AH33,'P-07 HACCP score'!$B$3:$B$7,0),MATCH('D-14 Ernst'!AD$2,'P-07 HACCP score'!$C$2:$E$2,0))</f>
        <v>0</v>
      </c>
      <c r="CB33" s="39">
        <f>INDEX('P-07 HACCP score'!$C$3:$E$7,MATCH(AI33,'P-07 HACCP score'!$B$3:$B$7,0),MATCH('D-14 Ernst'!AE$2,'P-07 HACCP score'!$C$2:$E$2,0))</f>
        <v>0</v>
      </c>
      <c r="CC33" s="39">
        <f>INDEX('P-07 HACCP score'!$C$3:$E$7,MATCH(AJ33,'P-07 HACCP score'!$B$3:$B$7,0),MATCH('D-14 Ernst'!AF$2,'P-07 HACCP score'!$C$2:$E$2,0))</f>
        <v>0</v>
      </c>
      <c r="CD33" s="39">
        <f>INDEX('P-07 HACCP score'!$C$3:$E$7,MATCH(AK33,'P-07 HACCP score'!$B$3:$B$7,0),MATCH('D-14 Ernst'!AG$2,'P-07 HACCP score'!$C$2:$E$2,0))</f>
        <v>0</v>
      </c>
    </row>
    <row r="34" spans="1:82" x14ac:dyDescent="0.3">
      <c r="A34" s="119">
        <v>51850</v>
      </c>
      <c r="B34" s="56" t="s">
        <v>132</v>
      </c>
      <c r="C34" s="78" t="s">
        <v>92</v>
      </c>
      <c r="D34" s="35">
        <v>1</v>
      </c>
      <c r="E34" s="18"/>
      <c r="F34" s="18"/>
      <c r="G34" s="26"/>
      <c r="H34" s="21" t="str">
        <f>IF(COUNTIF(I34:M34,"H"),"H",
IF(COUNTIF(I34:M34,"M"),"M",
IF(COUNTIF(I34:M34,"L"),"L",
IF(COUNTIF(I34:M34,"B"),"B",""))))</f>
        <v/>
      </c>
      <c r="I34" s="19"/>
      <c r="J34" s="19"/>
      <c r="K34" s="19"/>
      <c r="L34" s="19"/>
      <c r="M34" s="19"/>
      <c r="N34" s="18"/>
      <c r="O34" s="21" t="str">
        <f>IF(COUNTIF(P34:Q34,"H"),"H",
IF(COUNTIF(P34:Q34,"M"),"M",
IF(COUNTIF(P34:Q34,"L"),"L",
IF(COUNTIF(P34:Q34,"B"),"B",""))))</f>
        <v/>
      </c>
      <c r="P34" s="22"/>
      <c r="Q34" s="22"/>
      <c r="R34" s="18" t="s">
        <v>84</v>
      </c>
      <c r="S34" s="18"/>
      <c r="T34" s="18"/>
      <c r="U34" s="18"/>
      <c r="V34" s="18" t="s">
        <v>129</v>
      </c>
      <c r="W34" s="27"/>
      <c r="X34" s="21" t="str">
        <f>IF(COUNTIF(Y34:AA34,"H"),"H",
IF(COUNTIF(Y34:AA34,"M"),"M",
IF(COUNTIF(Y34:AA34,"L"),"L",
IF(COUNTIF(Y34:AA34,"B"),"B",""))))</f>
        <v>B</v>
      </c>
      <c r="Y34" s="23" t="s">
        <v>84</v>
      </c>
      <c r="Z34" s="28"/>
      <c r="AA34" s="23"/>
      <c r="AB34" s="18" t="s">
        <v>84</v>
      </c>
      <c r="AC34" s="18"/>
      <c r="AD34" s="18"/>
      <c r="AE34" s="18"/>
      <c r="AF34" s="18"/>
      <c r="AG34" s="18" t="s">
        <v>86</v>
      </c>
      <c r="AH34" s="18"/>
      <c r="AI34" s="18"/>
      <c r="AJ34" s="18"/>
      <c r="AK34" s="18"/>
      <c r="AL34" s="37">
        <f>COUNTIF(AX34:BA34,5)+COUNTIF(BG34:BH34,5)+COUNTIF(BK34:BQ34,5)+COUNTIF(BU34:CD34,5)+COUNTIF(AX34:BA34,9)+COUNTIF(BG34:BH34,9)+COUNTIF(BK34:BQ34,9)+COUNTIF(BU34:CD34,9)</f>
        <v>0</v>
      </c>
      <c r="AM34" s="37">
        <f>COUNTIF(AX34:BA34,15)+COUNTIF(BG34:BH34,15)+COUNTIF(BK34:BQ34,15)+COUNTIF(BU34:CD34,15)+COUNTIF(AX34:BA34,25)+COUNTIF(BG34:BH34,25)+COUNTIF(BK34:BQ34,25)+COUNTIF(BU34:CD34,25)</f>
        <v>0</v>
      </c>
      <c r="AN34" s="118" t="str">
        <f>IF(AM34&gt;=1,"HOOG",IF(AL34&gt;=2,"MIDDEN","LAAG"))</f>
        <v>LAAG</v>
      </c>
      <c r="AO34" s="26" t="str">
        <f>IF(AND(AM34=1,OR(H34="H",AB34="H"),TEXT(D34,0)&lt;&gt;"4"),"J","N" )</f>
        <v>N</v>
      </c>
      <c r="AP34" s="41" t="s">
        <v>85</v>
      </c>
      <c r="AQ34" s="68" t="str">
        <f>IF(OR(AP34="J",AO34="J"),"MIDDEN",AN34)</f>
        <v>LAAG</v>
      </c>
      <c r="AR34" s="26" t="s">
        <v>86</v>
      </c>
      <c r="AS34" s="18" t="s">
        <v>93</v>
      </c>
      <c r="AT34" s="18" t="s">
        <v>85</v>
      </c>
      <c r="AU34" s="41" t="str">
        <f>IF(AND(AR34="H",AS34="K"),"J",IF(OR(AND(AR34="L",AS34="K",AT34="J"),AND(AR34="H",AS34="G",AT34="J")),"J","N"))</f>
        <v>N</v>
      </c>
      <c r="AV34" s="41" t="s">
        <v>85</v>
      </c>
      <c r="AW34" s="18" t="str">
        <f>IF(AU34="N",AQ34,IF(AQ34="LAAG","MIDDEN","HOOG"))</f>
        <v>LAAG</v>
      </c>
      <c r="AX34" s="39">
        <f>INDEX('P-07 HACCP score'!$C$3:$E$7,MATCH(E34,'P-07 HACCP score'!$B$3:$B$7,0),MATCH('D-14 Ernst'!A$2,'P-07 HACCP score'!$C$2:$E$2,0))</f>
        <v>0</v>
      </c>
      <c r="AY34" s="39">
        <f>INDEX('P-07 HACCP score'!$C$3:$E$7,MATCH(F34,'P-07 HACCP score'!$B$3:$B$7,0),MATCH('D-14 Ernst'!B$2,'P-07 HACCP score'!$C$2:$E$2,0))</f>
        <v>0</v>
      </c>
      <c r="AZ34" s="39">
        <f>INDEX('P-07 HACCP score'!$C$3:$E$7,MATCH(G34,'P-07 HACCP score'!$B$3:$B$7,0),MATCH('D-14 Ernst'!C$2,'P-07 HACCP score'!$C$2:$E$2,0))</f>
        <v>0</v>
      </c>
      <c r="BA34" s="39" t="e">
        <f>INDEX('P-07 HACCP score'!$C$3:$E$7,MATCH(H34,'P-07 HACCP score'!$B$3:$B$7,0),MATCH('D-14 Ernst'!D$2,'P-07 HACCP score'!$C$2:$E$2,0))</f>
        <v>#N/A</v>
      </c>
      <c r="BB34" s="39">
        <f>INDEX('P-07 HACCP score'!$C$3:$E$7,MATCH(I34,'P-07 HACCP score'!$B$3:$B$7,0),MATCH('D-14 Ernst'!E$2,'P-07 HACCP score'!$C$2:$E$2,0))</f>
        <v>0</v>
      </c>
      <c r="BC34" s="39">
        <f>INDEX('P-07 HACCP score'!$C$3:$E$7,MATCH(J34,'P-07 HACCP score'!$B$3:$B$7,0),MATCH('D-14 Ernst'!F$2,'P-07 HACCP score'!$C$2:$E$2,0))</f>
        <v>0</v>
      </c>
      <c r="BD34" s="39">
        <f>INDEX('P-07 HACCP score'!$C$3:$E$7,MATCH(K34,'P-07 HACCP score'!$B$3:$B$7,0),MATCH('D-14 Ernst'!G$2,'P-07 HACCP score'!$C$2:$E$2,0))</f>
        <v>0</v>
      </c>
      <c r="BE34" s="39">
        <f>INDEX('P-07 HACCP score'!$C$3:$E$7,MATCH(L34,'P-07 HACCP score'!$B$3:$B$7,0),MATCH('D-14 Ernst'!H$2,'P-07 HACCP score'!$C$2:$E$2,0))</f>
        <v>0</v>
      </c>
      <c r="BF34" s="39">
        <f>INDEX('P-07 HACCP score'!$C$3:$E$7,MATCH(M34,'P-07 HACCP score'!$B$3:$B$7,0),MATCH('D-14 Ernst'!I$2,'P-07 HACCP score'!$C$2:$E$2,0))</f>
        <v>0</v>
      </c>
      <c r="BG34" s="39">
        <f>INDEX('P-07 HACCP score'!$C$3:$E$7,MATCH(N34,'P-07 HACCP score'!$B$3:$B$7,0),MATCH('D-14 Ernst'!J$2,'P-07 HACCP score'!$C$2:$E$2,0))</f>
        <v>0</v>
      </c>
      <c r="BH34" s="39" t="e">
        <f>INDEX('P-07 HACCP score'!$C$3:$E$7,MATCH(O34,'P-07 HACCP score'!$B$3:$B$7,0),MATCH('D-14 Ernst'!K$2,'P-07 HACCP score'!$C$2:$E$2,0))</f>
        <v>#N/A</v>
      </c>
      <c r="BI34" s="39">
        <f>INDEX('P-07 HACCP score'!$C$3:$E$7,MATCH(P34,'P-07 HACCP score'!$B$3:$B$7,0),MATCH('D-14 Ernst'!L$2,'P-07 HACCP score'!$C$2:$E$2,0))</f>
        <v>0</v>
      </c>
      <c r="BJ34" s="39">
        <f>INDEX('P-07 HACCP score'!$C$3:$E$7,MATCH(Q34,'P-07 HACCP score'!$B$3:$B$7,0),MATCH('D-14 Ernst'!M$2,'P-07 HACCP score'!$C$2:$E$2,0))</f>
        <v>0</v>
      </c>
      <c r="BK34" s="39">
        <f>INDEX('P-07 HACCP score'!$C$3:$E$7,MATCH(R34,'P-07 HACCP score'!$B$3:$B$7,0),MATCH('D-14 Ernst'!N$2,'P-07 HACCP score'!$C$2:$E$2,0))</f>
        <v>2.5</v>
      </c>
      <c r="BL34" s="39">
        <f>INDEX('P-07 HACCP score'!$C$3:$E$7,MATCH(S34,'P-07 HACCP score'!$B$3:$B$7,0),MATCH('D-14 Ernst'!O$2,'P-07 HACCP score'!$C$2:$E$2,0))</f>
        <v>0</v>
      </c>
      <c r="BM34" s="39">
        <f>INDEX('P-07 HACCP score'!$C$3:$E$7,MATCH(T34,'P-07 HACCP score'!$B$3:$B$7,0),MATCH('D-14 Ernst'!P$2,'P-07 HACCP score'!$C$2:$E$2,0))</f>
        <v>0</v>
      </c>
      <c r="BN34" s="39">
        <f>INDEX('P-07 HACCP score'!$C$3:$E$7,MATCH(U34,'P-07 HACCP score'!$B$3:$B$7,0),MATCH('D-14 Ernst'!Q$2,'P-07 HACCP score'!$C$2:$E$2,0))</f>
        <v>0</v>
      </c>
      <c r="BO34" s="39">
        <f>INDEX('P-07 HACCP score'!$C$3:$E$7,MATCH(V34,'P-07 HACCP score'!$B$3:$B$7,0),MATCH('D-14 Ernst'!R$2,'P-07 HACCP score'!$C$2:$E$2,0))</f>
        <v>3</v>
      </c>
      <c r="BP34" s="39">
        <f>INDEX('P-07 HACCP score'!$C$3:$E$7,MATCH(W34,'P-07 HACCP score'!$B$3:$B$7,0),MATCH('D-14 Ernst'!S$2,'P-07 HACCP score'!$C$2:$E$2,0))</f>
        <v>0</v>
      </c>
      <c r="BQ34" s="39">
        <f>INDEX('P-07 HACCP score'!$C$3:$E$7,MATCH(X34,'P-07 HACCP score'!$B$3:$B$7,0),MATCH('D-14 Ernst'!T$2,'P-07 HACCP score'!$C$2:$E$2,0))</f>
        <v>2.5</v>
      </c>
      <c r="BR34" s="39">
        <f>INDEX('P-07 HACCP score'!$C$3:$E$7,MATCH(Y34,'P-07 HACCP score'!$B$3:$B$7,0),MATCH('D-14 Ernst'!U$2,'P-07 HACCP score'!$C$2:$E$2,0))</f>
        <v>2.5</v>
      </c>
      <c r="BS34" s="39">
        <f>INDEX('P-07 HACCP score'!$C$3:$E$7,MATCH(Z34,'P-07 HACCP score'!$B$3:$B$7,0),MATCH('D-14 Ernst'!V$2,'P-07 HACCP score'!$C$2:$E$2,0))</f>
        <v>0</v>
      </c>
      <c r="BT34" s="39">
        <f>INDEX('P-07 HACCP score'!$C$3:$E$7,MATCH(AA34,'P-07 HACCP score'!$B$3:$B$7,0),MATCH('D-14 Ernst'!W$2,'P-07 HACCP score'!$C$2:$E$2,0))</f>
        <v>0</v>
      </c>
      <c r="BU34" s="39">
        <f>INDEX('P-07 HACCP score'!$C$3:$E$7,MATCH(AB34,'P-07 HACCP score'!$B$3:$B$7,0),MATCH('D-14 Ernst'!X$2,'P-07 HACCP score'!$C$2:$E$2,0))</f>
        <v>1.5</v>
      </c>
      <c r="BV34" s="39">
        <f>INDEX('P-07 HACCP score'!$C$3:$E$7,MATCH(AC34,'P-07 HACCP score'!$B$3:$B$7,0),MATCH('D-14 Ernst'!Y$2,'P-07 HACCP score'!$C$2:$E$2,0))</f>
        <v>0</v>
      </c>
      <c r="BW34" s="39">
        <f>INDEX('P-07 HACCP score'!$C$3:$E$7,MATCH(AD34,'P-07 HACCP score'!$B$3:$B$7,0),MATCH('D-14 Ernst'!Z$2,'P-07 HACCP score'!$C$2:$E$2,0))</f>
        <v>0</v>
      </c>
      <c r="BX34" s="39">
        <f>INDEX('P-07 HACCP score'!$C$3:$E$7,MATCH(AE34,'P-07 HACCP score'!$B$3:$B$7,0),MATCH('D-14 Ernst'!AA$2,'P-07 HACCP score'!$C$2:$E$2,0))</f>
        <v>0</v>
      </c>
      <c r="BY34" s="39">
        <f>INDEX('P-07 HACCP score'!$C$3:$E$7,MATCH(AF34,'P-07 HACCP score'!$B$3:$B$7,0),MATCH('D-14 Ernst'!AB$2,'P-07 HACCP score'!$C$2:$E$2,0))</f>
        <v>0</v>
      </c>
      <c r="BZ34" s="39">
        <f>INDEX('P-07 HACCP score'!$C$3:$E$7,MATCH(AG34,'P-07 HACCP score'!$B$3:$B$7,0),MATCH('D-14 Ernst'!AC$2,'P-07 HACCP score'!$C$2:$E$2,0))</f>
        <v>3</v>
      </c>
      <c r="CA34" s="39">
        <f>INDEX('P-07 HACCP score'!$C$3:$E$7,MATCH(AH34,'P-07 HACCP score'!$B$3:$B$7,0),MATCH('D-14 Ernst'!AD$2,'P-07 HACCP score'!$C$2:$E$2,0))</f>
        <v>0</v>
      </c>
      <c r="CB34" s="39">
        <f>INDEX('P-07 HACCP score'!$C$3:$E$7,MATCH(AI34,'P-07 HACCP score'!$B$3:$B$7,0),MATCH('D-14 Ernst'!AE$2,'P-07 HACCP score'!$C$2:$E$2,0))</f>
        <v>0</v>
      </c>
      <c r="CC34" s="39">
        <f>INDEX('P-07 HACCP score'!$C$3:$E$7,MATCH(AJ34,'P-07 HACCP score'!$B$3:$B$7,0),MATCH('D-14 Ernst'!AF$2,'P-07 HACCP score'!$C$2:$E$2,0))</f>
        <v>0</v>
      </c>
      <c r="CD34" s="39">
        <f>INDEX('P-07 HACCP score'!$C$3:$E$7,MATCH(AK34,'P-07 HACCP score'!$B$3:$B$7,0),MATCH('D-14 Ernst'!AG$2,'P-07 HACCP score'!$C$2:$E$2,0))</f>
        <v>0</v>
      </c>
    </row>
    <row r="35" spans="1:82" x14ac:dyDescent="0.3">
      <c r="A35" s="119">
        <v>51860</v>
      </c>
      <c r="B35" s="56" t="s">
        <v>133</v>
      </c>
      <c r="C35" s="78" t="s">
        <v>92</v>
      </c>
      <c r="D35" s="35">
        <v>1</v>
      </c>
      <c r="E35" s="18"/>
      <c r="F35" s="18"/>
      <c r="G35" s="26"/>
      <c r="H35" s="21" t="str">
        <f>IF(COUNTIF(I35:M35,"H"),"H",
IF(COUNTIF(I35:M35,"M"),"M",
IF(COUNTIF(I35:M35,"L"),"L",
IF(COUNTIF(I35:M35,"B"),"B",""))))</f>
        <v/>
      </c>
      <c r="I35" s="19"/>
      <c r="J35" s="19"/>
      <c r="K35" s="19"/>
      <c r="L35" s="19"/>
      <c r="M35" s="19"/>
      <c r="N35" s="18"/>
      <c r="O35" s="21" t="str">
        <f>IF(COUNTIF(P35:Q35,"H"),"H",
IF(COUNTIF(P35:Q35,"M"),"M",
IF(COUNTIF(P35:Q35,"L"),"L",
IF(COUNTIF(P35:Q35,"B"),"B",""))))</f>
        <v/>
      </c>
      <c r="P35" s="22"/>
      <c r="Q35" s="22"/>
      <c r="R35" s="18"/>
      <c r="S35" s="18"/>
      <c r="T35" s="18"/>
      <c r="U35" s="18"/>
      <c r="V35" s="18" t="s">
        <v>129</v>
      </c>
      <c r="W35" s="27"/>
      <c r="X35" s="21" t="str">
        <f>IF(COUNTIF(Y35:AA35,"H"),"H",
IF(COUNTIF(Y35:AA35,"M"),"M",
IF(COUNTIF(Y35:AA35,"L"),"L",
IF(COUNTIF(Y35:AA35,"B"),"B",""))))</f>
        <v>B</v>
      </c>
      <c r="Y35" s="23" t="s">
        <v>84</v>
      </c>
      <c r="Z35" s="28"/>
      <c r="AA35" s="23"/>
      <c r="AB35" s="18" t="s">
        <v>84</v>
      </c>
      <c r="AC35" s="18"/>
      <c r="AD35" s="18"/>
      <c r="AE35" s="18"/>
      <c r="AF35" s="18"/>
      <c r="AG35" s="18" t="s">
        <v>86</v>
      </c>
      <c r="AH35" s="18"/>
      <c r="AI35" s="18"/>
      <c r="AJ35" s="18"/>
      <c r="AK35" s="18"/>
      <c r="AL35" s="37">
        <f>COUNTIF(AX35:BA35,5)+COUNTIF(BG35:BH35,5)+COUNTIF(BK35:BQ35,5)+COUNTIF(BU35:CD35,5)+COUNTIF(AX35:BA35,9)+COUNTIF(BG35:BH35,9)+COUNTIF(BK35:BQ35,9)+COUNTIF(BU35:CD35,9)</f>
        <v>0</v>
      </c>
      <c r="AM35" s="37">
        <f>COUNTIF(AX35:BA35,15)+COUNTIF(BG35:BH35,15)+COUNTIF(BK35:BQ35,15)+COUNTIF(BU35:CD35,15)+COUNTIF(AX35:BA35,25)+COUNTIF(BG35:BH35,25)+COUNTIF(BK35:BQ35,25)+COUNTIF(BU35:CD35,25)</f>
        <v>0</v>
      </c>
      <c r="AN35" s="118" t="str">
        <f>IF(AM35&gt;=1,"HOOG",IF(AL35&gt;=2,"MIDDEN","LAAG"))</f>
        <v>LAAG</v>
      </c>
      <c r="AO35" s="26" t="str">
        <f>IF(AND(AM35=1,OR(H35="H",AB35="H"),TEXT(D35,0)&lt;&gt;"4"),"J","N" )</f>
        <v>N</v>
      </c>
      <c r="AP35" s="41" t="s">
        <v>85</v>
      </c>
      <c r="AQ35" s="68" t="str">
        <f>IF(OR(AP35="J",AO35="J"),"MIDDEN",AN35)</f>
        <v>LAAG</v>
      </c>
      <c r="AR35" s="26" t="s">
        <v>86</v>
      </c>
      <c r="AS35" s="18" t="s">
        <v>93</v>
      </c>
      <c r="AT35" s="18" t="s">
        <v>85</v>
      </c>
      <c r="AU35" s="41" t="str">
        <f>IF(AND(AR35="H",AS35="K"),"J",IF(OR(AND(AR35="L",AS35="K",AT35="J"),AND(AR35="H",AS35="G",AT35="J")),"J","N"))</f>
        <v>N</v>
      </c>
      <c r="AV35" s="41" t="s">
        <v>85</v>
      </c>
      <c r="AW35" s="18" t="str">
        <f>IF(AU35="N",AQ35,IF(AQ35="LAAG","MIDDEN","HOOG"))</f>
        <v>LAAG</v>
      </c>
      <c r="AX35" s="39">
        <f>INDEX('P-07 HACCP score'!$C$3:$E$7,MATCH(E35,'P-07 HACCP score'!$B$3:$B$7,0),MATCH('D-14 Ernst'!A$2,'P-07 HACCP score'!$C$2:$E$2,0))</f>
        <v>0</v>
      </c>
      <c r="AY35" s="39">
        <f>INDEX('P-07 HACCP score'!$C$3:$E$7,MATCH(F35,'P-07 HACCP score'!$B$3:$B$7,0),MATCH('D-14 Ernst'!B$2,'P-07 HACCP score'!$C$2:$E$2,0))</f>
        <v>0</v>
      </c>
      <c r="AZ35" s="39">
        <f>INDEX('P-07 HACCP score'!$C$3:$E$7,MATCH(G35,'P-07 HACCP score'!$B$3:$B$7,0),MATCH('D-14 Ernst'!C$2,'P-07 HACCP score'!$C$2:$E$2,0))</f>
        <v>0</v>
      </c>
      <c r="BA35" s="39" t="e">
        <f>INDEX('P-07 HACCP score'!$C$3:$E$7,MATCH(H35,'P-07 HACCP score'!$B$3:$B$7,0),MATCH('D-14 Ernst'!D$2,'P-07 HACCP score'!$C$2:$E$2,0))</f>
        <v>#N/A</v>
      </c>
      <c r="BB35" s="39">
        <f>INDEX('P-07 HACCP score'!$C$3:$E$7,MATCH(I35,'P-07 HACCP score'!$B$3:$B$7,0),MATCH('D-14 Ernst'!E$2,'P-07 HACCP score'!$C$2:$E$2,0))</f>
        <v>0</v>
      </c>
      <c r="BC35" s="39">
        <f>INDEX('P-07 HACCP score'!$C$3:$E$7,MATCH(J35,'P-07 HACCP score'!$B$3:$B$7,0),MATCH('D-14 Ernst'!F$2,'P-07 HACCP score'!$C$2:$E$2,0))</f>
        <v>0</v>
      </c>
      <c r="BD35" s="39">
        <f>INDEX('P-07 HACCP score'!$C$3:$E$7,MATCH(K35,'P-07 HACCP score'!$B$3:$B$7,0),MATCH('D-14 Ernst'!G$2,'P-07 HACCP score'!$C$2:$E$2,0))</f>
        <v>0</v>
      </c>
      <c r="BE35" s="39">
        <f>INDEX('P-07 HACCP score'!$C$3:$E$7,MATCH(L35,'P-07 HACCP score'!$B$3:$B$7,0),MATCH('D-14 Ernst'!H$2,'P-07 HACCP score'!$C$2:$E$2,0))</f>
        <v>0</v>
      </c>
      <c r="BF35" s="39">
        <f>INDEX('P-07 HACCP score'!$C$3:$E$7,MATCH(M35,'P-07 HACCP score'!$B$3:$B$7,0),MATCH('D-14 Ernst'!I$2,'P-07 HACCP score'!$C$2:$E$2,0))</f>
        <v>0</v>
      </c>
      <c r="BG35" s="39">
        <f>INDEX('P-07 HACCP score'!$C$3:$E$7,MATCH(N35,'P-07 HACCP score'!$B$3:$B$7,0),MATCH('D-14 Ernst'!J$2,'P-07 HACCP score'!$C$2:$E$2,0))</f>
        <v>0</v>
      </c>
      <c r="BH35" s="39" t="e">
        <f>INDEX('P-07 HACCP score'!$C$3:$E$7,MATCH(O35,'P-07 HACCP score'!$B$3:$B$7,0),MATCH('D-14 Ernst'!K$2,'P-07 HACCP score'!$C$2:$E$2,0))</f>
        <v>#N/A</v>
      </c>
      <c r="BI35" s="39">
        <f>INDEX('P-07 HACCP score'!$C$3:$E$7,MATCH(P35,'P-07 HACCP score'!$B$3:$B$7,0),MATCH('D-14 Ernst'!L$2,'P-07 HACCP score'!$C$2:$E$2,0))</f>
        <v>0</v>
      </c>
      <c r="BJ35" s="39">
        <f>INDEX('P-07 HACCP score'!$C$3:$E$7,MATCH(Q35,'P-07 HACCP score'!$B$3:$B$7,0),MATCH('D-14 Ernst'!M$2,'P-07 HACCP score'!$C$2:$E$2,0))</f>
        <v>0</v>
      </c>
      <c r="BK35" s="39">
        <f>INDEX('P-07 HACCP score'!$C$3:$E$7,MATCH(R35,'P-07 HACCP score'!$B$3:$B$7,0),MATCH('D-14 Ernst'!N$2,'P-07 HACCP score'!$C$2:$E$2,0))</f>
        <v>0</v>
      </c>
      <c r="BL35" s="39">
        <f>INDEX('P-07 HACCP score'!$C$3:$E$7,MATCH(S35,'P-07 HACCP score'!$B$3:$B$7,0),MATCH('D-14 Ernst'!O$2,'P-07 HACCP score'!$C$2:$E$2,0))</f>
        <v>0</v>
      </c>
      <c r="BM35" s="39">
        <f>INDEX('P-07 HACCP score'!$C$3:$E$7,MATCH(T35,'P-07 HACCP score'!$B$3:$B$7,0),MATCH('D-14 Ernst'!P$2,'P-07 HACCP score'!$C$2:$E$2,0))</f>
        <v>0</v>
      </c>
      <c r="BN35" s="39">
        <f>INDEX('P-07 HACCP score'!$C$3:$E$7,MATCH(U35,'P-07 HACCP score'!$B$3:$B$7,0),MATCH('D-14 Ernst'!Q$2,'P-07 HACCP score'!$C$2:$E$2,0))</f>
        <v>0</v>
      </c>
      <c r="BO35" s="39">
        <f>INDEX('P-07 HACCP score'!$C$3:$E$7,MATCH(V35,'P-07 HACCP score'!$B$3:$B$7,0),MATCH('D-14 Ernst'!R$2,'P-07 HACCP score'!$C$2:$E$2,0))</f>
        <v>3</v>
      </c>
      <c r="BP35" s="39">
        <f>INDEX('P-07 HACCP score'!$C$3:$E$7,MATCH(W35,'P-07 HACCP score'!$B$3:$B$7,0),MATCH('D-14 Ernst'!S$2,'P-07 HACCP score'!$C$2:$E$2,0))</f>
        <v>0</v>
      </c>
      <c r="BQ35" s="39">
        <f>INDEX('P-07 HACCP score'!$C$3:$E$7,MATCH(X35,'P-07 HACCP score'!$B$3:$B$7,0),MATCH('D-14 Ernst'!T$2,'P-07 HACCP score'!$C$2:$E$2,0))</f>
        <v>2.5</v>
      </c>
      <c r="BR35" s="39">
        <f>INDEX('P-07 HACCP score'!$C$3:$E$7,MATCH(Y35,'P-07 HACCP score'!$B$3:$B$7,0),MATCH('D-14 Ernst'!U$2,'P-07 HACCP score'!$C$2:$E$2,0))</f>
        <v>2.5</v>
      </c>
      <c r="BS35" s="39">
        <f>INDEX('P-07 HACCP score'!$C$3:$E$7,MATCH(Z35,'P-07 HACCP score'!$B$3:$B$7,0),MATCH('D-14 Ernst'!V$2,'P-07 HACCP score'!$C$2:$E$2,0))</f>
        <v>0</v>
      </c>
      <c r="BT35" s="39">
        <f>INDEX('P-07 HACCP score'!$C$3:$E$7,MATCH(AA35,'P-07 HACCP score'!$B$3:$B$7,0),MATCH('D-14 Ernst'!W$2,'P-07 HACCP score'!$C$2:$E$2,0))</f>
        <v>0</v>
      </c>
      <c r="BU35" s="39">
        <f>INDEX('P-07 HACCP score'!$C$3:$E$7,MATCH(AB35,'P-07 HACCP score'!$B$3:$B$7,0),MATCH('D-14 Ernst'!X$2,'P-07 HACCP score'!$C$2:$E$2,0))</f>
        <v>1.5</v>
      </c>
      <c r="BV35" s="39">
        <f>INDEX('P-07 HACCP score'!$C$3:$E$7,MATCH(AC35,'P-07 HACCP score'!$B$3:$B$7,0),MATCH('D-14 Ernst'!Y$2,'P-07 HACCP score'!$C$2:$E$2,0))</f>
        <v>0</v>
      </c>
      <c r="BW35" s="39">
        <f>INDEX('P-07 HACCP score'!$C$3:$E$7,MATCH(AD35,'P-07 HACCP score'!$B$3:$B$7,0),MATCH('D-14 Ernst'!Z$2,'P-07 HACCP score'!$C$2:$E$2,0))</f>
        <v>0</v>
      </c>
      <c r="BX35" s="39">
        <f>INDEX('P-07 HACCP score'!$C$3:$E$7,MATCH(AE35,'P-07 HACCP score'!$B$3:$B$7,0),MATCH('D-14 Ernst'!AA$2,'P-07 HACCP score'!$C$2:$E$2,0))</f>
        <v>0</v>
      </c>
      <c r="BY35" s="39">
        <f>INDEX('P-07 HACCP score'!$C$3:$E$7,MATCH(AF35,'P-07 HACCP score'!$B$3:$B$7,0),MATCH('D-14 Ernst'!AB$2,'P-07 HACCP score'!$C$2:$E$2,0))</f>
        <v>0</v>
      </c>
      <c r="BZ35" s="39">
        <f>INDEX('P-07 HACCP score'!$C$3:$E$7,MATCH(AG35,'P-07 HACCP score'!$B$3:$B$7,0),MATCH('D-14 Ernst'!AC$2,'P-07 HACCP score'!$C$2:$E$2,0))</f>
        <v>3</v>
      </c>
      <c r="CA35" s="39">
        <f>INDEX('P-07 HACCP score'!$C$3:$E$7,MATCH(AH35,'P-07 HACCP score'!$B$3:$B$7,0),MATCH('D-14 Ernst'!AD$2,'P-07 HACCP score'!$C$2:$E$2,0))</f>
        <v>0</v>
      </c>
      <c r="CB35" s="39">
        <f>INDEX('P-07 HACCP score'!$C$3:$E$7,MATCH(AI35,'P-07 HACCP score'!$B$3:$B$7,0),MATCH('D-14 Ernst'!AE$2,'P-07 HACCP score'!$C$2:$E$2,0))</f>
        <v>0</v>
      </c>
      <c r="CC35" s="39">
        <f>INDEX('P-07 HACCP score'!$C$3:$E$7,MATCH(AJ35,'P-07 HACCP score'!$B$3:$B$7,0),MATCH('D-14 Ernst'!AF$2,'P-07 HACCP score'!$C$2:$E$2,0))</f>
        <v>0</v>
      </c>
      <c r="CD35" s="39">
        <f>INDEX('P-07 HACCP score'!$C$3:$E$7,MATCH(AK35,'P-07 HACCP score'!$B$3:$B$7,0),MATCH('D-14 Ernst'!AG$2,'P-07 HACCP score'!$C$2:$E$2,0))</f>
        <v>0</v>
      </c>
    </row>
    <row r="36" spans="1:82" x14ac:dyDescent="0.3">
      <c r="A36" s="119">
        <v>51870</v>
      </c>
      <c r="B36" s="56" t="s">
        <v>134</v>
      </c>
      <c r="C36" s="78" t="s">
        <v>92</v>
      </c>
      <c r="D36" s="35">
        <v>1</v>
      </c>
      <c r="E36" s="18"/>
      <c r="F36" s="18"/>
      <c r="G36" s="26"/>
      <c r="H36" s="21" t="str">
        <f>IF(COUNTIF(I36:M36,"H"),"H",
IF(COUNTIF(I36:M36,"M"),"M",
IF(COUNTIF(I36:M36,"L"),"L",
IF(COUNTIF(I36:M36,"B"),"B",""))))</f>
        <v/>
      </c>
      <c r="I36" s="19"/>
      <c r="J36" s="19"/>
      <c r="K36" s="19"/>
      <c r="L36" s="19"/>
      <c r="M36" s="19"/>
      <c r="N36" s="18"/>
      <c r="O36" s="21" t="str">
        <f>IF(COUNTIF(P36:Q36,"H"),"H",
IF(COUNTIF(P36:Q36,"M"),"M",
IF(COUNTIF(P36:Q36,"L"),"L",
IF(COUNTIF(P36:Q36,"B"),"B",""))))</f>
        <v/>
      </c>
      <c r="P36" s="22"/>
      <c r="Q36" s="22"/>
      <c r="R36" s="18"/>
      <c r="S36" s="18"/>
      <c r="T36" s="18"/>
      <c r="U36" s="18"/>
      <c r="V36" s="18" t="s">
        <v>129</v>
      </c>
      <c r="W36" s="27"/>
      <c r="X36" s="21" t="str">
        <f>IF(COUNTIF(Y36:AA36,"H"),"H",
IF(COUNTIF(Y36:AA36,"M"),"M",
IF(COUNTIF(Y36:AA36,"L"),"L",
IF(COUNTIF(Y36:AA36,"B"),"B",""))))</f>
        <v>B</v>
      </c>
      <c r="Y36" s="23" t="s">
        <v>84</v>
      </c>
      <c r="Z36" s="28"/>
      <c r="AA36" s="23"/>
      <c r="AB36" s="18" t="s">
        <v>84</v>
      </c>
      <c r="AC36" s="18"/>
      <c r="AD36" s="18"/>
      <c r="AE36" s="18"/>
      <c r="AF36" s="18"/>
      <c r="AG36" s="18" t="s">
        <v>86</v>
      </c>
      <c r="AH36" s="18"/>
      <c r="AI36" s="18"/>
      <c r="AJ36" s="18"/>
      <c r="AK36" s="18"/>
      <c r="AL36" s="37">
        <f>COUNTIF(AX36:BA36,5)+COUNTIF(BG36:BH36,5)+COUNTIF(BK36:BQ36,5)+COUNTIF(BU36:CD36,5)+COUNTIF(AX36:BA36,9)+COUNTIF(BG36:BH36,9)+COUNTIF(BK36:BQ36,9)+COUNTIF(BU36:CD36,9)</f>
        <v>0</v>
      </c>
      <c r="AM36" s="37">
        <f>COUNTIF(AX36:BA36,15)+COUNTIF(BG36:BH36,15)+COUNTIF(BK36:BQ36,15)+COUNTIF(BU36:CD36,15)+COUNTIF(AX36:BA36,25)+COUNTIF(BG36:BH36,25)+COUNTIF(BK36:BQ36,25)+COUNTIF(BU36:CD36,25)</f>
        <v>0</v>
      </c>
      <c r="AN36" s="118" t="str">
        <f>IF(AM36&gt;=1,"HOOG",IF(AL36&gt;=2,"MIDDEN","LAAG"))</f>
        <v>LAAG</v>
      </c>
      <c r="AO36" s="26" t="str">
        <f>IF(AND(AM36=1,OR(H36="H",AB36="H"),TEXT(D36,0)&lt;&gt;"4"),"J","N" )</f>
        <v>N</v>
      </c>
      <c r="AP36" s="41" t="s">
        <v>85</v>
      </c>
      <c r="AQ36" s="68" t="str">
        <f>IF(OR(AP36="J",AO36="J"),"MIDDEN",AN36)</f>
        <v>LAAG</v>
      </c>
      <c r="AR36" s="26" t="s">
        <v>86</v>
      </c>
      <c r="AS36" s="18" t="s">
        <v>93</v>
      </c>
      <c r="AT36" s="18" t="s">
        <v>85</v>
      </c>
      <c r="AU36" s="41" t="str">
        <f>IF(AND(AR36="H",AS36="K"),"J",IF(OR(AND(AR36="L",AS36="K",AT36="J"),AND(AR36="H",AS36="G",AT36="J")),"J","N"))</f>
        <v>N</v>
      </c>
      <c r="AV36" s="41" t="s">
        <v>85</v>
      </c>
      <c r="AW36" s="18" t="str">
        <f>IF(AU36="N",AQ36,IF(AQ36="LAAG","MIDDEN","HOOG"))</f>
        <v>LAAG</v>
      </c>
      <c r="AX36" s="39">
        <f>INDEX('P-07 HACCP score'!$C$3:$E$7,MATCH(E36,'P-07 HACCP score'!$B$3:$B$7,0),MATCH('D-14 Ernst'!A$2,'P-07 HACCP score'!$C$2:$E$2,0))</f>
        <v>0</v>
      </c>
      <c r="AY36" s="39">
        <f>INDEX('P-07 HACCP score'!$C$3:$E$7,MATCH(F36,'P-07 HACCP score'!$B$3:$B$7,0),MATCH('D-14 Ernst'!B$2,'P-07 HACCP score'!$C$2:$E$2,0))</f>
        <v>0</v>
      </c>
      <c r="AZ36" s="39">
        <f>INDEX('P-07 HACCP score'!$C$3:$E$7,MATCH(G36,'P-07 HACCP score'!$B$3:$B$7,0),MATCH('D-14 Ernst'!C$2,'P-07 HACCP score'!$C$2:$E$2,0))</f>
        <v>0</v>
      </c>
      <c r="BA36" s="39" t="e">
        <f>INDEX('P-07 HACCP score'!$C$3:$E$7,MATCH(H36,'P-07 HACCP score'!$B$3:$B$7,0),MATCH('D-14 Ernst'!D$2,'P-07 HACCP score'!$C$2:$E$2,0))</f>
        <v>#N/A</v>
      </c>
      <c r="BB36" s="39">
        <f>INDEX('P-07 HACCP score'!$C$3:$E$7,MATCH(I36,'P-07 HACCP score'!$B$3:$B$7,0),MATCH('D-14 Ernst'!E$2,'P-07 HACCP score'!$C$2:$E$2,0))</f>
        <v>0</v>
      </c>
      <c r="BC36" s="39">
        <f>INDEX('P-07 HACCP score'!$C$3:$E$7,MATCH(J36,'P-07 HACCP score'!$B$3:$B$7,0),MATCH('D-14 Ernst'!F$2,'P-07 HACCP score'!$C$2:$E$2,0))</f>
        <v>0</v>
      </c>
      <c r="BD36" s="39">
        <f>INDEX('P-07 HACCP score'!$C$3:$E$7,MATCH(K36,'P-07 HACCP score'!$B$3:$B$7,0),MATCH('D-14 Ernst'!G$2,'P-07 HACCP score'!$C$2:$E$2,0))</f>
        <v>0</v>
      </c>
      <c r="BE36" s="39">
        <f>INDEX('P-07 HACCP score'!$C$3:$E$7,MATCH(L36,'P-07 HACCP score'!$B$3:$B$7,0),MATCH('D-14 Ernst'!H$2,'P-07 HACCP score'!$C$2:$E$2,0))</f>
        <v>0</v>
      </c>
      <c r="BF36" s="39">
        <f>INDEX('P-07 HACCP score'!$C$3:$E$7,MATCH(M36,'P-07 HACCP score'!$B$3:$B$7,0),MATCH('D-14 Ernst'!I$2,'P-07 HACCP score'!$C$2:$E$2,0))</f>
        <v>0</v>
      </c>
      <c r="BG36" s="39">
        <f>INDEX('P-07 HACCP score'!$C$3:$E$7,MATCH(N36,'P-07 HACCP score'!$B$3:$B$7,0),MATCH('D-14 Ernst'!J$2,'P-07 HACCP score'!$C$2:$E$2,0))</f>
        <v>0</v>
      </c>
      <c r="BH36" s="39" t="e">
        <f>INDEX('P-07 HACCP score'!$C$3:$E$7,MATCH(O36,'P-07 HACCP score'!$B$3:$B$7,0),MATCH('D-14 Ernst'!K$2,'P-07 HACCP score'!$C$2:$E$2,0))</f>
        <v>#N/A</v>
      </c>
      <c r="BI36" s="39">
        <f>INDEX('P-07 HACCP score'!$C$3:$E$7,MATCH(P36,'P-07 HACCP score'!$B$3:$B$7,0),MATCH('D-14 Ernst'!L$2,'P-07 HACCP score'!$C$2:$E$2,0))</f>
        <v>0</v>
      </c>
      <c r="BJ36" s="39">
        <f>INDEX('P-07 HACCP score'!$C$3:$E$7,MATCH(Q36,'P-07 HACCP score'!$B$3:$B$7,0),MATCH('D-14 Ernst'!M$2,'P-07 HACCP score'!$C$2:$E$2,0))</f>
        <v>0</v>
      </c>
      <c r="BK36" s="39">
        <f>INDEX('P-07 HACCP score'!$C$3:$E$7,MATCH(R36,'P-07 HACCP score'!$B$3:$B$7,0),MATCH('D-14 Ernst'!N$2,'P-07 HACCP score'!$C$2:$E$2,0))</f>
        <v>0</v>
      </c>
      <c r="BL36" s="39">
        <f>INDEX('P-07 HACCP score'!$C$3:$E$7,MATCH(S36,'P-07 HACCP score'!$B$3:$B$7,0),MATCH('D-14 Ernst'!O$2,'P-07 HACCP score'!$C$2:$E$2,0))</f>
        <v>0</v>
      </c>
      <c r="BM36" s="39">
        <f>INDEX('P-07 HACCP score'!$C$3:$E$7,MATCH(T36,'P-07 HACCP score'!$B$3:$B$7,0),MATCH('D-14 Ernst'!P$2,'P-07 HACCP score'!$C$2:$E$2,0))</f>
        <v>0</v>
      </c>
      <c r="BN36" s="39">
        <f>INDEX('P-07 HACCP score'!$C$3:$E$7,MATCH(U36,'P-07 HACCP score'!$B$3:$B$7,0),MATCH('D-14 Ernst'!Q$2,'P-07 HACCP score'!$C$2:$E$2,0))</f>
        <v>0</v>
      </c>
      <c r="BO36" s="39">
        <f>INDEX('P-07 HACCP score'!$C$3:$E$7,MATCH(V36,'P-07 HACCP score'!$B$3:$B$7,0),MATCH('D-14 Ernst'!R$2,'P-07 HACCP score'!$C$2:$E$2,0))</f>
        <v>3</v>
      </c>
      <c r="BP36" s="39">
        <f>INDEX('P-07 HACCP score'!$C$3:$E$7,MATCH(W36,'P-07 HACCP score'!$B$3:$B$7,0),MATCH('D-14 Ernst'!S$2,'P-07 HACCP score'!$C$2:$E$2,0))</f>
        <v>0</v>
      </c>
      <c r="BQ36" s="39">
        <f>INDEX('P-07 HACCP score'!$C$3:$E$7,MATCH(X36,'P-07 HACCP score'!$B$3:$B$7,0),MATCH('D-14 Ernst'!T$2,'P-07 HACCP score'!$C$2:$E$2,0))</f>
        <v>2.5</v>
      </c>
      <c r="BR36" s="39">
        <f>INDEX('P-07 HACCP score'!$C$3:$E$7,MATCH(Y36,'P-07 HACCP score'!$B$3:$B$7,0),MATCH('D-14 Ernst'!U$2,'P-07 HACCP score'!$C$2:$E$2,0))</f>
        <v>2.5</v>
      </c>
      <c r="BS36" s="39">
        <f>INDEX('P-07 HACCP score'!$C$3:$E$7,MATCH(Z36,'P-07 HACCP score'!$B$3:$B$7,0),MATCH('D-14 Ernst'!V$2,'P-07 HACCP score'!$C$2:$E$2,0))</f>
        <v>0</v>
      </c>
      <c r="BT36" s="39">
        <f>INDEX('P-07 HACCP score'!$C$3:$E$7,MATCH(AA36,'P-07 HACCP score'!$B$3:$B$7,0),MATCH('D-14 Ernst'!W$2,'P-07 HACCP score'!$C$2:$E$2,0))</f>
        <v>0</v>
      </c>
      <c r="BU36" s="39">
        <f>INDEX('P-07 HACCP score'!$C$3:$E$7,MATCH(AB36,'P-07 HACCP score'!$B$3:$B$7,0),MATCH('D-14 Ernst'!X$2,'P-07 HACCP score'!$C$2:$E$2,0))</f>
        <v>1.5</v>
      </c>
      <c r="BV36" s="39">
        <f>INDEX('P-07 HACCP score'!$C$3:$E$7,MATCH(AC36,'P-07 HACCP score'!$B$3:$B$7,0),MATCH('D-14 Ernst'!Y$2,'P-07 HACCP score'!$C$2:$E$2,0))</f>
        <v>0</v>
      </c>
      <c r="BW36" s="39">
        <f>INDEX('P-07 HACCP score'!$C$3:$E$7,MATCH(AD36,'P-07 HACCP score'!$B$3:$B$7,0),MATCH('D-14 Ernst'!Z$2,'P-07 HACCP score'!$C$2:$E$2,0))</f>
        <v>0</v>
      </c>
      <c r="BX36" s="39">
        <f>INDEX('P-07 HACCP score'!$C$3:$E$7,MATCH(AE36,'P-07 HACCP score'!$B$3:$B$7,0),MATCH('D-14 Ernst'!AA$2,'P-07 HACCP score'!$C$2:$E$2,0))</f>
        <v>0</v>
      </c>
      <c r="BY36" s="39">
        <f>INDEX('P-07 HACCP score'!$C$3:$E$7,MATCH(AF36,'P-07 HACCP score'!$B$3:$B$7,0),MATCH('D-14 Ernst'!AB$2,'P-07 HACCP score'!$C$2:$E$2,0))</f>
        <v>0</v>
      </c>
      <c r="BZ36" s="39">
        <f>INDEX('P-07 HACCP score'!$C$3:$E$7,MATCH(AG36,'P-07 HACCP score'!$B$3:$B$7,0),MATCH('D-14 Ernst'!AC$2,'P-07 HACCP score'!$C$2:$E$2,0))</f>
        <v>3</v>
      </c>
      <c r="CA36" s="39">
        <f>INDEX('P-07 HACCP score'!$C$3:$E$7,MATCH(AH36,'P-07 HACCP score'!$B$3:$B$7,0),MATCH('D-14 Ernst'!AD$2,'P-07 HACCP score'!$C$2:$E$2,0))</f>
        <v>0</v>
      </c>
      <c r="CB36" s="39">
        <f>INDEX('P-07 HACCP score'!$C$3:$E$7,MATCH(AI36,'P-07 HACCP score'!$B$3:$B$7,0),MATCH('D-14 Ernst'!AE$2,'P-07 HACCP score'!$C$2:$E$2,0))</f>
        <v>0</v>
      </c>
      <c r="CC36" s="39">
        <f>INDEX('P-07 HACCP score'!$C$3:$E$7,MATCH(AJ36,'P-07 HACCP score'!$B$3:$B$7,0),MATCH('D-14 Ernst'!AF$2,'P-07 HACCP score'!$C$2:$E$2,0))</f>
        <v>0</v>
      </c>
      <c r="CD36" s="39">
        <f>INDEX('P-07 HACCP score'!$C$3:$E$7,MATCH(AK36,'P-07 HACCP score'!$B$3:$B$7,0),MATCH('D-14 Ernst'!AG$2,'P-07 HACCP score'!$C$2:$E$2,0))</f>
        <v>0</v>
      </c>
    </row>
    <row r="37" spans="1:82" x14ac:dyDescent="0.3">
      <c r="A37" s="119">
        <v>30220</v>
      </c>
      <c r="B37" s="56" t="s">
        <v>135</v>
      </c>
      <c r="C37" s="78" t="s">
        <v>136</v>
      </c>
      <c r="D37" s="35">
        <v>5</v>
      </c>
      <c r="E37" s="18"/>
      <c r="F37" s="18"/>
      <c r="G37" s="26"/>
      <c r="H37" s="21" t="str">
        <f>IF(COUNTIF(I37:M37,"H"),"H",
IF(COUNTIF(I37:M37,"M"),"M",
IF(COUNTIF(I37:M37,"L"),"L",
IF(COUNTIF(I37:M37,"B"),"B",""))))</f>
        <v/>
      </c>
      <c r="I37" s="19"/>
      <c r="J37" s="19"/>
      <c r="K37" s="19"/>
      <c r="L37" s="19"/>
      <c r="M37" s="19"/>
      <c r="N37" s="18"/>
      <c r="O37" s="21" t="str">
        <f>IF(COUNTIF(P37:Q37,"H"),"H",
IF(COUNTIF(P37:Q37,"M"),"M",
IF(COUNTIF(P37:Q37,"L"),"L",
IF(COUNTIF(P37:Q37,"B"),"B",""))))</f>
        <v>M</v>
      </c>
      <c r="P37" s="22" t="s">
        <v>129</v>
      </c>
      <c r="Q37" s="22" t="s">
        <v>84</v>
      </c>
      <c r="R37" s="18" t="s">
        <v>129</v>
      </c>
      <c r="S37" s="18"/>
      <c r="T37" s="18" t="s">
        <v>86</v>
      </c>
      <c r="U37" s="18"/>
      <c r="V37" s="18"/>
      <c r="W37" s="27"/>
      <c r="X37" s="21" t="str">
        <f>IF(COUNTIF(Y37:AA37,"H"),"H",
IF(COUNTIF(Y37:AA37,"M"),"M",
IF(COUNTIF(Y37:AA37,"L"),"L",
IF(COUNTIF(Y37:AA37,"B"),"B",""))))</f>
        <v/>
      </c>
      <c r="Y37" s="23"/>
      <c r="Z37" s="28"/>
      <c r="AA37" s="23"/>
      <c r="AB37" s="18"/>
      <c r="AC37" s="18"/>
      <c r="AD37" s="18"/>
      <c r="AE37" s="18"/>
      <c r="AF37" s="18"/>
      <c r="AG37" s="18"/>
      <c r="AH37" s="18"/>
      <c r="AI37" s="18"/>
      <c r="AJ37" s="18"/>
      <c r="AK37" s="18"/>
      <c r="AL37" s="37">
        <f>COUNTIF(AX37:BA37,5)+COUNTIF(BG37:BH37,5)+COUNTIF(BK37:BQ37,5)+COUNTIF(BU37:CD37,5)+COUNTIF(AX37:BA37,9)+COUNTIF(BG37:BH37,9)+COUNTIF(BK37:BQ37,9)+COUNTIF(BU37:CD37,9)</f>
        <v>1</v>
      </c>
      <c r="AM37" s="37">
        <f>COUNTIF(AX37:BA37,15)+COUNTIF(BG37:BH37,15)+COUNTIF(BK37:BQ37,15)+COUNTIF(BU37:CD37,15)+COUNTIF(AX37:BA37,25)+COUNTIF(BG37:BH37,25)+COUNTIF(BK37:BQ37,25)+COUNTIF(BU37:CD37,25)</f>
        <v>1</v>
      </c>
      <c r="AN37" s="118" t="str">
        <f>IF(AM37&gt;=1,"HOOG",IF(AL37&gt;=2,"MIDDEN","LAAG"))</f>
        <v>HOOG</v>
      </c>
      <c r="AO37" s="26" t="str">
        <f>IF(AND(AM37=1,OR(H37="H",AB37="H"),TEXT(D37,0)&lt;&gt;"4"),"J","N" )</f>
        <v>N</v>
      </c>
      <c r="AP37" s="41" t="s">
        <v>85</v>
      </c>
      <c r="AQ37" s="68" t="str">
        <f>IF(OR(AP37="J",AO37="J"),"MIDDEN",AN37)</f>
        <v>HOOG</v>
      </c>
      <c r="AR37" s="26" t="s">
        <v>86</v>
      </c>
      <c r="AS37" s="18" t="s">
        <v>87</v>
      </c>
      <c r="AT37" s="18" t="s">
        <v>85</v>
      </c>
      <c r="AU37" s="41" t="str">
        <f>IF(AND(AR37="H",AS37="K"),"J",IF(OR(AND(AR37="L",AS37="K",AT37="J"),AND(AR37="H",AS37="G",AT37="J")),"J","N"))</f>
        <v>N</v>
      </c>
      <c r="AV37" s="41" t="s">
        <v>85</v>
      </c>
      <c r="AW37" s="18" t="str">
        <f>IF(AU37="N",AQ37,IF(AQ37="LAAG","MIDDEN","HOOG"))</f>
        <v>HOOG</v>
      </c>
      <c r="AX37" s="39">
        <f>INDEX('P-07 HACCP score'!$C$3:$E$7,MATCH(E37,'P-07 HACCP score'!$B$3:$B$7,0),MATCH('D-14 Ernst'!A$2,'P-07 HACCP score'!$C$2:$E$2,0))</f>
        <v>0</v>
      </c>
      <c r="AY37" s="39">
        <f>INDEX('P-07 HACCP score'!$C$3:$E$7,MATCH(F37,'P-07 HACCP score'!$B$3:$B$7,0),MATCH('D-14 Ernst'!B$2,'P-07 HACCP score'!$C$2:$E$2,0))</f>
        <v>0</v>
      </c>
      <c r="AZ37" s="39">
        <f>INDEX('P-07 HACCP score'!$C$3:$E$7,MATCH(G37,'P-07 HACCP score'!$B$3:$B$7,0),MATCH('D-14 Ernst'!C$2,'P-07 HACCP score'!$C$2:$E$2,0))</f>
        <v>0</v>
      </c>
      <c r="BA37" s="39" t="e">
        <f>INDEX('P-07 HACCP score'!$C$3:$E$7,MATCH(H37,'P-07 HACCP score'!$B$3:$B$7,0),MATCH('D-14 Ernst'!D$2,'P-07 HACCP score'!$C$2:$E$2,0))</f>
        <v>#N/A</v>
      </c>
      <c r="BB37" s="39">
        <f>INDEX('P-07 HACCP score'!$C$3:$E$7,MATCH(I37,'P-07 HACCP score'!$B$3:$B$7,0),MATCH('D-14 Ernst'!E$2,'P-07 HACCP score'!$C$2:$E$2,0))</f>
        <v>0</v>
      </c>
      <c r="BC37" s="39">
        <f>INDEX('P-07 HACCP score'!$C$3:$E$7,MATCH(J37,'P-07 HACCP score'!$B$3:$B$7,0),MATCH('D-14 Ernst'!F$2,'P-07 HACCP score'!$C$2:$E$2,0))</f>
        <v>0</v>
      </c>
      <c r="BD37" s="39">
        <f>INDEX('P-07 HACCP score'!$C$3:$E$7,MATCH(K37,'P-07 HACCP score'!$B$3:$B$7,0),MATCH('D-14 Ernst'!G$2,'P-07 HACCP score'!$C$2:$E$2,0))</f>
        <v>0</v>
      </c>
      <c r="BE37" s="39">
        <f>INDEX('P-07 HACCP score'!$C$3:$E$7,MATCH(L37,'P-07 HACCP score'!$B$3:$B$7,0),MATCH('D-14 Ernst'!H$2,'P-07 HACCP score'!$C$2:$E$2,0))</f>
        <v>0</v>
      </c>
      <c r="BF37" s="39">
        <f>INDEX('P-07 HACCP score'!$C$3:$E$7,MATCH(M37,'P-07 HACCP score'!$B$3:$B$7,0),MATCH('D-14 Ernst'!I$2,'P-07 HACCP score'!$C$2:$E$2,0))</f>
        <v>0</v>
      </c>
      <c r="BG37" s="39">
        <f>INDEX('P-07 HACCP score'!$C$3:$E$7,MATCH(N37,'P-07 HACCP score'!$B$3:$B$7,0),MATCH('D-14 Ernst'!J$2,'P-07 HACCP score'!$C$2:$E$2,0))</f>
        <v>0</v>
      </c>
      <c r="BH37" s="39">
        <f>INDEX('P-07 HACCP score'!$C$3:$E$7,MATCH(O37,'P-07 HACCP score'!$B$3:$B$7,0),MATCH('D-14 Ernst'!K$2,'P-07 HACCP score'!$C$2:$E$2,0))</f>
        <v>9</v>
      </c>
      <c r="BI37" s="39">
        <f>INDEX('P-07 HACCP score'!$C$3:$E$7,MATCH(P37,'P-07 HACCP score'!$B$3:$B$7,0),MATCH('D-14 Ernst'!L$2,'P-07 HACCP score'!$C$2:$E$2,0))</f>
        <v>9</v>
      </c>
      <c r="BJ37" s="39">
        <f>INDEX('P-07 HACCP score'!$C$3:$E$7,MATCH(Q37,'P-07 HACCP score'!$B$3:$B$7,0),MATCH('D-14 Ernst'!M$2,'P-07 HACCP score'!$C$2:$E$2,0))</f>
        <v>1.5</v>
      </c>
      <c r="BK37" s="39">
        <f>INDEX('P-07 HACCP score'!$C$3:$E$7,MATCH(R37,'P-07 HACCP score'!$B$3:$B$7,0),MATCH('D-14 Ernst'!N$2,'P-07 HACCP score'!$C$2:$E$2,0))</f>
        <v>15</v>
      </c>
      <c r="BL37" s="39">
        <f>INDEX('P-07 HACCP score'!$C$3:$E$7,MATCH(S37,'P-07 HACCP score'!$B$3:$B$7,0),MATCH('D-14 Ernst'!O$2,'P-07 HACCP score'!$C$2:$E$2,0))</f>
        <v>0</v>
      </c>
      <c r="BM37" s="39">
        <f>INDEX('P-07 HACCP score'!$C$3:$E$7,MATCH(T37,'P-07 HACCP score'!$B$3:$B$7,0),MATCH('D-14 Ernst'!P$2,'P-07 HACCP score'!$C$2:$E$2,0))</f>
        <v>3</v>
      </c>
      <c r="BN37" s="39">
        <f>INDEX('P-07 HACCP score'!$C$3:$E$7,MATCH(U37,'P-07 HACCP score'!$B$3:$B$7,0),MATCH('D-14 Ernst'!Q$2,'P-07 HACCP score'!$C$2:$E$2,0))</f>
        <v>0</v>
      </c>
      <c r="BO37" s="39">
        <f>INDEX('P-07 HACCP score'!$C$3:$E$7,MATCH(V37,'P-07 HACCP score'!$B$3:$B$7,0),MATCH('D-14 Ernst'!R$2,'P-07 HACCP score'!$C$2:$E$2,0))</f>
        <v>0</v>
      </c>
      <c r="BP37" s="39">
        <f>INDEX('P-07 HACCP score'!$C$3:$E$7,MATCH(W37,'P-07 HACCP score'!$B$3:$B$7,0),MATCH('D-14 Ernst'!S$2,'P-07 HACCP score'!$C$2:$E$2,0))</f>
        <v>0</v>
      </c>
      <c r="BQ37" s="39" t="e">
        <f>INDEX('P-07 HACCP score'!$C$3:$E$7,MATCH(X37,'P-07 HACCP score'!$B$3:$B$7,0),MATCH('D-14 Ernst'!T$2,'P-07 HACCP score'!$C$2:$E$2,0))</f>
        <v>#N/A</v>
      </c>
      <c r="BR37" s="39">
        <f>INDEX('P-07 HACCP score'!$C$3:$E$7,MATCH(Y37,'P-07 HACCP score'!$B$3:$B$7,0),MATCH('D-14 Ernst'!U$2,'P-07 HACCP score'!$C$2:$E$2,0))</f>
        <v>0</v>
      </c>
      <c r="BS37" s="39">
        <f>INDEX('P-07 HACCP score'!$C$3:$E$7,MATCH(Z37,'P-07 HACCP score'!$B$3:$B$7,0),MATCH('D-14 Ernst'!V$2,'P-07 HACCP score'!$C$2:$E$2,0))</f>
        <v>0</v>
      </c>
      <c r="BT37" s="39">
        <f>INDEX('P-07 HACCP score'!$C$3:$E$7,MATCH(AA37,'P-07 HACCP score'!$B$3:$B$7,0),MATCH('D-14 Ernst'!W$2,'P-07 HACCP score'!$C$2:$E$2,0))</f>
        <v>0</v>
      </c>
      <c r="BU37" s="39">
        <f>INDEX('P-07 HACCP score'!$C$3:$E$7,MATCH(AB37,'P-07 HACCP score'!$B$3:$B$7,0),MATCH('D-14 Ernst'!X$2,'P-07 HACCP score'!$C$2:$E$2,0))</f>
        <v>0</v>
      </c>
      <c r="BV37" s="39">
        <f>INDEX('P-07 HACCP score'!$C$3:$E$7,MATCH(AC37,'P-07 HACCP score'!$B$3:$B$7,0),MATCH('D-14 Ernst'!Y$2,'P-07 HACCP score'!$C$2:$E$2,0))</f>
        <v>0</v>
      </c>
      <c r="BW37" s="39">
        <f>INDEX('P-07 HACCP score'!$C$3:$E$7,MATCH(AD37,'P-07 HACCP score'!$B$3:$B$7,0),MATCH('D-14 Ernst'!Z$2,'P-07 HACCP score'!$C$2:$E$2,0))</f>
        <v>0</v>
      </c>
      <c r="BX37" s="39">
        <f>INDEX('P-07 HACCP score'!$C$3:$E$7,MATCH(AE37,'P-07 HACCP score'!$B$3:$B$7,0),MATCH('D-14 Ernst'!AA$2,'P-07 HACCP score'!$C$2:$E$2,0))</f>
        <v>0</v>
      </c>
      <c r="BY37" s="39">
        <f>INDEX('P-07 HACCP score'!$C$3:$E$7,MATCH(AF37,'P-07 HACCP score'!$B$3:$B$7,0),MATCH('D-14 Ernst'!AB$2,'P-07 HACCP score'!$C$2:$E$2,0))</f>
        <v>0</v>
      </c>
      <c r="BZ37" s="39">
        <f>INDEX('P-07 HACCP score'!$C$3:$E$7,MATCH(AG37,'P-07 HACCP score'!$B$3:$B$7,0),MATCH('D-14 Ernst'!AC$2,'P-07 HACCP score'!$C$2:$E$2,0))</f>
        <v>0</v>
      </c>
      <c r="CA37" s="39">
        <f>INDEX('P-07 HACCP score'!$C$3:$E$7,MATCH(AH37,'P-07 HACCP score'!$B$3:$B$7,0),MATCH('D-14 Ernst'!AD$2,'P-07 HACCP score'!$C$2:$E$2,0))</f>
        <v>0</v>
      </c>
      <c r="CB37" s="39">
        <f>INDEX('P-07 HACCP score'!$C$3:$E$7,MATCH(AI37,'P-07 HACCP score'!$B$3:$B$7,0),MATCH('D-14 Ernst'!AE$2,'P-07 HACCP score'!$C$2:$E$2,0))</f>
        <v>0</v>
      </c>
      <c r="CC37" s="39">
        <f>INDEX('P-07 HACCP score'!$C$3:$E$7,MATCH(AJ37,'P-07 HACCP score'!$B$3:$B$7,0),MATCH('D-14 Ernst'!AF$2,'P-07 HACCP score'!$C$2:$E$2,0))</f>
        <v>0</v>
      </c>
      <c r="CD37" s="39">
        <f>INDEX('P-07 HACCP score'!$C$3:$E$7,MATCH(AK37,'P-07 HACCP score'!$B$3:$B$7,0),MATCH('D-14 Ernst'!AG$2,'P-07 HACCP score'!$C$2:$E$2,0))</f>
        <v>0</v>
      </c>
    </row>
    <row r="38" spans="1:82" x14ac:dyDescent="0.3">
      <c r="A38" s="119">
        <v>30730</v>
      </c>
      <c r="B38" s="56" t="s">
        <v>137</v>
      </c>
      <c r="C38" s="78" t="s">
        <v>118</v>
      </c>
      <c r="D38" s="35">
        <v>5</v>
      </c>
      <c r="E38" s="18"/>
      <c r="F38" s="18"/>
      <c r="G38" s="26"/>
      <c r="H38" s="21" t="str">
        <f>IF(COUNTIF(I38:M38,"H"),"H",
IF(COUNTIF(I38:M38,"M"),"M",
IF(COUNTIF(I38:M38,"L"),"L",
IF(COUNTIF(I38:M38,"B"),"B",""))))</f>
        <v/>
      </c>
      <c r="I38" s="19"/>
      <c r="J38" s="19"/>
      <c r="K38" s="19"/>
      <c r="L38" s="19"/>
      <c r="M38" s="19"/>
      <c r="N38" s="18"/>
      <c r="O38" s="21" t="str">
        <f>IF(COUNTIF(P38:Q38,"H"),"H",
IF(COUNTIF(P38:Q38,"M"),"M",
IF(COUNTIF(P38:Q38,"L"),"L",
IF(COUNTIF(P38:Q38,"B"),"B",""))))</f>
        <v/>
      </c>
      <c r="P38" s="22"/>
      <c r="Q38" s="22"/>
      <c r="R38" s="18"/>
      <c r="S38" s="18"/>
      <c r="T38" s="18"/>
      <c r="U38" s="18"/>
      <c r="V38" s="18"/>
      <c r="W38" s="27"/>
      <c r="X38" s="21" t="str">
        <f>IF(COUNTIF(Y38:AA38,"H"),"H",
IF(COUNTIF(Y38:AA38,"M"),"M",
IF(COUNTIF(Y38:AA38,"L"),"L",
IF(COUNTIF(Y38:AA38,"B"),"B",""))))</f>
        <v/>
      </c>
      <c r="Y38" s="23"/>
      <c r="Z38" s="28"/>
      <c r="AA38" s="23"/>
      <c r="AB38" s="18"/>
      <c r="AC38" s="18"/>
      <c r="AD38" s="18"/>
      <c r="AE38" s="18"/>
      <c r="AF38" s="18"/>
      <c r="AG38" s="18"/>
      <c r="AH38" s="18"/>
      <c r="AI38" s="18"/>
      <c r="AJ38" s="18"/>
      <c r="AK38" s="18"/>
      <c r="AL38" s="37">
        <f>COUNTIF(AX38:BA38,5)+COUNTIF(BG38:BH38,5)+COUNTIF(BK38:BQ38,5)+COUNTIF(BU38:CD38,5)+COUNTIF(AX38:BA38,9)+COUNTIF(BG38:BH38,9)+COUNTIF(BK38:BQ38,9)+COUNTIF(BU38:CD38,9)</f>
        <v>0</v>
      </c>
      <c r="AM38" s="37">
        <f>COUNTIF(AX38:BA38,15)+COUNTIF(BG38:BH38,15)+COUNTIF(BK38:BQ38,15)+COUNTIF(BU38:CD38,15)+COUNTIF(AX38:BA38,25)+COUNTIF(BG38:BH38,25)+COUNTIF(BK38:BQ38,25)+COUNTIF(BU38:CD38,25)</f>
        <v>0</v>
      </c>
      <c r="AN38" s="118" t="str">
        <f>IF(AM38&gt;=1,"HOOG",IF(AL38&gt;=2,"MIDDEN","LAAG"))</f>
        <v>LAAG</v>
      </c>
      <c r="AO38" s="26" t="str">
        <f>IF(AND(AM38=1,OR(H38="H",AB38="H"),TEXT(D38,0)&lt;&gt;"4"),"J","N" )</f>
        <v>N</v>
      </c>
      <c r="AP38" s="41" t="s">
        <v>85</v>
      </c>
      <c r="AQ38" s="68" t="str">
        <f>IF(OR(AP38="J",AO38="J"),"MIDDEN",AN38)</f>
        <v>LAAG</v>
      </c>
      <c r="AR38" s="26" t="s">
        <v>86</v>
      </c>
      <c r="AS38" s="18" t="s">
        <v>87</v>
      </c>
      <c r="AT38" s="18" t="s">
        <v>85</v>
      </c>
      <c r="AU38" s="41" t="str">
        <f>IF(AND(AR38="H",AS38="K"),"J",IF(OR(AND(AR38="L",AS38="K",AT38="J"),AND(AR38="H",AS38="G",AT38="J")),"J","N"))</f>
        <v>N</v>
      </c>
      <c r="AV38" s="41" t="s">
        <v>85</v>
      </c>
      <c r="AW38" s="18" t="str">
        <f>IF(AU38="N",AQ38,IF(AQ38="LAAG","MIDDEN","HOOG"))</f>
        <v>LAAG</v>
      </c>
      <c r="AX38" s="39">
        <f>INDEX('P-07 HACCP score'!$C$3:$E$7,MATCH(E38,'P-07 HACCP score'!$B$3:$B$7,0),MATCH('D-14 Ernst'!A$2,'P-07 HACCP score'!$C$2:$E$2,0))</f>
        <v>0</v>
      </c>
      <c r="AY38" s="39">
        <f>INDEX('P-07 HACCP score'!$C$3:$E$7,MATCH(F38,'P-07 HACCP score'!$B$3:$B$7,0),MATCH('D-14 Ernst'!B$2,'P-07 HACCP score'!$C$2:$E$2,0))</f>
        <v>0</v>
      </c>
      <c r="AZ38" s="39">
        <f>INDEX('P-07 HACCP score'!$C$3:$E$7,MATCH(G38,'P-07 HACCP score'!$B$3:$B$7,0),MATCH('D-14 Ernst'!C$2,'P-07 HACCP score'!$C$2:$E$2,0))</f>
        <v>0</v>
      </c>
      <c r="BA38" s="39" t="e">
        <f>INDEX('P-07 HACCP score'!$C$3:$E$7,MATCH(H38,'P-07 HACCP score'!$B$3:$B$7,0),MATCH('D-14 Ernst'!D$2,'P-07 HACCP score'!$C$2:$E$2,0))</f>
        <v>#N/A</v>
      </c>
      <c r="BB38" s="39">
        <f>INDEX('P-07 HACCP score'!$C$3:$E$7,MATCH(I38,'P-07 HACCP score'!$B$3:$B$7,0),MATCH('D-14 Ernst'!E$2,'P-07 HACCP score'!$C$2:$E$2,0))</f>
        <v>0</v>
      </c>
      <c r="BC38" s="39">
        <f>INDEX('P-07 HACCP score'!$C$3:$E$7,MATCH(J38,'P-07 HACCP score'!$B$3:$B$7,0),MATCH('D-14 Ernst'!F$2,'P-07 HACCP score'!$C$2:$E$2,0))</f>
        <v>0</v>
      </c>
      <c r="BD38" s="39">
        <f>INDEX('P-07 HACCP score'!$C$3:$E$7,MATCH(K38,'P-07 HACCP score'!$B$3:$B$7,0),MATCH('D-14 Ernst'!G$2,'P-07 HACCP score'!$C$2:$E$2,0))</f>
        <v>0</v>
      </c>
      <c r="BE38" s="39">
        <f>INDEX('P-07 HACCP score'!$C$3:$E$7,MATCH(L38,'P-07 HACCP score'!$B$3:$B$7,0),MATCH('D-14 Ernst'!H$2,'P-07 HACCP score'!$C$2:$E$2,0))</f>
        <v>0</v>
      </c>
      <c r="BF38" s="39">
        <f>INDEX('P-07 HACCP score'!$C$3:$E$7,MATCH(M38,'P-07 HACCP score'!$B$3:$B$7,0),MATCH('D-14 Ernst'!I$2,'P-07 HACCP score'!$C$2:$E$2,0))</f>
        <v>0</v>
      </c>
      <c r="BG38" s="39">
        <f>INDEX('P-07 HACCP score'!$C$3:$E$7,MATCH(N38,'P-07 HACCP score'!$B$3:$B$7,0),MATCH('D-14 Ernst'!J$2,'P-07 HACCP score'!$C$2:$E$2,0))</f>
        <v>0</v>
      </c>
      <c r="BH38" s="39" t="e">
        <f>INDEX('P-07 HACCP score'!$C$3:$E$7,MATCH(O38,'P-07 HACCP score'!$B$3:$B$7,0),MATCH('D-14 Ernst'!K$2,'P-07 HACCP score'!$C$2:$E$2,0))</f>
        <v>#N/A</v>
      </c>
      <c r="BI38" s="39">
        <f>INDEX('P-07 HACCP score'!$C$3:$E$7,MATCH(P38,'P-07 HACCP score'!$B$3:$B$7,0),MATCH('D-14 Ernst'!L$2,'P-07 HACCP score'!$C$2:$E$2,0))</f>
        <v>0</v>
      </c>
      <c r="BJ38" s="39">
        <f>INDEX('P-07 HACCP score'!$C$3:$E$7,MATCH(Q38,'P-07 HACCP score'!$B$3:$B$7,0),MATCH('D-14 Ernst'!M$2,'P-07 HACCP score'!$C$2:$E$2,0))</f>
        <v>0</v>
      </c>
      <c r="BK38" s="39">
        <f>INDEX('P-07 HACCP score'!$C$3:$E$7,MATCH(R38,'P-07 HACCP score'!$B$3:$B$7,0),MATCH('D-14 Ernst'!N$2,'P-07 HACCP score'!$C$2:$E$2,0))</f>
        <v>0</v>
      </c>
      <c r="BL38" s="39">
        <f>INDEX('P-07 HACCP score'!$C$3:$E$7,MATCH(S38,'P-07 HACCP score'!$B$3:$B$7,0),MATCH('D-14 Ernst'!O$2,'P-07 HACCP score'!$C$2:$E$2,0))</f>
        <v>0</v>
      </c>
      <c r="BM38" s="39">
        <f>INDEX('P-07 HACCP score'!$C$3:$E$7,MATCH(T38,'P-07 HACCP score'!$B$3:$B$7,0),MATCH('D-14 Ernst'!P$2,'P-07 HACCP score'!$C$2:$E$2,0))</f>
        <v>0</v>
      </c>
      <c r="BN38" s="39">
        <f>INDEX('P-07 HACCP score'!$C$3:$E$7,MATCH(U38,'P-07 HACCP score'!$B$3:$B$7,0),MATCH('D-14 Ernst'!Q$2,'P-07 HACCP score'!$C$2:$E$2,0))</f>
        <v>0</v>
      </c>
      <c r="BO38" s="39">
        <f>INDEX('P-07 HACCP score'!$C$3:$E$7,MATCH(V38,'P-07 HACCP score'!$B$3:$B$7,0),MATCH('D-14 Ernst'!R$2,'P-07 HACCP score'!$C$2:$E$2,0))</f>
        <v>0</v>
      </c>
      <c r="BP38" s="39">
        <f>INDEX('P-07 HACCP score'!$C$3:$E$7,MATCH(W38,'P-07 HACCP score'!$B$3:$B$7,0),MATCH('D-14 Ernst'!S$2,'P-07 HACCP score'!$C$2:$E$2,0))</f>
        <v>0</v>
      </c>
      <c r="BQ38" s="39" t="e">
        <f>INDEX('P-07 HACCP score'!$C$3:$E$7,MATCH(X38,'P-07 HACCP score'!$B$3:$B$7,0),MATCH('D-14 Ernst'!T$2,'P-07 HACCP score'!$C$2:$E$2,0))</f>
        <v>#N/A</v>
      </c>
      <c r="BR38" s="39">
        <f>INDEX('P-07 HACCP score'!$C$3:$E$7,MATCH(Y38,'P-07 HACCP score'!$B$3:$B$7,0),MATCH('D-14 Ernst'!U$2,'P-07 HACCP score'!$C$2:$E$2,0))</f>
        <v>0</v>
      </c>
      <c r="BS38" s="39">
        <f>INDEX('P-07 HACCP score'!$C$3:$E$7,MATCH(Z38,'P-07 HACCP score'!$B$3:$B$7,0),MATCH('D-14 Ernst'!V$2,'P-07 HACCP score'!$C$2:$E$2,0))</f>
        <v>0</v>
      </c>
      <c r="BT38" s="39">
        <f>INDEX('P-07 HACCP score'!$C$3:$E$7,MATCH(AA38,'P-07 HACCP score'!$B$3:$B$7,0),MATCH('D-14 Ernst'!W$2,'P-07 HACCP score'!$C$2:$E$2,0))</f>
        <v>0</v>
      </c>
      <c r="BU38" s="39">
        <f>INDEX('P-07 HACCP score'!$C$3:$E$7,MATCH(AB38,'P-07 HACCP score'!$B$3:$B$7,0),MATCH('D-14 Ernst'!X$2,'P-07 HACCP score'!$C$2:$E$2,0))</f>
        <v>0</v>
      </c>
      <c r="BV38" s="39">
        <f>INDEX('P-07 HACCP score'!$C$3:$E$7,MATCH(AC38,'P-07 HACCP score'!$B$3:$B$7,0),MATCH('D-14 Ernst'!Y$2,'P-07 HACCP score'!$C$2:$E$2,0))</f>
        <v>0</v>
      </c>
      <c r="BW38" s="39">
        <f>INDEX('P-07 HACCP score'!$C$3:$E$7,MATCH(AD38,'P-07 HACCP score'!$B$3:$B$7,0),MATCH('D-14 Ernst'!Z$2,'P-07 HACCP score'!$C$2:$E$2,0))</f>
        <v>0</v>
      </c>
      <c r="BX38" s="39">
        <f>INDEX('P-07 HACCP score'!$C$3:$E$7,MATCH(AE38,'P-07 HACCP score'!$B$3:$B$7,0),MATCH('D-14 Ernst'!AA$2,'P-07 HACCP score'!$C$2:$E$2,0))</f>
        <v>0</v>
      </c>
      <c r="BY38" s="39">
        <f>INDEX('P-07 HACCP score'!$C$3:$E$7,MATCH(AF38,'P-07 HACCP score'!$B$3:$B$7,0),MATCH('D-14 Ernst'!AB$2,'P-07 HACCP score'!$C$2:$E$2,0))</f>
        <v>0</v>
      </c>
      <c r="BZ38" s="39">
        <f>INDEX('P-07 HACCP score'!$C$3:$E$7,MATCH(AG38,'P-07 HACCP score'!$B$3:$B$7,0),MATCH('D-14 Ernst'!AC$2,'P-07 HACCP score'!$C$2:$E$2,0))</f>
        <v>0</v>
      </c>
      <c r="CA38" s="39">
        <f>INDEX('P-07 HACCP score'!$C$3:$E$7,MATCH(AH38,'P-07 HACCP score'!$B$3:$B$7,0),MATCH('D-14 Ernst'!AD$2,'P-07 HACCP score'!$C$2:$E$2,0))</f>
        <v>0</v>
      </c>
      <c r="CB38" s="39">
        <f>INDEX('P-07 HACCP score'!$C$3:$E$7,MATCH(AI38,'P-07 HACCP score'!$B$3:$B$7,0),MATCH('D-14 Ernst'!AE$2,'P-07 HACCP score'!$C$2:$E$2,0))</f>
        <v>0</v>
      </c>
      <c r="CC38" s="39">
        <f>INDEX('P-07 HACCP score'!$C$3:$E$7,MATCH(AJ38,'P-07 HACCP score'!$B$3:$B$7,0),MATCH('D-14 Ernst'!AF$2,'P-07 HACCP score'!$C$2:$E$2,0))</f>
        <v>0</v>
      </c>
      <c r="CD38" s="39">
        <f>INDEX('P-07 HACCP score'!$C$3:$E$7,MATCH(AK38,'P-07 HACCP score'!$B$3:$B$7,0),MATCH('D-14 Ernst'!AG$2,'P-07 HACCP score'!$C$2:$E$2,0))</f>
        <v>0</v>
      </c>
    </row>
    <row r="39" spans="1:82" x14ac:dyDescent="0.3">
      <c r="A39" s="119">
        <v>30920</v>
      </c>
      <c r="B39" s="56" t="s">
        <v>138</v>
      </c>
      <c r="C39" s="78" t="s">
        <v>139</v>
      </c>
      <c r="D39" s="35">
        <v>5</v>
      </c>
      <c r="E39" s="18"/>
      <c r="F39" s="18"/>
      <c r="G39" s="26"/>
      <c r="H39" s="21" t="str">
        <f>IF(COUNTIF(I39:M39,"H"),"H",
IF(COUNTIF(I39:M39,"M"),"M",
IF(COUNTIF(I39:M39,"L"),"L",
IF(COUNTIF(I39:M39,"B"),"B",""))))</f>
        <v/>
      </c>
      <c r="I39" s="19"/>
      <c r="J39" s="19"/>
      <c r="K39" s="19"/>
      <c r="L39" s="19"/>
      <c r="M39" s="19"/>
      <c r="N39" s="18"/>
      <c r="O39" s="21" t="str">
        <f>IF(COUNTIF(P39:Q39,"H"),"H",
IF(COUNTIF(P39:Q39,"M"),"M",
IF(COUNTIF(P39:Q39,"L"),"L",
IF(COUNTIF(P39:Q39,"B"),"B",""))))</f>
        <v/>
      </c>
      <c r="P39" s="22"/>
      <c r="Q39" s="22"/>
      <c r="R39" s="18"/>
      <c r="S39" s="18"/>
      <c r="T39" s="18"/>
      <c r="U39" s="18"/>
      <c r="V39" s="18"/>
      <c r="W39" s="27"/>
      <c r="X39" s="21" t="str">
        <f>IF(COUNTIF(Y39:AA39,"H"),"H",
IF(COUNTIF(Y39:AA39,"M"),"M",
IF(COUNTIF(Y39:AA39,"L"),"L",
IF(COUNTIF(Y39:AA39,"B"),"B",""))))</f>
        <v/>
      </c>
      <c r="Y39" s="23"/>
      <c r="Z39" s="28"/>
      <c r="AA39" s="23"/>
      <c r="AB39" s="18"/>
      <c r="AC39" s="18"/>
      <c r="AD39" s="18"/>
      <c r="AE39" s="18"/>
      <c r="AF39" s="18"/>
      <c r="AG39" s="18"/>
      <c r="AH39" s="18"/>
      <c r="AI39" s="18"/>
      <c r="AJ39" s="18"/>
      <c r="AK39" s="18"/>
      <c r="AL39" s="37">
        <f>COUNTIF(AX39:BA39,5)+COUNTIF(BG39:BH39,5)+COUNTIF(BK39:BQ39,5)+COUNTIF(BU39:CD39,5)+COUNTIF(AX39:BA39,9)+COUNTIF(BG39:BH39,9)+COUNTIF(BK39:BQ39,9)+COUNTIF(BU39:CD39,9)</f>
        <v>0</v>
      </c>
      <c r="AM39" s="37">
        <f>COUNTIF(AX39:BA39,15)+COUNTIF(BG39:BH39,15)+COUNTIF(BK39:BQ39,15)+COUNTIF(BU39:CD39,15)+COUNTIF(AX39:BA39,25)+COUNTIF(BG39:BH39,25)+COUNTIF(BK39:BQ39,25)+COUNTIF(BU39:CD39,25)</f>
        <v>0</v>
      </c>
      <c r="AN39" s="118" t="str">
        <f>IF(AM39&gt;=1,"HOOG",IF(AL39&gt;=2,"MIDDEN","LAAG"))</f>
        <v>LAAG</v>
      </c>
      <c r="AO39" s="26" t="str">
        <f>IF(AND(AM39=1,OR(H39="H",AB39="H"),TEXT(D39,0)&lt;&gt;"4"),"J","N" )</f>
        <v>N</v>
      </c>
      <c r="AP39" s="41" t="s">
        <v>85</v>
      </c>
      <c r="AQ39" s="68" t="str">
        <f>IF(OR(AP39="J",AO39="J"),"MIDDEN",AN39)</f>
        <v>LAAG</v>
      </c>
      <c r="AR39" s="26" t="s">
        <v>86</v>
      </c>
      <c r="AS39" s="18" t="s">
        <v>87</v>
      </c>
      <c r="AT39" s="18" t="s">
        <v>85</v>
      </c>
      <c r="AU39" s="41" t="str">
        <f>IF(AND(AR39="H",AS39="K"),"J",IF(OR(AND(AR39="L",AS39="K",AT39="J"),AND(AR39="H",AS39="G",AT39="J")),"J","N"))</f>
        <v>N</v>
      </c>
      <c r="AV39" s="41" t="s">
        <v>85</v>
      </c>
      <c r="AW39" s="18" t="str">
        <f>IF(AU39="N",AQ39,IF(AQ39="LAAG","MIDDEN","HOOG"))</f>
        <v>LAAG</v>
      </c>
      <c r="AX39" s="39">
        <f>INDEX('P-07 HACCP score'!$C$3:$E$7,MATCH(E39,'P-07 HACCP score'!$B$3:$B$7,0),MATCH('D-14 Ernst'!A$2,'P-07 HACCP score'!$C$2:$E$2,0))</f>
        <v>0</v>
      </c>
      <c r="AY39" s="39">
        <f>INDEX('P-07 HACCP score'!$C$3:$E$7,MATCH(F39,'P-07 HACCP score'!$B$3:$B$7,0),MATCH('D-14 Ernst'!B$2,'P-07 HACCP score'!$C$2:$E$2,0))</f>
        <v>0</v>
      </c>
      <c r="AZ39" s="39">
        <f>INDEX('P-07 HACCP score'!$C$3:$E$7,MATCH(G39,'P-07 HACCP score'!$B$3:$B$7,0),MATCH('D-14 Ernst'!C$2,'P-07 HACCP score'!$C$2:$E$2,0))</f>
        <v>0</v>
      </c>
      <c r="BA39" s="39" t="e">
        <f>INDEX('P-07 HACCP score'!$C$3:$E$7,MATCH(H39,'P-07 HACCP score'!$B$3:$B$7,0),MATCH('D-14 Ernst'!D$2,'P-07 HACCP score'!$C$2:$E$2,0))</f>
        <v>#N/A</v>
      </c>
      <c r="BB39" s="39">
        <f>INDEX('P-07 HACCP score'!$C$3:$E$7,MATCH(I39,'P-07 HACCP score'!$B$3:$B$7,0),MATCH('D-14 Ernst'!E$2,'P-07 HACCP score'!$C$2:$E$2,0))</f>
        <v>0</v>
      </c>
      <c r="BC39" s="39">
        <f>INDEX('P-07 HACCP score'!$C$3:$E$7,MATCH(J39,'P-07 HACCP score'!$B$3:$B$7,0),MATCH('D-14 Ernst'!F$2,'P-07 HACCP score'!$C$2:$E$2,0))</f>
        <v>0</v>
      </c>
      <c r="BD39" s="39">
        <f>INDEX('P-07 HACCP score'!$C$3:$E$7,MATCH(K39,'P-07 HACCP score'!$B$3:$B$7,0),MATCH('D-14 Ernst'!G$2,'P-07 HACCP score'!$C$2:$E$2,0))</f>
        <v>0</v>
      </c>
      <c r="BE39" s="39">
        <f>INDEX('P-07 HACCP score'!$C$3:$E$7,MATCH(L39,'P-07 HACCP score'!$B$3:$B$7,0),MATCH('D-14 Ernst'!H$2,'P-07 HACCP score'!$C$2:$E$2,0))</f>
        <v>0</v>
      </c>
      <c r="BF39" s="39">
        <f>INDEX('P-07 HACCP score'!$C$3:$E$7,MATCH(M39,'P-07 HACCP score'!$B$3:$B$7,0),MATCH('D-14 Ernst'!I$2,'P-07 HACCP score'!$C$2:$E$2,0))</f>
        <v>0</v>
      </c>
      <c r="BG39" s="39">
        <f>INDEX('P-07 HACCP score'!$C$3:$E$7,MATCH(N39,'P-07 HACCP score'!$B$3:$B$7,0),MATCH('D-14 Ernst'!J$2,'P-07 HACCP score'!$C$2:$E$2,0))</f>
        <v>0</v>
      </c>
      <c r="BH39" s="39" t="e">
        <f>INDEX('P-07 HACCP score'!$C$3:$E$7,MATCH(O39,'P-07 HACCP score'!$B$3:$B$7,0),MATCH('D-14 Ernst'!K$2,'P-07 HACCP score'!$C$2:$E$2,0))</f>
        <v>#N/A</v>
      </c>
      <c r="BI39" s="39">
        <f>INDEX('P-07 HACCP score'!$C$3:$E$7,MATCH(P39,'P-07 HACCP score'!$B$3:$B$7,0),MATCH('D-14 Ernst'!L$2,'P-07 HACCP score'!$C$2:$E$2,0))</f>
        <v>0</v>
      </c>
      <c r="BJ39" s="39">
        <f>INDEX('P-07 HACCP score'!$C$3:$E$7,MATCH(Q39,'P-07 HACCP score'!$B$3:$B$7,0),MATCH('D-14 Ernst'!M$2,'P-07 HACCP score'!$C$2:$E$2,0))</f>
        <v>0</v>
      </c>
      <c r="BK39" s="39">
        <f>INDEX('P-07 HACCP score'!$C$3:$E$7,MATCH(R39,'P-07 HACCP score'!$B$3:$B$7,0),MATCH('D-14 Ernst'!N$2,'P-07 HACCP score'!$C$2:$E$2,0))</f>
        <v>0</v>
      </c>
      <c r="BL39" s="39">
        <f>INDEX('P-07 HACCP score'!$C$3:$E$7,MATCH(S39,'P-07 HACCP score'!$B$3:$B$7,0),MATCH('D-14 Ernst'!O$2,'P-07 HACCP score'!$C$2:$E$2,0))</f>
        <v>0</v>
      </c>
      <c r="BM39" s="39">
        <f>INDEX('P-07 HACCP score'!$C$3:$E$7,MATCH(T39,'P-07 HACCP score'!$B$3:$B$7,0),MATCH('D-14 Ernst'!P$2,'P-07 HACCP score'!$C$2:$E$2,0))</f>
        <v>0</v>
      </c>
      <c r="BN39" s="39">
        <f>INDEX('P-07 HACCP score'!$C$3:$E$7,MATCH(U39,'P-07 HACCP score'!$B$3:$B$7,0),MATCH('D-14 Ernst'!Q$2,'P-07 HACCP score'!$C$2:$E$2,0))</f>
        <v>0</v>
      </c>
      <c r="BO39" s="39">
        <f>INDEX('P-07 HACCP score'!$C$3:$E$7,MATCH(V39,'P-07 HACCP score'!$B$3:$B$7,0),MATCH('D-14 Ernst'!R$2,'P-07 HACCP score'!$C$2:$E$2,0))</f>
        <v>0</v>
      </c>
      <c r="BP39" s="39">
        <f>INDEX('P-07 HACCP score'!$C$3:$E$7,MATCH(W39,'P-07 HACCP score'!$B$3:$B$7,0),MATCH('D-14 Ernst'!S$2,'P-07 HACCP score'!$C$2:$E$2,0))</f>
        <v>0</v>
      </c>
      <c r="BQ39" s="39" t="e">
        <f>INDEX('P-07 HACCP score'!$C$3:$E$7,MATCH(X39,'P-07 HACCP score'!$B$3:$B$7,0),MATCH('D-14 Ernst'!T$2,'P-07 HACCP score'!$C$2:$E$2,0))</f>
        <v>#N/A</v>
      </c>
      <c r="BR39" s="39">
        <f>INDEX('P-07 HACCP score'!$C$3:$E$7,MATCH(Y39,'P-07 HACCP score'!$B$3:$B$7,0),MATCH('D-14 Ernst'!U$2,'P-07 HACCP score'!$C$2:$E$2,0))</f>
        <v>0</v>
      </c>
      <c r="BS39" s="39">
        <f>INDEX('P-07 HACCP score'!$C$3:$E$7,MATCH(Z39,'P-07 HACCP score'!$B$3:$B$7,0),MATCH('D-14 Ernst'!V$2,'P-07 HACCP score'!$C$2:$E$2,0))</f>
        <v>0</v>
      </c>
      <c r="BT39" s="39">
        <f>INDEX('P-07 HACCP score'!$C$3:$E$7,MATCH(AA39,'P-07 HACCP score'!$B$3:$B$7,0),MATCH('D-14 Ernst'!W$2,'P-07 HACCP score'!$C$2:$E$2,0))</f>
        <v>0</v>
      </c>
      <c r="BU39" s="39">
        <f>INDEX('P-07 HACCP score'!$C$3:$E$7,MATCH(AB39,'P-07 HACCP score'!$B$3:$B$7,0),MATCH('D-14 Ernst'!X$2,'P-07 HACCP score'!$C$2:$E$2,0))</f>
        <v>0</v>
      </c>
      <c r="BV39" s="39">
        <f>INDEX('P-07 HACCP score'!$C$3:$E$7,MATCH(AC39,'P-07 HACCP score'!$B$3:$B$7,0),MATCH('D-14 Ernst'!Y$2,'P-07 HACCP score'!$C$2:$E$2,0))</f>
        <v>0</v>
      </c>
      <c r="BW39" s="39">
        <f>INDEX('P-07 HACCP score'!$C$3:$E$7,MATCH(AD39,'P-07 HACCP score'!$B$3:$B$7,0),MATCH('D-14 Ernst'!Z$2,'P-07 HACCP score'!$C$2:$E$2,0))</f>
        <v>0</v>
      </c>
      <c r="BX39" s="39">
        <f>INDEX('P-07 HACCP score'!$C$3:$E$7,MATCH(AE39,'P-07 HACCP score'!$B$3:$B$7,0),MATCH('D-14 Ernst'!AA$2,'P-07 HACCP score'!$C$2:$E$2,0))</f>
        <v>0</v>
      </c>
      <c r="BY39" s="39">
        <f>INDEX('P-07 HACCP score'!$C$3:$E$7,MATCH(AF39,'P-07 HACCP score'!$B$3:$B$7,0),MATCH('D-14 Ernst'!AB$2,'P-07 HACCP score'!$C$2:$E$2,0))</f>
        <v>0</v>
      </c>
      <c r="BZ39" s="39">
        <f>INDEX('P-07 HACCP score'!$C$3:$E$7,MATCH(AG39,'P-07 HACCP score'!$B$3:$B$7,0),MATCH('D-14 Ernst'!AC$2,'P-07 HACCP score'!$C$2:$E$2,0))</f>
        <v>0</v>
      </c>
      <c r="CA39" s="39">
        <f>INDEX('P-07 HACCP score'!$C$3:$E$7,MATCH(AH39,'P-07 HACCP score'!$B$3:$B$7,0),MATCH('D-14 Ernst'!AD$2,'P-07 HACCP score'!$C$2:$E$2,0))</f>
        <v>0</v>
      </c>
      <c r="CB39" s="39">
        <f>INDEX('P-07 HACCP score'!$C$3:$E$7,MATCH(AI39,'P-07 HACCP score'!$B$3:$B$7,0),MATCH('D-14 Ernst'!AE$2,'P-07 HACCP score'!$C$2:$E$2,0))</f>
        <v>0</v>
      </c>
      <c r="CC39" s="39">
        <f>INDEX('P-07 HACCP score'!$C$3:$E$7,MATCH(AJ39,'P-07 HACCP score'!$B$3:$B$7,0),MATCH('D-14 Ernst'!AF$2,'P-07 HACCP score'!$C$2:$E$2,0))</f>
        <v>0</v>
      </c>
      <c r="CD39" s="39">
        <f>INDEX('P-07 HACCP score'!$C$3:$E$7,MATCH(AK39,'P-07 HACCP score'!$B$3:$B$7,0),MATCH('D-14 Ernst'!AG$2,'P-07 HACCP score'!$C$2:$E$2,0))</f>
        <v>0</v>
      </c>
    </row>
    <row r="40" spans="1:82" x14ac:dyDescent="0.3">
      <c r="A40" s="119">
        <v>30140</v>
      </c>
      <c r="B40" s="56" t="s">
        <v>140</v>
      </c>
      <c r="C40" s="78" t="s">
        <v>120</v>
      </c>
      <c r="D40" s="35">
        <v>5</v>
      </c>
      <c r="E40" s="18"/>
      <c r="F40" s="18"/>
      <c r="G40" s="26"/>
      <c r="H40" s="21" t="str">
        <f>IF(COUNTIF(I40:M40,"H"),"H",
IF(COUNTIF(I40:M40,"M"),"M",
IF(COUNTIF(I40:M40,"L"),"L",
IF(COUNTIF(I40:M40,"B"),"B",""))))</f>
        <v/>
      </c>
      <c r="I40" s="19"/>
      <c r="J40" s="19"/>
      <c r="K40" s="19"/>
      <c r="L40" s="19"/>
      <c r="M40" s="19"/>
      <c r="N40" s="18"/>
      <c r="O40" s="21" t="str">
        <f>IF(COUNTIF(P40:Q40,"H"),"H",
IF(COUNTIF(P40:Q40,"M"),"M",
IF(COUNTIF(P40:Q40,"L"),"L",
IF(COUNTIF(P40:Q40,"B"),"B",""))))</f>
        <v/>
      </c>
      <c r="P40" s="22"/>
      <c r="Q40" s="22"/>
      <c r="R40" s="18"/>
      <c r="S40" s="18"/>
      <c r="T40" s="18"/>
      <c r="U40" s="18"/>
      <c r="V40" s="18"/>
      <c r="W40" s="27"/>
      <c r="X40" s="21" t="str">
        <f>IF(COUNTIF(Y40:AA40,"H"),"H",
IF(COUNTIF(Y40:AA40,"M"),"M",
IF(COUNTIF(Y40:AA40,"L"),"L",
IF(COUNTIF(Y40:AA40,"B"),"B",""))))</f>
        <v/>
      </c>
      <c r="Y40" s="23"/>
      <c r="Z40" s="28"/>
      <c r="AA40" s="23"/>
      <c r="AB40" s="18"/>
      <c r="AC40" s="18"/>
      <c r="AD40" s="18"/>
      <c r="AE40" s="18"/>
      <c r="AF40" s="18"/>
      <c r="AG40" s="18"/>
      <c r="AH40" s="18"/>
      <c r="AI40" s="18"/>
      <c r="AJ40" s="18"/>
      <c r="AK40" s="18"/>
      <c r="AL40" s="37">
        <f>COUNTIF(AX40:BA40,5)+COUNTIF(BG40:BH40,5)+COUNTIF(BK40:BQ40,5)+COUNTIF(BU40:CD40,5)+COUNTIF(AX40:BA40,9)+COUNTIF(BG40:BH40,9)+COUNTIF(BK40:BQ40,9)+COUNTIF(BU40:CD40,9)</f>
        <v>0</v>
      </c>
      <c r="AM40" s="37">
        <f>COUNTIF(AX40:BA40,15)+COUNTIF(BG40:BH40,15)+COUNTIF(BK40:BQ40,15)+COUNTIF(BU40:CD40,15)+COUNTIF(AX40:BA40,25)+COUNTIF(BG40:BH40,25)+COUNTIF(BK40:BQ40,25)+COUNTIF(BU40:CD40,25)</f>
        <v>0</v>
      </c>
      <c r="AN40" s="118" t="str">
        <f>IF(AM40&gt;=1,"HOOG",IF(AL40&gt;=2,"MIDDEN","LAAG"))</f>
        <v>LAAG</v>
      </c>
      <c r="AO40" s="26" t="str">
        <f>IF(AND(AM40=1,OR(H40="H",AB40="H"),TEXT(D40,0)&lt;&gt;"4"),"J","N" )</f>
        <v>N</v>
      </c>
      <c r="AP40" s="41" t="s">
        <v>85</v>
      </c>
      <c r="AQ40" s="68" t="str">
        <f>IF(OR(AP40="J",AO40="J"),"MIDDEN",AN40)</f>
        <v>LAAG</v>
      </c>
      <c r="AR40" s="26" t="s">
        <v>86</v>
      </c>
      <c r="AS40" s="18" t="s">
        <v>87</v>
      </c>
      <c r="AT40" s="18" t="s">
        <v>85</v>
      </c>
      <c r="AU40" s="41" t="str">
        <f>IF(AND(AR40="H",AS40="K"),"J",IF(OR(AND(AR40="L",AS40="K",AT40="J"),AND(AR40="H",AS40="G",AT40="J")),"J","N"))</f>
        <v>N</v>
      </c>
      <c r="AV40" s="41" t="s">
        <v>85</v>
      </c>
      <c r="AW40" s="18" t="str">
        <f>IF(AU40="N",AQ40,IF(AQ40="LAAG","MIDDEN","HOOG"))</f>
        <v>LAAG</v>
      </c>
      <c r="AX40" s="39">
        <f>INDEX('P-07 HACCP score'!$C$3:$E$7,MATCH(E40,'P-07 HACCP score'!$B$3:$B$7,0),MATCH('D-14 Ernst'!A$2,'P-07 HACCP score'!$C$2:$E$2,0))</f>
        <v>0</v>
      </c>
      <c r="AY40" s="39">
        <f>INDEX('P-07 HACCP score'!$C$3:$E$7,MATCH(F40,'P-07 HACCP score'!$B$3:$B$7,0),MATCH('D-14 Ernst'!B$2,'P-07 HACCP score'!$C$2:$E$2,0))</f>
        <v>0</v>
      </c>
      <c r="AZ40" s="39">
        <f>INDEX('P-07 HACCP score'!$C$3:$E$7,MATCH(G40,'P-07 HACCP score'!$B$3:$B$7,0),MATCH('D-14 Ernst'!C$2,'P-07 HACCP score'!$C$2:$E$2,0))</f>
        <v>0</v>
      </c>
      <c r="BA40" s="39" t="e">
        <f>INDEX('P-07 HACCP score'!$C$3:$E$7,MATCH(H40,'P-07 HACCP score'!$B$3:$B$7,0),MATCH('D-14 Ernst'!D$2,'P-07 HACCP score'!$C$2:$E$2,0))</f>
        <v>#N/A</v>
      </c>
      <c r="BB40" s="39">
        <f>INDEX('P-07 HACCP score'!$C$3:$E$7,MATCH(I40,'P-07 HACCP score'!$B$3:$B$7,0),MATCH('D-14 Ernst'!E$2,'P-07 HACCP score'!$C$2:$E$2,0))</f>
        <v>0</v>
      </c>
      <c r="BC40" s="39">
        <f>INDEX('P-07 HACCP score'!$C$3:$E$7,MATCH(J40,'P-07 HACCP score'!$B$3:$B$7,0),MATCH('D-14 Ernst'!F$2,'P-07 HACCP score'!$C$2:$E$2,0))</f>
        <v>0</v>
      </c>
      <c r="BD40" s="39">
        <f>INDEX('P-07 HACCP score'!$C$3:$E$7,MATCH(K40,'P-07 HACCP score'!$B$3:$B$7,0),MATCH('D-14 Ernst'!G$2,'P-07 HACCP score'!$C$2:$E$2,0))</f>
        <v>0</v>
      </c>
      <c r="BE40" s="39">
        <f>INDEX('P-07 HACCP score'!$C$3:$E$7,MATCH(L40,'P-07 HACCP score'!$B$3:$B$7,0),MATCH('D-14 Ernst'!H$2,'P-07 HACCP score'!$C$2:$E$2,0))</f>
        <v>0</v>
      </c>
      <c r="BF40" s="39">
        <f>INDEX('P-07 HACCP score'!$C$3:$E$7,MATCH(M40,'P-07 HACCP score'!$B$3:$B$7,0),MATCH('D-14 Ernst'!I$2,'P-07 HACCP score'!$C$2:$E$2,0))</f>
        <v>0</v>
      </c>
      <c r="BG40" s="39">
        <f>INDEX('P-07 HACCP score'!$C$3:$E$7,MATCH(N40,'P-07 HACCP score'!$B$3:$B$7,0),MATCH('D-14 Ernst'!J$2,'P-07 HACCP score'!$C$2:$E$2,0))</f>
        <v>0</v>
      </c>
      <c r="BH40" s="39" t="e">
        <f>INDEX('P-07 HACCP score'!$C$3:$E$7,MATCH(O40,'P-07 HACCP score'!$B$3:$B$7,0),MATCH('D-14 Ernst'!K$2,'P-07 HACCP score'!$C$2:$E$2,0))</f>
        <v>#N/A</v>
      </c>
      <c r="BI40" s="39">
        <f>INDEX('P-07 HACCP score'!$C$3:$E$7,MATCH(P40,'P-07 HACCP score'!$B$3:$B$7,0),MATCH('D-14 Ernst'!L$2,'P-07 HACCP score'!$C$2:$E$2,0))</f>
        <v>0</v>
      </c>
      <c r="BJ40" s="39">
        <f>INDEX('P-07 HACCP score'!$C$3:$E$7,MATCH(Q40,'P-07 HACCP score'!$B$3:$B$7,0),MATCH('D-14 Ernst'!M$2,'P-07 HACCP score'!$C$2:$E$2,0))</f>
        <v>0</v>
      </c>
      <c r="BK40" s="39">
        <f>INDEX('P-07 HACCP score'!$C$3:$E$7,MATCH(R40,'P-07 HACCP score'!$B$3:$B$7,0),MATCH('D-14 Ernst'!N$2,'P-07 HACCP score'!$C$2:$E$2,0))</f>
        <v>0</v>
      </c>
      <c r="BL40" s="39">
        <f>INDEX('P-07 HACCP score'!$C$3:$E$7,MATCH(S40,'P-07 HACCP score'!$B$3:$B$7,0),MATCH('D-14 Ernst'!O$2,'P-07 HACCP score'!$C$2:$E$2,0))</f>
        <v>0</v>
      </c>
      <c r="BM40" s="39">
        <f>INDEX('P-07 HACCP score'!$C$3:$E$7,MATCH(T40,'P-07 HACCP score'!$B$3:$B$7,0),MATCH('D-14 Ernst'!P$2,'P-07 HACCP score'!$C$2:$E$2,0))</f>
        <v>0</v>
      </c>
      <c r="BN40" s="39">
        <f>INDEX('P-07 HACCP score'!$C$3:$E$7,MATCH(U40,'P-07 HACCP score'!$B$3:$B$7,0),MATCH('D-14 Ernst'!Q$2,'P-07 HACCP score'!$C$2:$E$2,0))</f>
        <v>0</v>
      </c>
      <c r="BO40" s="39">
        <f>INDEX('P-07 HACCP score'!$C$3:$E$7,MATCH(V40,'P-07 HACCP score'!$B$3:$B$7,0),MATCH('D-14 Ernst'!R$2,'P-07 HACCP score'!$C$2:$E$2,0))</f>
        <v>0</v>
      </c>
      <c r="BP40" s="39">
        <f>INDEX('P-07 HACCP score'!$C$3:$E$7,MATCH(W40,'P-07 HACCP score'!$B$3:$B$7,0),MATCH('D-14 Ernst'!S$2,'P-07 HACCP score'!$C$2:$E$2,0))</f>
        <v>0</v>
      </c>
      <c r="BQ40" s="39" t="e">
        <f>INDEX('P-07 HACCP score'!$C$3:$E$7,MATCH(X40,'P-07 HACCP score'!$B$3:$B$7,0),MATCH('D-14 Ernst'!T$2,'P-07 HACCP score'!$C$2:$E$2,0))</f>
        <v>#N/A</v>
      </c>
      <c r="BR40" s="39">
        <f>INDEX('P-07 HACCP score'!$C$3:$E$7,MATCH(Y40,'P-07 HACCP score'!$B$3:$B$7,0),MATCH('D-14 Ernst'!U$2,'P-07 HACCP score'!$C$2:$E$2,0))</f>
        <v>0</v>
      </c>
      <c r="BS40" s="39">
        <f>INDEX('P-07 HACCP score'!$C$3:$E$7,MATCH(Z40,'P-07 HACCP score'!$B$3:$B$7,0),MATCH('D-14 Ernst'!V$2,'P-07 HACCP score'!$C$2:$E$2,0))</f>
        <v>0</v>
      </c>
      <c r="BT40" s="39">
        <f>INDEX('P-07 HACCP score'!$C$3:$E$7,MATCH(AA40,'P-07 HACCP score'!$B$3:$B$7,0),MATCH('D-14 Ernst'!W$2,'P-07 HACCP score'!$C$2:$E$2,0))</f>
        <v>0</v>
      </c>
      <c r="BU40" s="39">
        <f>INDEX('P-07 HACCP score'!$C$3:$E$7,MATCH(AB40,'P-07 HACCP score'!$B$3:$B$7,0),MATCH('D-14 Ernst'!X$2,'P-07 HACCP score'!$C$2:$E$2,0))</f>
        <v>0</v>
      </c>
      <c r="BV40" s="39">
        <f>INDEX('P-07 HACCP score'!$C$3:$E$7,MATCH(AC40,'P-07 HACCP score'!$B$3:$B$7,0),MATCH('D-14 Ernst'!Y$2,'P-07 HACCP score'!$C$2:$E$2,0))</f>
        <v>0</v>
      </c>
      <c r="BW40" s="39">
        <f>INDEX('P-07 HACCP score'!$C$3:$E$7,MATCH(AD40,'P-07 HACCP score'!$B$3:$B$7,0),MATCH('D-14 Ernst'!Z$2,'P-07 HACCP score'!$C$2:$E$2,0))</f>
        <v>0</v>
      </c>
      <c r="BX40" s="39">
        <f>INDEX('P-07 HACCP score'!$C$3:$E$7,MATCH(AE40,'P-07 HACCP score'!$B$3:$B$7,0),MATCH('D-14 Ernst'!AA$2,'P-07 HACCP score'!$C$2:$E$2,0))</f>
        <v>0</v>
      </c>
      <c r="BY40" s="39">
        <f>INDEX('P-07 HACCP score'!$C$3:$E$7,MATCH(AF40,'P-07 HACCP score'!$B$3:$B$7,0),MATCH('D-14 Ernst'!AB$2,'P-07 HACCP score'!$C$2:$E$2,0))</f>
        <v>0</v>
      </c>
      <c r="BZ40" s="39">
        <f>INDEX('P-07 HACCP score'!$C$3:$E$7,MATCH(AG40,'P-07 HACCP score'!$B$3:$B$7,0),MATCH('D-14 Ernst'!AC$2,'P-07 HACCP score'!$C$2:$E$2,0))</f>
        <v>0</v>
      </c>
      <c r="CA40" s="39">
        <f>INDEX('P-07 HACCP score'!$C$3:$E$7,MATCH(AH40,'P-07 HACCP score'!$B$3:$B$7,0),MATCH('D-14 Ernst'!AD$2,'P-07 HACCP score'!$C$2:$E$2,0))</f>
        <v>0</v>
      </c>
      <c r="CB40" s="39">
        <f>INDEX('P-07 HACCP score'!$C$3:$E$7,MATCH(AI40,'P-07 HACCP score'!$B$3:$B$7,0),MATCH('D-14 Ernst'!AE$2,'P-07 HACCP score'!$C$2:$E$2,0))</f>
        <v>0</v>
      </c>
      <c r="CC40" s="39">
        <f>INDEX('P-07 HACCP score'!$C$3:$E$7,MATCH(AJ40,'P-07 HACCP score'!$B$3:$B$7,0),MATCH('D-14 Ernst'!AF$2,'P-07 HACCP score'!$C$2:$E$2,0))</f>
        <v>0</v>
      </c>
      <c r="CD40" s="39">
        <f>INDEX('P-07 HACCP score'!$C$3:$E$7,MATCH(AK40,'P-07 HACCP score'!$B$3:$B$7,0),MATCH('D-14 Ernst'!AG$2,'P-07 HACCP score'!$C$2:$E$2,0))</f>
        <v>0</v>
      </c>
    </row>
    <row r="41" spans="1:82" x14ac:dyDescent="0.3">
      <c r="A41" s="119">
        <v>50020</v>
      </c>
      <c r="B41" s="56" t="s">
        <v>141</v>
      </c>
      <c r="C41" s="78" t="s">
        <v>142</v>
      </c>
      <c r="D41" s="35">
        <v>1</v>
      </c>
      <c r="E41" s="18" t="s">
        <v>84</v>
      </c>
      <c r="F41" s="18"/>
      <c r="G41" s="26"/>
      <c r="H41" s="21" t="str">
        <f>IF(COUNTIF(I41:M41,"H"),"H",
IF(COUNTIF(I41:M41,"M"),"M",
IF(COUNTIF(I41:M41,"L"),"L",
IF(COUNTIF(I41:M41,"B"),"B",""))))</f>
        <v>B</v>
      </c>
      <c r="I41" s="19" t="s">
        <v>84</v>
      </c>
      <c r="J41" s="19" t="s">
        <v>84</v>
      </c>
      <c r="K41" s="19"/>
      <c r="L41" s="19"/>
      <c r="M41" s="19"/>
      <c r="N41" s="18"/>
      <c r="O41" s="21" t="str">
        <f>IF(COUNTIF(P41:Q41,"H"),"H",
IF(COUNTIF(P41:Q41,"M"),"M",
IF(COUNTIF(P41:Q41,"L"),"L",
IF(COUNTIF(P41:Q41,"B"),"B",""))))</f>
        <v/>
      </c>
      <c r="P41" s="22"/>
      <c r="Q41" s="22"/>
      <c r="R41" s="18"/>
      <c r="S41" s="18"/>
      <c r="T41" s="18"/>
      <c r="U41" s="18"/>
      <c r="V41" s="18"/>
      <c r="W41" s="27"/>
      <c r="X41" s="21" t="str">
        <f>IF(COUNTIF(Y41:AA41,"H"),"H",
IF(COUNTIF(Y41:AA41,"M"),"M",
IF(COUNTIF(Y41:AA41,"L"),"L",
IF(COUNTIF(Y41:AA41,"B"),"B",""))))</f>
        <v/>
      </c>
      <c r="Y41" s="23"/>
      <c r="Z41" s="28"/>
      <c r="AA41" s="23"/>
      <c r="AB41" s="18" t="s">
        <v>86</v>
      </c>
      <c r="AC41" s="18"/>
      <c r="AD41" s="18"/>
      <c r="AE41" s="18"/>
      <c r="AF41" s="18"/>
      <c r="AG41" s="18"/>
      <c r="AH41" s="18"/>
      <c r="AI41" s="18"/>
      <c r="AJ41" s="18"/>
      <c r="AK41" s="18"/>
      <c r="AL41" s="37">
        <f>COUNTIF(AX41:BA41,5)+COUNTIF(BG41:BH41,5)+COUNTIF(BK41:BQ41,5)+COUNTIF(BU41:CD41,5)+COUNTIF(AX41:BA41,9)+COUNTIF(BG41:BH41,9)+COUNTIF(BK41:BQ41,9)+COUNTIF(BU41:CD41,9)</f>
        <v>0</v>
      </c>
      <c r="AM41" s="37">
        <f>COUNTIF(AX41:BA41,15)+COUNTIF(BG41:BH41,15)+COUNTIF(BK41:BQ41,15)+COUNTIF(BU41:CD41,15)+COUNTIF(AX41:BA41,25)+COUNTIF(BG41:BH41,25)+COUNTIF(BK41:BQ41,25)+COUNTIF(BU41:CD41,25)</f>
        <v>0</v>
      </c>
      <c r="AN41" s="118" t="str">
        <f>IF(AM41&gt;=1,"HOOG",IF(AL41&gt;=2,"MIDDEN","LAAG"))</f>
        <v>LAAG</v>
      </c>
      <c r="AO41" s="26" t="str">
        <f>IF(AND(AM41=1,OR(H41="H",AB41="H"),TEXT(D41,0)&lt;&gt;"4"),"J","N" )</f>
        <v>N</v>
      </c>
      <c r="AP41" s="41" t="s">
        <v>85</v>
      </c>
      <c r="AQ41" s="68" t="str">
        <f>IF(OR(AP41="J",AO41="J"),"MIDDEN",AN41)</f>
        <v>LAAG</v>
      </c>
      <c r="AR41" s="26" t="s">
        <v>86</v>
      </c>
      <c r="AS41" s="18" t="s">
        <v>93</v>
      </c>
      <c r="AT41" s="18" t="s">
        <v>85</v>
      </c>
      <c r="AU41" s="41" t="str">
        <f>IF(AND(AR41="H",AS41="K"),"J",IF(OR(AND(AR41="L",AS41="K",AT41="J"),AND(AR41="H",AS41="G",AT41="J")),"J","N"))</f>
        <v>N</v>
      </c>
      <c r="AV41" s="41" t="s">
        <v>85</v>
      </c>
      <c r="AW41" s="18" t="str">
        <f>IF(AU41="N",AQ41,IF(AQ41="LAAG","MIDDEN","HOOG"))</f>
        <v>LAAG</v>
      </c>
      <c r="AX41" s="39">
        <f>INDEX('P-07 HACCP score'!$C$3:$E$7,MATCH(E41,'P-07 HACCP score'!$B$3:$B$7,0),MATCH('D-14 Ernst'!A$2,'P-07 HACCP score'!$C$2:$E$2,0))</f>
        <v>1.5</v>
      </c>
      <c r="AY41" s="39">
        <f>INDEX('P-07 HACCP score'!$C$3:$E$7,MATCH(F41,'P-07 HACCP score'!$B$3:$B$7,0),MATCH('D-14 Ernst'!B$2,'P-07 HACCP score'!$C$2:$E$2,0))</f>
        <v>0</v>
      </c>
      <c r="AZ41" s="39">
        <f>INDEX('P-07 HACCP score'!$C$3:$E$7,MATCH(G41,'P-07 HACCP score'!$B$3:$B$7,0),MATCH('D-14 Ernst'!C$2,'P-07 HACCP score'!$C$2:$E$2,0))</f>
        <v>0</v>
      </c>
      <c r="BA41" s="39">
        <f>INDEX('P-07 HACCP score'!$C$3:$E$7,MATCH(H41,'P-07 HACCP score'!$B$3:$B$7,0),MATCH('D-14 Ernst'!D$2,'P-07 HACCP score'!$C$2:$E$2,0))</f>
        <v>1.5</v>
      </c>
      <c r="BB41" s="39">
        <f>INDEX('P-07 HACCP score'!$C$3:$E$7,MATCH(I41,'P-07 HACCP score'!$B$3:$B$7,0),MATCH('D-14 Ernst'!E$2,'P-07 HACCP score'!$C$2:$E$2,0))</f>
        <v>1.5</v>
      </c>
      <c r="BC41" s="39">
        <f>INDEX('P-07 HACCP score'!$C$3:$E$7,MATCH(J41,'P-07 HACCP score'!$B$3:$B$7,0),MATCH('D-14 Ernst'!F$2,'P-07 HACCP score'!$C$2:$E$2,0))</f>
        <v>1.5</v>
      </c>
      <c r="BD41" s="39">
        <f>INDEX('P-07 HACCP score'!$C$3:$E$7,MATCH(K41,'P-07 HACCP score'!$B$3:$B$7,0),MATCH('D-14 Ernst'!G$2,'P-07 HACCP score'!$C$2:$E$2,0))</f>
        <v>0</v>
      </c>
      <c r="BE41" s="39">
        <f>INDEX('P-07 HACCP score'!$C$3:$E$7,MATCH(L41,'P-07 HACCP score'!$B$3:$B$7,0),MATCH('D-14 Ernst'!H$2,'P-07 HACCP score'!$C$2:$E$2,0))</f>
        <v>0</v>
      </c>
      <c r="BF41" s="39">
        <f>INDEX('P-07 HACCP score'!$C$3:$E$7,MATCH(M41,'P-07 HACCP score'!$B$3:$B$7,0),MATCH('D-14 Ernst'!I$2,'P-07 HACCP score'!$C$2:$E$2,0))</f>
        <v>0</v>
      </c>
      <c r="BG41" s="39">
        <f>INDEX('P-07 HACCP score'!$C$3:$E$7,MATCH(N41,'P-07 HACCP score'!$B$3:$B$7,0),MATCH('D-14 Ernst'!J$2,'P-07 HACCP score'!$C$2:$E$2,0))</f>
        <v>0</v>
      </c>
      <c r="BH41" s="39" t="e">
        <f>INDEX('P-07 HACCP score'!$C$3:$E$7,MATCH(O41,'P-07 HACCP score'!$B$3:$B$7,0),MATCH('D-14 Ernst'!K$2,'P-07 HACCP score'!$C$2:$E$2,0))</f>
        <v>#N/A</v>
      </c>
      <c r="BI41" s="39">
        <f>INDEX('P-07 HACCP score'!$C$3:$E$7,MATCH(P41,'P-07 HACCP score'!$B$3:$B$7,0),MATCH('D-14 Ernst'!L$2,'P-07 HACCP score'!$C$2:$E$2,0))</f>
        <v>0</v>
      </c>
      <c r="BJ41" s="39">
        <f>INDEX('P-07 HACCP score'!$C$3:$E$7,MATCH(Q41,'P-07 HACCP score'!$B$3:$B$7,0),MATCH('D-14 Ernst'!M$2,'P-07 HACCP score'!$C$2:$E$2,0))</f>
        <v>0</v>
      </c>
      <c r="BK41" s="39">
        <f>INDEX('P-07 HACCP score'!$C$3:$E$7,MATCH(R41,'P-07 HACCP score'!$B$3:$B$7,0),MATCH('D-14 Ernst'!N$2,'P-07 HACCP score'!$C$2:$E$2,0))</f>
        <v>0</v>
      </c>
      <c r="BL41" s="39">
        <f>INDEX('P-07 HACCP score'!$C$3:$E$7,MATCH(S41,'P-07 HACCP score'!$B$3:$B$7,0),MATCH('D-14 Ernst'!O$2,'P-07 HACCP score'!$C$2:$E$2,0))</f>
        <v>0</v>
      </c>
      <c r="BM41" s="39">
        <f>INDEX('P-07 HACCP score'!$C$3:$E$7,MATCH(T41,'P-07 HACCP score'!$B$3:$B$7,0),MATCH('D-14 Ernst'!P$2,'P-07 HACCP score'!$C$2:$E$2,0))</f>
        <v>0</v>
      </c>
      <c r="BN41" s="39">
        <f>INDEX('P-07 HACCP score'!$C$3:$E$7,MATCH(U41,'P-07 HACCP score'!$B$3:$B$7,0),MATCH('D-14 Ernst'!Q$2,'P-07 HACCP score'!$C$2:$E$2,0))</f>
        <v>0</v>
      </c>
      <c r="BO41" s="39">
        <f>INDEX('P-07 HACCP score'!$C$3:$E$7,MATCH(V41,'P-07 HACCP score'!$B$3:$B$7,0),MATCH('D-14 Ernst'!R$2,'P-07 HACCP score'!$C$2:$E$2,0))</f>
        <v>0</v>
      </c>
      <c r="BP41" s="39">
        <f>INDEX('P-07 HACCP score'!$C$3:$E$7,MATCH(W41,'P-07 HACCP score'!$B$3:$B$7,0),MATCH('D-14 Ernst'!S$2,'P-07 HACCP score'!$C$2:$E$2,0))</f>
        <v>0</v>
      </c>
      <c r="BQ41" s="39" t="e">
        <f>INDEX('P-07 HACCP score'!$C$3:$E$7,MATCH(X41,'P-07 HACCP score'!$B$3:$B$7,0),MATCH('D-14 Ernst'!T$2,'P-07 HACCP score'!$C$2:$E$2,0))</f>
        <v>#N/A</v>
      </c>
      <c r="BR41" s="39">
        <f>INDEX('P-07 HACCP score'!$C$3:$E$7,MATCH(Y41,'P-07 HACCP score'!$B$3:$B$7,0),MATCH('D-14 Ernst'!U$2,'P-07 HACCP score'!$C$2:$E$2,0))</f>
        <v>0</v>
      </c>
      <c r="BS41" s="39">
        <f>INDEX('P-07 HACCP score'!$C$3:$E$7,MATCH(Z41,'P-07 HACCP score'!$B$3:$B$7,0),MATCH('D-14 Ernst'!V$2,'P-07 HACCP score'!$C$2:$E$2,0))</f>
        <v>0</v>
      </c>
      <c r="BT41" s="39">
        <f>INDEX('P-07 HACCP score'!$C$3:$E$7,MATCH(AA41,'P-07 HACCP score'!$B$3:$B$7,0),MATCH('D-14 Ernst'!W$2,'P-07 HACCP score'!$C$2:$E$2,0))</f>
        <v>0</v>
      </c>
      <c r="BU41" s="39">
        <f>INDEX('P-07 HACCP score'!$C$3:$E$7,MATCH(AB41,'P-07 HACCP score'!$B$3:$B$7,0),MATCH('D-14 Ernst'!X$2,'P-07 HACCP score'!$C$2:$E$2,0))</f>
        <v>3</v>
      </c>
      <c r="BV41" s="39">
        <f>INDEX('P-07 HACCP score'!$C$3:$E$7,MATCH(AC41,'P-07 HACCP score'!$B$3:$B$7,0),MATCH('D-14 Ernst'!Y$2,'P-07 HACCP score'!$C$2:$E$2,0))</f>
        <v>0</v>
      </c>
      <c r="BW41" s="39">
        <f>INDEX('P-07 HACCP score'!$C$3:$E$7,MATCH(AD41,'P-07 HACCP score'!$B$3:$B$7,0),MATCH('D-14 Ernst'!Z$2,'P-07 HACCP score'!$C$2:$E$2,0))</f>
        <v>0</v>
      </c>
      <c r="BX41" s="39">
        <f>INDEX('P-07 HACCP score'!$C$3:$E$7,MATCH(AE41,'P-07 HACCP score'!$B$3:$B$7,0),MATCH('D-14 Ernst'!AA$2,'P-07 HACCP score'!$C$2:$E$2,0))</f>
        <v>0</v>
      </c>
      <c r="BY41" s="39">
        <f>INDEX('P-07 HACCP score'!$C$3:$E$7,MATCH(AF41,'P-07 HACCP score'!$B$3:$B$7,0),MATCH('D-14 Ernst'!AB$2,'P-07 HACCP score'!$C$2:$E$2,0))</f>
        <v>0</v>
      </c>
      <c r="BZ41" s="39">
        <f>INDEX('P-07 HACCP score'!$C$3:$E$7,MATCH(AG41,'P-07 HACCP score'!$B$3:$B$7,0),MATCH('D-14 Ernst'!AC$2,'P-07 HACCP score'!$C$2:$E$2,0))</f>
        <v>0</v>
      </c>
      <c r="CA41" s="39">
        <f>INDEX('P-07 HACCP score'!$C$3:$E$7,MATCH(AH41,'P-07 HACCP score'!$B$3:$B$7,0),MATCH('D-14 Ernst'!AD$2,'P-07 HACCP score'!$C$2:$E$2,0))</f>
        <v>0</v>
      </c>
      <c r="CB41" s="39">
        <f>INDEX('P-07 HACCP score'!$C$3:$E$7,MATCH(AI41,'P-07 HACCP score'!$B$3:$B$7,0),MATCH('D-14 Ernst'!AE$2,'P-07 HACCP score'!$C$2:$E$2,0))</f>
        <v>0</v>
      </c>
      <c r="CC41" s="39">
        <f>INDEX('P-07 HACCP score'!$C$3:$E$7,MATCH(AJ41,'P-07 HACCP score'!$B$3:$B$7,0),MATCH('D-14 Ernst'!AF$2,'P-07 HACCP score'!$C$2:$E$2,0))</f>
        <v>0</v>
      </c>
      <c r="CD41" s="39">
        <f>INDEX('P-07 HACCP score'!$C$3:$E$7,MATCH(AK41,'P-07 HACCP score'!$B$3:$B$7,0),MATCH('D-14 Ernst'!AG$2,'P-07 HACCP score'!$C$2:$E$2,0))</f>
        <v>0</v>
      </c>
    </row>
    <row r="42" spans="1:82" x14ac:dyDescent="0.3">
      <c r="A42" s="119">
        <v>53480</v>
      </c>
      <c r="B42" s="71" t="s">
        <v>143</v>
      </c>
      <c r="C42" s="78" t="s">
        <v>144</v>
      </c>
      <c r="D42" s="35">
        <v>5</v>
      </c>
      <c r="E42" s="18"/>
      <c r="F42" s="18"/>
      <c r="G42" s="26"/>
      <c r="H42" s="21" t="str">
        <f>IF(COUNTIF(I42:M42,"H"),"H",
IF(COUNTIF(I42:M42,"M"),"M",
IF(COUNTIF(I42:M42,"L"),"L",
IF(COUNTIF(I42:M42,"B"),"B",""))))</f>
        <v/>
      </c>
      <c r="I42" s="19"/>
      <c r="J42" s="19"/>
      <c r="K42" s="19"/>
      <c r="L42" s="19"/>
      <c r="M42" s="19"/>
      <c r="N42" s="18"/>
      <c r="O42" s="21" t="str">
        <f>IF(COUNTIF(P42:Q42,"H"),"H",
IF(COUNTIF(P42:Q42,"M"),"M",
IF(COUNTIF(P42:Q42,"L"),"L",
IF(COUNTIF(P42:Q42,"B"),"B",""))))</f>
        <v>L</v>
      </c>
      <c r="P42" s="22" t="s">
        <v>86</v>
      </c>
      <c r="Q42" s="22"/>
      <c r="R42" s="18"/>
      <c r="S42" s="18"/>
      <c r="T42" s="18"/>
      <c r="U42" s="18"/>
      <c r="V42" s="18"/>
      <c r="W42" s="27"/>
      <c r="X42" s="21" t="str">
        <f>IF(COUNTIF(Y42:AA42,"H"),"H",
IF(COUNTIF(Y42:AA42,"M"),"M",
IF(COUNTIF(Y42:AA42,"L"),"L",
IF(COUNTIF(Y42:AA42,"B"),"B",""))))</f>
        <v/>
      </c>
      <c r="Y42" s="23"/>
      <c r="Z42" s="28"/>
      <c r="AA42" s="23"/>
      <c r="AB42" s="18"/>
      <c r="AC42" s="18"/>
      <c r="AD42" s="18"/>
      <c r="AE42" s="18"/>
      <c r="AF42" s="18" t="s">
        <v>84</v>
      </c>
      <c r="AG42" s="18"/>
      <c r="AH42" s="18"/>
      <c r="AI42" s="18"/>
      <c r="AJ42" s="18"/>
      <c r="AK42" s="74" t="s">
        <v>84</v>
      </c>
      <c r="AL42" s="37">
        <f>COUNTIF(AX42:BA42,5)+COUNTIF(BG42:BH42,5)+COUNTIF(BK42:BQ42,5)+COUNTIF(BU42:CD42,5)+COUNTIF(AX42:BA42,9)+COUNTIF(BG42:BH42,9)+COUNTIF(BK42:BQ42,9)+COUNTIF(BU42:CD42,9)</f>
        <v>0</v>
      </c>
      <c r="AM42" s="37">
        <f>COUNTIF(AX42:BA42,15)+COUNTIF(BG42:BH42,15)+COUNTIF(BK42:BQ42,15)+COUNTIF(BU42:CD42,15)+COUNTIF(AX42:BA42,25)+COUNTIF(BG42:BH42,25)+COUNTIF(BK42:BQ42,25)+COUNTIF(BU42:CD42,25)</f>
        <v>0</v>
      </c>
      <c r="AN42" s="118" t="str">
        <f>IF(AM42&gt;=1,"HOOG",IF(AL42&gt;=2,"MIDDEN","LAAG"))</f>
        <v>LAAG</v>
      </c>
      <c r="AO42" s="26" t="str">
        <f>IF(AND(AM42=1,OR(H42="H",AB42="H"),TEXT(D42,0)&lt;&gt;"4"),"J","N" )</f>
        <v>N</v>
      </c>
      <c r="AP42" s="41" t="s">
        <v>85</v>
      </c>
      <c r="AQ42" s="68" t="str">
        <f>IF(OR(AP42="J",AO42="J"),"MIDDEN",AN42)</f>
        <v>LAAG</v>
      </c>
      <c r="AR42" s="26" t="s">
        <v>89</v>
      </c>
      <c r="AS42" s="18" t="s">
        <v>87</v>
      </c>
      <c r="AT42" s="18" t="s">
        <v>85</v>
      </c>
      <c r="AU42" s="41" t="str">
        <f>IF(AND(AR42="H",AS42="K"),"J",IF(OR(AND(AR42="L",AS42="K",AT42="J"),AND(AR42="H",AS42="G",AT42="J")),"J","N"))</f>
        <v>N</v>
      </c>
      <c r="AV42" s="41" t="s">
        <v>85</v>
      </c>
      <c r="AW42" s="18" t="str">
        <f>IF(AU42="N",AQ42,IF(AQ42="LAAG","MIDDEN","HOOG"))</f>
        <v>LAAG</v>
      </c>
      <c r="AX42" s="39">
        <f>INDEX('P-07 HACCP score'!$C$3:$E$7,MATCH(E42,'P-07 HACCP score'!$B$3:$B$7,0),MATCH('D-14 Ernst'!A$2,'P-07 HACCP score'!$C$2:$E$2,0))</f>
        <v>0</v>
      </c>
      <c r="AY42" s="39">
        <f>INDEX('P-07 HACCP score'!$C$3:$E$7,MATCH(F42,'P-07 HACCP score'!$B$3:$B$7,0),MATCH('D-14 Ernst'!B$2,'P-07 HACCP score'!$C$2:$E$2,0))</f>
        <v>0</v>
      </c>
      <c r="AZ42" s="39">
        <f>INDEX('P-07 HACCP score'!$C$3:$E$7,MATCH(G42,'P-07 HACCP score'!$B$3:$B$7,0),MATCH('D-14 Ernst'!C$2,'P-07 HACCP score'!$C$2:$E$2,0))</f>
        <v>0</v>
      </c>
      <c r="BA42" s="39" t="e">
        <f>INDEX('P-07 HACCP score'!$C$3:$E$7,MATCH(H42,'P-07 HACCP score'!$B$3:$B$7,0),MATCH('D-14 Ernst'!D$2,'P-07 HACCP score'!$C$2:$E$2,0))</f>
        <v>#N/A</v>
      </c>
      <c r="BB42" s="39">
        <f>INDEX('P-07 HACCP score'!$C$3:$E$7,MATCH(I42,'P-07 HACCP score'!$B$3:$B$7,0),MATCH('D-14 Ernst'!E$2,'P-07 HACCP score'!$C$2:$E$2,0))</f>
        <v>0</v>
      </c>
      <c r="BC42" s="39">
        <f>INDEX('P-07 HACCP score'!$C$3:$E$7,MATCH(J42,'P-07 HACCP score'!$B$3:$B$7,0),MATCH('D-14 Ernst'!F$2,'P-07 HACCP score'!$C$2:$E$2,0))</f>
        <v>0</v>
      </c>
      <c r="BD42" s="39">
        <f>INDEX('P-07 HACCP score'!$C$3:$E$7,MATCH(K42,'P-07 HACCP score'!$B$3:$B$7,0),MATCH('D-14 Ernst'!G$2,'P-07 HACCP score'!$C$2:$E$2,0))</f>
        <v>0</v>
      </c>
      <c r="BE42" s="39">
        <f>INDEX('P-07 HACCP score'!$C$3:$E$7,MATCH(L42,'P-07 HACCP score'!$B$3:$B$7,0),MATCH('D-14 Ernst'!H$2,'P-07 HACCP score'!$C$2:$E$2,0))</f>
        <v>0</v>
      </c>
      <c r="BF42" s="39">
        <f>INDEX('P-07 HACCP score'!$C$3:$E$7,MATCH(M42,'P-07 HACCP score'!$B$3:$B$7,0),MATCH('D-14 Ernst'!I$2,'P-07 HACCP score'!$C$2:$E$2,0))</f>
        <v>0</v>
      </c>
      <c r="BG42" s="39">
        <f>INDEX('P-07 HACCP score'!$C$3:$E$7,MATCH(N42,'P-07 HACCP score'!$B$3:$B$7,0),MATCH('D-14 Ernst'!J$2,'P-07 HACCP score'!$C$2:$E$2,0))</f>
        <v>0</v>
      </c>
      <c r="BH42" s="39">
        <f>INDEX('P-07 HACCP score'!$C$3:$E$7,MATCH(O42,'P-07 HACCP score'!$B$3:$B$7,0),MATCH('D-14 Ernst'!K$2,'P-07 HACCP score'!$C$2:$E$2,0))</f>
        <v>3</v>
      </c>
      <c r="BI42" s="39">
        <f>INDEX('P-07 HACCP score'!$C$3:$E$7,MATCH(P42,'P-07 HACCP score'!$B$3:$B$7,0),MATCH('D-14 Ernst'!L$2,'P-07 HACCP score'!$C$2:$E$2,0))</f>
        <v>3</v>
      </c>
      <c r="BJ42" s="39">
        <f>INDEX('P-07 HACCP score'!$C$3:$E$7,MATCH(Q42,'P-07 HACCP score'!$B$3:$B$7,0),MATCH('D-14 Ernst'!M$2,'P-07 HACCP score'!$C$2:$E$2,0))</f>
        <v>0</v>
      </c>
      <c r="BK42" s="39">
        <f>INDEX('P-07 HACCP score'!$C$3:$E$7,MATCH(R42,'P-07 HACCP score'!$B$3:$B$7,0),MATCH('D-14 Ernst'!N$2,'P-07 HACCP score'!$C$2:$E$2,0))</f>
        <v>0</v>
      </c>
      <c r="BL42" s="39">
        <f>INDEX('P-07 HACCP score'!$C$3:$E$7,MATCH(S42,'P-07 HACCP score'!$B$3:$B$7,0),MATCH('D-14 Ernst'!O$2,'P-07 HACCP score'!$C$2:$E$2,0))</f>
        <v>0</v>
      </c>
      <c r="BM42" s="39">
        <f>INDEX('P-07 HACCP score'!$C$3:$E$7,MATCH(T42,'P-07 HACCP score'!$B$3:$B$7,0),MATCH('D-14 Ernst'!P$2,'P-07 HACCP score'!$C$2:$E$2,0))</f>
        <v>0</v>
      </c>
      <c r="BN42" s="39">
        <f>INDEX('P-07 HACCP score'!$C$3:$E$7,MATCH(U42,'P-07 HACCP score'!$B$3:$B$7,0),MATCH('D-14 Ernst'!Q$2,'P-07 HACCP score'!$C$2:$E$2,0))</f>
        <v>0</v>
      </c>
      <c r="BO42" s="39">
        <f>INDEX('P-07 HACCP score'!$C$3:$E$7,MATCH(V42,'P-07 HACCP score'!$B$3:$B$7,0),MATCH('D-14 Ernst'!R$2,'P-07 HACCP score'!$C$2:$E$2,0))</f>
        <v>0</v>
      </c>
      <c r="BP42" s="39">
        <f>INDEX('P-07 HACCP score'!$C$3:$E$7,MATCH(W42,'P-07 HACCP score'!$B$3:$B$7,0),MATCH('D-14 Ernst'!S$2,'P-07 HACCP score'!$C$2:$E$2,0))</f>
        <v>0</v>
      </c>
      <c r="BQ42" s="39" t="e">
        <f>INDEX('P-07 HACCP score'!$C$3:$E$7,MATCH(X42,'P-07 HACCP score'!$B$3:$B$7,0),MATCH('D-14 Ernst'!T$2,'P-07 HACCP score'!$C$2:$E$2,0))</f>
        <v>#N/A</v>
      </c>
      <c r="BR42" s="39">
        <f>INDEX('P-07 HACCP score'!$C$3:$E$7,MATCH(Y42,'P-07 HACCP score'!$B$3:$B$7,0),MATCH('D-14 Ernst'!U$2,'P-07 HACCP score'!$C$2:$E$2,0))</f>
        <v>0</v>
      </c>
      <c r="BS42" s="39">
        <f>INDEX('P-07 HACCP score'!$C$3:$E$7,MATCH(Z42,'P-07 HACCP score'!$B$3:$B$7,0),MATCH('D-14 Ernst'!V$2,'P-07 HACCP score'!$C$2:$E$2,0))</f>
        <v>0</v>
      </c>
      <c r="BT42" s="39">
        <f>INDEX('P-07 HACCP score'!$C$3:$E$7,MATCH(AA42,'P-07 HACCP score'!$B$3:$B$7,0),MATCH('D-14 Ernst'!W$2,'P-07 HACCP score'!$C$2:$E$2,0))</f>
        <v>0</v>
      </c>
      <c r="BU42" s="39">
        <f>INDEX('P-07 HACCP score'!$C$3:$E$7,MATCH(AB42,'P-07 HACCP score'!$B$3:$B$7,0),MATCH('D-14 Ernst'!X$2,'P-07 HACCP score'!$C$2:$E$2,0))</f>
        <v>0</v>
      </c>
      <c r="BV42" s="39">
        <f>INDEX('P-07 HACCP score'!$C$3:$E$7,MATCH(AC42,'P-07 HACCP score'!$B$3:$B$7,0),MATCH('D-14 Ernst'!Y$2,'P-07 HACCP score'!$C$2:$E$2,0))</f>
        <v>0</v>
      </c>
      <c r="BW42" s="39">
        <f>INDEX('P-07 HACCP score'!$C$3:$E$7,MATCH(AD42,'P-07 HACCP score'!$B$3:$B$7,0),MATCH('D-14 Ernst'!Z$2,'P-07 HACCP score'!$C$2:$E$2,0))</f>
        <v>0</v>
      </c>
      <c r="BX42" s="39">
        <f>INDEX('P-07 HACCP score'!$C$3:$E$7,MATCH(AE42,'P-07 HACCP score'!$B$3:$B$7,0),MATCH('D-14 Ernst'!AA$2,'P-07 HACCP score'!$C$2:$E$2,0))</f>
        <v>0</v>
      </c>
      <c r="BY42" s="39">
        <f>INDEX('P-07 HACCP score'!$C$3:$E$7,MATCH(AF42,'P-07 HACCP score'!$B$3:$B$7,0),MATCH('D-14 Ernst'!AB$2,'P-07 HACCP score'!$C$2:$E$2,0))</f>
        <v>1.5</v>
      </c>
      <c r="BZ42" s="39">
        <f>INDEX('P-07 HACCP score'!$C$3:$E$7,MATCH(AG42,'P-07 HACCP score'!$B$3:$B$7,0),MATCH('D-14 Ernst'!AC$2,'P-07 HACCP score'!$C$2:$E$2,0))</f>
        <v>0</v>
      </c>
      <c r="CA42" s="39">
        <f>INDEX('P-07 HACCP score'!$C$3:$E$7,MATCH(AH42,'P-07 HACCP score'!$B$3:$B$7,0),MATCH('D-14 Ernst'!AD$2,'P-07 HACCP score'!$C$2:$E$2,0))</f>
        <v>0</v>
      </c>
      <c r="CB42" s="39">
        <f>INDEX('P-07 HACCP score'!$C$3:$E$7,MATCH(AI42,'P-07 HACCP score'!$B$3:$B$7,0),MATCH('D-14 Ernst'!AE$2,'P-07 HACCP score'!$C$2:$E$2,0))</f>
        <v>0</v>
      </c>
      <c r="CC42" s="39">
        <f>INDEX('P-07 HACCP score'!$C$3:$E$7,MATCH(AJ42,'P-07 HACCP score'!$B$3:$B$7,0),MATCH('D-14 Ernst'!AF$2,'P-07 HACCP score'!$C$2:$E$2,0))</f>
        <v>0</v>
      </c>
      <c r="CD42" s="39">
        <f>INDEX('P-07 HACCP score'!$C$3:$E$7,MATCH(AK42,'P-07 HACCP score'!$B$3:$B$7,0),MATCH('D-14 Ernst'!AG$2,'P-07 HACCP score'!$C$2:$E$2,0))</f>
        <v>1.5</v>
      </c>
    </row>
    <row r="43" spans="1:82" x14ac:dyDescent="0.3">
      <c r="A43" s="119">
        <v>53420</v>
      </c>
      <c r="B43" s="56" t="s">
        <v>145</v>
      </c>
      <c r="C43" s="78" t="s">
        <v>144</v>
      </c>
      <c r="D43" s="35">
        <v>5</v>
      </c>
      <c r="E43" s="18"/>
      <c r="F43" s="18"/>
      <c r="G43" s="26"/>
      <c r="H43" s="21" t="str">
        <f>IF(COUNTIF(I43:M43,"H"),"H",
IF(COUNTIF(I43:M43,"M"),"M",
IF(COUNTIF(I43:M43,"L"),"L",
IF(COUNTIF(I43:M43,"B"),"B",""))))</f>
        <v/>
      </c>
      <c r="I43" s="19"/>
      <c r="J43" s="19"/>
      <c r="K43" s="19"/>
      <c r="L43" s="19"/>
      <c r="M43" s="19"/>
      <c r="N43" s="18"/>
      <c r="O43" s="21" t="str">
        <f>IF(COUNTIF(P43:Q43,"H"),"H",
IF(COUNTIF(P43:Q43,"M"),"M",
IF(COUNTIF(P43:Q43,"L"),"L",
IF(COUNTIF(P43:Q43,"B"),"B",""))))</f>
        <v/>
      </c>
      <c r="P43" s="22"/>
      <c r="Q43" s="22"/>
      <c r="R43" s="18"/>
      <c r="S43" s="18"/>
      <c r="T43" s="18"/>
      <c r="U43" s="18"/>
      <c r="V43" s="18"/>
      <c r="W43" s="27"/>
      <c r="X43" s="21" t="str">
        <f>IF(COUNTIF(Y43:AA43,"H"),"H",
IF(COUNTIF(Y43:AA43,"M"),"M",
IF(COUNTIF(Y43:AA43,"L"),"L",
IF(COUNTIF(Y43:AA43,"B"),"B",""))))</f>
        <v/>
      </c>
      <c r="Y43" s="23"/>
      <c r="Z43" s="28"/>
      <c r="AA43" s="23"/>
      <c r="AB43" s="18" t="s">
        <v>86</v>
      </c>
      <c r="AC43" s="18"/>
      <c r="AD43" s="18"/>
      <c r="AE43" s="18"/>
      <c r="AF43" s="18" t="s">
        <v>84</v>
      </c>
      <c r="AG43" s="18"/>
      <c r="AH43" s="18"/>
      <c r="AI43" s="18"/>
      <c r="AJ43" s="18"/>
      <c r="AK43" s="18"/>
      <c r="AL43" s="37">
        <f>COUNTIF(AX43:BA43,5)+COUNTIF(BG43:BH43,5)+COUNTIF(BK43:BQ43,5)+COUNTIF(BU43:CD43,5)+COUNTIF(AX43:BA43,9)+COUNTIF(BG43:BH43,9)+COUNTIF(BK43:BQ43,9)+COUNTIF(BU43:CD43,9)</f>
        <v>0</v>
      </c>
      <c r="AM43" s="37">
        <f>COUNTIF(AX43:BA43,15)+COUNTIF(BG43:BH43,15)+COUNTIF(BK43:BQ43,15)+COUNTIF(BU43:CD43,15)+COUNTIF(AX43:BA43,25)+COUNTIF(BG43:BH43,25)+COUNTIF(BK43:BQ43,25)+COUNTIF(BU43:CD43,25)</f>
        <v>0</v>
      </c>
      <c r="AN43" s="118" t="str">
        <f>IF(AM43&gt;=1,"HOOG",IF(AL43&gt;=2,"MIDDEN","LAAG"))</f>
        <v>LAAG</v>
      </c>
      <c r="AO43" s="26" t="str">
        <f>IF(AND(AM43=1,OR(H43="H",AB43="H"),TEXT(D43,0)&lt;&gt;"4"),"J","N" )</f>
        <v>N</v>
      </c>
      <c r="AP43" s="41" t="s">
        <v>85</v>
      </c>
      <c r="AQ43" s="68" t="str">
        <f>IF(OR(AP43="J",AO43="J"),"MIDDEN",AN43)</f>
        <v>LAAG</v>
      </c>
      <c r="AR43" s="26" t="s">
        <v>86</v>
      </c>
      <c r="AS43" s="18" t="s">
        <v>93</v>
      </c>
      <c r="AT43" s="18" t="s">
        <v>85</v>
      </c>
      <c r="AU43" s="41" t="str">
        <f>IF(AND(AR43="H",AS43="K"),"J",IF(OR(AND(AR43="L",AS43="K",AT43="J"),AND(AR43="H",AS43="G",AT43="J")),"J","N"))</f>
        <v>N</v>
      </c>
      <c r="AV43" s="41" t="s">
        <v>85</v>
      </c>
      <c r="AW43" s="18" t="str">
        <f>IF(AU43="N",AQ43,IF(AQ43="LAAG","MIDDEN","HOOG"))</f>
        <v>LAAG</v>
      </c>
      <c r="AX43" s="39">
        <f>INDEX('P-07 HACCP score'!$C$3:$E$7,MATCH(E43,'P-07 HACCP score'!$B$3:$B$7,0),MATCH('D-14 Ernst'!A$2,'P-07 HACCP score'!$C$2:$E$2,0))</f>
        <v>0</v>
      </c>
      <c r="AY43" s="39">
        <f>INDEX('P-07 HACCP score'!$C$3:$E$7,MATCH(F43,'P-07 HACCP score'!$B$3:$B$7,0),MATCH('D-14 Ernst'!B$2,'P-07 HACCP score'!$C$2:$E$2,0))</f>
        <v>0</v>
      </c>
      <c r="AZ43" s="39">
        <f>INDEX('P-07 HACCP score'!$C$3:$E$7,MATCH(G43,'P-07 HACCP score'!$B$3:$B$7,0),MATCH('D-14 Ernst'!C$2,'P-07 HACCP score'!$C$2:$E$2,0))</f>
        <v>0</v>
      </c>
      <c r="BA43" s="39" t="e">
        <f>INDEX('P-07 HACCP score'!$C$3:$E$7,MATCH(H43,'P-07 HACCP score'!$B$3:$B$7,0),MATCH('D-14 Ernst'!D$2,'P-07 HACCP score'!$C$2:$E$2,0))</f>
        <v>#N/A</v>
      </c>
      <c r="BB43" s="39">
        <f>INDEX('P-07 HACCP score'!$C$3:$E$7,MATCH(I43,'P-07 HACCP score'!$B$3:$B$7,0),MATCH('D-14 Ernst'!E$2,'P-07 HACCP score'!$C$2:$E$2,0))</f>
        <v>0</v>
      </c>
      <c r="BC43" s="39">
        <f>INDEX('P-07 HACCP score'!$C$3:$E$7,MATCH(J43,'P-07 HACCP score'!$B$3:$B$7,0),MATCH('D-14 Ernst'!F$2,'P-07 HACCP score'!$C$2:$E$2,0))</f>
        <v>0</v>
      </c>
      <c r="BD43" s="39">
        <f>INDEX('P-07 HACCP score'!$C$3:$E$7,MATCH(K43,'P-07 HACCP score'!$B$3:$B$7,0),MATCH('D-14 Ernst'!G$2,'P-07 HACCP score'!$C$2:$E$2,0))</f>
        <v>0</v>
      </c>
      <c r="BE43" s="39">
        <f>INDEX('P-07 HACCP score'!$C$3:$E$7,MATCH(L43,'P-07 HACCP score'!$B$3:$B$7,0),MATCH('D-14 Ernst'!H$2,'P-07 HACCP score'!$C$2:$E$2,0))</f>
        <v>0</v>
      </c>
      <c r="BF43" s="39">
        <f>INDEX('P-07 HACCP score'!$C$3:$E$7,MATCH(M43,'P-07 HACCP score'!$B$3:$B$7,0),MATCH('D-14 Ernst'!I$2,'P-07 HACCP score'!$C$2:$E$2,0))</f>
        <v>0</v>
      </c>
      <c r="BG43" s="39">
        <f>INDEX('P-07 HACCP score'!$C$3:$E$7,MATCH(N43,'P-07 HACCP score'!$B$3:$B$7,0),MATCH('D-14 Ernst'!J$2,'P-07 HACCP score'!$C$2:$E$2,0))</f>
        <v>0</v>
      </c>
      <c r="BH43" s="39" t="e">
        <f>INDEX('P-07 HACCP score'!$C$3:$E$7,MATCH(O43,'P-07 HACCP score'!$B$3:$B$7,0),MATCH('D-14 Ernst'!K$2,'P-07 HACCP score'!$C$2:$E$2,0))</f>
        <v>#N/A</v>
      </c>
      <c r="BI43" s="39">
        <f>INDEX('P-07 HACCP score'!$C$3:$E$7,MATCH(P43,'P-07 HACCP score'!$B$3:$B$7,0),MATCH('D-14 Ernst'!L$2,'P-07 HACCP score'!$C$2:$E$2,0))</f>
        <v>0</v>
      </c>
      <c r="BJ43" s="39">
        <f>INDEX('P-07 HACCP score'!$C$3:$E$7,MATCH(Q43,'P-07 HACCP score'!$B$3:$B$7,0),MATCH('D-14 Ernst'!M$2,'P-07 HACCP score'!$C$2:$E$2,0))</f>
        <v>0</v>
      </c>
      <c r="BK43" s="39">
        <f>INDEX('P-07 HACCP score'!$C$3:$E$7,MATCH(R43,'P-07 HACCP score'!$B$3:$B$7,0),MATCH('D-14 Ernst'!N$2,'P-07 HACCP score'!$C$2:$E$2,0))</f>
        <v>0</v>
      </c>
      <c r="BL43" s="39">
        <f>INDEX('P-07 HACCP score'!$C$3:$E$7,MATCH(S43,'P-07 HACCP score'!$B$3:$B$7,0),MATCH('D-14 Ernst'!O$2,'P-07 HACCP score'!$C$2:$E$2,0))</f>
        <v>0</v>
      </c>
      <c r="BM43" s="39">
        <f>INDEX('P-07 HACCP score'!$C$3:$E$7,MATCH(T43,'P-07 HACCP score'!$B$3:$B$7,0),MATCH('D-14 Ernst'!P$2,'P-07 HACCP score'!$C$2:$E$2,0))</f>
        <v>0</v>
      </c>
      <c r="BN43" s="39">
        <f>INDEX('P-07 HACCP score'!$C$3:$E$7,MATCH(U43,'P-07 HACCP score'!$B$3:$B$7,0),MATCH('D-14 Ernst'!Q$2,'P-07 HACCP score'!$C$2:$E$2,0))</f>
        <v>0</v>
      </c>
      <c r="BO43" s="39">
        <f>INDEX('P-07 HACCP score'!$C$3:$E$7,MATCH(V43,'P-07 HACCP score'!$B$3:$B$7,0),MATCH('D-14 Ernst'!R$2,'P-07 HACCP score'!$C$2:$E$2,0))</f>
        <v>0</v>
      </c>
      <c r="BP43" s="39">
        <f>INDEX('P-07 HACCP score'!$C$3:$E$7,MATCH(W43,'P-07 HACCP score'!$B$3:$B$7,0),MATCH('D-14 Ernst'!S$2,'P-07 HACCP score'!$C$2:$E$2,0))</f>
        <v>0</v>
      </c>
      <c r="BQ43" s="39" t="e">
        <f>INDEX('P-07 HACCP score'!$C$3:$E$7,MATCH(X43,'P-07 HACCP score'!$B$3:$B$7,0),MATCH('D-14 Ernst'!T$2,'P-07 HACCP score'!$C$2:$E$2,0))</f>
        <v>#N/A</v>
      </c>
      <c r="BR43" s="39">
        <f>INDEX('P-07 HACCP score'!$C$3:$E$7,MATCH(Y43,'P-07 HACCP score'!$B$3:$B$7,0),MATCH('D-14 Ernst'!U$2,'P-07 HACCP score'!$C$2:$E$2,0))</f>
        <v>0</v>
      </c>
      <c r="BS43" s="39">
        <f>INDEX('P-07 HACCP score'!$C$3:$E$7,MATCH(Z43,'P-07 HACCP score'!$B$3:$B$7,0),MATCH('D-14 Ernst'!V$2,'P-07 HACCP score'!$C$2:$E$2,0))</f>
        <v>0</v>
      </c>
      <c r="BT43" s="39">
        <f>INDEX('P-07 HACCP score'!$C$3:$E$7,MATCH(AA43,'P-07 HACCP score'!$B$3:$B$7,0),MATCH('D-14 Ernst'!W$2,'P-07 HACCP score'!$C$2:$E$2,0))</f>
        <v>0</v>
      </c>
      <c r="BU43" s="39">
        <f>INDEX('P-07 HACCP score'!$C$3:$E$7,MATCH(AB43,'P-07 HACCP score'!$B$3:$B$7,0),MATCH('D-14 Ernst'!X$2,'P-07 HACCP score'!$C$2:$E$2,0))</f>
        <v>3</v>
      </c>
      <c r="BV43" s="39">
        <f>INDEX('P-07 HACCP score'!$C$3:$E$7,MATCH(AC43,'P-07 HACCP score'!$B$3:$B$7,0),MATCH('D-14 Ernst'!Y$2,'P-07 HACCP score'!$C$2:$E$2,0))</f>
        <v>0</v>
      </c>
      <c r="BW43" s="39">
        <f>INDEX('P-07 HACCP score'!$C$3:$E$7,MATCH(AD43,'P-07 HACCP score'!$B$3:$B$7,0),MATCH('D-14 Ernst'!Z$2,'P-07 HACCP score'!$C$2:$E$2,0))</f>
        <v>0</v>
      </c>
      <c r="BX43" s="39">
        <f>INDEX('P-07 HACCP score'!$C$3:$E$7,MATCH(AE43,'P-07 HACCP score'!$B$3:$B$7,0),MATCH('D-14 Ernst'!AA$2,'P-07 HACCP score'!$C$2:$E$2,0))</f>
        <v>0</v>
      </c>
      <c r="BY43" s="39">
        <f>INDEX('P-07 HACCP score'!$C$3:$E$7,MATCH(AF43,'P-07 HACCP score'!$B$3:$B$7,0),MATCH('D-14 Ernst'!AB$2,'P-07 HACCP score'!$C$2:$E$2,0))</f>
        <v>1.5</v>
      </c>
      <c r="BZ43" s="39">
        <f>INDEX('P-07 HACCP score'!$C$3:$E$7,MATCH(AG43,'P-07 HACCP score'!$B$3:$B$7,0),MATCH('D-14 Ernst'!AC$2,'P-07 HACCP score'!$C$2:$E$2,0))</f>
        <v>0</v>
      </c>
      <c r="CA43" s="39">
        <f>INDEX('P-07 HACCP score'!$C$3:$E$7,MATCH(AH43,'P-07 HACCP score'!$B$3:$B$7,0),MATCH('D-14 Ernst'!AD$2,'P-07 HACCP score'!$C$2:$E$2,0))</f>
        <v>0</v>
      </c>
      <c r="CB43" s="39">
        <f>INDEX('P-07 HACCP score'!$C$3:$E$7,MATCH(AI43,'P-07 HACCP score'!$B$3:$B$7,0),MATCH('D-14 Ernst'!AE$2,'P-07 HACCP score'!$C$2:$E$2,0))</f>
        <v>0</v>
      </c>
      <c r="CC43" s="39">
        <f>INDEX('P-07 HACCP score'!$C$3:$E$7,MATCH(AJ43,'P-07 HACCP score'!$B$3:$B$7,0),MATCH('D-14 Ernst'!AF$2,'P-07 HACCP score'!$C$2:$E$2,0))</f>
        <v>0</v>
      </c>
      <c r="CD43" s="39">
        <f>INDEX('P-07 HACCP score'!$C$3:$E$7,MATCH(AK43,'P-07 HACCP score'!$B$3:$B$7,0),MATCH('D-14 Ernst'!AG$2,'P-07 HACCP score'!$C$2:$E$2,0))</f>
        <v>0</v>
      </c>
    </row>
    <row r="44" spans="1:82" x14ac:dyDescent="0.3">
      <c r="A44" s="119">
        <v>51440</v>
      </c>
      <c r="B44" s="56" t="s">
        <v>146</v>
      </c>
      <c r="C44" s="78" t="s">
        <v>95</v>
      </c>
      <c r="D44" s="35">
        <v>3</v>
      </c>
      <c r="E44" s="18" t="s">
        <v>84</v>
      </c>
      <c r="F44" s="18"/>
      <c r="G44" s="26"/>
      <c r="H44" s="21" t="str">
        <f>IF(COUNTIF(I44:M44,"H"),"H",
IF(COUNTIF(I44:M44,"M"),"M",
IF(COUNTIF(I44:M44,"L"),"L",
IF(COUNTIF(I44:M44,"B"),"B",""))))</f>
        <v/>
      </c>
      <c r="I44" s="19"/>
      <c r="J44" s="19"/>
      <c r="K44" s="19"/>
      <c r="L44" s="19"/>
      <c r="M44" s="19"/>
      <c r="N44" s="18"/>
      <c r="O44" s="21" t="str">
        <f>IF(COUNTIF(P44:Q44,"H"),"H",
IF(COUNTIF(P44:Q44,"M"),"M",
IF(COUNTIF(P44:Q44,"L"),"L",
IF(COUNTIF(P44:Q44,"B"),"B",""))))</f>
        <v>L</v>
      </c>
      <c r="P44" s="22" t="s">
        <v>86</v>
      </c>
      <c r="Q44" s="22"/>
      <c r="R44" s="18"/>
      <c r="S44" s="18"/>
      <c r="T44" s="18"/>
      <c r="U44" s="18"/>
      <c r="V44" s="18"/>
      <c r="W44" s="27"/>
      <c r="X44" s="21" t="str">
        <f>IF(COUNTIF(Y44:AA44,"H"),"H",
IF(COUNTIF(Y44:AA44,"M"),"M",
IF(COUNTIF(Y44:AA44,"L"),"L",
IF(COUNTIF(Y44:AA44,"B"),"B",""))))</f>
        <v/>
      </c>
      <c r="Y44" s="23"/>
      <c r="Z44" s="28"/>
      <c r="AA44" s="23"/>
      <c r="AB44" s="18"/>
      <c r="AC44" s="18"/>
      <c r="AD44" s="18"/>
      <c r="AE44" s="18"/>
      <c r="AF44" s="18"/>
      <c r="AG44" s="18"/>
      <c r="AH44" s="18"/>
      <c r="AI44" s="18"/>
      <c r="AJ44" s="18"/>
      <c r="AK44" s="18"/>
      <c r="AL44" s="37">
        <f>COUNTIF(AX44:BA44,5)+COUNTIF(BG44:BH44,5)+COUNTIF(BK44:BQ44,5)+COUNTIF(BU44:CD44,5)+COUNTIF(AX44:BA44,9)+COUNTIF(BG44:BH44,9)+COUNTIF(BK44:BQ44,9)+COUNTIF(BU44:CD44,9)</f>
        <v>0</v>
      </c>
      <c r="AM44" s="37">
        <f>COUNTIF(AX44:BA44,15)+COUNTIF(BG44:BH44,15)+COUNTIF(BK44:BQ44,15)+COUNTIF(BU44:CD44,15)+COUNTIF(AX44:BA44,25)+COUNTIF(BG44:BH44,25)+COUNTIF(BK44:BQ44,25)+COUNTIF(BU44:CD44,25)</f>
        <v>0</v>
      </c>
      <c r="AN44" s="118" t="str">
        <f>IF(AM44&gt;=1,"HOOG",IF(AL44&gt;=2,"MIDDEN","LAAG"))</f>
        <v>LAAG</v>
      </c>
      <c r="AO44" s="26" t="str">
        <f>IF(AND(AM44=1,OR(H44="H",AB44="H"),TEXT(D44,0)&lt;&gt;"4"),"J","N" )</f>
        <v>N</v>
      </c>
      <c r="AP44" s="41" t="s">
        <v>85</v>
      </c>
      <c r="AQ44" s="68" t="str">
        <f>IF(OR(AP44="J",AO44="J"),"MIDDEN",AN44)</f>
        <v>LAAG</v>
      </c>
      <c r="AR44" s="26" t="s">
        <v>86</v>
      </c>
      <c r="AS44" s="18" t="s">
        <v>87</v>
      </c>
      <c r="AT44" s="18" t="s">
        <v>85</v>
      </c>
      <c r="AU44" s="41" t="str">
        <f>IF(AND(AR44="H",AS44="K"),"J",IF(OR(AND(AR44="L",AS44="K",AT44="J"),AND(AR44="H",AS44="G",AT44="J")),"J","N"))</f>
        <v>N</v>
      </c>
      <c r="AV44" s="41" t="s">
        <v>85</v>
      </c>
      <c r="AW44" s="18" t="str">
        <f>IF(AU44="N",AQ44,IF(AQ44="LAAG","MIDDEN","HOOG"))</f>
        <v>LAAG</v>
      </c>
      <c r="AX44" s="39">
        <f>INDEX('P-07 HACCP score'!$C$3:$E$7,MATCH(E44,'P-07 HACCP score'!$B$3:$B$7,0),MATCH('D-14 Ernst'!A$2,'P-07 HACCP score'!$C$2:$E$2,0))</f>
        <v>1.5</v>
      </c>
      <c r="AY44" s="39">
        <f>INDEX('P-07 HACCP score'!$C$3:$E$7,MATCH(F44,'P-07 HACCP score'!$B$3:$B$7,0),MATCH('D-14 Ernst'!B$2,'P-07 HACCP score'!$C$2:$E$2,0))</f>
        <v>0</v>
      </c>
      <c r="AZ44" s="39">
        <f>INDEX('P-07 HACCP score'!$C$3:$E$7,MATCH(G44,'P-07 HACCP score'!$B$3:$B$7,0),MATCH('D-14 Ernst'!C$2,'P-07 HACCP score'!$C$2:$E$2,0))</f>
        <v>0</v>
      </c>
      <c r="BA44" s="39" t="e">
        <f>INDEX('P-07 HACCP score'!$C$3:$E$7,MATCH(H44,'P-07 HACCP score'!$B$3:$B$7,0),MATCH('D-14 Ernst'!D$2,'P-07 HACCP score'!$C$2:$E$2,0))</f>
        <v>#N/A</v>
      </c>
      <c r="BB44" s="39">
        <f>INDEX('P-07 HACCP score'!$C$3:$E$7,MATCH(I44,'P-07 HACCP score'!$B$3:$B$7,0),MATCH('D-14 Ernst'!E$2,'P-07 HACCP score'!$C$2:$E$2,0))</f>
        <v>0</v>
      </c>
      <c r="BC44" s="39">
        <f>INDEX('P-07 HACCP score'!$C$3:$E$7,MATCH(J44,'P-07 HACCP score'!$B$3:$B$7,0),MATCH('D-14 Ernst'!F$2,'P-07 HACCP score'!$C$2:$E$2,0))</f>
        <v>0</v>
      </c>
      <c r="BD44" s="39">
        <f>INDEX('P-07 HACCP score'!$C$3:$E$7,MATCH(K44,'P-07 HACCP score'!$B$3:$B$7,0),MATCH('D-14 Ernst'!G$2,'P-07 HACCP score'!$C$2:$E$2,0))</f>
        <v>0</v>
      </c>
      <c r="BE44" s="39">
        <f>INDEX('P-07 HACCP score'!$C$3:$E$7,MATCH(L44,'P-07 HACCP score'!$B$3:$B$7,0),MATCH('D-14 Ernst'!H$2,'P-07 HACCP score'!$C$2:$E$2,0))</f>
        <v>0</v>
      </c>
      <c r="BF44" s="39">
        <f>INDEX('P-07 HACCP score'!$C$3:$E$7,MATCH(M44,'P-07 HACCP score'!$B$3:$B$7,0),MATCH('D-14 Ernst'!I$2,'P-07 HACCP score'!$C$2:$E$2,0))</f>
        <v>0</v>
      </c>
      <c r="BG44" s="39">
        <f>INDEX('P-07 HACCP score'!$C$3:$E$7,MATCH(N44,'P-07 HACCP score'!$B$3:$B$7,0),MATCH('D-14 Ernst'!J$2,'P-07 HACCP score'!$C$2:$E$2,0))</f>
        <v>0</v>
      </c>
      <c r="BH44" s="39">
        <f>INDEX('P-07 HACCP score'!$C$3:$E$7,MATCH(O44,'P-07 HACCP score'!$B$3:$B$7,0),MATCH('D-14 Ernst'!K$2,'P-07 HACCP score'!$C$2:$E$2,0))</f>
        <v>3</v>
      </c>
      <c r="BI44" s="39">
        <f>INDEX('P-07 HACCP score'!$C$3:$E$7,MATCH(P44,'P-07 HACCP score'!$B$3:$B$7,0),MATCH('D-14 Ernst'!L$2,'P-07 HACCP score'!$C$2:$E$2,0))</f>
        <v>3</v>
      </c>
      <c r="BJ44" s="39">
        <f>INDEX('P-07 HACCP score'!$C$3:$E$7,MATCH(Q44,'P-07 HACCP score'!$B$3:$B$7,0),MATCH('D-14 Ernst'!M$2,'P-07 HACCP score'!$C$2:$E$2,0))</f>
        <v>0</v>
      </c>
      <c r="BK44" s="39">
        <f>INDEX('P-07 HACCP score'!$C$3:$E$7,MATCH(R44,'P-07 HACCP score'!$B$3:$B$7,0),MATCH('D-14 Ernst'!N$2,'P-07 HACCP score'!$C$2:$E$2,0))</f>
        <v>0</v>
      </c>
      <c r="BL44" s="39">
        <f>INDEX('P-07 HACCP score'!$C$3:$E$7,MATCH(S44,'P-07 HACCP score'!$B$3:$B$7,0),MATCH('D-14 Ernst'!O$2,'P-07 HACCP score'!$C$2:$E$2,0))</f>
        <v>0</v>
      </c>
      <c r="BM44" s="39">
        <f>INDEX('P-07 HACCP score'!$C$3:$E$7,MATCH(T44,'P-07 HACCP score'!$B$3:$B$7,0),MATCH('D-14 Ernst'!P$2,'P-07 HACCP score'!$C$2:$E$2,0))</f>
        <v>0</v>
      </c>
      <c r="BN44" s="39">
        <f>INDEX('P-07 HACCP score'!$C$3:$E$7,MATCH(U44,'P-07 HACCP score'!$B$3:$B$7,0),MATCH('D-14 Ernst'!Q$2,'P-07 HACCP score'!$C$2:$E$2,0))</f>
        <v>0</v>
      </c>
      <c r="BO44" s="39">
        <f>INDEX('P-07 HACCP score'!$C$3:$E$7,MATCH(V44,'P-07 HACCP score'!$B$3:$B$7,0),MATCH('D-14 Ernst'!R$2,'P-07 HACCP score'!$C$2:$E$2,0))</f>
        <v>0</v>
      </c>
      <c r="BP44" s="39">
        <f>INDEX('P-07 HACCP score'!$C$3:$E$7,MATCH(W44,'P-07 HACCP score'!$B$3:$B$7,0),MATCH('D-14 Ernst'!S$2,'P-07 HACCP score'!$C$2:$E$2,0))</f>
        <v>0</v>
      </c>
      <c r="BQ44" s="39" t="e">
        <f>INDEX('P-07 HACCP score'!$C$3:$E$7,MATCH(X44,'P-07 HACCP score'!$B$3:$B$7,0),MATCH('D-14 Ernst'!T$2,'P-07 HACCP score'!$C$2:$E$2,0))</f>
        <v>#N/A</v>
      </c>
      <c r="BR44" s="39">
        <f>INDEX('P-07 HACCP score'!$C$3:$E$7,MATCH(Y44,'P-07 HACCP score'!$B$3:$B$7,0),MATCH('D-14 Ernst'!U$2,'P-07 HACCP score'!$C$2:$E$2,0))</f>
        <v>0</v>
      </c>
      <c r="BS44" s="39">
        <f>INDEX('P-07 HACCP score'!$C$3:$E$7,MATCH(Z44,'P-07 HACCP score'!$B$3:$B$7,0),MATCH('D-14 Ernst'!V$2,'P-07 HACCP score'!$C$2:$E$2,0))</f>
        <v>0</v>
      </c>
      <c r="BT44" s="39">
        <f>INDEX('P-07 HACCP score'!$C$3:$E$7,MATCH(AA44,'P-07 HACCP score'!$B$3:$B$7,0),MATCH('D-14 Ernst'!W$2,'P-07 HACCP score'!$C$2:$E$2,0))</f>
        <v>0</v>
      </c>
      <c r="BU44" s="39">
        <f>INDEX('P-07 HACCP score'!$C$3:$E$7,MATCH(AB44,'P-07 HACCP score'!$B$3:$B$7,0),MATCH('D-14 Ernst'!X$2,'P-07 HACCP score'!$C$2:$E$2,0))</f>
        <v>0</v>
      </c>
      <c r="BV44" s="39">
        <f>INDEX('P-07 HACCP score'!$C$3:$E$7,MATCH(AC44,'P-07 HACCP score'!$B$3:$B$7,0),MATCH('D-14 Ernst'!Y$2,'P-07 HACCP score'!$C$2:$E$2,0))</f>
        <v>0</v>
      </c>
      <c r="BW44" s="39">
        <f>INDEX('P-07 HACCP score'!$C$3:$E$7,MATCH(AD44,'P-07 HACCP score'!$B$3:$B$7,0),MATCH('D-14 Ernst'!Z$2,'P-07 HACCP score'!$C$2:$E$2,0))</f>
        <v>0</v>
      </c>
      <c r="BX44" s="39">
        <f>INDEX('P-07 HACCP score'!$C$3:$E$7,MATCH(AE44,'P-07 HACCP score'!$B$3:$B$7,0),MATCH('D-14 Ernst'!AA$2,'P-07 HACCP score'!$C$2:$E$2,0))</f>
        <v>0</v>
      </c>
      <c r="BY44" s="39">
        <f>INDEX('P-07 HACCP score'!$C$3:$E$7,MATCH(AF44,'P-07 HACCP score'!$B$3:$B$7,0),MATCH('D-14 Ernst'!AB$2,'P-07 HACCP score'!$C$2:$E$2,0))</f>
        <v>0</v>
      </c>
      <c r="BZ44" s="39">
        <f>INDEX('P-07 HACCP score'!$C$3:$E$7,MATCH(AG44,'P-07 HACCP score'!$B$3:$B$7,0),MATCH('D-14 Ernst'!AC$2,'P-07 HACCP score'!$C$2:$E$2,0))</f>
        <v>0</v>
      </c>
      <c r="CA44" s="39">
        <f>INDEX('P-07 HACCP score'!$C$3:$E$7,MATCH(AH44,'P-07 HACCP score'!$B$3:$B$7,0),MATCH('D-14 Ernst'!AD$2,'P-07 HACCP score'!$C$2:$E$2,0))</f>
        <v>0</v>
      </c>
      <c r="CB44" s="39">
        <f>INDEX('P-07 HACCP score'!$C$3:$E$7,MATCH(AI44,'P-07 HACCP score'!$B$3:$B$7,0),MATCH('D-14 Ernst'!AE$2,'P-07 HACCP score'!$C$2:$E$2,0))</f>
        <v>0</v>
      </c>
      <c r="CC44" s="39">
        <f>INDEX('P-07 HACCP score'!$C$3:$E$7,MATCH(AJ44,'P-07 HACCP score'!$B$3:$B$7,0),MATCH('D-14 Ernst'!AF$2,'P-07 HACCP score'!$C$2:$E$2,0))</f>
        <v>0</v>
      </c>
      <c r="CD44" s="39">
        <f>INDEX('P-07 HACCP score'!$C$3:$E$7,MATCH(AK44,'P-07 HACCP score'!$B$3:$B$7,0),MATCH('D-14 Ernst'!AG$2,'P-07 HACCP score'!$C$2:$E$2,0))</f>
        <v>0</v>
      </c>
    </row>
    <row r="45" spans="1:82" x14ac:dyDescent="0.3">
      <c r="A45" s="119">
        <v>51450</v>
      </c>
      <c r="B45" s="71" t="s">
        <v>147</v>
      </c>
      <c r="C45" s="78" t="s">
        <v>95</v>
      </c>
      <c r="D45" s="35">
        <v>3</v>
      </c>
      <c r="E45" s="18"/>
      <c r="F45" s="18"/>
      <c r="G45" s="26"/>
      <c r="H45" s="21" t="str">
        <f>IF(COUNTIF(I45:M45,"H"),"H",
IF(COUNTIF(I45:M45,"M"),"M",
IF(COUNTIF(I45:M45,"L"),"L",
IF(COUNTIF(I45:M45,"B"),"B",""))))</f>
        <v/>
      </c>
      <c r="I45" s="19"/>
      <c r="J45" s="19"/>
      <c r="K45" s="19"/>
      <c r="L45" s="19"/>
      <c r="M45" s="19"/>
      <c r="N45" s="18"/>
      <c r="O45" s="21" t="str">
        <f>IF(COUNTIF(P45:Q45,"H"),"H",
IF(COUNTIF(P45:Q45,"M"),"M",
IF(COUNTIF(P45:Q45,"L"),"L",
IF(COUNTIF(P45:Q45,"B"),"B",""))))</f>
        <v>L</v>
      </c>
      <c r="P45" s="22" t="s">
        <v>86</v>
      </c>
      <c r="Q45" s="22"/>
      <c r="R45" s="18"/>
      <c r="S45" s="18"/>
      <c r="T45" s="18"/>
      <c r="U45" s="18"/>
      <c r="V45" s="18"/>
      <c r="W45" s="27"/>
      <c r="X45" s="21" t="str">
        <f>IF(COUNTIF(Y45:AA45,"H"),"H",
IF(COUNTIF(Y45:AA45,"M"),"M",
IF(COUNTIF(Y45:AA45,"L"),"L",
IF(COUNTIF(Y45:AA45,"B"),"B",""))))</f>
        <v/>
      </c>
      <c r="Y45" s="23"/>
      <c r="Z45" s="28"/>
      <c r="AA45" s="23"/>
      <c r="AB45" s="18"/>
      <c r="AC45" s="18"/>
      <c r="AD45" s="18"/>
      <c r="AE45" s="18"/>
      <c r="AF45" s="18"/>
      <c r="AG45" s="18"/>
      <c r="AH45" s="18"/>
      <c r="AI45" s="18"/>
      <c r="AJ45" s="18"/>
      <c r="AK45" s="18"/>
      <c r="AL45" s="37">
        <f>COUNTIF(AX45:BA45,5)+COUNTIF(BG45:BH45,5)+COUNTIF(BK45:BQ45,5)+COUNTIF(BU45:CD45,5)+COUNTIF(AX45:BA45,9)+COUNTIF(BG45:BH45,9)+COUNTIF(BK45:BQ45,9)+COUNTIF(BU45:CD45,9)</f>
        <v>0</v>
      </c>
      <c r="AM45" s="37">
        <f>COUNTIF(AX45:BA45,15)+COUNTIF(BG45:BH45,15)+COUNTIF(BK45:BQ45,15)+COUNTIF(BU45:CD45,15)+COUNTIF(AX45:BA45,25)+COUNTIF(BG45:BH45,25)+COUNTIF(BK45:BQ45,25)+COUNTIF(BU45:CD45,25)</f>
        <v>0</v>
      </c>
      <c r="AN45" s="118" t="str">
        <f>IF(AM45&gt;=1,"HOOG",IF(AL45&gt;=2,"MIDDEN","LAAG"))</f>
        <v>LAAG</v>
      </c>
      <c r="AO45" s="26" t="str">
        <f>IF(AND(AM45=1,OR(H45="H",AB45="H"),TEXT(D45,0)&lt;&gt;"4"),"J","N" )</f>
        <v>N</v>
      </c>
      <c r="AP45" s="41" t="s">
        <v>85</v>
      </c>
      <c r="AQ45" s="68" t="str">
        <f>IF(OR(AP45="J",AO45="J"),"MIDDEN",AN45)</f>
        <v>LAAG</v>
      </c>
      <c r="AR45" s="26" t="s">
        <v>86</v>
      </c>
      <c r="AS45" s="18" t="s">
        <v>87</v>
      </c>
      <c r="AT45" s="18" t="s">
        <v>85</v>
      </c>
      <c r="AU45" s="41" t="s">
        <v>90</v>
      </c>
      <c r="AV45" s="41" t="s">
        <v>90</v>
      </c>
      <c r="AW45" s="18" t="str">
        <f>IF(AU45="N",AQ45,IF(AQ45="LAAG","MIDDEN","HOOG"))</f>
        <v>MIDDEN</v>
      </c>
      <c r="AX45" s="39">
        <f>INDEX('P-07 HACCP score'!$C$3:$E$7,MATCH(E45,'P-07 HACCP score'!$B$3:$B$7,0),MATCH('D-14 Ernst'!A$2,'P-07 HACCP score'!$C$2:$E$2,0))</f>
        <v>0</v>
      </c>
      <c r="AY45" s="39">
        <f>INDEX('P-07 HACCP score'!$C$3:$E$7,MATCH(F45,'P-07 HACCP score'!$B$3:$B$7,0),MATCH('D-14 Ernst'!B$2,'P-07 HACCP score'!$C$2:$E$2,0))</f>
        <v>0</v>
      </c>
      <c r="AZ45" s="39">
        <f>INDEX('P-07 HACCP score'!$C$3:$E$7,MATCH(G45,'P-07 HACCP score'!$B$3:$B$7,0),MATCH('D-14 Ernst'!C$2,'P-07 HACCP score'!$C$2:$E$2,0))</f>
        <v>0</v>
      </c>
      <c r="BA45" s="39" t="e">
        <f>INDEX('P-07 HACCP score'!$C$3:$E$7,MATCH(H45,'P-07 HACCP score'!$B$3:$B$7,0),MATCH('D-14 Ernst'!D$2,'P-07 HACCP score'!$C$2:$E$2,0))</f>
        <v>#N/A</v>
      </c>
      <c r="BB45" s="39">
        <f>INDEX('P-07 HACCP score'!$C$3:$E$7,MATCH(I45,'P-07 HACCP score'!$B$3:$B$7,0),MATCH('D-14 Ernst'!E$2,'P-07 HACCP score'!$C$2:$E$2,0))</f>
        <v>0</v>
      </c>
      <c r="BC45" s="39">
        <f>INDEX('P-07 HACCP score'!$C$3:$E$7,MATCH(J45,'P-07 HACCP score'!$B$3:$B$7,0),MATCH('D-14 Ernst'!F$2,'P-07 HACCP score'!$C$2:$E$2,0))</f>
        <v>0</v>
      </c>
      <c r="BD45" s="39">
        <f>INDEX('P-07 HACCP score'!$C$3:$E$7,MATCH(K45,'P-07 HACCP score'!$B$3:$B$7,0),MATCH('D-14 Ernst'!G$2,'P-07 HACCP score'!$C$2:$E$2,0))</f>
        <v>0</v>
      </c>
      <c r="BE45" s="39">
        <f>INDEX('P-07 HACCP score'!$C$3:$E$7,MATCH(L45,'P-07 HACCP score'!$B$3:$B$7,0),MATCH('D-14 Ernst'!H$2,'P-07 HACCP score'!$C$2:$E$2,0))</f>
        <v>0</v>
      </c>
      <c r="BF45" s="39">
        <f>INDEX('P-07 HACCP score'!$C$3:$E$7,MATCH(M45,'P-07 HACCP score'!$B$3:$B$7,0),MATCH('D-14 Ernst'!I$2,'P-07 HACCP score'!$C$2:$E$2,0))</f>
        <v>0</v>
      </c>
      <c r="BG45" s="39">
        <f>INDEX('P-07 HACCP score'!$C$3:$E$7,MATCH(N45,'P-07 HACCP score'!$B$3:$B$7,0),MATCH('D-14 Ernst'!J$2,'P-07 HACCP score'!$C$2:$E$2,0))</f>
        <v>0</v>
      </c>
      <c r="BH45" s="39">
        <f>INDEX('P-07 HACCP score'!$C$3:$E$7,MATCH(O45,'P-07 HACCP score'!$B$3:$B$7,0),MATCH('D-14 Ernst'!K$2,'P-07 HACCP score'!$C$2:$E$2,0))</f>
        <v>3</v>
      </c>
      <c r="BI45" s="39">
        <f>INDEX('P-07 HACCP score'!$C$3:$E$7,MATCH(P45,'P-07 HACCP score'!$B$3:$B$7,0),MATCH('D-14 Ernst'!L$2,'P-07 HACCP score'!$C$2:$E$2,0))</f>
        <v>3</v>
      </c>
      <c r="BJ45" s="39">
        <f>INDEX('P-07 HACCP score'!$C$3:$E$7,MATCH(Q45,'P-07 HACCP score'!$B$3:$B$7,0),MATCH('D-14 Ernst'!M$2,'P-07 HACCP score'!$C$2:$E$2,0))</f>
        <v>0</v>
      </c>
      <c r="BK45" s="39">
        <f>INDEX('P-07 HACCP score'!$C$3:$E$7,MATCH(R45,'P-07 HACCP score'!$B$3:$B$7,0),MATCH('D-14 Ernst'!N$2,'P-07 HACCP score'!$C$2:$E$2,0))</f>
        <v>0</v>
      </c>
      <c r="BL45" s="39">
        <f>INDEX('P-07 HACCP score'!$C$3:$E$7,MATCH(S45,'P-07 HACCP score'!$B$3:$B$7,0),MATCH('D-14 Ernst'!O$2,'P-07 HACCP score'!$C$2:$E$2,0))</f>
        <v>0</v>
      </c>
      <c r="BM45" s="39">
        <f>INDEX('P-07 HACCP score'!$C$3:$E$7,MATCH(T45,'P-07 HACCP score'!$B$3:$B$7,0),MATCH('D-14 Ernst'!P$2,'P-07 HACCP score'!$C$2:$E$2,0))</f>
        <v>0</v>
      </c>
      <c r="BN45" s="39">
        <f>INDEX('P-07 HACCP score'!$C$3:$E$7,MATCH(U45,'P-07 HACCP score'!$B$3:$B$7,0),MATCH('D-14 Ernst'!Q$2,'P-07 HACCP score'!$C$2:$E$2,0))</f>
        <v>0</v>
      </c>
      <c r="BO45" s="39">
        <f>INDEX('P-07 HACCP score'!$C$3:$E$7,MATCH(V45,'P-07 HACCP score'!$B$3:$B$7,0),MATCH('D-14 Ernst'!R$2,'P-07 HACCP score'!$C$2:$E$2,0))</f>
        <v>0</v>
      </c>
      <c r="BP45" s="39">
        <f>INDEX('P-07 HACCP score'!$C$3:$E$7,MATCH(W45,'P-07 HACCP score'!$B$3:$B$7,0),MATCH('D-14 Ernst'!S$2,'P-07 HACCP score'!$C$2:$E$2,0))</f>
        <v>0</v>
      </c>
      <c r="BQ45" s="39" t="e">
        <f>INDEX('P-07 HACCP score'!$C$3:$E$7,MATCH(X45,'P-07 HACCP score'!$B$3:$B$7,0),MATCH('D-14 Ernst'!T$2,'P-07 HACCP score'!$C$2:$E$2,0))</f>
        <v>#N/A</v>
      </c>
      <c r="BR45" s="39">
        <f>INDEX('P-07 HACCP score'!$C$3:$E$7,MATCH(Y45,'P-07 HACCP score'!$B$3:$B$7,0),MATCH('D-14 Ernst'!U$2,'P-07 HACCP score'!$C$2:$E$2,0))</f>
        <v>0</v>
      </c>
      <c r="BS45" s="39">
        <f>INDEX('P-07 HACCP score'!$C$3:$E$7,MATCH(Z45,'P-07 HACCP score'!$B$3:$B$7,0),MATCH('D-14 Ernst'!V$2,'P-07 HACCP score'!$C$2:$E$2,0))</f>
        <v>0</v>
      </c>
      <c r="BT45" s="39">
        <f>INDEX('P-07 HACCP score'!$C$3:$E$7,MATCH(AA45,'P-07 HACCP score'!$B$3:$B$7,0),MATCH('D-14 Ernst'!W$2,'P-07 HACCP score'!$C$2:$E$2,0))</f>
        <v>0</v>
      </c>
      <c r="BU45" s="39">
        <f>INDEX('P-07 HACCP score'!$C$3:$E$7,MATCH(AB45,'P-07 HACCP score'!$B$3:$B$7,0),MATCH('D-14 Ernst'!X$2,'P-07 HACCP score'!$C$2:$E$2,0))</f>
        <v>0</v>
      </c>
      <c r="BV45" s="39">
        <f>INDEX('P-07 HACCP score'!$C$3:$E$7,MATCH(AC45,'P-07 HACCP score'!$B$3:$B$7,0),MATCH('D-14 Ernst'!Y$2,'P-07 HACCP score'!$C$2:$E$2,0))</f>
        <v>0</v>
      </c>
      <c r="BW45" s="39">
        <f>INDEX('P-07 HACCP score'!$C$3:$E$7,MATCH(AD45,'P-07 HACCP score'!$B$3:$B$7,0),MATCH('D-14 Ernst'!Z$2,'P-07 HACCP score'!$C$2:$E$2,0))</f>
        <v>0</v>
      </c>
      <c r="BX45" s="39">
        <f>INDEX('P-07 HACCP score'!$C$3:$E$7,MATCH(AE45,'P-07 HACCP score'!$B$3:$B$7,0),MATCH('D-14 Ernst'!AA$2,'P-07 HACCP score'!$C$2:$E$2,0))</f>
        <v>0</v>
      </c>
      <c r="BY45" s="39">
        <f>INDEX('P-07 HACCP score'!$C$3:$E$7,MATCH(AF45,'P-07 HACCP score'!$B$3:$B$7,0),MATCH('D-14 Ernst'!AB$2,'P-07 HACCP score'!$C$2:$E$2,0))</f>
        <v>0</v>
      </c>
      <c r="BZ45" s="39">
        <f>INDEX('P-07 HACCP score'!$C$3:$E$7,MATCH(AG45,'P-07 HACCP score'!$B$3:$B$7,0),MATCH('D-14 Ernst'!AC$2,'P-07 HACCP score'!$C$2:$E$2,0))</f>
        <v>0</v>
      </c>
      <c r="CA45" s="39">
        <f>INDEX('P-07 HACCP score'!$C$3:$E$7,MATCH(AH45,'P-07 HACCP score'!$B$3:$B$7,0),MATCH('D-14 Ernst'!AD$2,'P-07 HACCP score'!$C$2:$E$2,0))</f>
        <v>0</v>
      </c>
      <c r="CB45" s="39">
        <f>INDEX('P-07 HACCP score'!$C$3:$E$7,MATCH(AI45,'P-07 HACCP score'!$B$3:$B$7,0),MATCH('D-14 Ernst'!AE$2,'P-07 HACCP score'!$C$2:$E$2,0))</f>
        <v>0</v>
      </c>
      <c r="CC45" s="39">
        <f>INDEX('P-07 HACCP score'!$C$3:$E$7,MATCH(AJ45,'P-07 HACCP score'!$B$3:$B$7,0),MATCH('D-14 Ernst'!AF$2,'P-07 HACCP score'!$C$2:$E$2,0))</f>
        <v>0</v>
      </c>
      <c r="CD45" s="39">
        <f>INDEX('P-07 HACCP score'!$C$3:$E$7,MATCH(AK45,'P-07 HACCP score'!$B$3:$B$7,0),MATCH('D-14 Ernst'!AG$2,'P-07 HACCP score'!$C$2:$E$2,0))</f>
        <v>0</v>
      </c>
    </row>
    <row r="46" spans="1:82" x14ac:dyDescent="0.3">
      <c r="A46" s="119">
        <v>51441</v>
      </c>
      <c r="B46" s="56" t="s">
        <v>148</v>
      </c>
      <c r="C46" s="78" t="s">
        <v>95</v>
      </c>
      <c r="D46" s="35">
        <v>3</v>
      </c>
      <c r="E46" s="18" t="s">
        <v>84</v>
      </c>
      <c r="F46" s="18"/>
      <c r="G46" s="26"/>
      <c r="H46" s="21" t="str">
        <f>IF(COUNTIF(I46:M46,"H"),"H",
IF(COUNTIF(I46:M46,"M"),"M",
IF(COUNTIF(I46:M46,"L"),"L",
IF(COUNTIF(I46:M46,"B"),"B",""))))</f>
        <v/>
      </c>
      <c r="I46" s="19"/>
      <c r="J46" s="19"/>
      <c r="K46" s="19"/>
      <c r="L46" s="19"/>
      <c r="M46" s="19"/>
      <c r="N46" s="18"/>
      <c r="O46" s="21" t="str">
        <f>IF(COUNTIF(P46:Q46,"H"),"H",
IF(COUNTIF(P46:Q46,"M"),"M",
IF(COUNTIF(P46:Q46,"L"),"L",
IF(COUNTIF(P46:Q46,"B"),"B",""))))</f>
        <v>L</v>
      </c>
      <c r="P46" s="22" t="s">
        <v>86</v>
      </c>
      <c r="Q46" s="22"/>
      <c r="R46" s="18"/>
      <c r="S46" s="18"/>
      <c r="T46" s="18"/>
      <c r="U46" s="18"/>
      <c r="V46" s="18"/>
      <c r="W46" s="27"/>
      <c r="X46" s="21" t="str">
        <f>IF(COUNTIF(Y46:AA46,"H"),"H",
IF(COUNTIF(Y46:AA46,"M"),"M",
IF(COUNTIF(Y46:AA46,"L"),"L",
IF(COUNTIF(Y46:AA46,"B"),"B",""))))</f>
        <v/>
      </c>
      <c r="Y46" s="23"/>
      <c r="Z46" s="28"/>
      <c r="AA46" s="23"/>
      <c r="AB46" s="18"/>
      <c r="AC46" s="18"/>
      <c r="AD46" s="18"/>
      <c r="AE46" s="18"/>
      <c r="AF46" s="18"/>
      <c r="AG46" s="18"/>
      <c r="AH46" s="18"/>
      <c r="AI46" s="18"/>
      <c r="AJ46" s="18"/>
      <c r="AK46" s="18"/>
      <c r="AL46" s="37">
        <f>COUNTIF(AX46:BA46,5)+COUNTIF(BG46:BH46,5)+COUNTIF(BK46:BQ46,5)+COUNTIF(BU46:CD46,5)+COUNTIF(AX46:BA46,9)+COUNTIF(BG46:BH46,9)+COUNTIF(BK46:BQ46,9)+COUNTIF(BU46:CD46,9)</f>
        <v>0</v>
      </c>
      <c r="AM46" s="37">
        <f>COUNTIF(AX46:BA46,15)+COUNTIF(BG46:BH46,15)+COUNTIF(BK46:BQ46,15)+COUNTIF(BU46:CD46,15)+COUNTIF(AX46:BA46,25)+COUNTIF(BG46:BH46,25)+COUNTIF(BK46:BQ46,25)+COUNTIF(BU46:CD46,25)</f>
        <v>0</v>
      </c>
      <c r="AN46" s="118" t="str">
        <f>IF(AM46&gt;=1,"HOOG",IF(AL46&gt;=2,"MIDDEN","LAAG"))</f>
        <v>LAAG</v>
      </c>
      <c r="AO46" s="26" t="str">
        <f>IF(AND(AM46=1,OR(H46="H",AB46="H"),TEXT(D46,0)&lt;&gt;"4"),"J","N" )</f>
        <v>N</v>
      </c>
      <c r="AP46" s="41" t="s">
        <v>85</v>
      </c>
      <c r="AQ46" s="68" t="str">
        <f>IF(OR(AP46="J",AO46="J"),"MIDDEN",AN46)</f>
        <v>LAAG</v>
      </c>
      <c r="AR46" s="26" t="s">
        <v>86</v>
      </c>
      <c r="AS46" s="18" t="s">
        <v>87</v>
      </c>
      <c r="AT46" s="18" t="s">
        <v>85</v>
      </c>
      <c r="AU46" s="41" t="str">
        <f>IF(AND(AR46="H",AS46="K"),"J",IF(OR(AND(AR46="L",AS46="K",AT46="J"),AND(AR46="H",AS46="G",AT46="J")),"J","N"))</f>
        <v>N</v>
      </c>
      <c r="AV46" s="41" t="s">
        <v>85</v>
      </c>
      <c r="AW46" s="18" t="str">
        <f>IF(AU46="N",AQ46,IF(AQ46="LAAG","MIDDEN","HOOG"))</f>
        <v>LAAG</v>
      </c>
      <c r="AX46" s="39">
        <f>INDEX('P-07 HACCP score'!$C$3:$E$7,MATCH(E46,'P-07 HACCP score'!$B$3:$B$7,0),MATCH('D-14 Ernst'!A$2,'P-07 HACCP score'!$C$2:$E$2,0))</f>
        <v>1.5</v>
      </c>
      <c r="AY46" s="39">
        <f>INDEX('P-07 HACCP score'!$C$3:$E$7,MATCH(F46,'P-07 HACCP score'!$B$3:$B$7,0),MATCH('D-14 Ernst'!B$2,'P-07 HACCP score'!$C$2:$E$2,0))</f>
        <v>0</v>
      </c>
      <c r="AZ46" s="39">
        <f>INDEX('P-07 HACCP score'!$C$3:$E$7,MATCH(G46,'P-07 HACCP score'!$B$3:$B$7,0),MATCH('D-14 Ernst'!C$2,'P-07 HACCP score'!$C$2:$E$2,0))</f>
        <v>0</v>
      </c>
      <c r="BA46" s="39" t="e">
        <f>INDEX('P-07 HACCP score'!$C$3:$E$7,MATCH(H46,'P-07 HACCP score'!$B$3:$B$7,0),MATCH('D-14 Ernst'!D$2,'P-07 HACCP score'!$C$2:$E$2,0))</f>
        <v>#N/A</v>
      </c>
      <c r="BB46" s="39">
        <f>INDEX('P-07 HACCP score'!$C$3:$E$7,MATCH(I46,'P-07 HACCP score'!$B$3:$B$7,0),MATCH('D-14 Ernst'!E$2,'P-07 HACCP score'!$C$2:$E$2,0))</f>
        <v>0</v>
      </c>
      <c r="BC46" s="39">
        <f>INDEX('P-07 HACCP score'!$C$3:$E$7,MATCH(J46,'P-07 HACCP score'!$B$3:$B$7,0),MATCH('D-14 Ernst'!F$2,'P-07 HACCP score'!$C$2:$E$2,0))</f>
        <v>0</v>
      </c>
      <c r="BD46" s="39">
        <f>INDEX('P-07 HACCP score'!$C$3:$E$7,MATCH(K46,'P-07 HACCP score'!$B$3:$B$7,0),MATCH('D-14 Ernst'!G$2,'P-07 HACCP score'!$C$2:$E$2,0))</f>
        <v>0</v>
      </c>
      <c r="BE46" s="39">
        <f>INDEX('P-07 HACCP score'!$C$3:$E$7,MATCH(L46,'P-07 HACCP score'!$B$3:$B$7,0),MATCH('D-14 Ernst'!H$2,'P-07 HACCP score'!$C$2:$E$2,0))</f>
        <v>0</v>
      </c>
      <c r="BF46" s="39">
        <f>INDEX('P-07 HACCP score'!$C$3:$E$7,MATCH(M46,'P-07 HACCP score'!$B$3:$B$7,0),MATCH('D-14 Ernst'!I$2,'P-07 HACCP score'!$C$2:$E$2,0))</f>
        <v>0</v>
      </c>
      <c r="BG46" s="39">
        <f>INDEX('P-07 HACCP score'!$C$3:$E$7,MATCH(N46,'P-07 HACCP score'!$B$3:$B$7,0),MATCH('D-14 Ernst'!J$2,'P-07 HACCP score'!$C$2:$E$2,0))</f>
        <v>0</v>
      </c>
      <c r="BH46" s="39">
        <f>INDEX('P-07 HACCP score'!$C$3:$E$7,MATCH(O46,'P-07 HACCP score'!$B$3:$B$7,0),MATCH('D-14 Ernst'!K$2,'P-07 HACCP score'!$C$2:$E$2,0))</f>
        <v>3</v>
      </c>
      <c r="BI46" s="39">
        <f>INDEX('P-07 HACCP score'!$C$3:$E$7,MATCH(P46,'P-07 HACCP score'!$B$3:$B$7,0),MATCH('D-14 Ernst'!L$2,'P-07 HACCP score'!$C$2:$E$2,0))</f>
        <v>3</v>
      </c>
      <c r="BJ46" s="39">
        <f>INDEX('P-07 HACCP score'!$C$3:$E$7,MATCH(Q46,'P-07 HACCP score'!$B$3:$B$7,0),MATCH('D-14 Ernst'!M$2,'P-07 HACCP score'!$C$2:$E$2,0))</f>
        <v>0</v>
      </c>
      <c r="BK46" s="39">
        <f>INDEX('P-07 HACCP score'!$C$3:$E$7,MATCH(R46,'P-07 HACCP score'!$B$3:$B$7,0),MATCH('D-14 Ernst'!N$2,'P-07 HACCP score'!$C$2:$E$2,0))</f>
        <v>0</v>
      </c>
      <c r="BL46" s="39">
        <f>INDEX('P-07 HACCP score'!$C$3:$E$7,MATCH(S46,'P-07 HACCP score'!$B$3:$B$7,0),MATCH('D-14 Ernst'!O$2,'P-07 HACCP score'!$C$2:$E$2,0))</f>
        <v>0</v>
      </c>
      <c r="BM46" s="39">
        <f>INDEX('P-07 HACCP score'!$C$3:$E$7,MATCH(T46,'P-07 HACCP score'!$B$3:$B$7,0),MATCH('D-14 Ernst'!P$2,'P-07 HACCP score'!$C$2:$E$2,0))</f>
        <v>0</v>
      </c>
      <c r="BN46" s="39">
        <f>INDEX('P-07 HACCP score'!$C$3:$E$7,MATCH(U46,'P-07 HACCP score'!$B$3:$B$7,0),MATCH('D-14 Ernst'!Q$2,'P-07 HACCP score'!$C$2:$E$2,0))</f>
        <v>0</v>
      </c>
      <c r="BO46" s="39">
        <f>INDEX('P-07 HACCP score'!$C$3:$E$7,MATCH(V46,'P-07 HACCP score'!$B$3:$B$7,0),MATCH('D-14 Ernst'!R$2,'P-07 HACCP score'!$C$2:$E$2,0))</f>
        <v>0</v>
      </c>
      <c r="BP46" s="39">
        <f>INDEX('P-07 HACCP score'!$C$3:$E$7,MATCH(W46,'P-07 HACCP score'!$B$3:$B$7,0),MATCH('D-14 Ernst'!S$2,'P-07 HACCP score'!$C$2:$E$2,0))</f>
        <v>0</v>
      </c>
      <c r="BQ46" s="39" t="e">
        <f>INDEX('P-07 HACCP score'!$C$3:$E$7,MATCH(X46,'P-07 HACCP score'!$B$3:$B$7,0),MATCH('D-14 Ernst'!T$2,'P-07 HACCP score'!$C$2:$E$2,0))</f>
        <v>#N/A</v>
      </c>
      <c r="BR46" s="39">
        <f>INDEX('P-07 HACCP score'!$C$3:$E$7,MATCH(Y46,'P-07 HACCP score'!$B$3:$B$7,0),MATCH('D-14 Ernst'!U$2,'P-07 HACCP score'!$C$2:$E$2,0))</f>
        <v>0</v>
      </c>
      <c r="BS46" s="39">
        <f>INDEX('P-07 HACCP score'!$C$3:$E$7,MATCH(Z46,'P-07 HACCP score'!$B$3:$B$7,0),MATCH('D-14 Ernst'!V$2,'P-07 HACCP score'!$C$2:$E$2,0))</f>
        <v>0</v>
      </c>
      <c r="BT46" s="39">
        <f>INDEX('P-07 HACCP score'!$C$3:$E$7,MATCH(AA46,'P-07 HACCP score'!$B$3:$B$7,0),MATCH('D-14 Ernst'!W$2,'P-07 HACCP score'!$C$2:$E$2,0))</f>
        <v>0</v>
      </c>
      <c r="BU46" s="39">
        <f>INDEX('P-07 HACCP score'!$C$3:$E$7,MATCH(AB46,'P-07 HACCP score'!$B$3:$B$7,0),MATCH('D-14 Ernst'!X$2,'P-07 HACCP score'!$C$2:$E$2,0))</f>
        <v>0</v>
      </c>
      <c r="BV46" s="39">
        <f>INDEX('P-07 HACCP score'!$C$3:$E$7,MATCH(AC46,'P-07 HACCP score'!$B$3:$B$7,0),MATCH('D-14 Ernst'!Y$2,'P-07 HACCP score'!$C$2:$E$2,0))</f>
        <v>0</v>
      </c>
      <c r="BW46" s="39">
        <f>INDEX('P-07 HACCP score'!$C$3:$E$7,MATCH(AD46,'P-07 HACCP score'!$B$3:$B$7,0),MATCH('D-14 Ernst'!Z$2,'P-07 HACCP score'!$C$2:$E$2,0))</f>
        <v>0</v>
      </c>
      <c r="BX46" s="39">
        <f>INDEX('P-07 HACCP score'!$C$3:$E$7,MATCH(AE46,'P-07 HACCP score'!$B$3:$B$7,0),MATCH('D-14 Ernst'!AA$2,'P-07 HACCP score'!$C$2:$E$2,0))</f>
        <v>0</v>
      </c>
      <c r="BY46" s="39">
        <f>INDEX('P-07 HACCP score'!$C$3:$E$7,MATCH(AF46,'P-07 HACCP score'!$B$3:$B$7,0),MATCH('D-14 Ernst'!AB$2,'P-07 HACCP score'!$C$2:$E$2,0))</f>
        <v>0</v>
      </c>
      <c r="BZ46" s="39">
        <f>INDEX('P-07 HACCP score'!$C$3:$E$7,MATCH(AG46,'P-07 HACCP score'!$B$3:$B$7,0),MATCH('D-14 Ernst'!AC$2,'P-07 HACCP score'!$C$2:$E$2,0))</f>
        <v>0</v>
      </c>
      <c r="CA46" s="39">
        <f>INDEX('P-07 HACCP score'!$C$3:$E$7,MATCH(AH46,'P-07 HACCP score'!$B$3:$B$7,0),MATCH('D-14 Ernst'!AD$2,'P-07 HACCP score'!$C$2:$E$2,0))</f>
        <v>0</v>
      </c>
      <c r="CB46" s="39">
        <f>INDEX('P-07 HACCP score'!$C$3:$E$7,MATCH(AI46,'P-07 HACCP score'!$B$3:$B$7,0),MATCH('D-14 Ernst'!AE$2,'P-07 HACCP score'!$C$2:$E$2,0))</f>
        <v>0</v>
      </c>
      <c r="CC46" s="39">
        <f>INDEX('P-07 HACCP score'!$C$3:$E$7,MATCH(AJ46,'P-07 HACCP score'!$B$3:$B$7,0),MATCH('D-14 Ernst'!AF$2,'P-07 HACCP score'!$C$2:$E$2,0))</f>
        <v>0</v>
      </c>
      <c r="CD46" s="39">
        <f>INDEX('P-07 HACCP score'!$C$3:$E$7,MATCH(AK46,'P-07 HACCP score'!$B$3:$B$7,0),MATCH('D-14 Ernst'!AG$2,'P-07 HACCP score'!$C$2:$E$2,0))</f>
        <v>0</v>
      </c>
    </row>
    <row r="47" spans="1:82" x14ac:dyDescent="0.3">
      <c r="A47" s="119">
        <v>51400</v>
      </c>
      <c r="B47" s="56" t="s">
        <v>149</v>
      </c>
      <c r="C47" s="78" t="s">
        <v>95</v>
      </c>
      <c r="D47" s="35">
        <v>3</v>
      </c>
      <c r="E47" s="18" t="s">
        <v>84</v>
      </c>
      <c r="F47" s="18"/>
      <c r="G47" s="26"/>
      <c r="H47" s="21" t="str">
        <f>IF(COUNTIF(I47:M47,"H"),"H",
IF(COUNTIF(I47:M47,"M"),"M",
IF(COUNTIF(I47:M47,"L"),"L",
IF(COUNTIF(I47:M47,"B"),"B",""))))</f>
        <v/>
      </c>
      <c r="I47" s="19"/>
      <c r="J47" s="19"/>
      <c r="K47" s="19"/>
      <c r="L47" s="19"/>
      <c r="M47" s="19"/>
      <c r="N47" s="18"/>
      <c r="O47" s="21" t="str">
        <f>IF(COUNTIF(P47:Q47,"H"),"H",
IF(COUNTIF(P47:Q47,"M"),"M",
IF(COUNTIF(P47:Q47,"L"),"L",
IF(COUNTIF(P47:Q47,"B"),"B",""))))</f>
        <v>L</v>
      </c>
      <c r="P47" s="22" t="s">
        <v>86</v>
      </c>
      <c r="Q47" s="22"/>
      <c r="R47" s="18"/>
      <c r="S47" s="18"/>
      <c r="T47" s="18"/>
      <c r="U47" s="18"/>
      <c r="V47" s="18"/>
      <c r="W47" s="27"/>
      <c r="X47" s="21" t="str">
        <f>IF(COUNTIF(Y47:AA47,"H"),"H",
IF(COUNTIF(Y47:AA47,"M"),"M",
IF(COUNTIF(Y47:AA47,"L"),"L",
IF(COUNTIF(Y47:AA47,"B"),"B",""))))</f>
        <v/>
      </c>
      <c r="Y47" s="23"/>
      <c r="Z47" s="28"/>
      <c r="AA47" s="23"/>
      <c r="AB47" s="18"/>
      <c r="AC47" s="18"/>
      <c r="AD47" s="18"/>
      <c r="AE47" s="18"/>
      <c r="AF47" s="18"/>
      <c r="AG47" s="18"/>
      <c r="AH47" s="18"/>
      <c r="AI47" s="18"/>
      <c r="AJ47" s="18"/>
      <c r="AK47" s="18"/>
      <c r="AL47" s="37">
        <f>COUNTIF(AX47:BA47,5)+COUNTIF(BG47:BH47,5)+COUNTIF(BK47:BQ47,5)+COUNTIF(BU47:CD47,5)+COUNTIF(AX47:BA47,9)+COUNTIF(BG47:BH47,9)+COUNTIF(BK47:BQ47,9)+COUNTIF(BU47:CD47,9)</f>
        <v>0</v>
      </c>
      <c r="AM47" s="37">
        <f>COUNTIF(AX47:BA47,15)+COUNTIF(BG47:BH47,15)+COUNTIF(BK47:BQ47,15)+COUNTIF(BU47:CD47,15)+COUNTIF(AX47:BA47,25)+COUNTIF(BG47:BH47,25)+COUNTIF(BK47:BQ47,25)+COUNTIF(BU47:CD47,25)</f>
        <v>0</v>
      </c>
      <c r="AN47" s="118" t="str">
        <f>IF(AM47&gt;=1,"HOOG",IF(AL47&gt;=2,"MIDDEN","LAAG"))</f>
        <v>LAAG</v>
      </c>
      <c r="AO47" s="26" t="str">
        <f>IF(AND(AM47=1,OR(H47="H",AB47="H"),TEXT(D47,0)&lt;&gt;"4"),"J","N" )</f>
        <v>N</v>
      </c>
      <c r="AP47" s="41" t="s">
        <v>85</v>
      </c>
      <c r="AQ47" s="68" t="str">
        <f>IF(OR(AP47="J",AO47="J"),"MIDDEN",AN47)</f>
        <v>LAAG</v>
      </c>
      <c r="AR47" s="26" t="s">
        <v>86</v>
      </c>
      <c r="AS47" s="18" t="s">
        <v>93</v>
      </c>
      <c r="AT47" s="18" t="s">
        <v>85</v>
      </c>
      <c r="AU47" s="41" t="str">
        <f>IF(AND(AR47="H",AS47="K"),"J",IF(OR(AND(AR47="L",AS47="K",AT47="J"),AND(AR47="H",AS47="G",AT47="J")),"J","N"))</f>
        <v>N</v>
      </c>
      <c r="AV47" s="41" t="s">
        <v>85</v>
      </c>
      <c r="AW47" s="18" t="str">
        <f>IF(AU47="N",AQ47,IF(AQ47="LAAG","MIDDEN","HOOG"))</f>
        <v>LAAG</v>
      </c>
      <c r="AX47" s="39">
        <f>INDEX('P-07 HACCP score'!$C$3:$E$7,MATCH(E47,'P-07 HACCP score'!$B$3:$B$7,0),MATCH('D-14 Ernst'!A$2,'P-07 HACCP score'!$C$2:$E$2,0))</f>
        <v>1.5</v>
      </c>
      <c r="AY47" s="39">
        <f>INDEX('P-07 HACCP score'!$C$3:$E$7,MATCH(F47,'P-07 HACCP score'!$B$3:$B$7,0),MATCH('D-14 Ernst'!B$2,'P-07 HACCP score'!$C$2:$E$2,0))</f>
        <v>0</v>
      </c>
      <c r="AZ47" s="39">
        <f>INDEX('P-07 HACCP score'!$C$3:$E$7,MATCH(G47,'P-07 HACCP score'!$B$3:$B$7,0),MATCH('D-14 Ernst'!C$2,'P-07 HACCP score'!$C$2:$E$2,0))</f>
        <v>0</v>
      </c>
      <c r="BA47" s="39" t="e">
        <f>INDEX('P-07 HACCP score'!$C$3:$E$7,MATCH(H47,'P-07 HACCP score'!$B$3:$B$7,0),MATCH('D-14 Ernst'!D$2,'P-07 HACCP score'!$C$2:$E$2,0))</f>
        <v>#N/A</v>
      </c>
      <c r="BB47" s="39">
        <f>INDEX('P-07 HACCP score'!$C$3:$E$7,MATCH(I47,'P-07 HACCP score'!$B$3:$B$7,0),MATCH('D-14 Ernst'!E$2,'P-07 HACCP score'!$C$2:$E$2,0))</f>
        <v>0</v>
      </c>
      <c r="BC47" s="39">
        <f>INDEX('P-07 HACCP score'!$C$3:$E$7,MATCH(J47,'P-07 HACCP score'!$B$3:$B$7,0),MATCH('D-14 Ernst'!F$2,'P-07 HACCP score'!$C$2:$E$2,0))</f>
        <v>0</v>
      </c>
      <c r="BD47" s="39">
        <f>INDEX('P-07 HACCP score'!$C$3:$E$7,MATCH(K47,'P-07 HACCP score'!$B$3:$B$7,0),MATCH('D-14 Ernst'!G$2,'P-07 HACCP score'!$C$2:$E$2,0))</f>
        <v>0</v>
      </c>
      <c r="BE47" s="39">
        <f>INDEX('P-07 HACCP score'!$C$3:$E$7,MATCH(L47,'P-07 HACCP score'!$B$3:$B$7,0),MATCH('D-14 Ernst'!H$2,'P-07 HACCP score'!$C$2:$E$2,0))</f>
        <v>0</v>
      </c>
      <c r="BF47" s="39">
        <f>INDEX('P-07 HACCP score'!$C$3:$E$7,MATCH(M47,'P-07 HACCP score'!$B$3:$B$7,0),MATCH('D-14 Ernst'!I$2,'P-07 HACCP score'!$C$2:$E$2,0))</f>
        <v>0</v>
      </c>
      <c r="BG47" s="39">
        <f>INDEX('P-07 HACCP score'!$C$3:$E$7,MATCH(N47,'P-07 HACCP score'!$B$3:$B$7,0),MATCH('D-14 Ernst'!J$2,'P-07 HACCP score'!$C$2:$E$2,0))</f>
        <v>0</v>
      </c>
      <c r="BH47" s="39">
        <f>INDEX('P-07 HACCP score'!$C$3:$E$7,MATCH(O47,'P-07 HACCP score'!$B$3:$B$7,0),MATCH('D-14 Ernst'!K$2,'P-07 HACCP score'!$C$2:$E$2,0))</f>
        <v>3</v>
      </c>
      <c r="BI47" s="39">
        <f>INDEX('P-07 HACCP score'!$C$3:$E$7,MATCH(P47,'P-07 HACCP score'!$B$3:$B$7,0),MATCH('D-14 Ernst'!L$2,'P-07 HACCP score'!$C$2:$E$2,0))</f>
        <v>3</v>
      </c>
      <c r="BJ47" s="39">
        <f>INDEX('P-07 HACCP score'!$C$3:$E$7,MATCH(Q47,'P-07 HACCP score'!$B$3:$B$7,0),MATCH('D-14 Ernst'!M$2,'P-07 HACCP score'!$C$2:$E$2,0))</f>
        <v>0</v>
      </c>
      <c r="BK47" s="39">
        <f>INDEX('P-07 HACCP score'!$C$3:$E$7,MATCH(R47,'P-07 HACCP score'!$B$3:$B$7,0),MATCH('D-14 Ernst'!N$2,'P-07 HACCP score'!$C$2:$E$2,0))</f>
        <v>0</v>
      </c>
      <c r="BL47" s="39">
        <f>INDEX('P-07 HACCP score'!$C$3:$E$7,MATCH(S47,'P-07 HACCP score'!$B$3:$B$7,0),MATCH('D-14 Ernst'!O$2,'P-07 HACCP score'!$C$2:$E$2,0))</f>
        <v>0</v>
      </c>
      <c r="BM47" s="39">
        <f>INDEX('P-07 HACCP score'!$C$3:$E$7,MATCH(T47,'P-07 HACCP score'!$B$3:$B$7,0),MATCH('D-14 Ernst'!P$2,'P-07 HACCP score'!$C$2:$E$2,0))</f>
        <v>0</v>
      </c>
      <c r="BN47" s="39">
        <f>INDEX('P-07 HACCP score'!$C$3:$E$7,MATCH(U47,'P-07 HACCP score'!$B$3:$B$7,0),MATCH('D-14 Ernst'!Q$2,'P-07 HACCP score'!$C$2:$E$2,0))</f>
        <v>0</v>
      </c>
      <c r="BO47" s="39">
        <f>INDEX('P-07 HACCP score'!$C$3:$E$7,MATCH(V47,'P-07 HACCP score'!$B$3:$B$7,0),MATCH('D-14 Ernst'!R$2,'P-07 HACCP score'!$C$2:$E$2,0))</f>
        <v>0</v>
      </c>
      <c r="BP47" s="39">
        <f>INDEX('P-07 HACCP score'!$C$3:$E$7,MATCH(W47,'P-07 HACCP score'!$B$3:$B$7,0),MATCH('D-14 Ernst'!S$2,'P-07 HACCP score'!$C$2:$E$2,0))</f>
        <v>0</v>
      </c>
      <c r="BQ47" s="39" t="e">
        <f>INDEX('P-07 HACCP score'!$C$3:$E$7,MATCH(X47,'P-07 HACCP score'!$B$3:$B$7,0),MATCH('D-14 Ernst'!T$2,'P-07 HACCP score'!$C$2:$E$2,0))</f>
        <v>#N/A</v>
      </c>
      <c r="BR47" s="39">
        <f>INDEX('P-07 HACCP score'!$C$3:$E$7,MATCH(Y47,'P-07 HACCP score'!$B$3:$B$7,0),MATCH('D-14 Ernst'!U$2,'P-07 HACCP score'!$C$2:$E$2,0))</f>
        <v>0</v>
      </c>
      <c r="BS47" s="39">
        <f>INDEX('P-07 HACCP score'!$C$3:$E$7,MATCH(Z47,'P-07 HACCP score'!$B$3:$B$7,0),MATCH('D-14 Ernst'!V$2,'P-07 HACCP score'!$C$2:$E$2,0))</f>
        <v>0</v>
      </c>
      <c r="BT47" s="39">
        <f>INDEX('P-07 HACCP score'!$C$3:$E$7,MATCH(AA47,'P-07 HACCP score'!$B$3:$B$7,0),MATCH('D-14 Ernst'!W$2,'P-07 HACCP score'!$C$2:$E$2,0))</f>
        <v>0</v>
      </c>
      <c r="BU47" s="39">
        <f>INDEX('P-07 HACCP score'!$C$3:$E$7,MATCH(AB47,'P-07 HACCP score'!$B$3:$B$7,0),MATCH('D-14 Ernst'!X$2,'P-07 HACCP score'!$C$2:$E$2,0))</f>
        <v>0</v>
      </c>
      <c r="BV47" s="39">
        <f>INDEX('P-07 HACCP score'!$C$3:$E$7,MATCH(AC47,'P-07 HACCP score'!$B$3:$B$7,0),MATCH('D-14 Ernst'!Y$2,'P-07 HACCP score'!$C$2:$E$2,0))</f>
        <v>0</v>
      </c>
      <c r="BW47" s="39">
        <f>INDEX('P-07 HACCP score'!$C$3:$E$7,MATCH(AD47,'P-07 HACCP score'!$B$3:$B$7,0),MATCH('D-14 Ernst'!Z$2,'P-07 HACCP score'!$C$2:$E$2,0))</f>
        <v>0</v>
      </c>
      <c r="BX47" s="39">
        <f>INDEX('P-07 HACCP score'!$C$3:$E$7,MATCH(AE47,'P-07 HACCP score'!$B$3:$B$7,0),MATCH('D-14 Ernst'!AA$2,'P-07 HACCP score'!$C$2:$E$2,0))</f>
        <v>0</v>
      </c>
      <c r="BY47" s="39">
        <f>INDEX('P-07 HACCP score'!$C$3:$E$7,MATCH(AF47,'P-07 HACCP score'!$B$3:$B$7,0),MATCH('D-14 Ernst'!AB$2,'P-07 HACCP score'!$C$2:$E$2,0))</f>
        <v>0</v>
      </c>
      <c r="BZ47" s="39">
        <f>INDEX('P-07 HACCP score'!$C$3:$E$7,MATCH(AG47,'P-07 HACCP score'!$B$3:$B$7,0),MATCH('D-14 Ernst'!AC$2,'P-07 HACCP score'!$C$2:$E$2,0))</f>
        <v>0</v>
      </c>
      <c r="CA47" s="39">
        <f>INDEX('P-07 HACCP score'!$C$3:$E$7,MATCH(AH47,'P-07 HACCP score'!$B$3:$B$7,0),MATCH('D-14 Ernst'!AD$2,'P-07 HACCP score'!$C$2:$E$2,0))</f>
        <v>0</v>
      </c>
      <c r="CB47" s="39">
        <f>INDEX('P-07 HACCP score'!$C$3:$E$7,MATCH(AI47,'P-07 HACCP score'!$B$3:$B$7,0),MATCH('D-14 Ernst'!AE$2,'P-07 HACCP score'!$C$2:$E$2,0))</f>
        <v>0</v>
      </c>
      <c r="CC47" s="39">
        <f>INDEX('P-07 HACCP score'!$C$3:$E$7,MATCH(AJ47,'P-07 HACCP score'!$B$3:$B$7,0),MATCH('D-14 Ernst'!AF$2,'P-07 HACCP score'!$C$2:$E$2,0))</f>
        <v>0</v>
      </c>
      <c r="CD47" s="39">
        <f>INDEX('P-07 HACCP score'!$C$3:$E$7,MATCH(AK47,'P-07 HACCP score'!$B$3:$B$7,0),MATCH('D-14 Ernst'!AG$2,'P-07 HACCP score'!$C$2:$E$2,0))</f>
        <v>0</v>
      </c>
    </row>
    <row r="48" spans="1:82" x14ac:dyDescent="0.3">
      <c r="A48" s="119">
        <v>51401</v>
      </c>
      <c r="B48" s="71" t="s">
        <v>150</v>
      </c>
      <c r="C48" s="78" t="s">
        <v>95</v>
      </c>
      <c r="D48" s="35">
        <v>3</v>
      </c>
      <c r="E48" s="18"/>
      <c r="F48" s="18"/>
      <c r="G48" s="26"/>
      <c r="H48" s="21" t="str">
        <f>IF(COUNTIF(I48:M48,"H"),"H",
IF(COUNTIF(I48:M48,"M"),"M",
IF(COUNTIF(I48:M48,"L"),"L",
IF(COUNTIF(I48:M48,"B"),"B",""))))</f>
        <v/>
      </c>
      <c r="I48" s="19"/>
      <c r="J48" s="19"/>
      <c r="K48" s="19"/>
      <c r="L48" s="19"/>
      <c r="M48" s="19"/>
      <c r="N48" s="18"/>
      <c r="O48" s="21" t="str">
        <f>IF(COUNTIF(P48:Q48,"H"),"H",
IF(COUNTIF(P48:Q48,"M"),"M",
IF(COUNTIF(P48:Q48,"L"),"L",
IF(COUNTIF(P48:Q48,"B"),"B",""))))</f>
        <v>L</v>
      </c>
      <c r="P48" s="22" t="s">
        <v>86</v>
      </c>
      <c r="Q48" s="22"/>
      <c r="R48" s="18"/>
      <c r="S48" s="18"/>
      <c r="T48" s="18"/>
      <c r="U48" s="18"/>
      <c r="V48" s="18"/>
      <c r="W48" s="27"/>
      <c r="X48" s="21" t="str">
        <f>IF(COUNTIF(Y48:AA48,"H"),"H",
IF(COUNTIF(Y48:AA48,"M"),"M",
IF(COUNTIF(Y48:AA48,"L"),"L",
IF(COUNTIF(Y48:AA48,"B"),"B",""))))</f>
        <v/>
      </c>
      <c r="Y48" s="23"/>
      <c r="Z48" s="28"/>
      <c r="AA48" s="23"/>
      <c r="AB48" s="18"/>
      <c r="AC48" s="18"/>
      <c r="AD48" s="18"/>
      <c r="AE48" s="18"/>
      <c r="AF48" s="18"/>
      <c r="AG48" s="18"/>
      <c r="AH48" s="18"/>
      <c r="AI48" s="18"/>
      <c r="AJ48" s="18"/>
      <c r="AK48" s="18"/>
      <c r="AL48" s="37">
        <f>COUNTIF(AX48:BA48,5)+COUNTIF(BG48:BH48,5)+COUNTIF(BK48:BQ48,5)+COUNTIF(BU48:CD48,5)+COUNTIF(AX48:BA48,9)+COUNTIF(BG48:BH48,9)+COUNTIF(BK48:BQ48,9)+COUNTIF(BU48:CD48,9)</f>
        <v>0</v>
      </c>
      <c r="AM48" s="37">
        <f>COUNTIF(AX48:BA48,15)+COUNTIF(BG48:BH48,15)+COUNTIF(BK48:BQ48,15)+COUNTIF(BU48:CD48,15)+COUNTIF(AX48:BA48,25)+COUNTIF(BG48:BH48,25)+COUNTIF(BK48:BQ48,25)+COUNTIF(BU48:CD48,25)</f>
        <v>0</v>
      </c>
      <c r="AN48" s="118" t="str">
        <f>IF(AM48&gt;=1,"HOOG",IF(AL48&gt;=2,"MIDDEN","LAAG"))</f>
        <v>LAAG</v>
      </c>
      <c r="AO48" s="26" t="str">
        <f>IF(AND(AM48=1,OR(H48="H",AB48="H"),TEXT(D48,0)&lt;&gt;"4"),"J","N" )</f>
        <v>N</v>
      </c>
      <c r="AP48" s="41" t="s">
        <v>85</v>
      </c>
      <c r="AQ48" s="68" t="str">
        <f>IF(OR(AP48="J",AO48="J"),"MIDDEN",AN48)</f>
        <v>LAAG</v>
      </c>
      <c r="AR48" s="26" t="s">
        <v>89</v>
      </c>
      <c r="AS48" s="18" t="s">
        <v>87</v>
      </c>
      <c r="AT48" s="18" t="s">
        <v>85</v>
      </c>
      <c r="AU48" s="41" t="str">
        <f>IF(AND(AR48="H",AS48="K"),"J",IF(OR(AND(AR48="L",AS48="K",AT48="J"),AND(AR48="H",AS48="G",AT48="J")),"J","N"))</f>
        <v>N</v>
      </c>
      <c r="AV48" s="41" t="s">
        <v>90</v>
      </c>
      <c r="AW48" s="18" t="str">
        <f>IF(AU48="N",AQ48,IF(AQ48="LAAG","MIDDEN","HOOG"))</f>
        <v>LAAG</v>
      </c>
      <c r="AX48" s="39">
        <f>INDEX('P-07 HACCP score'!$C$3:$E$7,MATCH(E48,'P-07 HACCP score'!$B$3:$B$7,0),MATCH('D-14 Ernst'!A$2,'P-07 HACCP score'!$C$2:$E$2,0))</f>
        <v>0</v>
      </c>
      <c r="AY48" s="39">
        <f>INDEX('P-07 HACCP score'!$C$3:$E$7,MATCH(F48,'P-07 HACCP score'!$B$3:$B$7,0),MATCH('D-14 Ernst'!B$2,'P-07 HACCP score'!$C$2:$E$2,0))</f>
        <v>0</v>
      </c>
      <c r="AZ48" s="39">
        <f>INDEX('P-07 HACCP score'!$C$3:$E$7,MATCH(G48,'P-07 HACCP score'!$B$3:$B$7,0),MATCH('D-14 Ernst'!C$2,'P-07 HACCP score'!$C$2:$E$2,0))</f>
        <v>0</v>
      </c>
      <c r="BA48" s="39" t="e">
        <f>INDEX('P-07 HACCP score'!$C$3:$E$7,MATCH(H48,'P-07 HACCP score'!$B$3:$B$7,0),MATCH('D-14 Ernst'!D$2,'P-07 HACCP score'!$C$2:$E$2,0))</f>
        <v>#N/A</v>
      </c>
      <c r="BB48" s="39">
        <f>INDEX('P-07 HACCP score'!$C$3:$E$7,MATCH(I48,'P-07 HACCP score'!$B$3:$B$7,0),MATCH('D-14 Ernst'!E$2,'P-07 HACCP score'!$C$2:$E$2,0))</f>
        <v>0</v>
      </c>
      <c r="BC48" s="39">
        <f>INDEX('P-07 HACCP score'!$C$3:$E$7,MATCH(J48,'P-07 HACCP score'!$B$3:$B$7,0),MATCH('D-14 Ernst'!F$2,'P-07 HACCP score'!$C$2:$E$2,0))</f>
        <v>0</v>
      </c>
      <c r="BD48" s="39">
        <f>INDEX('P-07 HACCP score'!$C$3:$E$7,MATCH(K48,'P-07 HACCP score'!$B$3:$B$7,0),MATCH('D-14 Ernst'!G$2,'P-07 HACCP score'!$C$2:$E$2,0))</f>
        <v>0</v>
      </c>
      <c r="BE48" s="39">
        <f>INDEX('P-07 HACCP score'!$C$3:$E$7,MATCH(L48,'P-07 HACCP score'!$B$3:$B$7,0),MATCH('D-14 Ernst'!H$2,'P-07 HACCP score'!$C$2:$E$2,0))</f>
        <v>0</v>
      </c>
      <c r="BF48" s="39">
        <f>INDEX('P-07 HACCP score'!$C$3:$E$7,MATCH(M48,'P-07 HACCP score'!$B$3:$B$7,0),MATCH('D-14 Ernst'!I$2,'P-07 HACCP score'!$C$2:$E$2,0))</f>
        <v>0</v>
      </c>
      <c r="BG48" s="39">
        <f>INDEX('P-07 HACCP score'!$C$3:$E$7,MATCH(N48,'P-07 HACCP score'!$B$3:$B$7,0),MATCH('D-14 Ernst'!J$2,'P-07 HACCP score'!$C$2:$E$2,0))</f>
        <v>0</v>
      </c>
      <c r="BH48" s="39">
        <f>INDEX('P-07 HACCP score'!$C$3:$E$7,MATCH(O48,'P-07 HACCP score'!$B$3:$B$7,0),MATCH('D-14 Ernst'!K$2,'P-07 HACCP score'!$C$2:$E$2,0))</f>
        <v>3</v>
      </c>
      <c r="BI48" s="39">
        <f>INDEX('P-07 HACCP score'!$C$3:$E$7,MATCH(P48,'P-07 HACCP score'!$B$3:$B$7,0),MATCH('D-14 Ernst'!L$2,'P-07 HACCP score'!$C$2:$E$2,0))</f>
        <v>3</v>
      </c>
      <c r="BJ48" s="39">
        <f>INDEX('P-07 HACCP score'!$C$3:$E$7,MATCH(Q48,'P-07 HACCP score'!$B$3:$B$7,0),MATCH('D-14 Ernst'!M$2,'P-07 HACCP score'!$C$2:$E$2,0))</f>
        <v>0</v>
      </c>
      <c r="BK48" s="39">
        <f>INDEX('P-07 HACCP score'!$C$3:$E$7,MATCH(R48,'P-07 HACCP score'!$B$3:$B$7,0),MATCH('D-14 Ernst'!N$2,'P-07 HACCP score'!$C$2:$E$2,0))</f>
        <v>0</v>
      </c>
      <c r="BL48" s="39">
        <f>INDEX('P-07 HACCP score'!$C$3:$E$7,MATCH(S48,'P-07 HACCP score'!$B$3:$B$7,0),MATCH('D-14 Ernst'!O$2,'P-07 HACCP score'!$C$2:$E$2,0))</f>
        <v>0</v>
      </c>
      <c r="BM48" s="39">
        <f>INDEX('P-07 HACCP score'!$C$3:$E$7,MATCH(T48,'P-07 HACCP score'!$B$3:$B$7,0),MATCH('D-14 Ernst'!P$2,'P-07 HACCP score'!$C$2:$E$2,0))</f>
        <v>0</v>
      </c>
      <c r="BN48" s="39">
        <f>INDEX('P-07 HACCP score'!$C$3:$E$7,MATCH(U48,'P-07 HACCP score'!$B$3:$B$7,0),MATCH('D-14 Ernst'!Q$2,'P-07 HACCP score'!$C$2:$E$2,0))</f>
        <v>0</v>
      </c>
      <c r="BO48" s="39">
        <f>INDEX('P-07 HACCP score'!$C$3:$E$7,MATCH(V48,'P-07 HACCP score'!$B$3:$B$7,0),MATCH('D-14 Ernst'!R$2,'P-07 HACCP score'!$C$2:$E$2,0))</f>
        <v>0</v>
      </c>
      <c r="BP48" s="39">
        <f>INDEX('P-07 HACCP score'!$C$3:$E$7,MATCH(W48,'P-07 HACCP score'!$B$3:$B$7,0),MATCH('D-14 Ernst'!S$2,'P-07 HACCP score'!$C$2:$E$2,0))</f>
        <v>0</v>
      </c>
      <c r="BQ48" s="39" t="e">
        <f>INDEX('P-07 HACCP score'!$C$3:$E$7,MATCH(X48,'P-07 HACCP score'!$B$3:$B$7,0),MATCH('D-14 Ernst'!T$2,'P-07 HACCP score'!$C$2:$E$2,0))</f>
        <v>#N/A</v>
      </c>
      <c r="BR48" s="39">
        <f>INDEX('P-07 HACCP score'!$C$3:$E$7,MATCH(Y48,'P-07 HACCP score'!$B$3:$B$7,0),MATCH('D-14 Ernst'!U$2,'P-07 HACCP score'!$C$2:$E$2,0))</f>
        <v>0</v>
      </c>
      <c r="BS48" s="39">
        <f>INDEX('P-07 HACCP score'!$C$3:$E$7,MATCH(Z48,'P-07 HACCP score'!$B$3:$B$7,0),MATCH('D-14 Ernst'!V$2,'P-07 HACCP score'!$C$2:$E$2,0))</f>
        <v>0</v>
      </c>
      <c r="BT48" s="39">
        <f>INDEX('P-07 HACCP score'!$C$3:$E$7,MATCH(AA48,'P-07 HACCP score'!$B$3:$B$7,0),MATCH('D-14 Ernst'!W$2,'P-07 HACCP score'!$C$2:$E$2,0))</f>
        <v>0</v>
      </c>
      <c r="BU48" s="39">
        <f>INDEX('P-07 HACCP score'!$C$3:$E$7,MATCH(AB48,'P-07 HACCP score'!$B$3:$B$7,0),MATCH('D-14 Ernst'!X$2,'P-07 HACCP score'!$C$2:$E$2,0))</f>
        <v>0</v>
      </c>
      <c r="BV48" s="39">
        <f>INDEX('P-07 HACCP score'!$C$3:$E$7,MATCH(AC48,'P-07 HACCP score'!$B$3:$B$7,0),MATCH('D-14 Ernst'!Y$2,'P-07 HACCP score'!$C$2:$E$2,0))</f>
        <v>0</v>
      </c>
      <c r="BW48" s="39">
        <f>INDEX('P-07 HACCP score'!$C$3:$E$7,MATCH(AD48,'P-07 HACCP score'!$B$3:$B$7,0),MATCH('D-14 Ernst'!Z$2,'P-07 HACCP score'!$C$2:$E$2,0))</f>
        <v>0</v>
      </c>
      <c r="BX48" s="39">
        <f>INDEX('P-07 HACCP score'!$C$3:$E$7,MATCH(AE48,'P-07 HACCP score'!$B$3:$B$7,0),MATCH('D-14 Ernst'!AA$2,'P-07 HACCP score'!$C$2:$E$2,0))</f>
        <v>0</v>
      </c>
      <c r="BY48" s="39">
        <f>INDEX('P-07 HACCP score'!$C$3:$E$7,MATCH(AF48,'P-07 HACCP score'!$B$3:$B$7,0),MATCH('D-14 Ernst'!AB$2,'P-07 HACCP score'!$C$2:$E$2,0))</f>
        <v>0</v>
      </c>
      <c r="BZ48" s="39">
        <f>INDEX('P-07 HACCP score'!$C$3:$E$7,MATCH(AG48,'P-07 HACCP score'!$B$3:$B$7,0),MATCH('D-14 Ernst'!AC$2,'P-07 HACCP score'!$C$2:$E$2,0))</f>
        <v>0</v>
      </c>
      <c r="CA48" s="39">
        <f>INDEX('P-07 HACCP score'!$C$3:$E$7,MATCH(AH48,'P-07 HACCP score'!$B$3:$B$7,0),MATCH('D-14 Ernst'!AD$2,'P-07 HACCP score'!$C$2:$E$2,0))</f>
        <v>0</v>
      </c>
      <c r="CB48" s="39">
        <f>INDEX('P-07 HACCP score'!$C$3:$E$7,MATCH(AI48,'P-07 HACCP score'!$B$3:$B$7,0),MATCH('D-14 Ernst'!AE$2,'P-07 HACCP score'!$C$2:$E$2,0))</f>
        <v>0</v>
      </c>
      <c r="CC48" s="39">
        <f>INDEX('P-07 HACCP score'!$C$3:$E$7,MATCH(AJ48,'P-07 HACCP score'!$B$3:$B$7,0),MATCH('D-14 Ernst'!AF$2,'P-07 HACCP score'!$C$2:$E$2,0))</f>
        <v>0</v>
      </c>
      <c r="CD48" s="39">
        <f>INDEX('P-07 HACCP score'!$C$3:$E$7,MATCH(AK48,'P-07 HACCP score'!$B$3:$B$7,0),MATCH('D-14 Ernst'!AG$2,'P-07 HACCP score'!$C$2:$E$2,0))</f>
        <v>0</v>
      </c>
    </row>
    <row r="49" spans="1:82" x14ac:dyDescent="0.3">
      <c r="A49" s="119">
        <v>51410</v>
      </c>
      <c r="B49" s="56" t="s">
        <v>151</v>
      </c>
      <c r="C49" s="78" t="s">
        <v>95</v>
      </c>
      <c r="D49" s="35">
        <v>3</v>
      </c>
      <c r="E49" s="18" t="s">
        <v>84</v>
      </c>
      <c r="F49" s="18"/>
      <c r="G49" s="26"/>
      <c r="H49" s="21" t="str">
        <f>IF(COUNTIF(I49:M49,"H"),"H",
IF(COUNTIF(I49:M49,"M"),"M",
IF(COUNTIF(I49:M49,"L"),"L",
IF(COUNTIF(I49:M49,"B"),"B",""))))</f>
        <v>H</v>
      </c>
      <c r="I49" s="19"/>
      <c r="J49" s="19" t="s">
        <v>89</v>
      </c>
      <c r="K49" s="19"/>
      <c r="L49" s="19"/>
      <c r="M49" s="19"/>
      <c r="N49" s="18"/>
      <c r="O49" s="21" t="str">
        <f>IF(COUNTIF(P49:Q49,"H"),"H",
IF(COUNTIF(P49:Q49,"M"),"M",
IF(COUNTIF(P49:Q49,"L"),"L",
IF(COUNTIF(P49:Q49,"B"),"B",""))))</f>
        <v>L</v>
      </c>
      <c r="P49" s="22" t="s">
        <v>86</v>
      </c>
      <c r="Q49" s="22"/>
      <c r="R49" s="18" t="s">
        <v>84</v>
      </c>
      <c r="S49" s="18"/>
      <c r="T49" s="18"/>
      <c r="U49" s="18"/>
      <c r="V49" s="18"/>
      <c r="W49" s="27"/>
      <c r="X49" s="21" t="str">
        <f>IF(COUNTIF(Y49:AA49,"H"),"H",
IF(COUNTIF(Y49:AA49,"M"),"M",
IF(COUNTIF(Y49:AA49,"L"),"L",
IF(COUNTIF(Y49:AA49,"B"),"B",""))))</f>
        <v/>
      </c>
      <c r="Y49" s="23"/>
      <c r="Z49" s="28"/>
      <c r="AA49" s="23"/>
      <c r="AB49" s="18"/>
      <c r="AC49" s="18"/>
      <c r="AD49" s="18"/>
      <c r="AE49" s="18"/>
      <c r="AF49" s="18"/>
      <c r="AG49" s="18"/>
      <c r="AH49" s="18"/>
      <c r="AI49" s="18"/>
      <c r="AJ49" s="18"/>
      <c r="AK49" s="18"/>
      <c r="AL49" s="37">
        <f>COUNTIF(AX49:BA49,5)+COUNTIF(BG49:BH49,5)+COUNTIF(BK49:BQ49,5)+COUNTIF(BU49:CD49,5)+COUNTIF(AX49:BA49,9)+COUNTIF(BG49:BH49,9)+COUNTIF(BK49:BQ49,9)+COUNTIF(BU49:CD49,9)</f>
        <v>0</v>
      </c>
      <c r="AM49" s="37">
        <f>COUNTIF(AX49:BA49,15)+COUNTIF(BG49:BH49,15)+COUNTIF(BK49:BQ49,15)+COUNTIF(BU49:CD49,15)+COUNTIF(AX49:BA49,25)+COUNTIF(BG49:BH49,25)+COUNTIF(BK49:BQ49,25)+COUNTIF(BU49:CD49,25)</f>
        <v>1</v>
      </c>
      <c r="AN49" s="118" t="str">
        <f>IF(AM49&gt;=1,"HOOG",IF(AL49&gt;=2,"MIDDEN","LAAG"))</f>
        <v>HOOG</v>
      </c>
      <c r="AO49" s="26" t="str">
        <f>IF(AND(AM49=1,OR(H49="H",AB49="H"),TEXT(D49,0)&lt;&gt;"4"),"J","N" )</f>
        <v>J</v>
      </c>
      <c r="AP49" s="41" t="s">
        <v>85</v>
      </c>
      <c r="AQ49" s="68" t="str">
        <f>IF(OR(AP49="J",AO49="J"),"MIDDEN",AN49)</f>
        <v>MIDDEN</v>
      </c>
      <c r="AR49" s="26" t="s">
        <v>86</v>
      </c>
      <c r="AS49" s="18" t="s">
        <v>87</v>
      </c>
      <c r="AT49" s="18" t="s">
        <v>85</v>
      </c>
      <c r="AU49" s="41" t="str">
        <f>IF(AND(AR49="H",AS49="K"),"J",IF(OR(AND(AR49="L",AS49="K",AT49="J"),AND(AR49="H",AS49="G",AT49="J")),"J","N"))</f>
        <v>N</v>
      </c>
      <c r="AV49" s="41" t="s">
        <v>85</v>
      </c>
      <c r="AW49" s="18" t="str">
        <f>IF(AU49="N",AQ49,IF(AQ49="LAAG","MIDDEN","HOOG"))</f>
        <v>MIDDEN</v>
      </c>
      <c r="AX49" s="39">
        <f>INDEX('P-07 HACCP score'!$C$3:$E$7,MATCH(E49,'P-07 HACCP score'!$B$3:$B$7,0),MATCH('D-14 Ernst'!A$2,'P-07 HACCP score'!$C$2:$E$2,0))</f>
        <v>1.5</v>
      </c>
      <c r="AY49" s="39">
        <f>INDEX('P-07 HACCP score'!$C$3:$E$7,MATCH(F49,'P-07 HACCP score'!$B$3:$B$7,0),MATCH('D-14 Ernst'!B$2,'P-07 HACCP score'!$C$2:$E$2,0))</f>
        <v>0</v>
      </c>
      <c r="AZ49" s="39">
        <f>INDEX('P-07 HACCP score'!$C$3:$E$7,MATCH(G49,'P-07 HACCP score'!$B$3:$B$7,0),MATCH('D-14 Ernst'!C$2,'P-07 HACCP score'!$C$2:$E$2,0))</f>
        <v>0</v>
      </c>
      <c r="BA49" s="39">
        <f>INDEX('P-07 HACCP score'!$C$3:$E$7,MATCH(H49,'P-07 HACCP score'!$B$3:$B$7,0),MATCH('D-14 Ernst'!D$2,'P-07 HACCP score'!$C$2:$E$2,0))</f>
        <v>15</v>
      </c>
      <c r="BB49" s="39">
        <f>INDEX('P-07 HACCP score'!$C$3:$E$7,MATCH(I49,'P-07 HACCP score'!$B$3:$B$7,0),MATCH('D-14 Ernst'!E$2,'P-07 HACCP score'!$C$2:$E$2,0))</f>
        <v>0</v>
      </c>
      <c r="BC49" s="39">
        <f>INDEX('P-07 HACCP score'!$C$3:$E$7,MATCH(J49,'P-07 HACCP score'!$B$3:$B$7,0),MATCH('D-14 Ernst'!F$2,'P-07 HACCP score'!$C$2:$E$2,0))</f>
        <v>15</v>
      </c>
      <c r="BD49" s="39">
        <f>INDEX('P-07 HACCP score'!$C$3:$E$7,MATCH(K49,'P-07 HACCP score'!$B$3:$B$7,0),MATCH('D-14 Ernst'!G$2,'P-07 HACCP score'!$C$2:$E$2,0))</f>
        <v>0</v>
      </c>
      <c r="BE49" s="39">
        <f>INDEX('P-07 HACCP score'!$C$3:$E$7,MATCH(L49,'P-07 HACCP score'!$B$3:$B$7,0),MATCH('D-14 Ernst'!H$2,'P-07 HACCP score'!$C$2:$E$2,0))</f>
        <v>0</v>
      </c>
      <c r="BF49" s="39">
        <f>INDEX('P-07 HACCP score'!$C$3:$E$7,MATCH(M49,'P-07 HACCP score'!$B$3:$B$7,0),MATCH('D-14 Ernst'!I$2,'P-07 HACCP score'!$C$2:$E$2,0))</f>
        <v>0</v>
      </c>
      <c r="BG49" s="39">
        <f>INDEX('P-07 HACCP score'!$C$3:$E$7,MATCH(N49,'P-07 HACCP score'!$B$3:$B$7,0),MATCH('D-14 Ernst'!J$2,'P-07 HACCP score'!$C$2:$E$2,0))</f>
        <v>0</v>
      </c>
      <c r="BH49" s="39">
        <f>INDEX('P-07 HACCP score'!$C$3:$E$7,MATCH(O49,'P-07 HACCP score'!$B$3:$B$7,0),MATCH('D-14 Ernst'!K$2,'P-07 HACCP score'!$C$2:$E$2,0))</f>
        <v>3</v>
      </c>
      <c r="BI49" s="39">
        <f>INDEX('P-07 HACCP score'!$C$3:$E$7,MATCH(P49,'P-07 HACCP score'!$B$3:$B$7,0),MATCH('D-14 Ernst'!L$2,'P-07 HACCP score'!$C$2:$E$2,0))</f>
        <v>3</v>
      </c>
      <c r="BJ49" s="39">
        <f>INDEX('P-07 HACCP score'!$C$3:$E$7,MATCH(Q49,'P-07 HACCP score'!$B$3:$B$7,0),MATCH('D-14 Ernst'!M$2,'P-07 HACCP score'!$C$2:$E$2,0))</f>
        <v>0</v>
      </c>
      <c r="BK49" s="39">
        <f>INDEX('P-07 HACCP score'!$C$3:$E$7,MATCH(R49,'P-07 HACCP score'!$B$3:$B$7,0),MATCH('D-14 Ernst'!N$2,'P-07 HACCP score'!$C$2:$E$2,0))</f>
        <v>2.5</v>
      </c>
      <c r="BL49" s="39">
        <f>INDEX('P-07 HACCP score'!$C$3:$E$7,MATCH(S49,'P-07 HACCP score'!$B$3:$B$7,0),MATCH('D-14 Ernst'!O$2,'P-07 HACCP score'!$C$2:$E$2,0))</f>
        <v>0</v>
      </c>
      <c r="BM49" s="39">
        <f>INDEX('P-07 HACCP score'!$C$3:$E$7,MATCH(T49,'P-07 HACCP score'!$B$3:$B$7,0),MATCH('D-14 Ernst'!P$2,'P-07 HACCP score'!$C$2:$E$2,0))</f>
        <v>0</v>
      </c>
      <c r="BN49" s="39">
        <f>INDEX('P-07 HACCP score'!$C$3:$E$7,MATCH(U49,'P-07 HACCP score'!$B$3:$B$7,0),MATCH('D-14 Ernst'!Q$2,'P-07 HACCP score'!$C$2:$E$2,0))</f>
        <v>0</v>
      </c>
      <c r="BO49" s="39">
        <f>INDEX('P-07 HACCP score'!$C$3:$E$7,MATCH(V49,'P-07 HACCP score'!$B$3:$B$7,0),MATCH('D-14 Ernst'!R$2,'P-07 HACCP score'!$C$2:$E$2,0))</f>
        <v>0</v>
      </c>
      <c r="BP49" s="39">
        <f>INDEX('P-07 HACCP score'!$C$3:$E$7,MATCH(W49,'P-07 HACCP score'!$B$3:$B$7,0),MATCH('D-14 Ernst'!S$2,'P-07 HACCP score'!$C$2:$E$2,0))</f>
        <v>0</v>
      </c>
      <c r="BQ49" s="39" t="e">
        <f>INDEX('P-07 HACCP score'!$C$3:$E$7,MATCH(X49,'P-07 HACCP score'!$B$3:$B$7,0),MATCH('D-14 Ernst'!T$2,'P-07 HACCP score'!$C$2:$E$2,0))</f>
        <v>#N/A</v>
      </c>
      <c r="BR49" s="39">
        <f>INDEX('P-07 HACCP score'!$C$3:$E$7,MATCH(Y49,'P-07 HACCP score'!$B$3:$B$7,0),MATCH('D-14 Ernst'!U$2,'P-07 HACCP score'!$C$2:$E$2,0))</f>
        <v>0</v>
      </c>
      <c r="BS49" s="39">
        <f>INDEX('P-07 HACCP score'!$C$3:$E$7,MATCH(Z49,'P-07 HACCP score'!$B$3:$B$7,0),MATCH('D-14 Ernst'!V$2,'P-07 HACCP score'!$C$2:$E$2,0))</f>
        <v>0</v>
      </c>
      <c r="BT49" s="39">
        <f>INDEX('P-07 HACCP score'!$C$3:$E$7,MATCH(AA49,'P-07 HACCP score'!$B$3:$B$7,0),MATCH('D-14 Ernst'!W$2,'P-07 HACCP score'!$C$2:$E$2,0))</f>
        <v>0</v>
      </c>
      <c r="BU49" s="39">
        <f>INDEX('P-07 HACCP score'!$C$3:$E$7,MATCH(AB49,'P-07 HACCP score'!$B$3:$B$7,0),MATCH('D-14 Ernst'!X$2,'P-07 HACCP score'!$C$2:$E$2,0))</f>
        <v>0</v>
      </c>
      <c r="BV49" s="39">
        <f>INDEX('P-07 HACCP score'!$C$3:$E$7,MATCH(AC49,'P-07 HACCP score'!$B$3:$B$7,0),MATCH('D-14 Ernst'!Y$2,'P-07 HACCP score'!$C$2:$E$2,0))</f>
        <v>0</v>
      </c>
      <c r="BW49" s="39">
        <f>INDEX('P-07 HACCP score'!$C$3:$E$7,MATCH(AD49,'P-07 HACCP score'!$B$3:$B$7,0),MATCH('D-14 Ernst'!Z$2,'P-07 HACCP score'!$C$2:$E$2,0))</f>
        <v>0</v>
      </c>
      <c r="BX49" s="39">
        <f>INDEX('P-07 HACCP score'!$C$3:$E$7,MATCH(AE49,'P-07 HACCP score'!$B$3:$B$7,0),MATCH('D-14 Ernst'!AA$2,'P-07 HACCP score'!$C$2:$E$2,0))</f>
        <v>0</v>
      </c>
      <c r="BY49" s="39">
        <f>INDEX('P-07 HACCP score'!$C$3:$E$7,MATCH(AF49,'P-07 HACCP score'!$B$3:$B$7,0),MATCH('D-14 Ernst'!AB$2,'P-07 HACCP score'!$C$2:$E$2,0))</f>
        <v>0</v>
      </c>
      <c r="BZ49" s="39">
        <f>INDEX('P-07 HACCP score'!$C$3:$E$7,MATCH(AG49,'P-07 HACCP score'!$B$3:$B$7,0),MATCH('D-14 Ernst'!AC$2,'P-07 HACCP score'!$C$2:$E$2,0))</f>
        <v>0</v>
      </c>
      <c r="CA49" s="39">
        <f>INDEX('P-07 HACCP score'!$C$3:$E$7,MATCH(AH49,'P-07 HACCP score'!$B$3:$B$7,0),MATCH('D-14 Ernst'!AD$2,'P-07 HACCP score'!$C$2:$E$2,0))</f>
        <v>0</v>
      </c>
      <c r="CB49" s="39">
        <f>INDEX('P-07 HACCP score'!$C$3:$E$7,MATCH(AI49,'P-07 HACCP score'!$B$3:$B$7,0),MATCH('D-14 Ernst'!AE$2,'P-07 HACCP score'!$C$2:$E$2,0))</f>
        <v>0</v>
      </c>
      <c r="CC49" s="39">
        <f>INDEX('P-07 HACCP score'!$C$3:$E$7,MATCH(AJ49,'P-07 HACCP score'!$B$3:$B$7,0),MATCH('D-14 Ernst'!AF$2,'P-07 HACCP score'!$C$2:$E$2,0))</f>
        <v>0</v>
      </c>
      <c r="CD49" s="39">
        <f>INDEX('P-07 HACCP score'!$C$3:$E$7,MATCH(AK49,'P-07 HACCP score'!$B$3:$B$7,0),MATCH('D-14 Ernst'!AG$2,'P-07 HACCP score'!$C$2:$E$2,0))</f>
        <v>0</v>
      </c>
    </row>
    <row r="50" spans="1:82" x14ac:dyDescent="0.3">
      <c r="A50" s="119">
        <v>51420</v>
      </c>
      <c r="B50" s="71" t="s">
        <v>152</v>
      </c>
      <c r="C50" s="78" t="s">
        <v>95</v>
      </c>
      <c r="D50" s="35">
        <v>3</v>
      </c>
      <c r="E50" s="18"/>
      <c r="F50" s="18"/>
      <c r="G50" s="26"/>
      <c r="H50" s="21" t="str">
        <f>IF(COUNTIF(I50:M50,"H"),"H",
IF(COUNTIF(I50:M50,"M"),"M",
IF(COUNTIF(I50:M50,"L"),"L",
IF(COUNTIF(I50:M50,"B"),"B",""))))</f>
        <v>M</v>
      </c>
      <c r="I50" s="19"/>
      <c r="J50" s="19" t="s">
        <v>129</v>
      </c>
      <c r="K50" s="19"/>
      <c r="L50" s="19"/>
      <c r="M50" s="19"/>
      <c r="N50" s="18"/>
      <c r="O50" s="21" t="str">
        <f>IF(COUNTIF(P50:Q50,"H"),"H",
IF(COUNTIF(P50:Q50,"M"),"M",
IF(COUNTIF(P50:Q50,"L"),"L",
IF(COUNTIF(P50:Q50,"B"),"B",""))))</f>
        <v>L</v>
      </c>
      <c r="P50" s="22" t="s">
        <v>86</v>
      </c>
      <c r="Q50" s="22"/>
      <c r="R50" s="18" t="s">
        <v>84</v>
      </c>
      <c r="S50" s="18"/>
      <c r="T50" s="18"/>
      <c r="U50" s="18"/>
      <c r="V50" s="18"/>
      <c r="W50" s="27"/>
      <c r="X50" s="21" t="str">
        <f>IF(COUNTIF(Y50:AA50,"H"),"H",
IF(COUNTIF(Y50:AA50,"M"),"M",
IF(COUNTIF(Y50:AA50,"L"),"L",
IF(COUNTIF(Y50:AA50,"B"),"B",""))))</f>
        <v/>
      </c>
      <c r="Y50" s="23"/>
      <c r="Z50" s="28"/>
      <c r="AA50" s="23"/>
      <c r="AB50" s="18"/>
      <c r="AC50" s="18"/>
      <c r="AD50" s="18"/>
      <c r="AE50" s="18"/>
      <c r="AF50" s="18"/>
      <c r="AG50" s="18"/>
      <c r="AH50" s="18"/>
      <c r="AI50" s="18"/>
      <c r="AJ50" s="18"/>
      <c r="AK50" s="18"/>
      <c r="AL50" s="37">
        <f>COUNTIF(AX50:BA50,5)+COUNTIF(BG50:BH50,5)+COUNTIF(BK50:BQ50,5)+COUNTIF(BU50:CD50,5)+COUNTIF(AX50:BA50,9)+COUNTIF(BG50:BH50,9)+COUNTIF(BK50:BQ50,9)+COUNTIF(BU50:CD50,9)</f>
        <v>1</v>
      </c>
      <c r="AM50" s="37">
        <f>COUNTIF(AX50:BA50,15)+COUNTIF(BG50:BH50,15)+COUNTIF(BK50:BQ50,15)+COUNTIF(BU50:CD50,15)+COUNTIF(AX50:BA50,25)+COUNTIF(BG50:BH50,25)+COUNTIF(BK50:BQ50,25)+COUNTIF(BU50:CD50,25)</f>
        <v>0</v>
      </c>
      <c r="AN50" s="118" t="str">
        <f>IF(AM50&gt;=1,"HOOG",IF(AL50&gt;=2,"MIDDEN","LAAG"))</f>
        <v>LAAG</v>
      </c>
      <c r="AO50" s="26" t="str">
        <f>IF(AND(AM50=1,OR(H50="H",AB50="H"),TEXT(D50,0)&lt;&gt;"4"),"J","N" )</f>
        <v>N</v>
      </c>
      <c r="AP50" s="41" t="s">
        <v>85</v>
      </c>
      <c r="AQ50" s="68" t="str">
        <f>IF(OR(AP50="J",AO50="J"),"MIDDEN",AN50)</f>
        <v>LAAG</v>
      </c>
      <c r="AR50" s="26" t="s">
        <v>89</v>
      </c>
      <c r="AS50" s="18" t="s">
        <v>87</v>
      </c>
      <c r="AT50" s="18" t="s">
        <v>85</v>
      </c>
      <c r="AU50" s="41" t="str">
        <f>IF(AND(AR50="H",AS50="K"),"J",IF(OR(AND(AR50="L",AS50="K",AT50="J"),AND(AR50="H",AS50="G",AT50="J")),"J","N"))</f>
        <v>N</v>
      </c>
      <c r="AV50" s="41" t="s">
        <v>90</v>
      </c>
      <c r="AW50" s="18" t="str">
        <f>IF(AU50="N",AQ50,IF(AQ50="LAAG","MIDDEN","HOOG"))</f>
        <v>LAAG</v>
      </c>
      <c r="AX50" s="39">
        <f>INDEX('P-07 HACCP score'!$C$3:$E$7,MATCH(E50,'P-07 HACCP score'!$B$3:$B$7,0),MATCH('D-14 Ernst'!A$2,'P-07 HACCP score'!$C$2:$E$2,0))</f>
        <v>0</v>
      </c>
      <c r="AY50" s="39">
        <f>INDEX('P-07 HACCP score'!$C$3:$E$7,MATCH(F50,'P-07 HACCP score'!$B$3:$B$7,0),MATCH('D-14 Ernst'!B$2,'P-07 HACCP score'!$C$2:$E$2,0))</f>
        <v>0</v>
      </c>
      <c r="AZ50" s="39">
        <f>INDEX('P-07 HACCP score'!$C$3:$E$7,MATCH(G50,'P-07 HACCP score'!$B$3:$B$7,0),MATCH('D-14 Ernst'!C$2,'P-07 HACCP score'!$C$2:$E$2,0))</f>
        <v>0</v>
      </c>
      <c r="BA50" s="39">
        <f>INDEX('P-07 HACCP score'!$C$3:$E$7,MATCH(H50,'P-07 HACCP score'!$B$3:$B$7,0),MATCH('D-14 Ernst'!D$2,'P-07 HACCP score'!$C$2:$E$2,0))</f>
        <v>9</v>
      </c>
      <c r="BB50" s="39">
        <f>INDEX('P-07 HACCP score'!$C$3:$E$7,MATCH(I50,'P-07 HACCP score'!$B$3:$B$7,0),MATCH('D-14 Ernst'!E$2,'P-07 HACCP score'!$C$2:$E$2,0))</f>
        <v>0</v>
      </c>
      <c r="BC50" s="39">
        <f>INDEX('P-07 HACCP score'!$C$3:$E$7,MATCH(J50,'P-07 HACCP score'!$B$3:$B$7,0),MATCH('D-14 Ernst'!F$2,'P-07 HACCP score'!$C$2:$E$2,0))</f>
        <v>9</v>
      </c>
      <c r="BD50" s="39">
        <f>INDEX('P-07 HACCP score'!$C$3:$E$7,MATCH(K50,'P-07 HACCP score'!$B$3:$B$7,0),MATCH('D-14 Ernst'!G$2,'P-07 HACCP score'!$C$2:$E$2,0))</f>
        <v>0</v>
      </c>
      <c r="BE50" s="39">
        <f>INDEX('P-07 HACCP score'!$C$3:$E$7,MATCH(L50,'P-07 HACCP score'!$B$3:$B$7,0),MATCH('D-14 Ernst'!H$2,'P-07 HACCP score'!$C$2:$E$2,0))</f>
        <v>0</v>
      </c>
      <c r="BF50" s="39">
        <f>INDEX('P-07 HACCP score'!$C$3:$E$7,MATCH(M50,'P-07 HACCP score'!$B$3:$B$7,0),MATCH('D-14 Ernst'!I$2,'P-07 HACCP score'!$C$2:$E$2,0))</f>
        <v>0</v>
      </c>
      <c r="BG50" s="39">
        <f>INDEX('P-07 HACCP score'!$C$3:$E$7,MATCH(N50,'P-07 HACCP score'!$B$3:$B$7,0),MATCH('D-14 Ernst'!J$2,'P-07 HACCP score'!$C$2:$E$2,0))</f>
        <v>0</v>
      </c>
      <c r="BH50" s="39">
        <f>INDEX('P-07 HACCP score'!$C$3:$E$7,MATCH(O50,'P-07 HACCP score'!$B$3:$B$7,0),MATCH('D-14 Ernst'!K$2,'P-07 HACCP score'!$C$2:$E$2,0))</f>
        <v>3</v>
      </c>
      <c r="BI50" s="39">
        <f>INDEX('P-07 HACCP score'!$C$3:$E$7,MATCH(P50,'P-07 HACCP score'!$B$3:$B$7,0),MATCH('D-14 Ernst'!L$2,'P-07 HACCP score'!$C$2:$E$2,0))</f>
        <v>3</v>
      </c>
      <c r="BJ50" s="39">
        <f>INDEX('P-07 HACCP score'!$C$3:$E$7,MATCH(Q50,'P-07 HACCP score'!$B$3:$B$7,0),MATCH('D-14 Ernst'!M$2,'P-07 HACCP score'!$C$2:$E$2,0))</f>
        <v>0</v>
      </c>
      <c r="BK50" s="39">
        <f>INDEX('P-07 HACCP score'!$C$3:$E$7,MATCH(R50,'P-07 HACCP score'!$B$3:$B$7,0),MATCH('D-14 Ernst'!N$2,'P-07 HACCP score'!$C$2:$E$2,0))</f>
        <v>2.5</v>
      </c>
      <c r="BL50" s="39">
        <f>INDEX('P-07 HACCP score'!$C$3:$E$7,MATCH(S50,'P-07 HACCP score'!$B$3:$B$7,0),MATCH('D-14 Ernst'!O$2,'P-07 HACCP score'!$C$2:$E$2,0))</f>
        <v>0</v>
      </c>
      <c r="BM50" s="39">
        <f>INDEX('P-07 HACCP score'!$C$3:$E$7,MATCH(T50,'P-07 HACCP score'!$B$3:$B$7,0),MATCH('D-14 Ernst'!P$2,'P-07 HACCP score'!$C$2:$E$2,0))</f>
        <v>0</v>
      </c>
      <c r="BN50" s="39">
        <f>INDEX('P-07 HACCP score'!$C$3:$E$7,MATCH(U50,'P-07 HACCP score'!$B$3:$B$7,0),MATCH('D-14 Ernst'!Q$2,'P-07 HACCP score'!$C$2:$E$2,0))</f>
        <v>0</v>
      </c>
      <c r="BO50" s="39">
        <f>INDEX('P-07 HACCP score'!$C$3:$E$7,MATCH(V50,'P-07 HACCP score'!$B$3:$B$7,0),MATCH('D-14 Ernst'!R$2,'P-07 HACCP score'!$C$2:$E$2,0))</f>
        <v>0</v>
      </c>
      <c r="BP50" s="39">
        <f>INDEX('P-07 HACCP score'!$C$3:$E$7,MATCH(W50,'P-07 HACCP score'!$B$3:$B$7,0),MATCH('D-14 Ernst'!S$2,'P-07 HACCP score'!$C$2:$E$2,0))</f>
        <v>0</v>
      </c>
      <c r="BQ50" s="39" t="e">
        <f>INDEX('P-07 HACCP score'!$C$3:$E$7,MATCH(X50,'P-07 HACCP score'!$B$3:$B$7,0),MATCH('D-14 Ernst'!T$2,'P-07 HACCP score'!$C$2:$E$2,0))</f>
        <v>#N/A</v>
      </c>
      <c r="BR50" s="39">
        <f>INDEX('P-07 HACCP score'!$C$3:$E$7,MATCH(Y50,'P-07 HACCP score'!$B$3:$B$7,0),MATCH('D-14 Ernst'!U$2,'P-07 HACCP score'!$C$2:$E$2,0))</f>
        <v>0</v>
      </c>
      <c r="BS50" s="39">
        <f>INDEX('P-07 HACCP score'!$C$3:$E$7,MATCH(Z50,'P-07 HACCP score'!$B$3:$B$7,0),MATCH('D-14 Ernst'!V$2,'P-07 HACCP score'!$C$2:$E$2,0))</f>
        <v>0</v>
      </c>
      <c r="BT50" s="39">
        <f>INDEX('P-07 HACCP score'!$C$3:$E$7,MATCH(AA50,'P-07 HACCP score'!$B$3:$B$7,0),MATCH('D-14 Ernst'!W$2,'P-07 HACCP score'!$C$2:$E$2,0))</f>
        <v>0</v>
      </c>
      <c r="BU50" s="39">
        <f>INDEX('P-07 HACCP score'!$C$3:$E$7,MATCH(AB50,'P-07 HACCP score'!$B$3:$B$7,0),MATCH('D-14 Ernst'!X$2,'P-07 HACCP score'!$C$2:$E$2,0))</f>
        <v>0</v>
      </c>
      <c r="BV50" s="39">
        <f>INDEX('P-07 HACCP score'!$C$3:$E$7,MATCH(AC50,'P-07 HACCP score'!$B$3:$B$7,0),MATCH('D-14 Ernst'!Y$2,'P-07 HACCP score'!$C$2:$E$2,0))</f>
        <v>0</v>
      </c>
      <c r="BW50" s="39">
        <f>INDEX('P-07 HACCP score'!$C$3:$E$7,MATCH(AD50,'P-07 HACCP score'!$B$3:$B$7,0),MATCH('D-14 Ernst'!Z$2,'P-07 HACCP score'!$C$2:$E$2,0))</f>
        <v>0</v>
      </c>
      <c r="BX50" s="39">
        <f>INDEX('P-07 HACCP score'!$C$3:$E$7,MATCH(AE50,'P-07 HACCP score'!$B$3:$B$7,0),MATCH('D-14 Ernst'!AA$2,'P-07 HACCP score'!$C$2:$E$2,0))</f>
        <v>0</v>
      </c>
      <c r="BY50" s="39">
        <f>INDEX('P-07 HACCP score'!$C$3:$E$7,MATCH(AF50,'P-07 HACCP score'!$B$3:$B$7,0),MATCH('D-14 Ernst'!AB$2,'P-07 HACCP score'!$C$2:$E$2,0))</f>
        <v>0</v>
      </c>
      <c r="BZ50" s="39">
        <f>INDEX('P-07 HACCP score'!$C$3:$E$7,MATCH(AG50,'P-07 HACCP score'!$B$3:$B$7,0),MATCH('D-14 Ernst'!AC$2,'P-07 HACCP score'!$C$2:$E$2,0))</f>
        <v>0</v>
      </c>
      <c r="CA50" s="39">
        <f>INDEX('P-07 HACCP score'!$C$3:$E$7,MATCH(AH50,'P-07 HACCP score'!$B$3:$B$7,0),MATCH('D-14 Ernst'!AD$2,'P-07 HACCP score'!$C$2:$E$2,0))</f>
        <v>0</v>
      </c>
      <c r="CB50" s="39">
        <f>INDEX('P-07 HACCP score'!$C$3:$E$7,MATCH(AI50,'P-07 HACCP score'!$B$3:$B$7,0),MATCH('D-14 Ernst'!AE$2,'P-07 HACCP score'!$C$2:$E$2,0))</f>
        <v>0</v>
      </c>
      <c r="CC50" s="39">
        <f>INDEX('P-07 HACCP score'!$C$3:$E$7,MATCH(AJ50,'P-07 HACCP score'!$B$3:$B$7,0),MATCH('D-14 Ernst'!AF$2,'P-07 HACCP score'!$C$2:$E$2,0))</f>
        <v>0</v>
      </c>
      <c r="CD50" s="39">
        <f>INDEX('P-07 HACCP score'!$C$3:$E$7,MATCH(AK50,'P-07 HACCP score'!$B$3:$B$7,0),MATCH('D-14 Ernst'!AG$2,'P-07 HACCP score'!$C$2:$E$2,0))</f>
        <v>0</v>
      </c>
    </row>
    <row r="51" spans="1:82" x14ac:dyDescent="0.3">
      <c r="A51" s="119">
        <v>51430</v>
      </c>
      <c r="B51" s="56" t="s">
        <v>153</v>
      </c>
      <c r="C51" s="78" t="s">
        <v>95</v>
      </c>
      <c r="D51" s="35">
        <v>3</v>
      </c>
      <c r="E51" s="18" t="s">
        <v>84</v>
      </c>
      <c r="F51" s="18"/>
      <c r="G51" s="26"/>
      <c r="H51" s="21" t="str">
        <f>IF(COUNTIF(I51:M51,"H"),"H",
IF(COUNTIF(I51:M51,"M"),"M",
IF(COUNTIF(I51:M51,"L"),"L",
IF(COUNTIF(I51:M51,"B"),"B",""))))</f>
        <v/>
      </c>
      <c r="I51" s="19"/>
      <c r="J51" s="19"/>
      <c r="K51" s="19"/>
      <c r="L51" s="19"/>
      <c r="M51" s="19"/>
      <c r="N51" s="18"/>
      <c r="O51" s="21" t="str">
        <f>IF(COUNTIF(P51:Q51,"H"),"H",
IF(COUNTIF(P51:Q51,"M"),"M",
IF(COUNTIF(P51:Q51,"L"),"L",
IF(COUNTIF(P51:Q51,"B"),"B",""))))</f>
        <v>L</v>
      </c>
      <c r="P51" s="22" t="s">
        <v>86</v>
      </c>
      <c r="Q51" s="22"/>
      <c r="R51" s="18"/>
      <c r="S51" s="18"/>
      <c r="T51" s="18"/>
      <c r="U51" s="18"/>
      <c r="V51" s="18"/>
      <c r="W51" s="27"/>
      <c r="X51" s="21" t="str">
        <f>IF(COUNTIF(Y51:AA51,"H"),"H",
IF(COUNTIF(Y51:AA51,"M"),"M",
IF(COUNTIF(Y51:AA51,"L"),"L",
IF(COUNTIF(Y51:AA51,"B"),"B",""))))</f>
        <v/>
      </c>
      <c r="Y51" s="23"/>
      <c r="Z51" s="28"/>
      <c r="AA51" s="23"/>
      <c r="AB51" s="18"/>
      <c r="AC51" s="18"/>
      <c r="AD51" s="18"/>
      <c r="AE51" s="18"/>
      <c r="AF51" s="18"/>
      <c r="AG51" s="18"/>
      <c r="AH51" s="18"/>
      <c r="AI51" s="18"/>
      <c r="AJ51" s="18"/>
      <c r="AK51" s="18"/>
      <c r="AL51" s="37">
        <f>COUNTIF(AX51:BA51,5)+COUNTIF(BG51:BH51,5)+COUNTIF(BK51:BQ51,5)+COUNTIF(BU51:CD51,5)+COUNTIF(AX51:BA51,9)+COUNTIF(BG51:BH51,9)+COUNTIF(BK51:BQ51,9)+COUNTIF(BU51:CD51,9)</f>
        <v>0</v>
      </c>
      <c r="AM51" s="37">
        <f>COUNTIF(AX51:BA51,15)+COUNTIF(BG51:BH51,15)+COUNTIF(BK51:BQ51,15)+COUNTIF(BU51:CD51,15)+COUNTIF(AX51:BA51,25)+COUNTIF(BG51:BH51,25)+COUNTIF(BK51:BQ51,25)+COUNTIF(BU51:CD51,25)</f>
        <v>0</v>
      </c>
      <c r="AN51" s="118" t="str">
        <f>IF(AM51&gt;=1,"HOOG",IF(AL51&gt;=2,"MIDDEN","LAAG"))</f>
        <v>LAAG</v>
      </c>
      <c r="AO51" s="26" t="str">
        <f>IF(AND(AM51=1,OR(H51="H",AB51="H"),TEXT(D51,0)&lt;&gt;"4"),"J","N" )</f>
        <v>N</v>
      </c>
      <c r="AP51" s="41" t="s">
        <v>85</v>
      </c>
      <c r="AQ51" s="68" t="str">
        <f>IF(OR(AP51="J",AO51="J"),"MIDDEN",AN51)</f>
        <v>LAAG</v>
      </c>
      <c r="AR51" s="26" t="s">
        <v>86</v>
      </c>
      <c r="AS51" s="18" t="s">
        <v>93</v>
      </c>
      <c r="AT51" s="18" t="s">
        <v>85</v>
      </c>
      <c r="AU51" s="41" t="str">
        <f>IF(AND(AR51="H",AS51="K"),"J",IF(OR(AND(AR51="L",AS51="K",AT51="J"),AND(AR51="H",AS51="G",AT51="J")),"J","N"))</f>
        <v>N</v>
      </c>
      <c r="AV51" s="41" t="s">
        <v>85</v>
      </c>
      <c r="AW51" s="18" t="str">
        <f>IF(AU51="N",AQ51,IF(AQ51="LAAG","MIDDEN","HOOG"))</f>
        <v>LAAG</v>
      </c>
      <c r="AX51" s="39">
        <f>INDEX('P-07 HACCP score'!$C$3:$E$7,MATCH(E51,'P-07 HACCP score'!$B$3:$B$7,0),MATCH('D-14 Ernst'!A$2,'P-07 HACCP score'!$C$2:$E$2,0))</f>
        <v>1.5</v>
      </c>
      <c r="AY51" s="39">
        <f>INDEX('P-07 HACCP score'!$C$3:$E$7,MATCH(F51,'P-07 HACCP score'!$B$3:$B$7,0),MATCH('D-14 Ernst'!B$2,'P-07 HACCP score'!$C$2:$E$2,0))</f>
        <v>0</v>
      </c>
      <c r="AZ51" s="39">
        <f>INDEX('P-07 HACCP score'!$C$3:$E$7,MATCH(G51,'P-07 HACCP score'!$B$3:$B$7,0),MATCH('D-14 Ernst'!C$2,'P-07 HACCP score'!$C$2:$E$2,0))</f>
        <v>0</v>
      </c>
      <c r="BA51" s="39" t="e">
        <f>INDEX('P-07 HACCP score'!$C$3:$E$7,MATCH(H51,'P-07 HACCP score'!$B$3:$B$7,0),MATCH('D-14 Ernst'!D$2,'P-07 HACCP score'!$C$2:$E$2,0))</f>
        <v>#N/A</v>
      </c>
      <c r="BB51" s="39">
        <f>INDEX('P-07 HACCP score'!$C$3:$E$7,MATCH(I51,'P-07 HACCP score'!$B$3:$B$7,0),MATCH('D-14 Ernst'!E$2,'P-07 HACCP score'!$C$2:$E$2,0))</f>
        <v>0</v>
      </c>
      <c r="BC51" s="39">
        <f>INDEX('P-07 HACCP score'!$C$3:$E$7,MATCH(J51,'P-07 HACCP score'!$B$3:$B$7,0),MATCH('D-14 Ernst'!F$2,'P-07 HACCP score'!$C$2:$E$2,0))</f>
        <v>0</v>
      </c>
      <c r="BD51" s="39">
        <f>INDEX('P-07 HACCP score'!$C$3:$E$7,MATCH(K51,'P-07 HACCP score'!$B$3:$B$7,0),MATCH('D-14 Ernst'!G$2,'P-07 HACCP score'!$C$2:$E$2,0))</f>
        <v>0</v>
      </c>
      <c r="BE51" s="39">
        <f>INDEX('P-07 HACCP score'!$C$3:$E$7,MATCH(L51,'P-07 HACCP score'!$B$3:$B$7,0),MATCH('D-14 Ernst'!H$2,'P-07 HACCP score'!$C$2:$E$2,0))</f>
        <v>0</v>
      </c>
      <c r="BF51" s="39">
        <f>INDEX('P-07 HACCP score'!$C$3:$E$7,MATCH(M51,'P-07 HACCP score'!$B$3:$B$7,0),MATCH('D-14 Ernst'!I$2,'P-07 HACCP score'!$C$2:$E$2,0))</f>
        <v>0</v>
      </c>
      <c r="BG51" s="39">
        <f>INDEX('P-07 HACCP score'!$C$3:$E$7,MATCH(N51,'P-07 HACCP score'!$B$3:$B$7,0),MATCH('D-14 Ernst'!J$2,'P-07 HACCP score'!$C$2:$E$2,0))</f>
        <v>0</v>
      </c>
      <c r="BH51" s="39">
        <f>INDEX('P-07 HACCP score'!$C$3:$E$7,MATCH(O51,'P-07 HACCP score'!$B$3:$B$7,0),MATCH('D-14 Ernst'!K$2,'P-07 HACCP score'!$C$2:$E$2,0))</f>
        <v>3</v>
      </c>
      <c r="BI51" s="39">
        <f>INDEX('P-07 HACCP score'!$C$3:$E$7,MATCH(P51,'P-07 HACCP score'!$B$3:$B$7,0),MATCH('D-14 Ernst'!L$2,'P-07 HACCP score'!$C$2:$E$2,0))</f>
        <v>3</v>
      </c>
      <c r="BJ51" s="39">
        <f>INDEX('P-07 HACCP score'!$C$3:$E$7,MATCH(Q51,'P-07 HACCP score'!$B$3:$B$7,0),MATCH('D-14 Ernst'!M$2,'P-07 HACCP score'!$C$2:$E$2,0))</f>
        <v>0</v>
      </c>
      <c r="BK51" s="39">
        <f>INDEX('P-07 HACCP score'!$C$3:$E$7,MATCH(R51,'P-07 HACCP score'!$B$3:$B$7,0),MATCH('D-14 Ernst'!N$2,'P-07 HACCP score'!$C$2:$E$2,0))</f>
        <v>0</v>
      </c>
      <c r="BL51" s="39">
        <f>INDEX('P-07 HACCP score'!$C$3:$E$7,MATCH(S51,'P-07 HACCP score'!$B$3:$B$7,0),MATCH('D-14 Ernst'!O$2,'P-07 HACCP score'!$C$2:$E$2,0))</f>
        <v>0</v>
      </c>
      <c r="BM51" s="39">
        <f>INDEX('P-07 HACCP score'!$C$3:$E$7,MATCH(T51,'P-07 HACCP score'!$B$3:$B$7,0),MATCH('D-14 Ernst'!P$2,'P-07 HACCP score'!$C$2:$E$2,0))</f>
        <v>0</v>
      </c>
      <c r="BN51" s="39">
        <f>INDEX('P-07 HACCP score'!$C$3:$E$7,MATCH(U51,'P-07 HACCP score'!$B$3:$B$7,0),MATCH('D-14 Ernst'!Q$2,'P-07 HACCP score'!$C$2:$E$2,0))</f>
        <v>0</v>
      </c>
      <c r="BO51" s="39">
        <f>INDEX('P-07 HACCP score'!$C$3:$E$7,MATCH(V51,'P-07 HACCP score'!$B$3:$B$7,0),MATCH('D-14 Ernst'!R$2,'P-07 HACCP score'!$C$2:$E$2,0))</f>
        <v>0</v>
      </c>
      <c r="BP51" s="39">
        <f>INDEX('P-07 HACCP score'!$C$3:$E$7,MATCH(W51,'P-07 HACCP score'!$B$3:$B$7,0),MATCH('D-14 Ernst'!S$2,'P-07 HACCP score'!$C$2:$E$2,0))</f>
        <v>0</v>
      </c>
      <c r="BQ51" s="39" t="e">
        <f>INDEX('P-07 HACCP score'!$C$3:$E$7,MATCH(X51,'P-07 HACCP score'!$B$3:$B$7,0),MATCH('D-14 Ernst'!T$2,'P-07 HACCP score'!$C$2:$E$2,0))</f>
        <v>#N/A</v>
      </c>
      <c r="BR51" s="39">
        <f>INDEX('P-07 HACCP score'!$C$3:$E$7,MATCH(Y51,'P-07 HACCP score'!$B$3:$B$7,0),MATCH('D-14 Ernst'!U$2,'P-07 HACCP score'!$C$2:$E$2,0))</f>
        <v>0</v>
      </c>
      <c r="BS51" s="39">
        <f>INDEX('P-07 HACCP score'!$C$3:$E$7,MATCH(Z51,'P-07 HACCP score'!$B$3:$B$7,0),MATCH('D-14 Ernst'!V$2,'P-07 HACCP score'!$C$2:$E$2,0))</f>
        <v>0</v>
      </c>
      <c r="BT51" s="39">
        <f>INDEX('P-07 HACCP score'!$C$3:$E$7,MATCH(AA51,'P-07 HACCP score'!$B$3:$B$7,0),MATCH('D-14 Ernst'!W$2,'P-07 HACCP score'!$C$2:$E$2,0))</f>
        <v>0</v>
      </c>
      <c r="BU51" s="39">
        <f>INDEX('P-07 HACCP score'!$C$3:$E$7,MATCH(AB51,'P-07 HACCP score'!$B$3:$B$7,0),MATCH('D-14 Ernst'!X$2,'P-07 HACCP score'!$C$2:$E$2,0))</f>
        <v>0</v>
      </c>
      <c r="BV51" s="39">
        <f>INDEX('P-07 HACCP score'!$C$3:$E$7,MATCH(AC51,'P-07 HACCP score'!$B$3:$B$7,0),MATCH('D-14 Ernst'!Y$2,'P-07 HACCP score'!$C$2:$E$2,0))</f>
        <v>0</v>
      </c>
      <c r="BW51" s="39">
        <f>INDEX('P-07 HACCP score'!$C$3:$E$7,MATCH(AD51,'P-07 HACCP score'!$B$3:$B$7,0),MATCH('D-14 Ernst'!Z$2,'P-07 HACCP score'!$C$2:$E$2,0))</f>
        <v>0</v>
      </c>
      <c r="BX51" s="39">
        <f>INDEX('P-07 HACCP score'!$C$3:$E$7,MATCH(AE51,'P-07 HACCP score'!$B$3:$B$7,0),MATCH('D-14 Ernst'!AA$2,'P-07 HACCP score'!$C$2:$E$2,0))</f>
        <v>0</v>
      </c>
      <c r="BY51" s="39">
        <f>INDEX('P-07 HACCP score'!$C$3:$E$7,MATCH(AF51,'P-07 HACCP score'!$B$3:$B$7,0),MATCH('D-14 Ernst'!AB$2,'P-07 HACCP score'!$C$2:$E$2,0))</f>
        <v>0</v>
      </c>
      <c r="BZ51" s="39">
        <f>INDEX('P-07 HACCP score'!$C$3:$E$7,MATCH(AG51,'P-07 HACCP score'!$B$3:$B$7,0),MATCH('D-14 Ernst'!AC$2,'P-07 HACCP score'!$C$2:$E$2,0))</f>
        <v>0</v>
      </c>
      <c r="CA51" s="39">
        <f>INDEX('P-07 HACCP score'!$C$3:$E$7,MATCH(AH51,'P-07 HACCP score'!$B$3:$B$7,0),MATCH('D-14 Ernst'!AD$2,'P-07 HACCP score'!$C$2:$E$2,0))</f>
        <v>0</v>
      </c>
      <c r="CB51" s="39">
        <f>INDEX('P-07 HACCP score'!$C$3:$E$7,MATCH(AI51,'P-07 HACCP score'!$B$3:$B$7,0),MATCH('D-14 Ernst'!AE$2,'P-07 HACCP score'!$C$2:$E$2,0))</f>
        <v>0</v>
      </c>
      <c r="CC51" s="39">
        <f>INDEX('P-07 HACCP score'!$C$3:$E$7,MATCH(AJ51,'P-07 HACCP score'!$B$3:$B$7,0),MATCH('D-14 Ernst'!AF$2,'P-07 HACCP score'!$C$2:$E$2,0))</f>
        <v>0</v>
      </c>
      <c r="CD51" s="39">
        <f>INDEX('P-07 HACCP score'!$C$3:$E$7,MATCH(AK51,'P-07 HACCP score'!$B$3:$B$7,0),MATCH('D-14 Ernst'!AG$2,'P-07 HACCP score'!$C$2:$E$2,0))</f>
        <v>0</v>
      </c>
    </row>
    <row r="52" spans="1:82" x14ac:dyDescent="0.3">
      <c r="A52" s="119">
        <v>30930</v>
      </c>
      <c r="B52" s="56" t="s">
        <v>154</v>
      </c>
      <c r="C52" s="78" t="s">
        <v>139</v>
      </c>
      <c r="D52" s="35">
        <v>5</v>
      </c>
      <c r="E52" s="18"/>
      <c r="F52" s="18"/>
      <c r="G52" s="26"/>
      <c r="H52" s="21" t="str">
        <f>IF(COUNTIF(I52:M52,"H"),"H",
IF(COUNTIF(I52:M52,"M"),"M",
IF(COUNTIF(I52:M52,"L"),"L",
IF(COUNTIF(I52:M52,"B"),"B",""))))</f>
        <v/>
      </c>
      <c r="I52" s="19"/>
      <c r="J52" s="19"/>
      <c r="K52" s="19"/>
      <c r="L52" s="19"/>
      <c r="M52" s="19"/>
      <c r="N52" s="18"/>
      <c r="O52" s="21" t="str">
        <f>IF(COUNTIF(P52:Q52,"H"),"H",
IF(COUNTIF(P52:Q52,"M"),"M",
IF(COUNTIF(P52:Q52,"L"),"L",
IF(COUNTIF(P52:Q52,"B"),"B",""))))</f>
        <v/>
      </c>
      <c r="P52" s="22"/>
      <c r="Q52" s="22"/>
      <c r="R52" s="18"/>
      <c r="S52" s="18"/>
      <c r="T52" s="18"/>
      <c r="U52" s="18"/>
      <c r="V52" s="18"/>
      <c r="W52" s="27"/>
      <c r="X52" s="21" t="str">
        <f>IF(COUNTIF(Y52:AA52,"H"),"H",
IF(COUNTIF(Y52:AA52,"M"),"M",
IF(COUNTIF(Y52:AA52,"L"),"L",
IF(COUNTIF(Y52:AA52,"B"),"B",""))))</f>
        <v/>
      </c>
      <c r="Y52" s="23"/>
      <c r="Z52" s="28"/>
      <c r="AA52" s="23"/>
      <c r="AB52" s="18"/>
      <c r="AC52" s="18"/>
      <c r="AD52" s="18"/>
      <c r="AE52" s="18"/>
      <c r="AF52" s="18"/>
      <c r="AG52" s="18"/>
      <c r="AH52" s="18"/>
      <c r="AI52" s="18"/>
      <c r="AJ52" s="18"/>
      <c r="AK52" s="18"/>
      <c r="AL52" s="37">
        <f>COUNTIF(AX52:BA52,5)+COUNTIF(BG52:BH52,5)+COUNTIF(BK52:BQ52,5)+COUNTIF(BU52:CD52,5)+COUNTIF(AX52:BA52,9)+COUNTIF(BG52:BH52,9)+COUNTIF(BK52:BQ52,9)+COUNTIF(BU52:CD52,9)</f>
        <v>0</v>
      </c>
      <c r="AM52" s="37">
        <f>COUNTIF(AX52:BA52,15)+COUNTIF(BG52:BH52,15)+COUNTIF(BK52:BQ52,15)+COUNTIF(BU52:CD52,15)+COUNTIF(AX52:BA52,25)+COUNTIF(BG52:BH52,25)+COUNTIF(BK52:BQ52,25)+COUNTIF(BU52:CD52,25)</f>
        <v>0</v>
      </c>
      <c r="AN52" s="118" t="str">
        <f>IF(AM52&gt;=1,"HOOG",IF(AL52&gt;=2,"MIDDEN","LAAG"))</f>
        <v>LAAG</v>
      </c>
      <c r="AO52" s="26" t="str">
        <f>IF(AND(AM52=1,OR(H52="H",AB52="H"),TEXT(D52,0)&lt;&gt;"4"),"J","N" )</f>
        <v>N</v>
      </c>
      <c r="AP52" s="41" t="s">
        <v>85</v>
      </c>
      <c r="AQ52" s="68" t="str">
        <f>IF(OR(AP52="J",AO52="J"),"MIDDEN",AN52)</f>
        <v>LAAG</v>
      </c>
      <c r="AR52" s="26" t="s">
        <v>86</v>
      </c>
      <c r="AS52" s="18" t="s">
        <v>87</v>
      </c>
      <c r="AT52" s="18" t="s">
        <v>85</v>
      </c>
      <c r="AU52" s="41" t="str">
        <f>IF(AND(AR52="H",AS52="K"),"J",IF(OR(AND(AR52="L",AS52="K",AT52="J"),AND(AR52="H",AS52="G",AT52="J")),"J","N"))</f>
        <v>N</v>
      </c>
      <c r="AV52" s="41" t="s">
        <v>85</v>
      </c>
      <c r="AW52" s="18" t="str">
        <f>IF(AU52="N",AQ52,IF(AQ52="LAAG","MIDDEN","HOOG"))</f>
        <v>LAAG</v>
      </c>
      <c r="AX52" s="39">
        <f>INDEX('P-07 HACCP score'!$C$3:$E$7,MATCH(E52,'P-07 HACCP score'!$B$3:$B$7,0),MATCH('D-14 Ernst'!A$2,'P-07 HACCP score'!$C$2:$E$2,0))</f>
        <v>0</v>
      </c>
      <c r="AY52" s="39">
        <f>INDEX('P-07 HACCP score'!$C$3:$E$7,MATCH(F52,'P-07 HACCP score'!$B$3:$B$7,0),MATCH('D-14 Ernst'!B$2,'P-07 HACCP score'!$C$2:$E$2,0))</f>
        <v>0</v>
      </c>
      <c r="AZ52" s="39">
        <f>INDEX('P-07 HACCP score'!$C$3:$E$7,MATCH(G52,'P-07 HACCP score'!$B$3:$B$7,0),MATCH('D-14 Ernst'!C$2,'P-07 HACCP score'!$C$2:$E$2,0))</f>
        <v>0</v>
      </c>
      <c r="BA52" s="39" t="e">
        <f>INDEX('P-07 HACCP score'!$C$3:$E$7,MATCH(H52,'P-07 HACCP score'!$B$3:$B$7,0),MATCH('D-14 Ernst'!D$2,'P-07 HACCP score'!$C$2:$E$2,0))</f>
        <v>#N/A</v>
      </c>
      <c r="BB52" s="39">
        <f>INDEX('P-07 HACCP score'!$C$3:$E$7,MATCH(I52,'P-07 HACCP score'!$B$3:$B$7,0),MATCH('D-14 Ernst'!E$2,'P-07 HACCP score'!$C$2:$E$2,0))</f>
        <v>0</v>
      </c>
      <c r="BC52" s="39">
        <f>INDEX('P-07 HACCP score'!$C$3:$E$7,MATCH(J52,'P-07 HACCP score'!$B$3:$B$7,0),MATCH('D-14 Ernst'!F$2,'P-07 HACCP score'!$C$2:$E$2,0))</f>
        <v>0</v>
      </c>
      <c r="BD52" s="39">
        <f>INDEX('P-07 HACCP score'!$C$3:$E$7,MATCH(K52,'P-07 HACCP score'!$B$3:$B$7,0),MATCH('D-14 Ernst'!G$2,'P-07 HACCP score'!$C$2:$E$2,0))</f>
        <v>0</v>
      </c>
      <c r="BE52" s="39">
        <f>INDEX('P-07 HACCP score'!$C$3:$E$7,MATCH(L52,'P-07 HACCP score'!$B$3:$B$7,0),MATCH('D-14 Ernst'!H$2,'P-07 HACCP score'!$C$2:$E$2,0))</f>
        <v>0</v>
      </c>
      <c r="BF52" s="39">
        <f>INDEX('P-07 HACCP score'!$C$3:$E$7,MATCH(M52,'P-07 HACCP score'!$B$3:$B$7,0),MATCH('D-14 Ernst'!I$2,'P-07 HACCP score'!$C$2:$E$2,0))</f>
        <v>0</v>
      </c>
      <c r="BG52" s="39">
        <f>INDEX('P-07 HACCP score'!$C$3:$E$7,MATCH(N52,'P-07 HACCP score'!$B$3:$B$7,0),MATCH('D-14 Ernst'!J$2,'P-07 HACCP score'!$C$2:$E$2,0))</f>
        <v>0</v>
      </c>
      <c r="BH52" s="39" t="e">
        <f>INDEX('P-07 HACCP score'!$C$3:$E$7,MATCH(O52,'P-07 HACCP score'!$B$3:$B$7,0),MATCH('D-14 Ernst'!K$2,'P-07 HACCP score'!$C$2:$E$2,0))</f>
        <v>#N/A</v>
      </c>
      <c r="BI52" s="39">
        <f>INDEX('P-07 HACCP score'!$C$3:$E$7,MATCH(P52,'P-07 HACCP score'!$B$3:$B$7,0),MATCH('D-14 Ernst'!L$2,'P-07 HACCP score'!$C$2:$E$2,0))</f>
        <v>0</v>
      </c>
      <c r="BJ52" s="39">
        <f>INDEX('P-07 HACCP score'!$C$3:$E$7,MATCH(Q52,'P-07 HACCP score'!$B$3:$B$7,0),MATCH('D-14 Ernst'!M$2,'P-07 HACCP score'!$C$2:$E$2,0))</f>
        <v>0</v>
      </c>
      <c r="BK52" s="39">
        <f>INDEX('P-07 HACCP score'!$C$3:$E$7,MATCH(R52,'P-07 HACCP score'!$B$3:$B$7,0),MATCH('D-14 Ernst'!N$2,'P-07 HACCP score'!$C$2:$E$2,0))</f>
        <v>0</v>
      </c>
      <c r="BL52" s="39">
        <f>INDEX('P-07 HACCP score'!$C$3:$E$7,MATCH(S52,'P-07 HACCP score'!$B$3:$B$7,0),MATCH('D-14 Ernst'!O$2,'P-07 HACCP score'!$C$2:$E$2,0))</f>
        <v>0</v>
      </c>
      <c r="BM52" s="39">
        <f>INDEX('P-07 HACCP score'!$C$3:$E$7,MATCH(T52,'P-07 HACCP score'!$B$3:$B$7,0),MATCH('D-14 Ernst'!P$2,'P-07 HACCP score'!$C$2:$E$2,0))</f>
        <v>0</v>
      </c>
      <c r="BN52" s="39">
        <f>INDEX('P-07 HACCP score'!$C$3:$E$7,MATCH(U52,'P-07 HACCP score'!$B$3:$B$7,0),MATCH('D-14 Ernst'!Q$2,'P-07 HACCP score'!$C$2:$E$2,0))</f>
        <v>0</v>
      </c>
      <c r="BO52" s="39">
        <f>INDEX('P-07 HACCP score'!$C$3:$E$7,MATCH(V52,'P-07 HACCP score'!$B$3:$B$7,0),MATCH('D-14 Ernst'!R$2,'P-07 HACCP score'!$C$2:$E$2,0))</f>
        <v>0</v>
      </c>
      <c r="BP52" s="39">
        <f>INDEX('P-07 HACCP score'!$C$3:$E$7,MATCH(W52,'P-07 HACCP score'!$B$3:$B$7,0),MATCH('D-14 Ernst'!S$2,'P-07 HACCP score'!$C$2:$E$2,0))</f>
        <v>0</v>
      </c>
      <c r="BQ52" s="39" t="e">
        <f>INDEX('P-07 HACCP score'!$C$3:$E$7,MATCH(X52,'P-07 HACCP score'!$B$3:$B$7,0),MATCH('D-14 Ernst'!T$2,'P-07 HACCP score'!$C$2:$E$2,0))</f>
        <v>#N/A</v>
      </c>
      <c r="BR52" s="39">
        <f>INDEX('P-07 HACCP score'!$C$3:$E$7,MATCH(Y52,'P-07 HACCP score'!$B$3:$B$7,0),MATCH('D-14 Ernst'!U$2,'P-07 HACCP score'!$C$2:$E$2,0))</f>
        <v>0</v>
      </c>
      <c r="BS52" s="39">
        <f>INDEX('P-07 HACCP score'!$C$3:$E$7,MATCH(Z52,'P-07 HACCP score'!$B$3:$B$7,0),MATCH('D-14 Ernst'!V$2,'P-07 HACCP score'!$C$2:$E$2,0))</f>
        <v>0</v>
      </c>
      <c r="BT52" s="39">
        <f>INDEX('P-07 HACCP score'!$C$3:$E$7,MATCH(AA52,'P-07 HACCP score'!$B$3:$B$7,0),MATCH('D-14 Ernst'!W$2,'P-07 HACCP score'!$C$2:$E$2,0))</f>
        <v>0</v>
      </c>
      <c r="BU52" s="39">
        <f>INDEX('P-07 HACCP score'!$C$3:$E$7,MATCH(AB52,'P-07 HACCP score'!$B$3:$B$7,0),MATCH('D-14 Ernst'!X$2,'P-07 HACCP score'!$C$2:$E$2,0))</f>
        <v>0</v>
      </c>
      <c r="BV52" s="39">
        <f>INDEX('P-07 HACCP score'!$C$3:$E$7,MATCH(AC52,'P-07 HACCP score'!$B$3:$B$7,0),MATCH('D-14 Ernst'!Y$2,'P-07 HACCP score'!$C$2:$E$2,0))</f>
        <v>0</v>
      </c>
      <c r="BW52" s="39">
        <f>INDEX('P-07 HACCP score'!$C$3:$E$7,MATCH(AD52,'P-07 HACCP score'!$B$3:$B$7,0),MATCH('D-14 Ernst'!Z$2,'P-07 HACCP score'!$C$2:$E$2,0))</f>
        <v>0</v>
      </c>
      <c r="BX52" s="39">
        <f>INDEX('P-07 HACCP score'!$C$3:$E$7,MATCH(AE52,'P-07 HACCP score'!$B$3:$B$7,0),MATCH('D-14 Ernst'!AA$2,'P-07 HACCP score'!$C$2:$E$2,0))</f>
        <v>0</v>
      </c>
      <c r="BY52" s="39">
        <f>INDEX('P-07 HACCP score'!$C$3:$E$7,MATCH(AF52,'P-07 HACCP score'!$B$3:$B$7,0),MATCH('D-14 Ernst'!AB$2,'P-07 HACCP score'!$C$2:$E$2,0))</f>
        <v>0</v>
      </c>
      <c r="BZ52" s="39">
        <f>INDEX('P-07 HACCP score'!$C$3:$E$7,MATCH(AG52,'P-07 HACCP score'!$B$3:$B$7,0),MATCH('D-14 Ernst'!AC$2,'P-07 HACCP score'!$C$2:$E$2,0))</f>
        <v>0</v>
      </c>
      <c r="CA52" s="39">
        <f>INDEX('P-07 HACCP score'!$C$3:$E$7,MATCH(AH52,'P-07 HACCP score'!$B$3:$B$7,0),MATCH('D-14 Ernst'!AD$2,'P-07 HACCP score'!$C$2:$E$2,0))</f>
        <v>0</v>
      </c>
      <c r="CB52" s="39">
        <f>INDEX('P-07 HACCP score'!$C$3:$E$7,MATCH(AI52,'P-07 HACCP score'!$B$3:$B$7,0),MATCH('D-14 Ernst'!AE$2,'P-07 HACCP score'!$C$2:$E$2,0))</f>
        <v>0</v>
      </c>
      <c r="CC52" s="39">
        <f>INDEX('P-07 HACCP score'!$C$3:$E$7,MATCH(AJ52,'P-07 HACCP score'!$B$3:$B$7,0),MATCH('D-14 Ernst'!AF$2,'P-07 HACCP score'!$C$2:$E$2,0))</f>
        <v>0</v>
      </c>
      <c r="CD52" s="39">
        <f>INDEX('P-07 HACCP score'!$C$3:$E$7,MATCH(AK52,'P-07 HACCP score'!$B$3:$B$7,0),MATCH('D-14 Ernst'!AG$2,'P-07 HACCP score'!$C$2:$E$2,0))</f>
        <v>0</v>
      </c>
    </row>
    <row r="53" spans="1:82" x14ac:dyDescent="0.3">
      <c r="A53" s="119">
        <v>52047</v>
      </c>
      <c r="B53" s="56" t="s">
        <v>155</v>
      </c>
      <c r="C53" s="78" t="s">
        <v>156</v>
      </c>
      <c r="D53" s="35">
        <v>4</v>
      </c>
      <c r="E53" s="18"/>
      <c r="F53" s="18"/>
      <c r="G53" s="26"/>
      <c r="H53" s="21" t="str">
        <f>IF(COUNTIF(I53:M53,"H"),"H",
IF(COUNTIF(I53:M53,"M"),"M",
IF(COUNTIF(I53:M53,"L"),"L",
IF(COUNTIF(I53:M53,"B"),"B",""))))</f>
        <v/>
      </c>
      <c r="I53" s="19"/>
      <c r="J53" s="19"/>
      <c r="K53" s="19"/>
      <c r="L53" s="19"/>
      <c r="M53" s="19"/>
      <c r="N53" s="18"/>
      <c r="O53" s="21" t="str">
        <f>IF(COUNTIF(P53:Q53,"H"),"H",
IF(COUNTIF(P53:Q53,"M"),"M",
IF(COUNTIF(P53:Q53,"L"),"L",
IF(COUNTIF(P53:Q53,"B"),"B",""))))</f>
        <v>L</v>
      </c>
      <c r="P53" s="22" t="s">
        <v>86</v>
      </c>
      <c r="Q53" s="22"/>
      <c r="R53" s="18" t="s">
        <v>84</v>
      </c>
      <c r="S53" s="18"/>
      <c r="T53" s="18"/>
      <c r="U53" s="18"/>
      <c r="V53" s="18"/>
      <c r="W53" s="27"/>
      <c r="X53" s="21" t="str">
        <f>IF(COUNTIF(Y53:AA53,"H"),"H",
IF(COUNTIF(Y53:AA53,"M"),"M",
IF(COUNTIF(Y53:AA53,"L"),"L",
IF(COUNTIF(Y53:AA53,"B"),"B",""))))</f>
        <v>L</v>
      </c>
      <c r="Y53" s="23"/>
      <c r="Z53" s="28" t="s">
        <v>86</v>
      </c>
      <c r="AA53" s="23"/>
      <c r="AB53" s="18" t="s">
        <v>89</v>
      </c>
      <c r="AC53" s="18" t="s">
        <v>129</v>
      </c>
      <c r="AD53" s="18" t="s">
        <v>129</v>
      </c>
      <c r="AE53" s="18"/>
      <c r="AF53" s="18" t="s">
        <v>86</v>
      </c>
      <c r="AG53" s="18"/>
      <c r="AH53" s="18"/>
      <c r="AI53" s="18"/>
      <c r="AJ53" s="18"/>
      <c r="AK53" s="18"/>
      <c r="AL53" s="37">
        <f>COUNTIF(AX53:BA53,5)+COUNTIF(BG53:BH53,5)+COUNTIF(BK53:BQ53,5)+COUNTIF(BU53:CD53,5)+COUNTIF(AX53:BA53,9)+COUNTIF(BG53:BH53,9)+COUNTIF(BK53:BQ53,9)+COUNTIF(BU53:CD53,9)</f>
        <v>1</v>
      </c>
      <c r="AM53" s="37">
        <f>COUNTIF(AX53:BA53,15)+COUNTIF(BG53:BH53,15)+COUNTIF(BK53:BQ53,15)+COUNTIF(BU53:CD53,15)+COUNTIF(AX53:BA53,25)+COUNTIF(BG53:BH53,25)+COUNTIF(BK53:BQ53,25)+COUNTIF(BU53:CD53,25)</f>
        <v>1</v>
      </c>
      <c r="AN53" s="118" t="str">
        <f>IF(AM53&gt;=1,"HOOG",IF(AL53&gt;=2,"MIDDEN","LAAG"))</f>
        <v>HOOG</v>
      </c>
      <c r="AO53" s="26" t="str">
        <f>IF(AND(AM53=1,OR(H53="H",AB53="H"),TEXT(D53,0)&lt;&gt;"4"),"J","N" )</f>
        <v>N</v>
      </c>
      <c r="AP53" s="41" t="s">
        <v>85</v>
      </c>
      <c r="AQ53" s="68" t="str">
        <f>IF(OR(AP53="J",AO53="J"),"MIDDEN",AN53)</f>
        <v>HOOG</v>
      </c>
      <c r="AR53" s="26" t="s">
        <v>86</v>
      </c>
      <c r="AS53" s="18" t="s">
        <v>87</v>
      </c>
      <c r="AT53" s="18" t="s">
        <v>85</v>
      </c>
      <c r="AU53" s="41" t="str">
        <f>IF(AND(AR53="H",AS53="K"),"J",IF(OR(AND(AR53="L",AS53="K",AT53="J"),AND(AR53="H",AS53="G",AT53="J")),"J","N"))</f>
        <v>N</v>
      </c>
      <c r="AV53" s="41" t="s">
        <v>85</v>
      </c>
      <c r="AW53" s="18" t="str">
        <f>IF(AU53="N",AQ53,IF(AQ53="LAAG","MIDDEN","HOOG"))</f>
        <v>HOOG</v>
      </c>
      <c r="AX53" s="39">
        <f>INDEX('P-07 HACCP score'!$C$3:$E$7,MATCH(E53,'P-07 HACCP score'!$B$3:$B$7,0),MATCH('D-14 Ernst'!A$2,'P-07 HACCP score'!$C$2:$E$2,0))</f>
        <v>0</v>
      </c>
      <c r="AY53" s="39">
        <f>INDEX('P-07 HACCP score'!$C$3:$E$7,MATCH(F53,'P-07 HACCP score'!$B$3:$B$7,0),MATCH('D-14 Ernst'!B$2,'P-07 HACCP score'!$C$2:$E$2,0))</f>
        <v>0</v>
      </c>
      <c r="AZ53" s="39">
        <f>INDEX('P-07 HACCP score'!$C$3:$E$7,MATCH(G53,'P-07 HACCP score'!$B$3:$B$7,0),MATCH('D-14 Ernst'!C$2,'P-07 HACCP score'!$C$2:$E$2,0))</f>
        <v>0</v>
      </c>
      <c r="BA53" s="39" t="e">
        <f>INDEX('P-07 HACCP score'!$C$3:$E$7,MATCH(H53,'P-07 HACCP score'!$B$3:$B$7,0),MATCH('D-14 Ernst'!D$2,'P-07 HACCP score'!$C$2:$E$2,0))</f>
        <v>#N/A</v>
      </c>
      <c r="BB53" s="39">
        <f>INDEX('P-07 HACCP score'!$C$3:$E$7,MATCH(I53,'P-07 HACCP score'!$B$3:$B$7,0),MATCH('D-14 Ernst'!E$2,'P-07 HACCP score'!$C$2:$E$2,0))</f>
        <v>0</v>
      </c>
      <c r="BC53" s="39">
        <f>INDEX('P-07 HACCP score'!$C$3:$E$7,MATCH(J53,'P-07 HACCP score'!$B$3:$B$7,0),MATCH('D-14 Ernst'!F$2,'P-07 HACCP score'!$C$2:$E$2,0))</f>
        <v>0</v>
      </c>
      <c r="BD53" s="39">
        <f>INDEX('P-07 HACCP score'!$C$3:$E$7,MATCH(K53,'P-07 HACCP score'!$B$3:$B$7,0),MATCH('D-14 Ernst'!G$2,'P-07 HACCP score'!$C$2:$E$2,0))</f>
        <v>0</v>
      </c>
      <c r="BE53" s="39">
        <f>INDEX('P-07 HACCP score'!$C$3:$E$7,MATCH(L53,'P-07 HACCP score'!$B$3:$B$7,0),MATCH('D-14 Ernst'!H$2,'P-07 HACCP score'!$C$2:$E$2,0))</f>
        <v>0</v>
      </c>
      <c r="BF53" s="39">
        <f>INDEX('P-07 HACCP score'!$C$3:$E$7,MATCH(M53,'P-07 HACCP score'!$B$3:$B$7,0),MATCH('D-14 Ernst'!I$2,'P-07 HACCP score'!$C$2:$E$2,0))</f>
        <v>0</v>
      </c>
      <c r="BG53" s="39">
        <f>INDEX('P-07 HACCP score'!$C$3:$E$7,MATCH(N53,'P-07 HACCP score'!$B$3:$B$7,0),MATCH('D-14 Ernst'!J$2,'P-07 HACCP score'!$C$2:$E$2,0))</f>
        <v>0</v>
      </c>
      <c r="BH53" s="39">
        <f>INDEX('P-07 HACCP score'!$C$3:$E$7,MATCH(O53,'P-07 HACCP score'!$B$3:$B$7,0),MATCH('D-14 Ernst'!K$2,'P-07 HACCP score'!$C$2:$E$2,0))</f>
        <v>3</v>
      </c>
      <c r="BI53" s="39">
        <f>INDEX('P-07 HACCP score'!$C$3:$E$7,MATCH(P53,'P-07 HACCP score'!$B$3:$B$7,0),MATCH('D-14 Ernst'!L$2,'P-07 HACCP score'!$C$2:$E$2,0))</f>
        <v>3</v>
      </c>
      <c r="BJ53" s="39">
        <f>INDEX('P-07 HACCP score'!$C$3:$E$7,MATCH(Q53,'P-07 HACCP score'!$B$3:$B$7,0),MATCH('D-14 Ernst'!M$2,'P-07 HACCP score'!$C$2:$E$2,0))</f>
        <v>0</v>
      </c>
      <c r="BK53" s="39">
        <f>INDEX('P-07 HACCP score'!$C$3:$E$7,MATCH(R53,'P-07 HACCP score'!$B$3:$B$7,0),MATCH('D-14 Ernst'!N$2,'P-07 HACCP score'!$C$2:$E$2,0))</f>
        <v>2.5</v>
      </c>
      <c r="BL53" s="39">
        <f>INDEX('P-07 HACCP score'!$C$3:$E$7,MATCH(S53,'P-07 HACCP score'!$B$3:$B$7,0),MATCH('D-14 Ernst'!O$2,'P-07 HACCP score'!$C$2:$E$2,0))</f>
        <v>0</v>
      </c>
      <c r="BM53" s="39">
        <f>INDEX('P-07 HACCP score'!$C$3:$E$7,MATCH(T53,'P-07 HACCP score'!$B$3:$B$7,0),MATCH('D-14 Ernst'!P$2,'P-07 HACCP score'!$C$2:$E$2,0))</f>
        <v>0</v>
      </c>
      <c r="BN53" s="39">
        <f>INDEX('P-07 HACCP score'!$C$3:$E$7,MATCH(U53,'P-07 HACCP score'!$B$3:$B$7,0),MATCH('D-14 Ernst'!Q$2,'P-07 HACCP score'!$C$2:$E$2,0))</f>
        <v>0</v>
      </c>
      <c r="BO53" s="39">
        <f>INDEX('P-07 HACCP score'!$C$3:$E$7,MATCH(V53,'P-07 HACCP score'!$B$3:$B$7,0),MATCH('D-14 Ernst'!R$2,'P-07 HACCP score'!$C$2:$E$2,0))</f>
        <v>0</v>
      </c>
      <c r="BP53" s="39">
        <f>INDEX('P-07 HACCP score'!$C$3:$E$7,MATCH(W53,'P-07 HACCP score'!$B$3:$B$7,0),MATCH('D-14 Ernst'!S$2,'P-07 HACCP score'!$C$2:$E$2,0))</f>
        <v>0</v>
      </c>
      <c r="BQ53" s="39">
        <f>INDEX('P-07 HACCP score'!$C$3:$E$7,MATCH(X53,'P-07 HACCP score'!$B$3:$B$7,0),MATCH('D-14 Ernst'!T$2,'P-07 HACCP score'!$C$2:$E$2,0))</f>
        <v>5</v>
      </c>
      <c r="BR53" s="39">
        <f>INDEX('P-07 HACCP score'!$C$3:$E$7,MATCH(Y53,'P-07 HACCP score'!$B$3:$B$7,0),MATCH('D-14 Ernst'!U$2,'P-07 HACCP score'!$C$2:$E$2,0))</f>
        <v>0</v>
      </c>
      <c r="BS53" s="39">
        <f>INDEX('P-07 HACCP score'!$C$3:$E$7,MATCH(Z53,'P-07 HACCP score'!$B$3:$B$7,0),MATCH('D-14 Ernst'!V$2,'P-07 HACCP score'!$C$2:$E$2,0))</f>
        <v>5</v>
      </c>
      <c r="BT53" s="39">
        <f>INDEX('P-07 HACCP score'!$C$3:$E$7,MATCH(AA53,'P-07 HACCP score'!$B$3:$B$7,0),MATCH('D-14 Ernst'!W$2,'P-07 HACCP score'!$C$2:$E$2,0))</f>
        <v>0</v>
      </c>
      <c r="BU53" s="39">
        <f>INDEX('P-07 HACCP score'!$C$3:$E$7,MATCH(AB53,'P-07 HACCP score'!$B$3:$B$7,0),MATCH('D-14 Ernst'!X$2,'P-07 HACCP score'!$C$2:$E$2,0))</f>
        <v>15</v>
      </c>
      <c r="BV53" s="39">
        <f>INDEX('P-07 HACCP score'!$C$3:$E$7,MATCH(AC53,'P-07 HACCP score'!$B$3:$B$7,0),MATCH('D-14 Ernst'!Y$2,'P-07 HACCP score'!$C$2:$E$2,0))</f>
        <v>3</v>
      </c>
      <c r="BW53" s="39">
        <f>INDEX('P-07 HACCP score'!$C$3:$E$7,MATCH(AD53,'P-07 HACCP score'!$B$3:$B$7,0),MATCH('D-14 Ernst'!Z$2,'P-07 HACCP score'!$C$2:$E$2,0))</f>
        <v>3</v>
      </c>
      <c r="BX53" s="39">
        <f>INDEX('P-07 HACCP score'!$C$3:$E$7,MATCH(AE53,'P-07 HACCP score'!$B$3:$B$7,0),MATCH('D-14 Ernst'!AA$2,'P-07 HACCP score'!$C$2:$E$2,0))</f>
        <v>0</v>
      </c>
      <c r="BY53" s="39">
        <f>INDEX('P-07 HACCP score'!$C$3:$E$7,MATCH(AF53,'P-07 HACCP score'!$B$3:$B$7,0),MATCH('D-14 Ernst'!AB$2,'P-07 HACCP score'!$C$2:$E$2,0))</f>
        <v>3</v>
      </c>
      <c r="BZ53" s="39">
        <f>INDEX('P-07 HACCP score'!$C$3:$E$7,MATCH(AG53,'P-07 HACCP score'!$B$3:$B$7,0),MATCH('D-14 Ernst'!AC$2,'P-07 HACCP score'!$C$2:$E$2,0))</f>
        <v>0</v>
      </c>
      <c r="CA53" s="39">
        <f>INDEX('P-07 HACCP score'!$C$3:$E$7,MATCH(AH53,'P-07 HACCP score'!$B$3:$B$7,0),MATCH('D-14 Ernst'!AD$2,'P-07 HACCP score'!$C$2:$E$2,0))</f>
        <v>0</v>
      </c>
      <c r="CB53" s="39">
        <f>INDEX('P-07 HACCP score'!$C$3:$E$7,MATCH(AI53,'P-07 HACCP score'!$B$3:$B$7,0),MATCH('D-14 Ernst'!AE$2,'P-07 HACCP score'!$C$2:$E$2,0))</f>
        <v>0</v>
      </c>
      <c r="CC53" s="39">
        <f>INDEX('P-07 HACCP score'!$C$3:$E$7,MATCH(AJ53,'P-07 HACCP score'!$B$3:$B$7,0),MATCH('D-14 Ernst'!AF$2,'P-07 HACCP score'!$C$2:$E$2,0))</f>
        <v>0</v>
      </c>
      <c r="CD53" s="39">
        <f>INDEX('P-07 HACCP score'!$C$3:$E$7,MATCH(AK53,'P-07 HACCP score'!$B$3:$B$7,0),MATCH('D-14 Ernst'!AG$2,'P-07 HACCP score'!$C$2:$E$2,0))</f>
        <v>0</v>
      </c>
    </row>
    <row r="54" spans="1:82" x14ac:dyDescent="0.3">
      <c r="A54" s="119">
        <v>51950</v>
      </c>
      <c r="B54" s="58" t="s">
        <v>157</v>
      </c>
      <c r="C54" s="78" t="s">
        <v>156</v>
      </c>
      <c r="D54" s="35">
        <v>4</v>
      </c>
      <c r="E54" s="18"/>
      <c r="F54" s="18"/>
      <c r="G54" s="26"/>
      <c r="H54" s="21" t="str">
        <f>IF(COUNTIF(I54:M54,"H"),"H",
IF(COUNTIF(I54:M54,"M"),"M",
IF(COUNTIF(I54:M54,"L"),"L",
IF(COUNTIF(I54:M54,"B"),"B",""))))</f>
        <v/>
      </c>
      <c r="I54" s="19"/>
      <c r="J54" s="19"/>
      <c r="K54" s="19"/>
      <c r="L54" s="19"/>
      <c r="M54" s="19"/>
      <c r="N54" s="18"/>
      <c r="O54" s="21" t="str">
        <f>IF(COUNTIF(P54:Q54,"H"),"H",
IF(COUNTIF(P54:Q54,"M"),"M",
IF(COUNTIF(P54:Q54,"L"),"L",
IF(COUNTIF(P54:Q54,"B"),"B",""))))</f>
        <v>L</v>
      </c>
      <c r="P54" s="22" t="s">
        <v>86</v>
      </c>
      <c r="Q54" s="22"/>
      <c r="R54" s="18" t="s">
        <v>84</v>
      </c>
      <c r="S54" s="18"/>
      <c r="T54" s="18"/>
      <c r="U54" s="18"/>
      <c r="V54" s="18"/>
      <c r="W54" s="27"/>
      <c r="X54" s="21" t="str">
        <f>IF(COUNTIF(Y54:AA54,"H"),"H",
IF(COUNTIF(Y54:AA54,"M"),"M",
IF(COUNTIF(Y54:AA54,"L"),"L",
IF(COUNTIF(Y54:AA54,"B"),"B",""))))</f>
        <v/>
      </c>
      <c r="Y54" s="23"/>
      <c r="Z54" s="28"/>
      <c r="AA54" s="23"/>
      <c r="AB54" s="18" t="s">
        <v>89</v>
      </c>
      <c r="AC54" s="18" t="s">
        <v>129</v>
      </c>
      <c r="AD54" s="18" t="s">
        <v>129</v>
      </c>
      <c r="AE54" s="18"/>
      <c r="AF54" s="18"/>
      <c r="AG54" s="18"/>
      <c r="AH54" s="18"/>
      <c r="AI54" s="18"/>
      <c r="AJ54" s="18"/>
      <c r="AK54" s="18"/>
      <c r="AL54" s="37">
        <f>COUNTIF(AX54:BA54,5)+COUNTIF(BG54:BH54,5)+COUNTIF(BK54:BQ54,5)+COUNTIF(BU54:CD54,5)+COUNTIF(AX54:BA54,9)+COUNTIF(BG54:BH54,9)+COUNTIF(BK54:BQ54,9)+COUNTIF(BU54:CD54,9)</f>
        <v>0</v>
      </c>
      <c r="AM54" s="37">
        <f>COUNTIF(AX54:BA54,15)+COUNTIF(BG54:BH54,15)+COUNTIF(BK54:BQ54,15)+COUNTIF(BU54:CD54,15)+COUNTIF(AX54:BA54,25)+COUNTIF(BG54:BH54,25)+COUNTIF(BK54:BQ54,25)+COUNTIF(BU54:CD54,25)</f>
        <v>1</v>
      </c>
      <c r="AN54" s="118" t="str">
        <f>IF(AM54&gt;=1,"HOOG",IF(AL54&gt;=2,"MIDDEN","LAAG"))</f>
        <v>HOOG</v>
      </c>
      <c r="AO54" s="26" t="str">
        <f>IF(AND(AM54=1,OR(H54="H",AB54="H"),TEXT(D54,0)&lt;&gt;"4"),"J","N" )</f>
        <v>N</v>
      </c>
      <c r="AP54" s="41" t="s">
        <v>85</v>
      </c>
      <c r="AQ54" s="68" t="str">
        <f>IF(OR(AP54="J",AO54="J"),"MIDDEN",AN54)</f>
        <v>HOOG</v>
      </c>
      <c r="AR54" s="26" t="s">
        <v>86</v>
      </c>
      <c r="AS54" s="18" t="s">
        <v>87</v>
      </c>
      <c r="AT54" s="18" t="s">
        <v>85</v>
      </c>
      <c r="AU54" s="41" t="str">
        <f>IF(AND(AR54="H",AS54="K"),"J",IF(OR(AND(AR54="L",AS54="K",AT54="J"),AND(AR54="H",AS54="G",AT54="J")),"J","N"))</f>
        <v>N</v>
      </c>
      <c r="AV54" s="41" t="s">
        <v>85</v>
      </c>
      <c r="AW54" s="18" t="str">
        <f>IF(AU54="N",AQ54,IF(AQ54="LAAG","MIDDEN","HOOG"))</f>
        <v>HOOG</v>
      </c>
      <c r="AX54" s="39">
        <f>INDEX('P-07 HACCP score'!$C$3:$E$7,MATCH(E54,'P-07 HACCP score'!$B$3:$B$7,0),MATCH('D-14 Ernst'!A$2,'P-07 HACCP score'!$C$2:$E$2,0))</f>
        <v>0</v>
      </c>
      <c r="AY54" s="39">
        <f>INDEX('P-07 HACCP score'!$C$3:$E$7,MATCH(F54,'P-07 HACCP score'!$B$3:$B$7,0),MATCH('D-14 Ernst'!B$2,'P-07 HACCP score'!$C$2:$E$2,0))</f>
        <v>0</v>
      </c>
      <c r="AZ54" s="39">
        <f>INDEX('P-07 HACCP score'!$C$3:$E$7,MATCH(G54,'P-07 HACCP score'!$B$3:$B$7,0),MATCH('D-14 Ernst'!C$2,'P-07 HACCP score'!$C$2:$E$2,0))</f>
        <v>0</v>
      </c>
      <c r="BA54" s="39" t="e">
        <f>INDEX('P-07 HACCP score'!$C$3:$E$7,MATCH(H54,'P-07 HACCP score'!$B$3:$B$7,0),MATCH('D-14 Ernst'!D$2,'P-07 HACCP score'!$C$2:$E$2,0))</f>
        <v>#N/A</v>
      </c>
      <c r="BB54" s="39">
        <f>INDEX('P-07 HACCP score'!$C$3:$E$7,MATCH(I54,'P-07 HACCP score'!$B$3:$B$7,0),MATCH('D-14 Ernst'!E$2,'P-07 HACCP score'!$C$2:$E$2,0))</f>
        <v>0</v>
      </c>
      <c r="BC54" s="39">
        <f>INDEX('P-07 HACCP score'!$C$3:$E$7,MATCH(J54,'P-07 HACCP score'!$B$3:$B$7,0),MATCH('D-14 Ernst'!F$2,'P-07 HACCP score'!$C$2:$E$2,0))</f>
        <v>0</v>
      </c>
      <c r="BD54" s="39">
        <f>INDEX('P-07 HACCP score'!$C$3:$E$7,MATCH(K54,'P-07 HACCP score'!$B$3:$B$7,0),MATCH('D-14 Ernst'!G$2,'P-07 HACCP score'!$C$2:$E$2,0))</f>
        <v>0</v>
      </c>
      <c r="BE54" s="39">
        <f>INDEX('P-07 HACCP score'!$C$3:$E$7,MATCH(L54,'P-07 HACCP score'!$B$3:$B$7,0),MATCH('D-14 Ernst'!H$2,'P-07 HACCP score'!$C$2:$E$2,0))</f>
        <v>0</v>
      </c>
      <c r="BF54" s="39">
        <f>INDEX('P-07 HACCP score'!$C$3:$E$7,MATCH(M54,'P-07 HACCP score'!$B$3:$B$7,0),MATCH('D-14 Ernst'!I$2,'P-07 HACCP score'!$C$2:$E$2,0))</f>
        <v>0</v>
      </c>
      <c r="BG54" s="39">
        <f>INDEX('P-07 HACCP score'!$C$3:$E$7,MATCH(N54,'P-07 HACCP score'!$B$3:$B$7,0),MATCH('D-14 Ernst'!J$2,'P-07 HACCP score'!$C$2:$E$2,0))</f>
        <v>0</v>
      </c>
      <c r="BH54" s="39">
        <f>INDEX('P-07 HACCP score'!$C$3:$E$7,MATCH(O54,'P-07 HACCP score'!$B$3:$B$7,0),MATCH('D-14 Ernst'!K$2,'P-07 HACCP score'!$C$2:$E$2,0))</f>
        <v>3</v>
      </c>
      <c r="BI54" s="39">
        <f>INDEX('P-07 HACCP score'!$C$3:$E$7,MATCH(P54,'P-07 HACCP score'!$B$3:$B$7,0),MATCH('D-14 Ernst'!L$2,'P-07 HACCP score'!$C$2:$E$2,0))</f>
        <v>3</v>
      </c>
      <c r="BJ54" s="39">
        <f>INDEX('P-07 HACCP score'!$C$3:$E$7,MATCH(Q54,'P-07 HACCP score'!$B$3:$B$7,0),MATCH('D-14 Ernst'!M$2,'P-07 HACCP score'!$C$2:$E$2,0))</f>
        <v>0</v>
      </c>
      <c r="BK54" s="39">
        <f>INDEX('P-07 HACCP score'!$C$3:$E$7,MATCH(R54,'P-07 HACCP score'!$B$3:$B$7,0),MATCH('D-14 Ernst'!N$2,'P-07 HACCP score'!$C$2:$E$2,0))</f>
        <v>2.5</v>
      </c>
      <c r="BL54" s="39">
        <f>INDEX('P-07 HACCP score'!$C$3:$E$7,MATCH(S54,'P-07 HACCP score'!$B$3:$B$7,0),MATCH('D-14 Ernst'!O$2,'P-07 HACCP score'!$C$2:$E$2,0))</f>
        <v>0</v>
      </c>
      <c r="BM54" s="39">
        <f>INDEX('P-07 HACCP score'!$C$3:$E$7,MATCH(T54,'P-07 HACCP score'!$B$3:$B$7,0),MATCH('D-14 Ernst'!P$2,'P-07 HACCP score'!$C$2:$E$2,0))</f>
        <v>0</v>
      </c>
      <c r="BN54" s="39">
        <f>INDEX('P-07 HACCP score'!$C$3:$E$7,MATCH(U54,'P-07 HACCP score'!$B$3:$B$7,0),MATCH('D-14 Ernst'!Q$2,'P-07 HACCP score'!$C$2:$E$2,0))</f>
        <v>0</v>
      </c>
      <c r="BO54" s="39">
        <f>INDEX('P-07 HACCP score'!$C$3:$E$7,MATCH(V54,'P-07 HACCP score'!$B$3:$B$7,0),MATCH('D-14 Ernst'!R$2,'P-07 HACCP score'!$C$2:$E$2,0))</f>
        <v>0</v>
      </c>
      <c r="BP54" s="39">
        <f>INDEX('P-07 HACCP score'!$C$3:$E$7,MATCH(W54,'P-07 HACCP score'!$B$3:$B$7,0),MATCH('D-14 Ernst'!S$2,'P-07 HACCP score'!$C$2:$E$2,0))</f>
        <v>0</v>
      </c>
      <c r="BQ54" s="39" t="e">
        <f>INDEX('P-07 HACCP score'!$C$3:$E$7,MATCH(X54,'P-07 HACCP score'!$B$3:$B$7,0),MATCH('D-14 Ernst'!T$2,'P-07 HACCP score'!$C$2:$E$2,0))</f>
        <v>#N/A</v>
      </c>
      <c r="BR54" s="39">
        <f>INDEX('P-07 HACCP score'!$C$3:$E$7,MATCH(Y54,'P-07 HACCP score'!$B$3:$B$7,0),MATCH('D-14 Ernst'!U$2,'P-07 HACCP score'!$C$2:$E$2,0))</f>
        <v>0</v>
      </c>
      <c r="BS54" s="39">
        <f>INDEX('P-07 HACCP score'!$C$3:$E$7,MATCH(Z54,'P-07 HACCP score'!$B$3:$B$7,0),MATCH('D-14 Ernst'!V$2,'P-07 HACCP score'!$C$2:$E$2,0))</f>
        <v>0</v>
      </c>
      <c r="BT54" s="39">
        <f>INDEX('P-07 HACCP score'!$C$3:$E$7,MATCH(AA54,'P-07 HACCP score'!$B$3:$B$7,0),MATCH('D-14 Ernst'!W$2,'P-07 HACCP score'!$C$2:$E$2,0))</f>
        <v>0</v>
      </c>
      <c r="BU54" s="39">
        <f>INDEX('P-07 HACCP score'!$C$3:$E$7,MATCH(AB54,'P-07 HACCP score'!$B$3:$B$7,0),MATCH('D-14 Ernst'!X$2,'P-07 HACCP score'!$C$2:$E$2,0))</f>
        <v>15</v>
      </c>
      <c r="BV54" s="39">
        <f>INDEX('P-07 HACCP score'!$C$3:$E$7,MATCH(AC54,'P-07 HACCP score'!$B$3:$B$7,0),MATCH('D-14 Ernst'!Y$2,'P-07 HACCP score'!$C$2:$E$2,0))</f>
        <v>3</v>
      </c>
      <c r="BW54" s="39">
        <f>INDEX('P-07 HACCP score'!$C$3:$E$7,MATCH(AD54,'P-07 HACCP score'!$B$3:$B$7,0),MATCH('D-14 Ernst'!Z$2,'P-07 HACCP score'!$C$2:$E$2,0))</f>
        <v>3</v>
      </c>
      <c r="BX54" s="39">
        <f>INDEX('P-07 HACCP score'!$C$3:$E$7,MATCH(AE54,'P-07 HACCP score'!$B$3:$B$7,0),MATCH('D-14 Ernst'!AA$2,'P-07 HACCP score'!$C$2:$E$2,0))</f>
        <v>0</v>
      </c>
      <c r="BY54" s="39">
        <f>INDEX('P-07 HACCP score'!$C$3:$E$7,MATCH(AF54,'P-07 HACCP score'!$B$3:$B$7,0),MATCH('D-14 Ernst'!AB$2,'P-07 HACCP score'!$C$2:$E$2,0))</f>
        <v>0</v>
      </c>
      <c r="BZ54" s="39">
        <f>INDEX('P-07 HACCP score'!$C$3:$E$7,MATCH(AG54,'P-07 HACCP score'!$B$3:$B$7,0),MATCH('D-14 Ernst'!AC$2,'P-07 HACCP score'!$C$2:$E$2,0))</f>
        <v>0</v>
      </c>
      <c r="CA54" s="39">
        <f>INDEX('P-07 HACCP score'!$C$3:$E$7,MATCH(AH54,'P-07 HACCP score'!$B$3:$B$7,0),MATCH('D-14 Ernst'!AD$2,'P-07 HACCP score'!$C$2:$E$2,0))</f>
        <v>0</v>
      </c>
      <c r="CB54" s="39">
        <f>INDEX('P-07 HACCP score'!$C$3:$E$7,MATCH(AI54,'P-07 HACCP score'!$B$3:$B$7,0),MATCH('D-14 Ernst'!AE$2,'P-07 HACCP score'!$C$2:$E$2,0))</f>
        <v>0</v>
      </c>
      <c r="CC54" s="39">
        <f>INDEX('P-07 HACCP score'!$C$3:$E$7,MATCH(AJ54,'P-07 HACCP score'!$B$3:$B$7,0),MATCH('D-14 Ernst'!AF$2,'P-07 HACCP score'!$C$2:$E$2,0))</f>
        <v>0</v>
      </c>
      <c r="CD54" s="39">
        <f>INDEX('P-07 HACCP score'!$C$3:$E$7,MATCH(AK54,'P-07 HACCP score'!$B$3:$B$7,0),MATCH('D-14 Ernst'!AG$2,'P-07 HACCP score'!$C$2:$E$2,0))</f>
        <v>0</v>
      </c>
    </row>
    <row r="55" spans="1:82" x14ac:dyDescent="0.3">
      <c r="A55" s="119">
        <v>53850</v>
      </c>
      <c r="B55" s="56" t="s">
        <v>158</v>
      </c>
      <c r="C55" s="78" t="s">
        <v>159</v>
      </c>
      <c r="D55" s="35">
        <v>4</v>
      </c>
      <c r="E55" s="18"/>
      <c r="F55" s="18" t="s">
        <v>86</v>
      </c>
      <c r="G55" s="26"/>
      <c r="H55" s="21" t="str">
        <f>IF(COUNTIF(I55:M55,"H"),"H",
IF(COUNTIF(I55:M55,"M"),"M",
IF(COUNTIF(I55:M55,"L"),"L",
IF(COUNTIF(I55:M55,"B"),"B",""))))</f>
        <v/>
      </c>
      <c r="I55" s="19"/>
      <c r="J55" s="19"/>
      <c r="K55" s="19"/>
      <c r="L55" s="19"/>
      <c r="M55" s="19"/>
      <c r="N55" s="18"/>
      <c r="O55" s="21" t="str">
        <f>IF(COUNTIF(P55:Q55,"H"),"H",
IF(COUNTIF(P55:Q55,"M"),"M",
IF(COUNTIF(P55:Q55,"L"),"L",
IF(COUNTIF(P55:Q55,"B"),"B",""))))</f>
        <v/>
      </c>
      <c r="P55" s="22"/>
      <c r="Q55" s="22"/>
      <c r="R55" s="18"/>
      <c r="S55" s="18"/>
      <c r="T55" s="18"/>
      <c r="U55" s="18"/>
      <c r="V55" s="18"/>
      <c r="W55" s="27"/>
      <c r="X55" s="21" t="str">
        <f>IF(COUNTIF(Y55:AA55,"H"),"H",
IF(COUNTIF(Y55:AA55,"M"),"M",
IF(COUNTIF(Y55:AA55,"L"),"L",
IF(COUNTIF(Y55:AA55,"B"),"B",""))))</f>
        <v/>
      </c>
      <c r="Y55" s="23"/>
      <c r="Z55" s="28"/>
      <c r="AA55" s="23"/>
      <c r="AB55" s="18"/>
      <c r="AC55" s="18"/>
      <c r="AD55" s="18"/>
      <c r="AE55" s="18" t="s">
        <v>86</v>
      </c>
      <c r="AF55" s="18" t="s">
        <v>84</v>
      </c>
      <c r="AG55" s="18"/>
      <c r="AH55" s="18"/>
      <c r="AI55" s="18"/>
      <c r="AJ55" s="18"/>
      <c r="AK55" s="18"/>
      <c r="AL55" s="37">
        <f>COUNTIF(AX55:BA55,5)+COUNTIF(BG55:BH55,5)+COUNTIF(BK55:BQ55,5)+COUNTIF(BU55:CD55,5)+COUNTIF(AX55:BA55,9)+COUNTIF(BG55:BH55,9)+COUNTIF(BK55:BQ55,9)+COUNTIF(BU55:CD55,9)</f>
        <v>0</v>
      </c>
      <c r="AM55" s="37">
        <f>COUNTIF(AX55:BA55,15)+COUNTIF(BG55:BH55,15)+COUNTIF(BK55:BQ55,15)+COUNTIF(BU55:CD55,15)+COUNTIF(AX55:BA55,25)+COUNTIF(BG55:BH55,25)+COUNTIF(BK55:BQ55,25)+COUNTIF(BU55:CD55,25)</f>
        <v>0</v>
      </c>
      <c r="AN55" s="118" t="str">
        <f>IF(AM55&gt;=1,"HOOG",IF(AL55&gt;=2,"MIDDEN","LAAG"))</f>
        <v>LAAG</v>
      </c>
      <c r="AO55" s="26" t="str">
        <f>IF(AND(AM55=1,OR(H55="H",AB55="H"),TEXT(D55,0)&lt;&gt;"4"),"J","N" )</f>
        <v>N</v>
      </c>
      <c r="AP55" s="41" t="s">
        <v>85</v>
      </c>
      <c r="AQ55" s="68" t="str">
        <f>IF(OR(AP55="J",AO55="J"),"MIDDEN",AN55)</f>
        <v>LAAG</v>
      </c>
      <c r="AR55" s="26" t="s">
        <v>86</v>
      </c>
      <c r="AS55" s="18" t="s">
        <v>87</v>
      </c>
      <c r="AT55" s="18" t="s">
        <v>85</v>
      </c>
      <c r="AU55" s="41" t="str">
        <f>IF(AND(AR55="H",AS55="K"),"J",IF(OR(AND(AR55="L",AS55="K",AT55="J"),AND(AR55="H",AS55="G",AT55="J")),"J","N"))</f>
        <v>N</v>
      </c>
      <c r="AV55" s="41" t="s">
        <v>85</v>
      </c>
      <c r="AW55" s="18" t="str">
        <f>IF(AU55="N",AQ55,IF(AQ55="LAAG","MIDDEN","HOOG"))</f>
        <v>LAAG</v>
      </c>
      <c r="AX55" s="39">
        <f>INDEX('P-07 HACCP score'!$C$3:$E$7,MATCH(E55,'P-07 HACCP score'!$B$3:$B$7,0),MATCH('D-14 Ernst'!A$2,'P-07 HACCP score'!$C$2:$E$2,0))</f>
        <v>0</v>
      </c>
      <c r="AY55" s="39">
        <f>INDEX('P-07 HACCP score'!$C$3:$E$7,MATCH(F55,'P-07 HACCP score'!$B$3:$B$7,0),MATCH('D-14 Ernst'!B$2,'P-07 HACCP score'!$C$2:$E$2,0))</f>
        <v>3</v>
      </c>
      <c r="AZ55" s="39">
        <f>INDEX('P-07 HACCP score'!$C$3:$E$7,MATCH(G55,'P-07 HACCP score'!$B$3:$B$7,0),MATCH('D-14 Ernst'!C$2,'P-07 HACCP score'!$C$2:$E$2,0))</f>
        <v>0</v>
      </c>
      <c r="BA55" s="39" t="e">
        <f>INDEX('P-07 HACCP score'!$C$3:$E$7,MATCH(H55,'P-07 HACCP score'!$B$3:$B$7,0),MATCH('D-14 Ernst'!D$2,'P-07 HACCP score'!$C$2:$E$2,0))</f>
        <v>#N/A</v>
      </c>
      <c r="BB55" s="39">
        <f>INDEX('P-07 HACCP score'!$C$3:$E$7,MATCH(I55,'P-07 HACCP score'!$B$3:$B$7,0),MATCH('D-14 Ernst'!E$2,'P-07 HACCP score'!$C$2:$E$2,0))</f>
        <v>0</v>
      </c>
      <c r="BC55" s="39">
        <f>INDEX('P-07 HACCP score'!$C$3:$E$7,MATCH(J55,'P-07 HACCP score'!$B$3:$B$7,0),MATCH('D-14 Ernst'!F$2,'P-07 HACCP score'!$C$2:$E$2,0))</f>
        <v>0</v>
      </c>
      <c r="BD55" s="39">
        <f>INDEX('P-07 HACCP score'!$C$3:$E$7,MATCH(K55,'P-07 HACCP score'!$B$3:$B$7,0),MATCH('D-14 Ernst'!G$2,'P-07 HACCP score'!$C$2:$E$2,0))</f>
        <v>0</v>
      </c>
      <c r="BE55" s="39">
        <f>INDEX('P-07 HACCP score'!$C$3:$E$7,MATCH(L55,'P-07 HACCP score'!$B$3:$B$7,0),MATCH('D-14 Ernst'!H$2,'P-07 HACCP score'!$C$2:$E$2,0))</f>
        <v>0</v>
      </c>
      <c r="BF55" s="39">
        <f>INDEX('P-07 HACCP score'!$C$3:$E$7,MATCH(M55,'P-07 HACCP score'!$B$3:$B$7,0),MATCH('D-14 Ernst'!I$2,'P-07 HACCP score'!$C$2:$E$2,0))</f>
        <v>0</v>
      </c>
      <c r="BG55" s="39">
        <f>INDEX('P-07 HACCP score'!$C$3:$E$7,MATCH(N55,'P-07 HACCP score'!$B$3:$B$7,0),MATCH('D-14 Ernst'!J$2,'P-07 HACCP score'!$C$2:$E$2,0))</f>
        <v>0</v>
      </c>
      <c r="BH55" s="39" t="e">
        <f>INDEX('P-07 HACCP score'!$C$3:$E$7,MATCH(O55,'P-07 HACCP score'!$B$3:$B$7,0),MATCH('D-14 Ernst'!K$2,'P-07 HACCP score'!$C$2:$E$2,0))</f>
        <v>#N/A</v>
      </c>
      <c r="BI55" s="39">
        <f>INDEX('P-07 HACCP score'!$C$3:$E$7,MATCH(P55,'P-07 HACCP score'!$B$3:$B$7,0),MATCH('D-14 Ernst'!L$2,'P-07 HACCP score'!$C$2:$E$2,0))</f>
        <v>0</v>
      </c>
      <c r="BJ55" s="39">
        <f>INDEX('P-07 HACCP score'!$C$3:$E$7,MATCH(Q55,'P-07 HACCP score'!$B$3:$B$7,0),MATCH('D-14 Ernst'!M$2,'P-07 HACCP score'!$C$2:$E$2,0))</f>
        <v>0</v>
      </c>
      <c r="BK55" s="39">
        <f>INDEX('P-07 HACCP score'!$C$3:$E$7,MATCH(R55,'P-07 HACCP score'!$B$3:$B$7,0),MATCH('D-14 Ernst'!N$2,'P-07 HACCP score'!$C$2:$E$2,0))</f>
        <v>0</v>
      </c>
      <c r="BL55" s="39">
        <f>INDEX('P-07 HACCP score'!$C$3:$E$7,MATCH(S55,'P-07 HACCP score'!$B$3:$B$7,0),MATCH('D-14 Ernst'!O$2,'P-07 HACCP score'!$C$2:$E$2,0))</f>
        <v>0</v>
      </c>
      <c r="BM55" s="39">
        <f>INDEX('P-07 HACCP score'!$C$3:$E$7,MATCH(T55,'P-07 HACCP score'!$B$3:$B$7,0),MATCH('D-14 Ernst'!P$2,'P-07 HACCP score'!$C$2:$E$2,0))</f>
        <v>0</v>
      </c>
      <c r="BN55" s="39">
        <f>INDEX('P-07 HACCP score'!$C$3:$E$7,MATCH(U55,'P-07 HACCP score'!$B$3:$B$7,0),MATCH('D-14 Ernst'!Q$2,'P-07 HACCP score'!$C$2:$E$2,0))</f>
        <v>0</v>
      </c>
      <c r="BO55" s="39">
        <f>INDEX('P-07 HACCP score'!$C$3:$E$7,MATCH(V55,'P-07 HACCP score'!$B$3:$B$7,0),MATCH('D-14 Ernst'!R$2,'P-07 HACCP score'!$C$2:$E$2,0))</f>
        <v>0</v>
      </c>
      <c r="BP55" s="39">
        <f>INDEX('P-07 HACCP score'!$C$3:$E$7,MATCH(W55,'P-07 HACCP score'!$B$3:$B$7,0),MATCH('D-14 Ernst'!S$2,'P-07 HACCP score'!$C$2:$E$2,0))</f>
        <v>0</v>
      </c>
      <c r="BQ55" s="39" t="e">
        <f>INDEX('P-07 HACCP score'!$C$3:$E$7,MATCH(X55,'P-07 HACCP score'!$B$3:$B$7,0),MATCH('D-14 Ernst'!T$2,'P-07 HACCP score'!$C$2:$E$2,0))</f>
        <v>#N/A</v>
      </c>
      <c r="BR55" s="39">
        <f>INDEX('P-07 HACCP score'!$C$3:$E$7,MATCH(Y55,'P-07 HACCP score'!$B$3:$B$7,0),MATCH('D-14 Ernst'!U$2,'P-07 HACCP score'!$C$2:$E$2,0))</f>
        <v>0</v>
      </c>
      <c r="BS55" s="39">
        <f>INDEX('P-07 HACCP score'!$C$3:$E$7,MATCH(Z55,'P-07 HACCP score'!$B$3:$B$7,0),MATCH('D-14 Ernst'!V$2,'P-07 HACCP score'!$C$2:$E$2,0))</f>
        <v>0</v>
      </c>
      <c r="BT55" s="39">
        <f>INDEX('P-07 HACCP score'!$C$3:$E$7,MATCH(AA55,'P-07 HACCP score'!$B$3:$B$7,0),MATCH('D-14 Ernst'!W$2,'P-07 HACCP score'!$C$2:$E$2,0))</f>
        <v>0</v>
      </c>
      <c r="BU55" s="39">
        <f>INDEX('P-07 HACCP score'!$C$3:$E$7,MATCH(AB55,'P-07 HACCP score'!$B$3:$B$7,0),MATCH('D-14 Ernst'!X$2,'P-07 HACCP score'!$C$2:$E$2,0))</f>
        <v>0</v>
      </c>
      <c r="BV55" s="39">
        <f>INDEX('P-07 HACCP score'!$C$3:$E$7,MATCH(AC55,'P-07 HACCP score'!$B$3:$B$7,0),MATCH('D-14 Ernst'!Y$2,'P-07 HACCP score'!$C$2:$E$2,0))</f>
        <v>0</v>
      </c>
      <c r="BW55" s="39">
        <f>INDEX('P-07 HACCP score'!$C$3:$E$7,MATCH(AD55,'P-07 HACCP score'!$B$3:$B$7,0),MATCH('D-14 Ernst'!Z$2,'P-07 HACCP score'!$C$2:$E$2,0))</f>
        <v>0</v>
      </c>
      <c r="BX55" s="39">
        <f>INDEX('P-07 HACCP score'!$C$3:$E$7,MATCH(AE55,'P-07 HACCP score'!$B$3:$B$7,0),MATCH('D-14 Ernst'!AA$2,'P-07 HACCP score'!$C$2:$E$2,0))</f>
        <v>1</v>
      </c>
      <c r="BY55" s="39">
        <f>INDEX('P-07 HACCP score'!$C$3:$E$7,MATCH(AF55,'P-07 HACCP score'!$B$3:$B$7,0),MATCH('D-14 Ernst'!AB$2,'P-07 HACCP score'!$C$2:$E$2,0))</f>
        <v>1.5</v>
      </c>
      <c r="BZ55" s="39">
        <f>INDEX('P-07 HACCP score'!$C$3:$E$7,MATCH(AG55,'P-07 HACCP score'!$B$3:$B$7,0),MATCH('D-14 Ernst'!AC$2,'P-07 HACCP score'!$C$2:$E$2,0))</f>
        <v>0</v>
      </c>
      <c r="CA55" s="39">
        <f>INDEX('P-07 HACCP score'!$C$3:$E$7,MATCH(AH55,'P-07 HACCP score'!$B$3:$B$7,0),MATCH('D-14 Ernst'!AD$2,'P-07 HACCP score'!$C$2:$E$2,0))</f>
        <v>0</v>
      </c>
      <c r="CB55" s="39">
        <f>INDEX('P-07 HACCP score'!$C$3:$E$7,MATCH(AI55,'P-07 HACCP score'!$B$3:$B$7,0),MATCH('D-14 Ernst'!AE$2,'P-07 HACCP score'!$C$2:$E$2,0))</f>
        <v>0</v>
      </c>
      <c r="CC55" s="39">
        <f>INDEX('P-07 HACCP score'!$C$3:$E$7,MATCH(AJ55,'P-07 HACCP score'!$B$3:$B$7,0),MATCH('D-14 Ernst'!AF$2,'P-07 HACCP score'!$C$2:$E$2,0))</f>
        <v>0</v>
      </c>
      <c r="CD55" s="39">
        <f>INDEX('P-07 HACCP score'!$C$3:$E$7,MATCH(AK55,'P-07 HACCP score'!$B$3:$B$7,0),MATCH('D-14 Ernst'!AG$2,'P-07 HACCP score'!$C$2:$E$2,0))</f>
        <v>0</v>
      </c>
    </row>
    <row r="56" spans="1:82" x14ac:dyDescent="0.3">
      <c r="A56" s="119">
        <v>52071</v>
      </c>
      <c r="B56" s="56" t="s">
        <v>160</v>
      </c>
      <c r="C56" s="78" t="s">
        <v>142</v>
      </c>
      <c r="D56" s="35">
        <v>1</v>
      </c>
      <c r="E56" s="18" t="s">
        <v>84</v>
      </c>
      <c r="F56" s="18"/>
      <c r="G56" s="26" t="s">
        <v>89</v>
      </c>
      <c r="H56" s="21" t="str">
        <f>IF(COUNTIF(I56:M56,"H"),"H",
IF(COUNTIF(I56:M56,"M"),"M",
IF(COUNTIF(I56:M56,"L"),"L",
IF(COUNTIF(I56:M56,"B"),"B",""))))</f>
        <v>H</v>
      </c>
      <c r="I56" s="19" t="s">
        <v>89</v>
      </c>
      <c r="J56" s="19" t="s">
        <v>89</v>
      </c>
      <c r="K56" s="19" t="s">
        <v>84</v>
      </c>
      <c r="L56" s="19" t="s">
        <v>84</v>
      </c>
      <c r="M56" s="19" t="s">
        <v>84</v>
      </c>
      <c r="N56" s="18"/>
      <c r="O56" s="21" t="str">
        <f>IF(COUNTIF(P56:Q56,"H"),"H",
IF(COUNTIF(P56:Q56,"M"),"M",
IF(COUNTIF(P56:Q56,"L"),"L",
IF(COUNTIF(P56:Q56,"B"),"B",""))))</f>
        <v/>
      </c>
      <c r="P56" s="22"/>
      <c r="Q56" s="22"/>
      <c r="R56" s="18" t="s">
        <v>84</v>
      </c>
      <c r="S56" s="18"/>
      <c r="T56" s="18"/>
      <c r="U56" s="18"/>
      <c r="V56" s="18"/>
      <c r="W56" s="27"/>
      <c r="X56" s="21" t="str">
        <f>IF(COUNTIF(Y56:AA56,"H"),"H",
IF(COUNTIF(Y56:AA56,"M"),"M",
IF(COUNTIF(Y56:AA56,"L"),"L",
IF(COUNTIF(Y56:AA56,"B"),"B",""))))</f>
        <v/>
      </c>
      <c r="Y56" s="23"/>
      <c r="Z56" s="28"/>
      <c r="AA56" s="23"/>
      <c r="AB56" s="18"/>
      <c r="AC56" s="18"/>
      <c r="AD56" s="18"/>
      <c r="AE56" s="18"/>
      <c r="AF56" s="18"/>
      <c r="AG56" s="18"/>
      <c r="AH56" s="18"/>
      <c r="AI56" s="18"/>
      <c r="AJ56" s="18" t="s">
        <v>86</v>
      </c>
      <c r="AK56" s="18"/>
      <c r="AL56" s="37">
        <f>COUNTIF(AX56:BA56,5)+COUNTIF(BG56:BH56,5)+COUNTIF(BK56:BQ56,5)+COUNTIF(BU56:CD56,5)+COUNTIF(AX56:BA56,9)+COUNTIF(BG56:BH56,9)+COUNTIF(BK56:BQ56,9)+COUNTIF(BU56:CD56,9)</f>
        <v>0</v>
      </c>
      <c r="AM56" s="37">
        <f>COUNTIF(AX56:BA56,15)+COUNTIF(BG56:BH56,15)+COUNTIF(BK56:BQ56,15)+COUNTIF(BU56:CD56,15)+COUNTIF(AX56:BA56,25)+COUNTIF(BG56:BH56,25)+COUNTIF(BK56:BQ56,25)+COUNTIF(BU56:CD56,25)</f>
        <v>2</v>
      </c>
      <c r="AN56" s="118" t="str">
        <f>IF(AM56&gt;=1,"HOOG",IF(AL56&gt;=2,"MIDDEN","LAAG"))</f>
        <v>HOOG</v>
      </c>
      <c r="AO56" s="26" t="str">
        <f>IF(AND(AM56=1,OR(H56="H",AB56="H"),TEXT(D56,0)&lt;&gt;"4"),"J","N" )</f>
        <v>N</v>
      </c>
      <c r="AP56" s="41" t="s">
        <v>85</v>
      </c>
      <c r="AQ56" s="68" t="str">
        <f>IF(OR(AP56="J",AO56="J"),"MIDDEN",AN56)</f>
        <v>HOOG</v>
      </c>
      <c r="AR56" s="26" t="s">
        <v>86</v>
      </c>
      <c r="AS56" s="18" t="s">
        <v>93</v>
      </c>
      <c r="AT56" s="18" t="s">
        <v>90</v>
      </c>
      <c r="AU56" s="41" t="str">
        <f>IF(AND(AR56="H",AS56="K"),"J",IF(OR(AND(AR56="L",AS56="K",AT56="J"),AND(AR56="H",AS56="G",AT56="J")),"J","N"))</f>
        <v>J</v>
      </c>
      <c r="AV56" s="41" t="s">
        <v>90</v>
      </c>
      <c r="AW56" s="18" t="str">
        <f>IF(AU56="N",AQ56,IF(AQ56="LAAG","MIDDEN","HOOG"))</f>
        <v>HOOG</v>
      </c>
      <c r="AX56" s="39">
        <f>INDEX('P-07 HACCP score'!$C$3:$E$7,MATCH(E56,'P-07 HACCP score'!$B$3:$B$7,0),MATCH('D-14 Ernst'!A$2,'P-07 HACCP score'!$C$2:$E$2,0))</f>
        <v>1.5</v>
      </c>
      <c r="AY56" s="39">
        <f>INDEX('P-07 HACCP score'!$C$3:$E$7,MATCH(F56,'P-07 HACCP score'!$B$3:$B$7,0),MATCH('D-14 Ernst'!B$2,'P-07 HACCP score'!$C$2:$E$2,0))</f>
        <v>0</v>
      </c>
      <c r="AZ56" s="39">
        <f>INDEX('P-07 HACCP score'!$C$3:$E$7,MATCH(G56,'P-07 HACCP score'!$B$3:$B$7,0),MATCH('D-14 Ernst'!C$2,'P-07 HACCP score'!$C$2:$E$2,0))</f>
        <v>25</v>
      </c>
      <c r="BA56" s="39">
        <f>INDEX('P-07 HACCP score'!$C$3:$E$7,MATCH(H56,'P-07 HACCP score'!$B$3:$B$7,0),MATCH('D-14 Ernst'!D$2,'P-07 HACCP score'!$C$2:$E$2,0))</f>
        <v>15</v>
      </c>
      <c r="BB56" s="39">
        <f>INDEX('P-07 HACCP score'!$C$3:$E$7,MATCH(I56,'P-07 HACCP score'!$B$3:$B$7,0),MATCH('D-14 Ernst'!E$2,'P-07 HACCP score'!$C$2:$E$2,0))</f>
        <v>15</v>
      </c>
      <c r="BC56" s="39">
        <f>INDEX('P-07 HACCP score'!$C$3:$E$7,MATCH(J56,'P-07 HACCP score'!$B$3:$B$7,0),MATCH('D-14 Ernst'!F$2,'P-07 HACCP score'!$C$2:$E$2,0))</f>
        <v>15</v>
      </c>
      <c r="BD56" s="39">
        <f>INDEX('P-07 HACCP score'!$C$3:$E$7,MATCH(K56,'P-07 HACCP score'!$B$3:$B$7,0),MATCH('D-14 Ernst'!G$2,'P-07 HACCP score'!$C$2:$E$2,0))</f>
        <v>1.5</v>
      </c>
      <c r="BE56" s="39">
        <f>INDEX('P-07 HACCP score'!$C$3:$E$7,MATCH(L56,'P-07 HACCP score'!$B$3:$B$7,0),MATCH('D-14 Ernst'!H$2,'P-07 HACCP score'!$C$2:$E$2,0))</f>
        <v>1.5</v>
      </c>
      <c r="BF56" s="39">
        <f>INDEX('P-07 HACCP score'!$C$3:$E$7,MATCH(M56,'P-07 HACCP score'!$B$3:$B$7,0),MATCH('D-14 Ernst'!I$2,'P-07 HACCP score'!$C$2:$E$2,0))</f>
        <v>1.5</v>
      </c>
      <c r="BG56" s="39">
        <f>INDEX('P-07 HACCP score'!$C$3:$E$7,MATCH(N56,'P-07 HACCP score'!$B$3:$B$7,0),MATCH('D-14 Ernst'!J$2,'P-07 HACCP score'!$C$2:$E$2,0))</f>
        <v>0</v>
      </c>
      <c r="BH56" s="39" t="e">
        <f>INDEX('P-07 HACCP score'!$C$3:$E$7,MATCH(O56,'P-07 HACCP score'!$B$3:$B$7,0),MATCH('D-14 Ernst'!K$2,'P-07 HACCP score'!$C$2:$E$2,0))</f>
        <v>#N/A</v>
      </c>
      <c r="BI56" s="39">
        <f>INDEX('P-07 HACCP score'!$C$3:$E$7,MATCH(P56,'P-07 HACCP score'!$B$3:$B$7,0),MATCH('D-14 Ernst'!L$2,'P-07 HACCP score'!$C$2:$E$2,0))</f>
        <v>0</v>
      </c>
      <c r="BJ56" s="39">
        <f>INDEX('P-07 HACCP score'!$C$3:$E$7,MATCH(Q56,'P-07 HACCP score'!$B$3:$B$7,0),MATCH('D-14 Ernst'!M$2,'P-07 HACCP score'!$C$2:$E$2,0))</f>
        <v>0</v>
      </c>
      <c r="BK56" s="39">
        <f>INDEX('P-07 HACCP score'!$C$3:$E$7,MATCH(R56,'P-07 HACCP score'!$B$3:$B$7,0),MATCH('D-14 Ernst'!N$2,'P-07 HACCP score'!$C$2:$E$2,0))</f>
        <v>2.5</v>
      </c>
      <c r="BL56" s="39">
        <f>INDEX('P-07 HACCP score'!$C$3:$E$7,MATCH(S56,'P-07 HACCP score'!$B$3:$B$7,0),MATCH('D-14 Ernst'!O$2,'P-07 HACCP score'!$C$2:$E$2,0))</f>
        <v>0</v>
      </c>
      <c r="BM56" s="39">
        <f>INDEX('P-07 HACCP score'!$C$3:$E$7,MATCH(T56,'P-07 HACCP score'!$B$3:$B$7,0),MATCH('D-14 Ernst'!P$2,'P-07 HACCP score'!$C$2:$E$2,0))</f>
        <v>0</v>
      </c>
      <c r="BN56" s="39">
        <f>INDEX('P-07 HACCP score'!$C$3:$E$7,MATCH(U56,'P-07 HACCP score'!$B$3:$B$7,0),MATCH('D-14 Ernst'!Q$2,'P-07 HACCP score'!$C$2:$E$2,0))</f>
        <v>0</v>
      </c>
      <c r="BO56" s="39">
        <f>INDEX('P-07 HACCP score'!$C$3:$E$7,MATCH(V56,'P-07 HACCP score'!$B$3:$B$7,0),MATCH('D-14 Ernst'!R$2,'P-07 HACCP score'!$C$2:$E$2,0))</f>
        <v>0</v>
      </c>
      <c r="BP56" s="39">
        <f>INDEX('P-07 HACCP score'!$C$3:$E$7,MATCH(W56,'P-07 HACCP score'!$B$3:$B$7,0),MATCH('D-14 Ernst'!S$2,'P-07 HACCP score'!$C$2:$E$2,0))</f>
        <v>0</v>
      </c>
      <c r="BQ56" s="39" t="e">
        <f>INDEX('P-07 HACCP score'!$C$3:$E$7,MATCH(X56,'P-07 HACCP score'!$B$3:$B$7,0),MATCH('D-14 Ernst'!T$2,'P-07 HACCP score'!$C$2:$E$2,0))</f>
        <v>#N/A</v>
      </c>
      <c r="BR56" s="39">
        <f>INDEX('P-07 HACCP score'!$C$3:$E$7,MATCH(Y56,'P-07 HACCP score'!$B$3:$B$7,0),MATCH('D-14 Ernst'!U$2,'P-07 HACCP score'!$C$2:$E$2,0))</f>
        <v>0</v>
      </c>
      <c r="BS56" s="39">
        <f>INDEX('P-07 HACCP score'!$C$3:$E$7,MATCH(Z56,'P-07 HACCP score'!$B$3:$B$7,0),MATCH('D-14 Ernst'!V$2,'P-07 HACCP score'!$C$2:$E$2,0))</f>
        <v>0</v>
      </c>
      <c r="BT56" s="39">
        <f>INDEX('P-07 HACCP score'!$C$3:$E$7,MATCH(AA56,'P-07 HACCP score'!$B$3:$B$7,0),MATCH('D-14 Ernst'!W$2,'P-07 HACCP score'!$C$2:$E$2,0))</f>
        <v>0</v>
      </c>
      <c r="BU56" s="39">
        <f>INDEX('P-07 HACCP score'!$C$3:$E$7,MATCH(AB56,'P-07 HACCP score'!$B$3:$B$7,0),MATCH('D-14 Ernst'!X$2,'P-07 HACCP score'!$C$2:$E$2,0))</f>
        <v>0</v>
      </c>
      <c r="BV56" s="39">
        <f>INDEX('P-07 HACCP score'!$C$3:$E$7,MATCH(AC56,'P-07 HACCP score'!$B$3:$B$7,0),MATCH('D-14 Ernst'!Y$2,'P-07 HACCP score'!$C$2:$E$2,0))</f>
        <v>0</v>
      </c>
      <c r="BW56" s="39">
        <f>INDEX('P-07 HACCP score'!$C$3:$E$7,MATCH(AD56,'P-07 HACCP score'!$B$3:$B$7,0),MATCH('D-14 Ernst'!Z$2,'P-07 HACCP score'!$C$2:$E$2,0))</f>
        <v>0</v>
      </c>
      <c r="BX56" s="39">
        <f>INDEX('P-07 HACCP score'!$C$3:$E$7,MATCH(AE56,'P-07 HACCP score'!$B$3:$B$7,0),MATCH('D-14 Ernst'!AA$2,'P-07 HACCP score'!$C$2:$E$2,0))</f>
        <v>0</v>
      </c>
      <c r="BY56" s="39">
        <f>INDEX('P-07 HACCP score'!$C$3:$E$7,MATCH(AF56,'P-07 HACCP score'!$B$3:$B$7,0),MATCH('D-14 Ernst'!AB$2,'P-07 HACCP score'!$C$2:$E$2,0))</f>
        <v>0</v>
      </c>
      <c r="BZ56" s="39">
        <f>INDEX('P-07 HACCP score'!$C$3:$E$7,MATCH(AG56,'P-07 HACCP score'!$B$3:$B$7,0),MATCH('D-14 Ernst'!AC$2,'P-07 HACCP score'!$C$2:$E$2,0))</f>
        <v>0</v>
      </c>
      <c r="CA56" s="39">
        <f>INDEX('P-07 HACCP score'!$C$3:$E$7,MATCH(AH56,'P-07 HACCP score'!$B$3:$B$7,0),MATCH('D-14 Ernst'!AD$2,'P-07 HACCP score'!$C$2:$E$2,0))</f>
        <v>0</v>
      </c>
      <c r="CB56" s="39">
        <f>INDEX('P-07 HACCP score'!$C$3:$E$7,MATCH(AI56,'P-07 HACCP score'!$B$3:$B$7,0),MATCH('D-14 Ernst'!AE$2,'P-07 HACCP score'!$C$2:$E$2,0))</f>
        <v>0</v>
      </c>
      <c r="CC56" s="39">
        <f>INDEX('P-07 HACCP score'!$C$3:$E$7,MATCH(AJ56,'P-07 HACCP score'!$B$3:$B$7,0),MATCH('D-14 Ernst'!AF$2,'P-07 HACCP score'!$C$2:$E$2,0))</f>
        <v>3</v>
      </c>
      <c r="CD56" s="39">
        <f>INDEX('P-07 HACCP score'!$C$3:$E$7,MATCH(AK56,'P-07 HACCP score'!$B$3:$B$7,0),MATCH('D-14 Ernst'!AG$2,'P-07 HACCP score'!$C$2:$E$2,0))</f>
        <v>0</v>
      </c>
    </row>
    <row r="57" spans="1:82" x14ac:dyDescent="0.3">
      <c r="A57" s="119">
        <v>52803</v>
      </c>
      <c r="B57" s="57" t="s">
        <v>161</v>
      </c>
      <c r="C57" s="78" t="s">
        <v>162</v>
      </c>
      <c r="D57" s="35">
        <v>2</v>
      </c>
      <c r="E57" s="18"/>
      <c r="F57" s="18"/>
      <c r="G57" s="26"/>
      <c r="H57" s="21" t="str">
        <f>IF(COUNTIF(I57:M57,"H"),"H",
IF(COUNTIF(I57:M57,"M"),"M",
IF(COUNTIF(I57:M57,"L"),"L",
IF(COUNTIF(I57:M57,"B"),"B",""))))</f>
        <v/>
      </c>
      <c r="I57" s="19"/>
      <c r="J57" s="19"/>
      <c r="K57" s="19"/>
      <c r="L57" s="19"/>
      <c r="M57" s="19"/>
      <c r="N57" s="18"/>
      <c r="O57" s="21" t="str">
        <f>IF(COUNTIF(P57:Q57,"H"),"H",
IF(COUNTIF(P57:Q57,"M"),"M",
IF(COUNTIF(P57:Q57,"L"),"L",
IF(COUNTIF(P57:Q57,"B"),"B",""))))</f>
        <v/>
      </c>
      <c r="P57" s="22"/>
      <c r="Q57" s="22"/>
      <c r="R57" s="18"/>
      <c r="S57" s="18"/>
      <c r="T57" s="18"/>
      <c r="U57" s="18"/>
      <c r="V57" s="18"/>
      <c r="W57" s="27"/>
      <c r="X57" s="21" t="str">
        <f>IF(COUNTIF(Y57:AA57,"H"),"H",
IF(COUNTIF(Y57:AA57,"M"),"M",
IF(COUNTIF(Y57:AA57,"L"),"L",
IF(COUNTIF(Y57:AA57,"B"),"B",""))))</f>
        <v/>
      </c>
      <c r="Y57" s="23"/>
      <c r="Z57" s="28"/>
      <c r="AA57" s="23"/>
      <c r="AB57" s="18"/>
      <c r="AC57" s="18"/>
      <c r="AD57" s="18"/>
      <c r="AE57" s="18"/>
      <c r="AF57" s="18"/>
      <c r="AG57" s="18"/>
      <c r="AH57" s="18"/>
      <c r="AI57" s="18"/>
      <c r="AJ57" s="18"/>
      <c r="AK57" s="18"/>
      <c r="AL57" s="37">
        <f>COUNTIF(AX57:BA57,5)+COUNTIF(BG57:BH57,5)+COUNTIF(BK57:BQ57,5)+COUNTIF(BU57:CD57,5)+COUNTIF(AX57:BA57,9)+COUNTIF(BG57:BH57,9)+COUNTIF(BK57:BQ57,9)+COUNTIF(BU57:CD57,9)</f>
        <v>0</v>
      </c>
      <c r="AM57" s="37">
        <f>COUNTIF(AX57:BA57,15)+COUNTIF(BG57:BH57,15)+COUNTIF(BK57:BQ57,15)+COUNTIF(BU57:CD57,15)+COUNTIF(AX57:BA57,25)+COUNTIF(BG57:BH57,25)+COUNTIF(BK57:BQ57,25)+COUNTIF(BU57:CD57,25)</f>
        <v>0</v>
      </c>
      <c r="AN57" s="118" t="str">
        <f>IF(AM57&gt;=1,"HOOG",IF(AL57&gt;=2,"MIDDEN","LAAG"))</f>
        <v>LAAG</v>
      </c>
      <c r="AO57" s="26" t="str">
        <f>IF(AND(AM57=1,OR(H57="H",AB57="H"),TEXT(D57,0)&lt;&gt;"4"),"J","N" )</f>
        <v>N</v>
      </c>
      <c r="AP57" s="41" t="s">
        <v>85</v>
      </c>
      <c r="AQ57" s="68" t="str">
        <f>IF(OR(AP57="J",AO57="J"),"MIDDEN",AN57)</f>
        <v>LAAG</v>
      </c>
      <c r="AR57" s="26" t="s">
        <v>86</v>
      </c>
      <c r="AS57" s="18" t="s">
        <v>87</v>
      </c>
      <c r="AT57" s="18" t="s">
        <v>85</v>
      </c>
      <c r="AU57" s="41" t="str">
        <f>IF(AND(AR57="H",AS57="K"),"J",IF(OR(AND(AR57="L",AS57="K",AT57="J"),AND(AR57="H",AS57="G",AT57="J")),"J","N"))</f>
        <v>N</v>
      </c>
      <c r="AV57" s="41" t="s">
        <v>85</v>
      </c>
      <c r="AW57" s="18" t="str">
        <f>IF(AU57="N",AQ57,IF(AQ57="LAAG","MIDDEN","HOOG"))</f>
        <v>LAAG</v>
      </c>
      <c r="AX57" s="39">
        <f>INDEX('P-07 HACCP score'!$C$3:$E$7,MATCH(E57,'P-07 HACCP score'!$B$3:$B$7,0),MATCH('D-14 Ernst'!A$2,'P-07 HACCP score'!$C$2:$E$2,0))</f>
        <v>0</v>
      </c>
      <c r="AY57" s="39">
        <f>INDEX('P-07 HACCP score'!$C$3:$E$7,MATCH(F57,'P-07 HACCP score'!$B$3:$B$7,0),MATCH('D-14 Ernst'!B$2,'P-07 HACCP score'!$C$2:$E$2,0))</f>
        <v>0</v>
      </c>
      <c r="AZ57" s="39">
        <f>INDEX('P-07 HACCP score'!$C$3:$E$7,MATCH(G57,'P-07 HACCP score'!$B$3:$B$7,0),MATCH('D-14 Ernst'!C$2,'P-07 HACCP score'!$C$2:$E$2,0))</f>
        <v>0</v>
      </c>
      <c r="BA57" s="39" t="e">
        <f>INDEX('P-07 HACCP score'!$C$3:$E$7,MATCH(H57,'P-07 HACCP score'!$B$3:$B$7,0),MATCH('D-14 Ernst'!D$2,'P-07 HACCP score'!$C$2:$E$2,0))</f>
        <v>#N/A</v>
      </c>
      <c r="BB57" s="39">
        <f>INDEX('P-07 HACCP score'!$C$3:$E$7,MATCH(I57,'P-07 HACCP score'!$B$3:$B$7,0),MATCH('D-14 Ernst'!E$2,'P-07 HACCP score'!$C$2:$E$2,0))</f>
        <v>0</v>
      </c>
      <c r="BC57" s="39">
        <f>INDEX('P-07 HACCP score'!$C$3:$E$7,MATCH(J57,'P-07 HACCP score'!$B$3:$B$7,0),MATCH('D-14 Ernst'!F$2,'P-07 HACCP score'!$C$2:$E$2,0))</f>
        <v>0</v>
      </c>
      <c r="BD57" s="39">
        <f>INDEX('P-07 HACCP score'!$C$3:$E$7,MATCH(K57,'P-07 HACCP score'!$B$3:$B$7,0),MATCH('D-14 Ernst'!G$2,'P-07 HACCP score'!$C$2:$E$2,0))</f>
        <v>0</v>
      </c>
      <c r="BE57" s="39">
        <f>INDEX('P-07 HACCP score'!$C$3:$E$7,MATCH(L57,'P-07 HACCP score'!$B$3:$B$7,0),MATCH('D-14 Ernst'!H$2,'P-07 HACCP score'!$C$2:$E$2,0))</f>
        <v>0</v>
      </c>
      <c r="BF57" s="39">
        <f>INDEX('P-07 HACCP score'!$C$3:$E$7,MATCH(M57,'P-07 HACCP score'!$B$3:$B$7,0),MATCH('D-14 Ernst'!I$2,'P-07 HACCP score'!$C$2:$E$2,0))</f>
        <v>0</v>
      </c>
      <c r="BG57" s="39">
        <f>INDEX('P-07 HACCP score'!$C$3:$E$7,MATCH(N57,'P-07 HACCP score'!$B$3:$B$7,0),MATCH('D-14 Ernst'!J$2,'P-07 HACCP score'!$C$2:$E$2,0))</f>
        <v>0</v>
      </c>
      <c r="BH57" s="39" t="e">
        <f>INDEX('P-07 HACCP score'!$C$3:$E$7,MATCH(O57,'P-07 HACCP score'!$B$3:$B$7,0),MATCH('D-14 Ernst'!K$2,'P-07 HACCP score'!$C$2:$E$2,0))</f>
        <v>#N/A</v>
      </c>
      <c r="BI57" s="39">
        <f>INDEX('P-07 HACCP score'!$C$3:$E$7,MATCH(P57,'P-07 HACCP score'!$B$3:$B$7,0),MATCH('D-14 Ernst'!L$2,'P-07 HACCP score'!$C$2:$E$2,0))</f>
        <v>0</v>
      </c>
      <c r="BJ57" s="39">
        <f>INDEX('P-07 HACCP score'!$C$3:$E$7,MATCH(Q57,'P-07 HACCP score'!$B$3:$B$7,0),MATCH('D-14 Ernst'!M$2,'P-07 HACCP score'!$C$2:$E$2,0))</f>
        <v>0</v>
      </c>
      <c r="BK57" s="39">
        <f>INDEX('P-07 HACCP score'!$C$3:$E$7,MATCH(R57,'P-07 HACCP score'!$B$3:$B$7,0),MATCH('D-14 Ernst'!N$2,'P-07 HACCP score'!$C$2:$E$2,0))</f>
        <v>0</v>
      </c>
      <c r="BL57" s="39">
        <f>INDEX('P-07 HACCP score'!$C$3:$E$7,MATCH(S57,'P-07 HACCP score'!$B$3:$B$7,0),MATCH('D-14 Ernst'!O$2,'P-07 HACCP score'!$C$2:$E$2,0))</f>
        <v>0</v>
      </c>
      <c r="BM57" s="39">
        <f>INDEX('P-07 HACCP score'!$C$3:$E$7,MATCH(T57,'P-07 HACCP score'!$B$3:$B$7,0),MATCH('D-14 Ernst'!P$2,'P-07 HACCP score'!$C$2:$E$2,0))</f>
        <v>0</v>
      </c>
      <c r="BN57" s="39">
        <f>INDEX('P-07 HACCP score'!$C$3:$E$7,MATCH(U57,'P-07 HACCP score'!$B$3:$B$7,0),MATCH('D-14 Ernst'!Q$2,'P-07 HACCP score'!$C$2:$E$2,0))</f>
        <v>0</v>
      </c>
      <c r="BO57" s="39">
        <f>INDEX('P-07 HACCP score'!$C$3:$E$7,MATCH(V57,'P-07 HACCP score'!$B$3:$B$7,0),MATCH('D-14 Ernst'!R$2,'P-07 HACCP score'!$C$2:$E$2,0))</f>
        <v>0</v>
      </c>
      <c r="BP57" s="39">
        <f>INDEX('P-07 HACCP score'!$C$3:$E$7,MATCH(W57,'P-07 HACCP score'!$B$3:$B$7,0),MATCH('D-14 Ernst'!S$2,'P-07 HACCP score'!$C$2:$E$2,0))</f>
        <v>0</v>
      </c>
      <c r="BQ57" s="39" t="e">
        <f>INDEX('P-07 HACCP score'!$C$3:$E$7,MATCH(X57,'P-07 HACCP score'!$B$3:$B$7,0),MATCH('D-14 Ernst'!T$2,'P-07 HACCP score'!$C$2:$E$2,0))</f>
        <v>#N/A</v>
      </c>
      <c r="BR57" s="39">
        <f>INDEX('P-07 HACCP score'!$C$3:$E$7,MATCH(Y57,'P-07 HACCP score'!$B$3:$B$7,0),MATCH('D-14 Ernst'!U$2,'P-07 HACCP score'!$C$2:$E$2,0))</f>
        <v>0</v>
      </c>
      <c r="BS57" s="39">
        <f>INDEX('P-07 HACCP score'!$C$3:$E$7,MATCH(Z57,'P-07 HACCP score'!$B$3:$B$7,0),MATCH('D-14 Ernst'!V$2,'P-07 HACCP score'!$C$2:$E$2,0))</f>
        <v>0</v>
      </c>
      <c r="BT57" s="39">
        <f>INDEX('P-07 HACCP score'!$C$3:$E$7,MATCH(AA57,'P-07 HACCP score'!$B$3:$B$7,0),MATCH('D-14 Ernst'!W$2,'P-07 HACCP score'!$C$2:$E$2,0))</f>
        <v>0</v>
      </c>
      <c r="BU57" s="39">
        <f>INDEX('P-07 HACCP score'!$C$3:$E$7,MATCH(AB57,'P-07 HACCP score'!$B$3:$B$7,0),MATCH('D-14 Ernst'!X$2,'P-07 HACCP score'!$C$2:$E$2,0))</f>
        <v>0</v>
      </c>
      <c r="BV57" s="39">
        <f>INDEX('P-07 HACCP score'!$C$3:$E$7,MATCH(AC57,'P-07 HACCP score'!$B$3:$B$7,0),MATCH('D-14 Ernst'!Y$2,'P-07 HACCP score'!$C$2:$E$2,0))</f>
        <v>0</v>
      </c>
      <c r="BW57" s="39">
        <f>INDEX('P-07 HACCP score'!$C$3:$E$7,MATCH(AD57,'P-07 HACCP score'!$B$3:$B$7,0),MATCH('D-14 Ernst'!Z$2,'P-07 HACCP score'!$C$2:$E$2,0))</f>
        <v>0</v>
      </c>
      <c r="BX57" s="39">
        <f>INDEX('P-07 HACCP score'!$C$3:$E$7,MATCH(AE57,'P-07 HACCP score'!$B$3:$B$7,0),MATCH('D-14 Ernst'!AA$2,'P-07 HACCP score'!$C$2:$E$2,0))</f>
        <v>0</v>
      </c>
      <c r="BY57" s="39">
        <f>INDEX('P-07 HACCP score'!$C$3:$E$7,MATCH(AF57,'P-07 HACCP score'!$B$3:$B$7,0),MATCH('D-14 Ernst'!AB$2,'P-07 HACCP score'!$C$2:$E$2,0))</f>
        <v>0</v>
      </c>
      <c r="BZ57" s="39">
        <f>INDEX('P-07 HACCP score'!$C$3:$E$7,MATCH(AG57,'P-07 HACCP score'!$B$3:$B$7,0),MATCH('D-14 Ernst'!AC$2,'P-07 HACCP score'!$C$2:$E$2,0))</f>
        <v>0</v>
      </c>
      <c r="CA57" s="39">
        <f>INDEX('P-07 HACCP score'!$C$3:$E$7,MATCH(AH57,'P-07 HACCP score'!$B$3:$B$7,0),MATCH('D-14 Ernst'!AD$2,'P-07 HACCP score'!$C$2:$E$2,0))</f>
        <v>0</v>
      </c>
      <c r="CB57" s="39">
        <f>INDEX('P-07 HACCP score'!$C$3:$E$7,MATCH(AI57,'P-07 HACCP score'!$B$3:$B$7,0),MATCH('D-14 Ernst'!AE$2,'P-07 HACCP score'!$C$2:$E$2,0))</f>
        <v>0</v>
      </c>
      <c r="CC57" s="39">
        <f>INDEX('P-07 HACCP score'!$C$3:$E$7,MATCH(AJ57,'P-07 HACCP score'!$B$3:$B$7,0),MATCH('D-14 Ernst'!AF$2,'P-07 HACCP score'!$C$2:$E$2,0))</f>
        <v>0</v>
      </c>
      <c r="CD57" s="39">
        <f>INDEX('P-07 HACCP score'!$C$3:$E$7,MATCH(AK57,'P-07 HACCP score'!$B$3:$B$7,0),MATCH('D-14 Ernst'!AG$2,'P-07 HACCP score'!$C$2:$E$2,0))</f>
        <v>0</v>
      </c>
    </row>
    <row r="58" spans="1:82" x14ac:dyDescent="0.3">
      <c r="A58" s="119">
        <v>51030</v>
      </c>
      <c r="B58" s="56" t="s">
        <v>163</v>
      </c>
      <c r="C58" s="78" t="s">
        <v>162</v>
      </c>
      <c r="D58" s="35">
        <v>2</v>
      </c>
      <c r="E58" s="18" t="s">
        <v>84</v>
      </c>
      <c r="F58" s="18"/>
      <c r="G58" s="26" t="s">
        <v>86</v>
      </c>
      <c r="H58" s="21" t="str">
        <f>IF(COUNTIF(I58:M58,"H"),"H",
IF(COUNTIF(I58:M58,"M"),"M",
IF(COUNTIF(I58:M58,"L"),"L",
IF(COUNTIF(I58:M58,"B"),"B",""))))</f>
        <v>B</v>
      </c>
      <c r="I58" s="19" t="s">
        <v>84</v>
      </c>
      <c r="J58" s="19" t="s">
        <v>84</v>
      </c>
      <c r="K58" s="19"/>
      <c r="L58" s="19" t="s">
        <v>84</v>
      </c>
      <c r="M58" s="19"/>
      <c r="N58" s="18"/>
      <c r="O58" s="21" t="str">
        <f>IF(COUNTIF(P58:Q58,"H"),"H",
IF(COUNTIF(P58:Q58,"M"),"M",
IF(COUNTIF(P58:Q58,"L"),"L",
IF(COUNTIF(P58:Q58,"B"),"B",""))))</f>
        <v>L</v>
      </c>
      <c r="P58" s="22" t="s">
        <v>86</v>
      </c>
      <c r="Q58" s="22"/>
      <c r="R58" s="18" t="s">
        <v>86</v>
      </c>
      <c r="S58" s="18"/>
      <c r="T58" s="18" t="s">
        <v>84</v>
      </c>
      <c r="U58" s="18"/>
      <c r="V58" s="18"/>
      <c r="W58" s="27"/>
      <c r="X58" s="21" t="str">
        <f>IF(COUNTIF(Y58:AA58,"H"),"H",
IF(COUNTIF(Y58:AA58,"M"),"M",
IF(COUNTIF(Y58:AA58,"L"),"L",
IF(COUNTIF(Y58:AA58,"B"),"B",""))))</f>
        <v/>
      </c>
      <c r="Y58" s="23"/>
      <c r="Z58" s="28"/>
      <c r="AA58" s="23"/>
      <c r="AB58" s="18"/>
      <c r="AC58" s="18"/>
      <c r="AD58" s="18"/>
      <c r="AE58" s="18"/>
      <c r="AF58" s="18"/>
      <c r="AG58" s="18" t="s">
        <v>129</v>
      </c>
      <c r="AH58" s="18"/>
      <c r="AI58" s="18"/>
      <c r="AJ58" s="18"/>
      <c r="AK58" s="18"/>
      <c r="AL58" s="37">
        <f>COUNTIF(AX58:BA58,5)+COUNTIF(BG58:BH58,5)+COUNTIF(BK58:BQ58,5)+COUNTIF(BU58:CD58,5)+COUNTIF(AX58:BA58,9)+COUNTIF(BG58:BH58,9)+COUNTIF(BK58:BQ58,9)+COUNTIF(BU58:CD58,9)</f>
        <v>3</v>
      </c>
      <c r="AM58" s="37">
        <f>COUNTIF(AX58:BA58,15)+COUNTIF(BG58:BH58,15)+COUNTIF(BK58:BQ58,15)+COUNTIF(BU58:CD58,15)+COUNTIF(AX58:BA58,25)+COUNTIF(BG58:BH58,25)+COUNTIF(BK58:BQ58,25)+COUNTIF(BU58:CD58,25)</f>
        <v>0</v>
      </c>
      <c r="AN58" s="118" t="str">
        <f>IF(AM58&gt;=1,"HOOG",IF(AL58&gt;=2,"MIDDEN","LAAG"))</f>
        <v>MIDDEN</v>
      </c>
      <c r="AO58" s="26" t="str">
        <f>IF(AND(AM58=1,OR(H58="H",AB58="H"),TEXT(D58,0)&lt;&gt;"4"),"J","N" )</f>
        <v>N</v>
      </c>
      <c r="AP58" s="41" t="s">
        <v>85</v>
      </c>
      <c r="AQ58" s="68" t="str">
        <f>IF(OR(AP58="J",AO58="J"),"MIDDEN",AN58)</f>
        <v>MIDDEN</v>
      </c>
      <c r="AR58" s="26" t="s">
        <v>86</v>
      </c>
      <c r="AS58" s="18" t="s">
        <v>93</v>
      </c>
      <c r="AT58" s="18" t="s">
        <v>85</v>
      </c>
      <c r="AU58" s="41" t="str">
        <f>IF(AND(AR58="H",AS58="K"),"J",IF(OR(AND(AR58="L",AS58="K",AT58="J"),AND(AR58="H",AS58="G",AT58="J")),"J","N"))</f>
        <v>N</v>
      </c>
      <c r="AV58" s="41" t="s">
        <v>85</v>
      </c>
      <c r="AW58" s="18" t="str">
        <f>IF(AU58="N",AQ58,IF(AQ58="LAAG","MIDDEN","HOOG"))</f>
        <v>MIDDEN</v>
      </c>
      <c r="AX58" s="39">
        <f>INDEX('P-07 HACCP score'!$C$3:$E$7,MATCH(E58,'P-07 HACCP score'!$B$3:$B$7,0),MATCH('D-14 Ernst'!A$2,'P-07 HACCP score'!$C$2:$E$2,0))</f>
        <v>1.5</v>
      </c>
      <c r="AY58" s="39">
        <f>INDEX('P-07 HACCP score'!$C$3:$E$7,MATCH(F58,'P-07 HACCP score'!$B$3:$B$7,0),MATCH('D-14 Ernst'!B$2,'P-07 HACCP score'!$C$2:$E$2,0))</f>
        <v>0</v>
      </c>
      <c r="AZ58" s="39">
        <f>INDEX('P-07 HACCP score'!$C$3:$E$7,MATCH(G58,'P-07 HACCP score'!$B$3:$B$7,0),MATCH('D-14 Ernst'!C$2,'P-07 HACCP score'!$C$2:$E$2,0))</f>
        <v>5</v>
      </c>
      <c r="BA58" s="39">
        <f>INDEX('P-07 HACCP score'!$C$3:$E$7,MATCH(H58,'P-07 HACCP score'!$B$3:$B$7,0),MATCH('D-14 Ernst'!D$2,'P-07 HACCP score'!$C$2:$E$2,0))</f>
        <v>1.5</v>
      </c>
      <c r="BB58" s="39">
        <f>INDEX('P-07 HACCP score'!$C$3:$E$7,MATCH(I58,'P-07 HACCP score'!$B$3:$B$7,0),MATCH('D-14 Ernst'!E$2,'P-07 HACCP score'!$C$2:$E$2,0))</f>
        <v>1.5</v>
      </c>
      <c r="BC58" s="39">
        <f>INDEX('P-07 HACCP score'!$C$3:$E$7,MATCH(J58,'P-07 HACCP score'!$B$3:$B$7,0),MATCH('D-14 Ernst'!F$2,'P-07 HACCP score'!$C$2:$E$2,0))</f>
        <v>1.5</v>
      </c>
      <c r="BD58" s="39">
        <f>INDEX('P-07 HACCP score'!$C$3:$E$7,MATCH(K58,'P-07 HACCP score'!$B$3:$B$7,0),MATCH('D-14 Ernst'!G$2,'P-07 HACCP score'!$C$2:$E$2,0))</f>
        <v>0</v>
      </c>
      <c r="BE58" s="39">
        <f>INDEX('P-07 HACCP score'!$C$3:$E$7,MATCH(L58,'P-07 HACCP score'!$B$3:$B$7,0),MATCH('D-14 Ernst'!H$2,'P-07 HACCP score'!$C$2:$E$2,0))</f>
        <v>1.5</v>
      </c>
      <c r="BF58" s="39">
        <f>INDEX('P-07 HACCP score'!$C$3:$E$7,MATCH(M58,'P-07 HACCP score'!$B$3:$B$7,0),MATCH('D-14 Ernst'!I$2,'P-07 HACCP score'!$C$2:$E$2,0))</f>
        <v>0</v>
      </c>
      <c r="BG58" s="39">
        <f>INDEX('P-07 HACCP score'!$C$3:$E$7,MATCH(N58,'P-07 HACCP score'!$B$3:$B$7,0),MATCH('D-14 Ernst'!J$2,'P-07 HACCP score'!$C$2:$E$2,0))</f>
        <v>0</v>
      </c>
      <c r="BH58" s="39">
        <f>INDEX('P-07 HACCP score'!$C$3:$E$7,MATCH(O58,'P-07 HACCP score'!$B$3:$B$7,0),MATCH('D-14 Ernst'!K$2,'P-07 HACCP score'!$C$2:$E$2,0))</f>
        <v>3</v>
      </c>
      <c r="BI58" s="39">
        <f>INDEX('P-07 HACCP score'!$C$3:$E$7,MATCH(P58,'P-07 HACCP score'!$B$3:$B$7,0),MATCH('D-14 Ernst'!L$2,'P-07 HACCP score'!$C$2:$E$2,0))</f>
        <v>3</v>
      </c>
      <c r="BJ58" s="39">
        <f>INDEX('P-07 HACCP score'!$C$3:$E$7,MATCH(Q58,'P-07 HACCP score'!$B$3:$B$7,0),MATCH('D-14 Ernst'!M$2,'P-07 HACCP score'!$C$2:$E$2,0))</f>
        <v>0</v>
      </c>
      <c r="BK58" s="39">
        <f>INDEX('P-07 HACCP score'!$C$3:$E$7,MATCH(R58,'P-07 HACCP score'!$B$3:$B$7,0),MATCH('D-14 Ernst'!N$2,'P-07 HACCP score'!$C$2:$E$2,0))</f>
        <v>5</v>
      </c>
      <c r="BL58" s="39">
        <f>INDEX('P-07 HACCP score'!$C$3:$E$7,MATCH(S58,'P-07 HACCP score'!$B$3:$B$7,0),MATCH('D-14 Ernst'!O$2,'P-07 HACCP score'!$C$2:$E$2,0))</f>
        <v>0</v>
      </c>
      <c r="BM58" s="39">
        <f>INDEX('P-07 HACCP score'!$C$3:$E$7,MATCH(T58,'P-07 HACCP score'!$B$3:$B$7,0),MATCH('D-14 Ernst'!P$2,'P-07 HACCP score'!$C$2:$E$2,0))</f>
        <v>1.5</v>
      </c>
      <c r="BN58" s="39">
        <f>INDEX('P-07 HACCP score'!$C$3:$E$7,MATCH(U58,'P-07 HACCP score'!$B$3:$B$7,0),MATCH('D-14 Ernst'!Q$2,'P-07 HACCP score'!$C$2:$E$2,0))</f>
        <v>0</v>
      </c>
      <c r="BO58" s="39">
        <f>INDEX('P-07 HACCP score'!$C$3:$E$7,MATCH(V58,'P-07 HACCP score'!$B$3:$B$7,0),MATCH('D-14 Ernst'!R$2,'P-07 HACCP score'!$C$2:$E$2,0))</f>
        <v>0</v>
      </c>
      <c r="BP58" s="39">
        <f>INDEX('P-07 HACCP score'!$C$3:$E$7,MATCH(W58,'P-07 HACCP score'!$B$3:$B$7,0),MATCH('D-14 Ernst'!S$2,'P-07 HACCP score'!$C$2:$E$2,0))</f>
        <v>0</v>
      </c>
      <c r="BQ58" s="39" t="e">
        <f>INDEX('P-07 HACCP score'!$C$3:$E$7,MATCH(X58,'P-07 HACCP score'!$B$3:$B$7,0),MATCH('D-14 Ernst'!T$2,'P-07 HACCP score'!$C$2:$E$2,0))</f>
        <v>#N/A</v>
      </c>
      <c r="BR58" s="39">
        <f>INDEX('P-07 HACCP score'!$C$3:$E$7,MATCH(Y58,'P-07 HACCP score'!$B$3:$B$7,0),MATCH('D-14 Ernst'!U$2,'P-07 HACCP score'!$C$2:$E$2,0))</f>
        <v>0</v>
      </c>
      <c r="BS58" s="39">
        <f>INDEX('P-07 HACCP score'!$C$3:$E$7,MATCH(Z58,'P-07 HACCP score'!$B$3:$B$7,0),MATCH('D-14 Ernst'!V$2,'P-07 HACCP score'!$C$2:$E$2,0))</f>
        <v>0</v>
      </c>
      <c r="BT58" s="39">
        <f>INDEX('P-07 HACCP score'!$C$3:$E$7,MATCH(AA58,'P-07 HACCP score'!$B$3:$B$7,0),MATCH('D-14 Ernst'!W$2,'P-07 HACCP score'!$C$2:$E$2,0))</f>
        <v>0</v>
      </c>
      <c r="BU58" s="39">
        <f>INDEX('P-07 HACCP score'!$C$3:$E$7,MATCH(AB58,'P-07 HACCP score'!$B$3:$B$7,0),MATCH('D-14 Ernst'!X$2,'P-07 HACCP score'!$C$2:$E$2,0))</f>
        <v>0</v>
      </c>
      <c r="BV58" s="39">
        <f>INDEX('P-07 HACCP score'!$C$3:$E$7,MATCH(AC58,'P-07 HACCP score'!$B$3:$B$7,0),MATCH('D-14 Ernst'!Y$2,'P-07 HACCP score'!$C$2:$E$2,0))</f>
        <v>0</v>
      </c>
      <c r="BW58" s="39">
        <f>INDEX('P-07 HACCP score'!$C$3:$E$7,MATCH(AD58,'P-07 HACCP score'!$B$3:$B$7,0),MATCH('D-14 Ernst'!Z$2,'P-07 HACCP score'!$C$2:$E$2,0))</f>
        <v>0</v>
      </c>
      <c r="BX58" s="39">
        <f>INDEX('P-07 HACCP score'!$C$3:$E$7,MATCH(AE58,'P-07 HACCP score'!$B$3:$B$7,0),MATCH('D-14 Ernst'!AA$2,'P-07 HACCP score'!$C$2:$E$2,0))</f>
        <v>0</v>
      </c>
      <c r="BY58" s="39">
        <f>INDEX('P-07 HACCP score'!$C$3:$E$7,MATCH(AF58,'P-07 HACCP score'!$B$3:$B$7,0),MATCH('D-14 Ernst'!AB$2,'P-07 HACCP score'!$C$2:$E$2,0))</f>
        <v>0</v>
      </c>
      <c r="BZ58" s="39">
        <f>INDEX('P-07 HACCP score'!$C$3:$E$7,MATCH(AG58,'P-07 HACCP score'!$B$3:$B$7,0),MATCH('D-14 Ernst'!AC$2,'P-07 HACCP score'!$C$2:$E$2,0))</f>
        <v>9</v>
      </c>
      <c r="CA58" s="39">
        <f>INDEX('P-07 HACCP score'!$C$3:$E$7,MATCH(AH58,'P-07 HACCP score'!$B$3:$B$7,0),MATCH('D-14 Ernst'!AD$2,'P-07 HACCP score'!$C$2:$E$2,0))</f>
        <v>0</v>
      </c>
      <c r="CB58" s="39">
        <f>INDEX('P-07 HACCP score'!$C$3:$E$7,MATCH(AI58,'P-07 HACCP score'!$B$3:$B$7,0),MATCH('D-14 Ernst'!AE$2,'P-07 HACCP score'!$C$2:$E$2,0))</f>
        <v>0</v>
      </c>
      <c r="CC58" s="39">
        <f>INDEX('P-07 HACCP score'!$C$3:$E$7,MATCH(AJ58,'P-07 HACCP score'!$B$3:$B$7,0),MATCH('D-14 Ernst'!AF$2,'P-07 HACCP score'!$C$2:$E$2,0))</f>
        <v>0</v>
      </c>
      <c r="CD58" s="39">
        <f>INDEX('P-07 HACCP score'!$C$3:$E$7,MATCH(AK58,'P-07 HACCP score'!$B$3:$B$7,0),MATCH('D-14 Ernst'!AG$2,'P-07 HACCP score'!$C$2:$E$2,0))</f>
        <v>0</v>
      </c>
    </row>
    <row r="59" spans="1:82" x14ac:dyDescent="0.3">
      <c r="A59" s="119">
        <v>51031</v>
      </c>
      <c r="B59" s="71" t="s">
        <v>164</v>
      </c>
      <c r="C59" s="78" t="s">
        <v>162</v>
      </c>
      <c r="D59" s="35">
        <v>2</v>
      </c>
      <c r="E59" s="18"/>
      <c r="F59" s="18"/>
      <c r="G59" s="26" t="s">
        <v>86</v>
      </c>
      <c r="H59" s="21" t="str">
        <f>IF(COUNTIF(I59:M59,"H"),"H",
IF(COUNTIF(I59:M59,"M"),"M",
IF(COUNTIF(I59:M59,"L"),"L",
IF(COUNTIF(I59:M59,"B"),"B",""))))</f>
        <v>B</v>
      </c>
      <c r="I59" s="19" t="s">
        <v>84</v>
      </c>
      <c r="J59" s="19" t="s">
        <v>84</v>
      </c>
      <c r="K59" s="19"/>
      <c r="L59" s="19" t="s">
        <v>84</v>
      </c>
      <c r="M59" s="19"/>
      <c r="N59" s="18"/>
      <c r="O59" s="21" t="str">
        <f>IF(COUNTIF(P59:Q59,"H"),"H",
IF(COUNTIF(P59:Q59,"M"),"M",
IF(COUNTIF(P59:Q59,"L"),"L",
IF(COUNTIF(P59:Q59,"B"),"B",""))))</f>
        <v>L</v>
      </c>
      <c r="P59" s="22" t="s">
        <v>86</v>
      </c>
      <c r="Q59" s="22"/>
      <c r="R59" s="18" t="s">
        <v>86</v>
      </c>
      <c r="S59" s="18"/>
      <c r="T59" s="18" t="s">
        <v>84</v>
      </c>
      <c r="U59" s="18"/>
      <c r="V59" s="18"/>
      <c r="W59" s="27"/>
      <c r="X59" s="21" t="str">
        <f>IF(COUNTIF(Y59:AA59,"H"),"H",
IF(COUNTIF(Y59:AA59,"M"),"M",
IF(COUNTIF(Y59:AA59,"L"),"L",
IF(COUNTIF(Y59:AA59,"B"),"B",""))))</f>
        <v/>
      </c>
      <c r="Y59" s="23"/>
      <c r="Z59" s="28"/>
      <c r="AA59" s="23"/>
      <c r="AB59" s="18"/>
      <c r="AC59" s="18"/>
      <c r="AD59" s="18"/>
      <c r="AE59" s="18"/>
      <c r="AF59" s="18"/>
      <c r="AG59" s="18" t="s">
        <v>129</v>
      </c>
      <c r="AH59" s="18"/>
      <c r="AI59" s="18"/>
      <c r="AJ59" s="18"/>
      <c r="AK59" s="18"/>
      <c r="AL59" s="37">
        <f>COUNTIF(AX59:BA59,5)+COUNTIF(BG59:BH59,5)+COUNTIF(BK59:BQ59,5)+COUNTIF(BU59:CD59,5)+COUNTIF(AX59:BA59,9)+COUNTIF(BG59:BH59,9)+COUNTIF(BK59:BQ59,9)+COUNTIF(BU59:CD59,9)</f>
        <v>3</v>
      </c>
      <c r="AM59" s="37">
        <f>COUNTIF(AX59:BA59,15)+COUNTIF(BG59:BH59,15)+COUNTIF(BK59:BQ59,15)+COUNTIF(BU59:CD59,15)+COUNTIF(AX59:BA59,25)+COUNTIF(BG59:BH59,25)+COUNTIF(BK59:BQ59,25)+COUNTIF(BU59:CD59,25)</f>
        <v>0</v>
      </c>
      <c r="AN59" s="118" t="str">
        <f>IF(AM59&gt;=1,"HOOG",IF(AL59&gt;=2,"MIDDEN","LAAG"))</f>
        <v>MIDDEN</v>
      </c>
      <c r="AO59" s="26" t="str">
        <f>IF(AND(AM59=1,OR(H59="H",AB59="H"),TEXT(D59,0)&lt;&gt;"4"),"J","N" )</f>
        <v>N</v>
      </c>
      <c r="AP59" s="41" t="s">
        <v>85</v>
      </c>
      <c r="AQ59" s="68" t="str">
        <f>IF(OR(AP59="J",AO59="J"),"MIDDEN",AN59)</f>
        <v>MIDDEN</v>
      </c>
      <c r="AR59" s="26" t="s">
        <v>89</v>
      </c>
      <c r="AS59" s="18" t="s">
        <v>93</v>
      </c>
      <c r="AT59" s="18" t="s">
        <v>85</v>
      </c>
      <c r="AU59" s="41" t="str">
        <f>IF(AND(AR59="H",AS59="K"),"J",IF(OR(AND(AR59="L",AS59="K",AT59="J"),AND(AR59="H",AS59="G",AT59="J")),"J","N"))</f>
        <v>J</v>
      </c>
      <c r="AV59" s="41" t="s">
        <v>90</v>
      </c>
      <c r="AW59" s="18" t="str">
        <f>IF(AU59="N",AQ59,IF(AQ59="LAAG","MIDDEN","HOOG"))</f>
        <v>HOOG</v>
      </c>
      <c r="AX59" s="39">
        <f>INDEX('P-07 HACCP score'!$C$3:$E$7,MATCH(E59,'P-07 HACCP score'!$B$3:$B$7,0),MATCH('D-14 Ernst'!A$2,'P-07 HACCP score'!$C$2:$E$2,0))</f>
        <v>0</v>
      </c>
      <c r="AY59" s="39">
        <f>INDEX('P-07 HACCP score'!$C$3:$E$7,MATCH(F59,'P-07 HACCP score'!$B$3:$B$7,0),MATCH('D-14 Ernst'!B$2,'P-07 HACCP score'!$C$2:$E$2,0))</f>
        <v>0</v>
      </c>
      <c r="AZ59" s="39">
        <f>INDEX('P-07 HACCP score'!$C$3:$E$7,MATCH(G59,'P-07 HACCP score'!$B$3:$B$7,0),MATCH('D-14 Ernst'!C$2,'P-07 HACCP score'!$C$2:$E$2,0))</f>
        <v>5</v>
      </c>
      <c r="BA59" s="39">
        <f>INDEX('P-07 HACCP score'!$C$3:$E$7,MATCH(H59,'P-07 HACCP score'!$B$3:$B$7,0),MATCH('D-14 Ernst'!D$2,'P-07 HACCP score'!$C$2:$E$2,0))</f>
        <v>1.5</v>
      </c>
      <c r="BB59" s="39">
        <f>INDEX('P-07 HACCP score'!$C$3:$E$7,MATCH(I59,'P-07 HACCP score'!$B$3:$B$7,0),MATCH('D-14 Ernst'!E$2,'P-07 HACCP score'!$C$2:$E$2,0))</f>
        <v>1.5</v>
      </c>
      <c r="BC59" s="39">
        <f>INDEX('P-07 HACCP score'!$C$3:$E$7,MATCH(J59,'P-07 HACCP score'!$B$3:$B$7,0),MATCH('D-14 Ernst'!F$2,'P-07 HACCP score'!$C$2:$E$2,0))</f>
        <v>1.5</v>
      </c>
      <c r="BD59" s="39">
        <f>INDEX('P-07 HACCP score'!$C$3:$E$7,MATCH(K59,'P-07 HACCP score'!$B$3:$B$7,0),MATCH('D-14 Ernst'!G$2,'P-07 HACCP score'!$C$2:$E$2,0))</f>
        <v>0</v>
      </c>
      <c r="BE59" s="39">
        <f>INDEX('P-07 HACCP score'!$C$3:$E$7,MATCH(L59,'P-07 HACCP score'!$B$3:$B$7,0),MATCH('D-14 Ernst'!H$2,'P-07 HACCP score'!$C$2:$E$2,0))</f>
        <v>1.5</v>
      </c>
      <c r="BF59" s="39">
        <f>INDEX('P-07 HACCP score'!$C$3:$E$7,MATCH(M59,'P-07 HACCP score'!$B$3:$B$7,0),MATCH('D-14 Ernst'!I$2,'P-07 HACCP score'!$C$2:$E$2,0))</f>
        <v>0</v>
      </c>
      <c r="BG59" s="39">
        <f>INDEX('P-07 HACCP score'!$C$3:$E$7,MATCH(N59,'P-07 HACCP score'!$B$3:$B$7,0),MATCH('D-14 Ernst'!J$2,'P-07 HACCP score'!$C$2:$E$2,0))</f>
        <v>0</v>
      </c>
      <c r="BH59" s="39">
        <f>INDEX('P-07 HACCP score'!$C$3:$E$7,MATCH(O59,'P-07 HACCP score'!$B$3:$B$7,0),MATCH('D-14 Ernst'!K$2,'P-07 HACCP score'!$C$2:$E$2,0))</f>
        <v>3</v>
      </c>
      <c r="BI59" s="39">
        <f>INDEX('P-07 HACCP score'!$C$3:$E$7,MATCH(P59,'P-07 HACCP score'!$B$3:$B$7,0),MATCH('D-14 Ernst'!L$2,'P-07 HACCP score'!$C$2:$E$2,0))</f>
        <v>3</v>
      </c>
      <c r="BJ59" s="39">
        <f>INDEX('P-07 HACCP score'!$C$3:$E$7,MATCH(Q59,'P-07 HACCP score'!$B$3:$B$7,0),MATCH('D-14 Ernst'!M$2,'P-07 HACCP score'!$C$2:$E$2,0))</f>
        <v>0</v>
      </c>
      <c r="BK59" s="39">
        <f>INDEX('P-07 HACCP score'!$C$3:$E$7,MATCH(R59,'P-07 HACCP score'!$B$3:$B$7,0),MATCH('D-14 Ernst'!N$2,'P-07 HACCP score'!$C$2:$E$2,0))</f>
        <v>5</v>
      </c>
      <c r="BL59" s="39">
        <f>INDEX('P-07 HACCP score'!$C$3:$E$7,MATCH(S59,'P-07 HACCP score'!$B$3:$B$7,0),MATCH('D-14 Ernst'!O$2,'P-07 HACCP score'!$C$2:$E$2,0))</f>
        <v>0</v>
      </c>
      <c r="BM59" s="39">
        <f>INDEX('P-07 HACCP score'!$C$3:$E$7,MATCH(T59,'P-07 HACCP score'!$B$3:$B$7,0),MATCH('D-14 Ernst'!P$2,'P-07 HACCP score'!$C$2:$E$2,0))</f>
        <v>1.5</v>
      </c>
      <c r="BN59" s="39">
        <f>INDEX('P-07 HACCP score'!$C$3:$E$7,MATCH(U59,'P-07 HACCP score'!$B$3:$B$7,0),MATCH('D-14 Ernst'!Q$2,'P-07 HACCP score'!$C$2:$E$2,0))</f>
        <v>0</v>
      </c>
      <c r="BO59" s="39">
        <f>INDEX('P-07 HACCP score'!$C$3:$E$7,MATCH(V59,'P-07 HACCP score'!$B$3:$B$7,0),MATCH('D-14 Ernst'!R$2,'P-07 HACCP score'!$C$2:$E$2,0))</f>
        <v>0</v>
      </c>
      <c r="BP59" s="39">
        <f>INDEX('P-07 HACCP score'!$C$3:$E$7,MATCH(W59,'P-07 HACCP score'!$B$3:$B$7,0),MATCH('D-14 Ernst'!S$2,'P-07 HACCP score'!$C$2:$E$2,0))</f>
        <v>0</v>
      </c>
      <c r="BQ59" s="39" t="e">
        <f>INDEX('P-07 HACCP score'!$C$3:$E$7,MATCH(X59,'P-07 HACCP score'!$B$3:$B$7,0),MATCH('D-14 Ernst'!T$2,'P-07 HACCP score'!$C$2:$E$2,0))</f>
        <v>#N/A</v>
      </c>
      <c r="BR59" s="39">
        <f>INDEX('P-07 HACCP score'!$C$3:$E$7,MATCH(Y59,'P-07 HACCP score'!$B$3:$B$7,0),MATCH('D-14 Ernst'!U$2,'P-07 HACCP score'!$C$2:$E$2,0))</f>
        <v>0</v>
      </c>
      <c r="BS59" s="39">
        <f>INDEX('P-07 HACCP score'!$C$3:$E$7,MATCH(Z59,'P-07 HACCP score'!$B$3:$B$7,0),MATCH('D-14 Ernst'!V$2,'P-07 HACCP score'!$C$2:$E$2,0))</f>
        <v>0</v>
      </c>
      <c r="BT59" s="39">
        <f>INDEX('P-07 HACCP score'!$C$3:$E$7,MATCH(AA59,'P-07 HACCP score'!$B$3:$B$7,0),MATCH('D-14 Ernst'!W$2,'P-07 HACCP score'!$C$2:$E$2,0))</f>
        <v>0</v>
      </c>
      <c r="BU59" s="39">
        <f>INDEX('P-07 HACCP score'!$C$3:$E$7,MATCH(AB59,'P-07 HACCP score'!$B$3:$B$7,0),MATCH('D-14 Ernst'!X$2,'P-07 HACCP score'!$C$2:$E$2,0))</f>
        <v>0</v>
      </c>
      <c r="BV59" s="39">
        <f>INDEX('P-07 HACCP score'!$C$3:$E$7,MATCH(AC59,'P-07 HACCP score'!$B$3:$B$7,0),MATCH('D-14 Ernst'!Y$2,'P-07 HACCP score'!$C$2:$E$2,0))</f>
        <v>0</v>
      </c>
      <c r="BW59" s="39">
        <f>INDEX('P-07 HACCP score'!$C$3:$E$7,MATCH(AD59,'P-07 HACCP score'!$B$3:$B$7,0),MATCH('D-14 Ernst'!Z$2,'P-07 HACCP score'!$C$2:$E$2,0))</f>
        <v>0</v>
      </c>
      <c r="BX59" s="39">
        <f>INDEX('P-07 HACCP score'!$C$3:$E$7,MATCH(AE59,'P-07 HACCP score'!$B$3:$B$7,0),MATCH('D-14 Ernst'!AA$2,'P-07 HACCP score'!$C$2:$E$2,0))</f>
        <v>0</v>
      </c>
      <c r="BY59" s="39">
        <f>INDEX('P-07 HACCP score'!$C$3:$E$7,MATCH(AF59,'P-07 HACCP score'!$B$3:$B$7,0),MATCH('D-14 Ernst'!AB$2,'P-07 HACCP score'!$C$2:$E$2,0))</f>
        <v>0</v>
      </c>
      <c r="BZ59" s="39">
        <f>INDEX('P-07 HACCP score'!$C$3:$E$7,MATCH(AG59,'P-07 HACCP score'!$B$3:$B$7,0),MATCH('D-14 Ernst'!AC$2,'P-07 HACCP score'!$C$2:$E$2,0))</f>
        <v>9</v>
      </c>
      <c r="CA59" s="39">
        <f>INDEX('P-07 HACCP score'!$C$3:$E$7,MATCH(AH59,'P-07 HACCP score'!$B$3:$B$7,0),MATCH('D-14 Ernst'!AD$2,'P-07 HACCP score'!$C$2:$E$2,0))</f>
        <v>0</v>
      </c>
      <c r="CB59" s="39">
        <f>INDEX('P-07 HACCP score'!$C$3:$E$7,MATCH(AI59,'P-07 HACCP score'!$B$3:$B$7,0),MATCH('D-14 Ernst'!AE$2,'P-07 HACCP score'!$C$2:$E$2,0))</f>
        <v>0</v>
      </c>
      <c r="CC59" s="39">
        <f>INDEX('P-07 HACCP score'!$C$3:$E$7,MATCH(AJ59,'P-07 HACCP score'!$B$3:$B$7,0),MATCH('D-14 Ernst'!AF$2,'P-07 HACCP score'!$C$2:$E$2,0))</f>
        <v>0</v>
      </c>
      <c r="CD59" s="39">
        <f>INDEX('P-07 HACCP score'!$C$3:$E$7,MATCH(AK59,'P-07 HACCP score'!$B$3:$B$7,0),MATCH('D-14 Ernst'!AG$2,'P-07 HACCP score'!$C$2:$E$2,0))</f>
        <v>0</v>
      </c>
    </row>
    <row r="60" spans="1:82" x14ac:dyDescent="0.3">
      <c r="A60" s="119">
        <v>51032</v>
      </c>
      <c r="B60" s="56" t="s">
        <v>165</v>
      </c>
      <c r="C60" s="78" t="s">
        <v>162</v>
      </c>
      <c r="D60" s="35">
        <v>2</v>
      </c>
      <c r="E60" s="18" t="s">
        <v>84</v>
      </c>
      <c r="F60" s="18"/>
      <c r="G60" s="26" t="s">
        <v>86</v>
      </c>
      <c r="H60" s="21" t="str">
        <f>IF(COUNTIF(I60:M60,"H"),"H",
IF(COUNTIF(I60:M60,"M"),"M",
IF(COUNTIF(I60:M60,"L"),"L",
IF(COUNTIF(I60:M60,"B"),"B",""))))</f>
        <v>B</v>
      </c>
      <c r="I60" s="19"/>
      <c r="J60" s="19"/>
      <c r="K60" s="19"/>
      <c r="L60" s="19" t="s">
        <v>84</v>
      </c>
      <c r="M60" s="19"/>
      <c r="N60" s="18"/>
      <c r="O60" s="21" t="str">
        <f>IF(COUNTIF(P60:Q60,"H"),"H",
IF(COUNTIF(P60:Q60,"M"),"M",
IF(COUNTIF(P60:Q60,"L"),"L",
IF(COUNTIF(P60:Q60,"B"),"B",""))))</f>
        <v>L</v>
      </c>
      <c r="P60" s="22" t="s">
        <v>86</v>
      </c>
      <c r="Q60" s="22"/>
      <c r="R60" s="18" t="s">
        <v>86</v>
      </c>
      <c r="S60" s="18"/>
      <c r="T60" s="18" t="s">
        <v>84</v>
      </c>
      <c r="U60" s="18"/>
      <c r="V60" s="18"/>
      <c r="W60" s="27"/>
      <c r="X60" s="21" t="str">
        <f>IF(COUNTIF(Y60:AA60,"H"),"H",
IF(COUNTIF(Y60:AA60,"M"),"M",
IF(COUNTIF(Y60:AA60,"L"),"L",
IF(COUNTIF(Y60:AA60,"B"),"B",""))))</f>
        <v/>
      </c>
      <c r="Y60" s="23"/>
      <c r="Z60" s="28"/>
      <c r="AA60" s="23"/>
      <c r="AB60" s="18"/>
      <c r="AC60" s="18"/>
      <c r="AD60" s="18"/>
      <c r="AE60" s="18"/>
      <c r="AF60" s="18"/>
      <c r="AG60" s="18" t="s">
        <v>129</v>
      </c>
      <c r="AH60" s="18"/>
      <c r="AI60" s="18"/>
      <c r="AJ60" s="18"/>
      <c r="AK60" s="18"/>
      <c r="AL60" s="37">
        <f>COUNTIF(AX60:BA60,5)+COUNTIF(BG60:BH60,5)+COUNTIF(BK60:BQ60,5)+COUNTIF(BU60:CD60,5)+COUNTIF(AX60:BA60,9)+COUNTIF(BG60:BH60,9)+COUNTIF(BK60:BQ60,9)+COUNTIF(BU60:CD60,9)</f>
        <v>3</v>
      </c>
      <c r="AM60" s="37">
        <f>COUNTIF(AX60:BA60,15)+COUNTIF(BG60:BH60,15)+COUNTIF(BK60:BQ60,15)+COUNTIF(BU60:CD60,15)+COUNTIF(AX60:BA60,25)+COUNTIF(BG60:BH60,25)+COUNTIF(BK60:BQ60,25)+COUNTIF(BU60:CD60,25)</f>
        <v>0</v>
      </c>
      <c r="AN60" s="118" t="str">
        <f>IF(AM60&gt;=1,"HOOG",IF(AL60&gt;=2,"MIDDEN","LAAG"))</f>
        <v>MIDDEN</v>
      </c>
      <c r="AO60" s="26" t="str">
        <f>IF(AND(AM60=1,OR(H60="H",AB60="H"),TEXT(D60,0)&lt;&gt;"4"),"J","N" )</f>
        <v>N</v>
      </c>
      <c r="AP60" s="41" t="s">
        <v>85</v>
      </c>
      <c r="AQ60" s="68" t="str">
        <f>IF(OR(AP60="J",AO60="J"),"MIDDEN",AN60)</f>
        <v>MIDDEN</v>
      </c>
      <c r="AR60" s="26" t="s">
        <v>166</v>
      </c>
      <c r="AS60" s="18" t="s">
        <v>166</v>
      </c>
      <c r="AT60" s="18" t="s">
        <v>166</v>
      </c>
      <c r="AU60" s="41" t="str">
        <f>IF(AND(AR60="H",AS60="K"),"J",IF(OR(AND(AR60="L",AS60="K",AT60="J"),AND(AR60="H",AS60="G",AT60="J")),"J","N"))</f>
        <v>N</v>
      </c>
      <c r="AV60" s="41" t="s">
        <v>85</v>
      </c>
      <c r="AW60" s="18" t="str">
        <f>IF(AU60="N",AQ60,IF(AQ60="LAAG","MIDDEN","HOOG"))</f>
        <v>MIDDEN</v>
      </c>
      <c r="AX60" s="39">
        <f>INDEX('P-07 HACCP score'!$C$3:$E$7,MATCH(E60,'P-07 HACCP score'!$B$3:$B$7,0),MATCH('D-14 Ernst'!A$2,'P-07 HACCP score'!$C$2:$E$2,0))</f>
        <v>1.5</v>
      </c>
      <c r="AY60" s="39">
        <f>INDEX('P-07 HACCP score'!$C$3:$E$7,MATCH(F60,'P-07 HACCP score'!$B$3:$B$7,0),MATCH('D-14 Ernst'!B$2,'P-07 HACCP score'!$C$2:$E$2,0))</f>
        <v>0</v>
      </c>
      <c r="AZ60" s="39">
        <f>INDEX('P-07 HACCP score'!$C$3:$E$7,MATCH(G60,'P-07 HACCP score'!$B$3:$B$7,0),MATCH('D-14 Ernst'!C$2,'P-07 HACCP score'!$C$2:$E$2,0))</f>
        <v>5</v>
      </c>
      <c r="BA60" s="39">
        <f>INDEX('P-07 HACCP score'!$C$3:$E$7,MATCH(H60,'P-07 HACCP score'!$B$3:$B$7,0),MATCH('D-14 Ernst'!D$2,'P-07 HACCP score'!$C$2:$E$2,0))</f>
        <v>1.5</v>
      </c>
      <c r="BB60" s="39">
        <f>INDEX('P-07 HACCP score'!$C$3:$E$7,MATCH(I60,'P-07 HACCP score'!$B$3:$B$7,0),MATCH('D-14 Ernst'!E$2,'P-07 HACCP score'!$C$2:$E$2,0))</f>
        <v>0</v>
      </c>
      <c r="BC60" s="39">
        <f>INDEX('P-07 HACCP score'!$C$3:$E$7,MATCH(J60,'P-07 HACCP score'!$B$3:$B$7,0),MATCH('D-14 Ernst'!F$2,'P-07 HACCP score'!$C$2:$E$2,0))</f>
        <v>0</v>
      </c>
      <c r="BD60" s="39">
        <f>INDEX('P-07 HACCP score'!$C$3:$E$7,MATCH(K60,'P-07 HACCP score'!$B$3:$B$7,0),MATCH('D-14 Ernst'!G$2,'P-07 HACCP score'!$C$2:$E$2,0))</f>
        <v>0</v>
      </c>
      <c r="BE60" s="39">
        <f>INDEX('P-07 HACCP score'!$C$3:$E$7,MATCH(L60,'P-07 HACCP score'!$B$3:$B$7,0),MATCH('D-14 Ernst'!H$2,'P-07 HACCP score'!$C$2:$E$2,0))</f>
        <v>1.5</v>
      </c>
      <c r="BF60" s="39">
        <f>INDEX('P-07 HACCP score'!$C$3:$E$7,MATCH(M60,'P-07 HACCP score'!$B$3:$B$7,0),MATCH('D-14 Ernst'!I$2,'P-07 HACCP score'!$C$2:$E$2,0))</f>
        <v>0</v>
      </c>
      <c r="BG60" s="39">
        <f>INDEX('P-07 HACCP score'!$C$3:$E$7,MATCH(N60,'P-07 HACCP score'!$B$3:$B$7,0),MATCH('D-14 Ernst'!J$2,'P-07 HACCP score'!$C$2:$E$2,0))</f>
        <v>0</v>
      </c>
      <c r="BH60" s="39">
        <f>INDEX('P-07 HACCP score'!$C$3:$E$7,MATCH(O60,'P-07 HACCP score'!$B$3:$B$7,0),MATCH('D-14 Ernst'!K$2,'P-07 HACCP score'!$C$2:$E$2,0))</f>
        <v>3</v>
      </c>
      <c r="BI60" s="39">
        <f>INDEX('P-07 HACCP score'!$C$3:$E$7,MATCH(P60,'P-07 HACCP score'!$B$3:$B$7,0),MATCH('D-14 Ernst'!L$2,'P-07 HACCP score'!$C$2:$E$2,0))</f>
        <v>3</v>
      </c>
      <c r="BJ60" s="39">
        <f>INDEX('P-07 HACCP score'!$C$3:$E$7,MATCH(Q60,'P-07 HACCP score'!$B$3:$B$7,0),MATCH('D-14 Ernst'!M$2,'P-07 HACCP score'!$C$2:$E$2,0))</f>
        <v>0</v>
      </c>
      <c r="BK60" s="39">
        <f>INDEX('P-07 HACCP score'!$C$3:$E$7,MATCH(R60,'P-07 HACCP score'!$B$3:$B$7,0),MATCH('D-14 Ernst'!N$2,'P-07 HACCP score'!$C$2:$E$2,0))</f>
        <v>5</v>
      </c>
      <c r="BL60" s="39">
        <f>INDEX('P-07 HACCP score'!$C$3:$E$7,MATCH(S60,'P-07 HACCP score'!$B$3:$B$7,0),MATCH('D-14 Ernst'!O$2,'P-07 HACCP score'!$C$2:$E$2,0))</f>
        <v>0</v>
      </c>
      <c r="BM60" s="39">
        <f>INDEX('P-07 HACCP score'!$C$3:$E$7,MATCH(T60,'P-07 HACCP score'!$B$3:$B$7,0),MATCH('D-14 Ernst'!P$2,'P-07 HACCP score'!$C$2:$E$2,0))</f>
        <v>1.5</v>
      </c>
      <c r="BN60" s="39">
        <f>INDEX('P-07 HACCP score'!$C$3:$E$7,MATCH(U60,'P-07 HACCP score'!$B$3:$B$7,0),MATCH('D-14 Ernst'!Q$2,'P-07 HACCP score'!$C$2:$E$2,0))</f>
        <v>0</v>
      </c>
      <c r="BO60" s="39">
        <f>INDEX('P-07 HACCP score'!$C$3:$E$7,MATCH(V60,'P-07 HACCP score'!$B$3:$B$7,0),MATCH('D-14 Ernst'!R$2,'P-07 HACCP score'!$C$2:$E$2,0))</f>
        <v>0</v>
      </c>
      <c r="BP60" s="39">
        <f>INDEX('P-07 HACCP score'!$C$3:$E$7,MATCH(W60,'P-07 HACCP score'!$B$3:$B$7,0),MATCH('D-14 Ernst'!S$2,'P-07 HACCP score'!$C$2:$E$2,0))</f>
        <v>0</v>
      </c>
      <c r="BQ60" s="39" t="e">
        <f>INDEX('P-07 HACCP score'!$C$3:$E$7,MATCH(X60,'P-07 HACCP score'!$B$3:$B$7,0),MATCH('D-14 Ernst'!T$2,'P-07 HACCP score'!$C$2:$E$2,0))</f>
        <v>#N/A</v>
      </c>
      <c r="BR60" s="39">
        <f>INDEX('P-07 HACCP score'!$C$3:$E$7,MATCH(Y60,'P-07 HACCP score'!$B$3:$B$7,0),MATCH('D-14 Ernst'!U$2,'P-07 HACCP score'!$C$2:$E$2,0))</f>
        <v>0</v>
      </c>
      <c r="BS60" s="39">
        <f>INDEX('P-07 HACCP score'!$C$3:$E$7,MATCH(Z60,'P-07 HACCP score'!$B$3:$B$7,0),MATCH('D-14 Ernst'!V$2,'P-07 HACCP score'!$C$2:$E$2,0))</f>
        <v>0</v>
      </c>
      <c r="BT60" s="39">
        <f>INDEX('P-07 HACCP score'!$C$3:$E$7,MATCH(AA60,'P-07 HACCP score'!$B$3:$B$7,0),MATCH('D-14 Ernst'!W$2,'P-07 HACCP score'!$C$2:$E$2,0))</f>
        <v>0</v>
      </c>
      <c r="BU60" s="39">
        <f>INDEX('P-07 HACCP score'!$C$3:$E$7,MATCH(AB60,'P-07 HACCP score'!$B$3:$B$7,0),MATCH('D-14 Ernst'!X$2,'P-07 HACCP score'!$C$2:$E$2,0))</f>
        <v>0</v>
      </c>
      <c r="BV60" s="39">
        <f>INDEX('P-07 HACCP score'!$C$3:$E$7,MATCH(AC60,'P-07 HACCP score'!$B$3:$B$7,0),MATCH('D-14 Ernst'!Y$2,'P-07 HACCP score'!$C$2:$E$2,0))</f>
        <v>0</v>
      </c>
      <c r="BW60" s="39">
        <f>INDEX('P-07 HACCP score'!$C$3:$E$7,MATCH(AD60,'P-07 HACCP score'!$B$3:$B$7,0),MATCH('D-14 Ernst'!Z$2,'P-07 HACCP score'!$C$2:$E$2,0))</f>
        <v>0</v>
      </c>
      <c r="BX60" s="39">
        <f>INDEX('P-07 HACCP score'!$C$3:$E$7,MATCH(AE60,'P-07 HACCP score'!$B$3:$B$7,0),MATCH('D-14 Ernst'!AA$2,'P-07 HACCP score'!$C$2:$E$2,0))</f>
        <v>0</v>
      </c>
      <c r="BY60" s="39">
        <f>INDEX('P-07 HACCP score'!$C$3:$E$7,MATCH(AF60,'P-07 HACCP score'!$B$3:$B$7,0),MATCH('D-14 Ernst'!AB$2,'P-07 HACCP score'!$C$2:$E$2,0))</f>
        <v>0</v>
      </c>
      <c r="BZ60" s="39">
        <f>INDEX('P-07 HACCP score'!$C$3:$E$7,MATCH(AG60,'P-07 HACCP score'!$B$3:$B$7,0),MATCH('D-14 Ernst'!AC$2,'P-07 HACCP score'!$C$2:$E$2,0))</f>
        <v>9</v>
      </c>
      <c r="CA60" s="39">
        <f>INDEX('P-07 HACCP score'!$C$3:$E$7,MATCH(AH60,'P-07 HACCP score'!$B$3:$B$7,0),MATCH('D-14 Ernst'!AD$2,'P-07 HACCP score'!$C$2:$E$2,0))</f>
        <v>0</v>
      </c>
      <c r="CB60" s="39">
        <f>INDEX('P-07 HACCP score'!$C$3:$E$7,MATCH(AI60,'P-07 HACCP score'!$B$3:$B$7,0),MATCH('D-14 Ernst'!AE$2,'P-07 HACCP score'!$C$2:$E$2,0))</f>
        <v>0</v>
      </c>
      <c r="CC60" s="39">
        <f>INDEX('P-07 HACCP score'!$C$3:$E$7,MATCH(AJ60,'P-07 HACCP score'!$B$3:$B$7,0),MATCH('D-14 Ernst'!AF$2,'P-07 HACCP score'!$C$2:$E$2,0))</f>
        <v>0</v>
      </c>
      <c r="CD60" s="39">
        <f>INDEX('P-07 HACCP score'!$C$3:$E$7,MATCH(AK60,'P-07 HACCP score'!$B$3:$B$7,0),MATCH('D-14 Ernst'!AG$2,'P-07 HACCP score'!$C$2:$E$2,0))</f>
        <v>0</v>
      </c>
    </row>
    <row r="61" spans="1:82" x14ac:dyDescent="0.3">
      <c r="A61" s="119">
        <v>51033</v>
      </c>
      <c r="B61" s="71" t="s">
        <v>167</v>
      </c>
      <c r="C61" s="78" t="s">
        <v>162</v>
      </c>
      <c r="D61" s="73">
        <v>2</v>
      </c>
      <c r="E61" s="18"/>
      <c r="F61" s="18"/>
      <c r="G61" s="26" t="s">
        <v>86</v>
      </c>
      <c r="H61" s="21" t="str">
        <f>IF(COUNTIF(I61:M61,"H"),"H",
IF(COUNTIF(I61:M61,"M"),"M",
IF(COUNTIF(I61:M61,"L"),"L",
IF(COUNTIF(I61:M61,"B"),"B",""))))</f>
        <v>B</v>
      </c>
      <c r="I61" s="19"/>
      <c r="J61" s="19"/>
      <c r="K61" s="19"/>
      <c r="L61" s="19" t="s">
        <v>84</v>
      </c>
      <c r="M61" s="19"/>
      <c r="N61" s="18"/>
      <c r="O61" s="21" t="str">
        <f>IF(COUNTIF(P61:Q61,"H"),"H",
IF(COUNTIF(P61:Q61,"M"),"M",
IF(COUNTIF(P61:Q61,"L"),"L",
IF(COUNTIF(P61:Q61,"B"),"B",""))))</f>
        <v>L</v>
      </c>
      <c r="P61" s="22" t="s">
        <v>86</v>
      </c>
      <c r="Q61" s="22"/>
      <c r="R61" s="18" t="s">
        <v>86</v>
      </c>
      <c r="S61" s="18"/>
      <c r="T61" s="18" t="s">
        <v>84</v>
      </c>
      <c r="U61" s="18"/>
      <c r="V61" s="18"/>
      <c r="W61" s="27"/>
      <c r="X61" s="21" t="str">
        <f>IF(COUNTIF(Y61:AA61,"H"),"H",
IF(COUNTIF(Y61:AA61,"M"),"M",
IF(COUNTIF(Y61:AA61,"L"),"L",
IF(COUNTIF(Y61:AA61,"B"),"B",""))))</f>
        <v/>
      </c>
      <c r="Y61" s="23"/>
      <c r="Z61" s="28"/>
      <c r="AA61" s="23"/>
      <c r="AB61" s="18"/>
      <c r="AC61" s="18"/>
      <c r="AD61" s="18"/>
      <c r="AE61" s="18"/>
      <c r="AF61" s="18"/>
      <c r="AG61" s="18" t="s">
        <v>129</v>
      </c>
      <c r="AH61" s="18"/>
      <c r="AI61" s="18"/>
      <c r="AJ61" s="18"/>
      <c r="AK61" s="18"/>
      <c r="AL61" s="37">
        <f>COUNTIF(AX61:BA61,5)+COUNTIF(BG61:BH61,5)+COUNTIF(BK61:BQ61,5)+COUNTIF(BU61:CD61,5)+COUNTIF(AX61:BA61,9)+COUNTIF(BG61:BH61,9)+COUNTIF(BK61:BQ61,9)+COUNTIF(BU61:CD61,9)</f>
        <v>3</v>
      </c>
      <c r="AM61" s="37">
        <f>COUNTIF(AX61:BA61,15)+COUNTIF(BG61:BH61,15)+COUNTIF(BK61:BQ61,15)+COUNTIF(BU61:CD61,15)+COUNTIF(AX61:BA61,25)+COUNTIF(BG61:BH61,25)+COUNTIF(BK61:BQ61,25)+COUNTIF(BU61:CD61,25)</f>
        <v>0</v>
      </c>
      <c r="AN61" s="118" t="str">
        <f>IF(AM61&gt;=1,"HOOG",IF(AL61&gt;=2,"MIDDEN","LAAG"))</f>
        <v>MIDDEN</v>
      </c>
      <c r="AO61" s="26" t="str">
        <f>IF(AND(AM61=1,OR(H61="H",AB61="H"),TEXT(D61,0)&lt;&gt;"4"),"J","N" )</f>
        <v>N</v>
      </c>
      <c r="AP61" s="41" t="s">
        <v>85</v>
      </c>
      <c r="AQ61" s="68" t="str">
        <f>IF(OR(AP61="J",AO61="J"),"MIDDEN",AN61)</f>
        <v>MIDDEN</v>
      </c>
      <c r="AR61" s="26" t="s">
        <v>166</v>
      </c>
      <c r="AS61" s="18" t="s">
        <v>166</v>
      </c>
      <c r="AT61" s="18" t="s">
        <v>166</v>
      </c>
      <c r="AU61" s="41" t="str">
        <f>IF(AND(AR61="H",AS61="K"),"J",IF(OR(AND(AR61="L",AS61="K",AT61="J"),AND(AR61="H",AS61="G",AT61="J")),"J","N"))</f>
        <v>N</v>
      </c>
      <c r="AV61" s="41" t="s">
        <v>85</v>
      </c>
      <c r="AW61" s="18" t="str">
        <f>IF(AU61="N",AQ61,IF(AQ61="LAAG","MIDDEN","HOOG"))</f>
        <v>MIDDEN</v>
      </c>
      <c r="AX61" s="39">
        <f>INDEX('P-07 HACCP score'!$C$3:$E$7,MATCH(E61,'P-07 HACCP score'!$B$3:$B$7,0),MATCH('D-14 Ernst'!A$2,'P-07 HACCP score'!$C$2:$E$2,0))</f>
        <v>0</v>
      </c>
      <c r="AY61" s="39">
        <f>INDEX('P-07 HACCP score'!$C$3:$E$7,MATCH(F61,'P-07 HACCP score'!$B$3:$B$7,0),MATCH('D-14 Ernst'!B$2,'P-07 HACCP score'!$C$2:$E$2,0))</f>
        <v>0</v>
      </c>
      <c r="AZ61" s="39">
        <f>INDEX('P-07 HACCP score'!$C$3:$E$7,MATCH(G61,'P-07 HACCP score'!$B$3:$B$7,0),MATCH('D-14 Ernst'!C$2,'P-07 HACCP score'!$C$2:$E$2,0))</f>
        <v>5</v>
      </c>
      <c r="BA61" s="39">
        <f>INDEX('P-07 HACCP score'!$C$3:$E$7,MATCH(H61,'P-07 HACCP score'!$B$3:$B$7,0),MATCH('D-14 Ernst'!D$2,'P-07 HACCP score'!$C$2:$E$2,0))</f>
        <v>1.5</v>
      </c>
      <c r="BB61" s="39">
        <f>INDEX('P-07 HACCP score'!$C$3:$E$7,MATCH(I61,'P-07 HACCP score'!$B$3:$B$7,0),MATCH('D-14 Ernst'!E$2,'P-07 HACCP score'!$C$2:$E$2,0))</f>
        <v>0</v>
      </c>
      <c r="BC61" s="39">
        <f>INDEX('P-07 HACCP score'!$C$3:$E$7,MATCH(J61,'P-07 HACCP score'!$B$3:$B$7,0),MATCH('D-14 Ernst'!F$2,'P-07 HACCP score'!$C$2:$E$2,0))</f>
        <v>0</v>
      </c>
      <c r="BD61" s="39">
        <f>INDEX('P-07 HACCP score'!$C$3:$E$7,MATCH(K61,'P-07 HACCP score'!$B$3:$B$7,0),MATCH('D-14 Ernst'!G$2,'P-07 HACCP score'!$C$2:$E$2,0))</f>
        <v>0</v>
      </c>
      <c r="BE61" s="39">
        <f>INDEX('P-07 HACCP score'!$C$3:$E$7,MATCH(L61,'P-07 HACCP score'!$B$3:$B$7,0),MATCH('D-14 Ernst'!H$2,'P-07 HACCP score'!$C$2:$E$2,0))</f>
        <v>1.5</v>
      </c>
      <c r="BF61" s="39">
        <f>INDEX('P-07 HACCP score'!$C$3:$E$7,MATCH(M61,'P-07 HACCP score'!$B$3:$B$7,0),MATCH('D-14 Ernst'!I$2,'P-07 HACCP score'!$C$2:$E$2,0))</f>
        <v>0</v>
      </c>
      <c r="BG61" s="39">
        <f>INDEX('P-07 HACCP score'!$C$3:$E$7,MATCH(N61,'P-07 HACCP score'!$B$3:$B$7,0),MATCH('D-14 Ernst'!J$2,'P-07 HACCP score'!$C$2:$E$2,0))</f>
        <v>0</v>
      </c>
      <c r="BH61" s="39">
        <f>INDEX('P-07 HACCP score'!$C$3:$E$7,MATCH(O61,'P-07 HACCP score'!$B$3:$B$7,0),MATCH('D-14 Ernst'!K$2,'P-07 HACCP score'!$C$2:$E$2,0))</f>
        <v>3</v>
      </c>
      <c r="BI61" s="39">
        <f>INDEX('P-07 HACCP score'!$C$3:$E$7,MATCH(P61,'P-07 HACCP score'!$B$3:$B$7,0),MATCH('D-14 Ernst'!L$2,'P-07 HACCP score'!$C$2:$E$2,0))</f>
        <v>3</v>
      </c>
      <c r="BJ61" s="39">
        <f>INDEX('P-07 HACCP score'!$C$3:$E$7,MATCH(Q61,'P-07 HACCP score'!$B$3:$B$7,0),MATCH('D-14 Ernst'!M$2,'P-07 HACCP score'!$C$2:$E$2,0))</f>
        <v>0</v>
      </c>
      <c r="BK61" s="39">
        <f>INDEX('P-07 HACCP score'!$C$3:$E$7,MATCH(R61,'P-07 HACCP score'!$B$3:$B$7,0),MATCH('D-14 Ernst'!N$2,'P-07 HACCP score'!$C$2:$E$2,0))</f>
        <v>5</v>
      </c>
      <c r="BL61" s="39">
        <f>INDEX('P-07 HACCP score'!$C$3:$E$7,MATCH(S61,'P-07 HACCP score'!$B$3:$B$7,0),MATCH('D-14 Ernst'!O$2,'P-07 HACCP score'!$C$2:$E$2,0))</f>
        <v>0</v>
      </c>
      <c r="BM61" s="39">
        <f>INDEX('P-07 HACCP score'!$C$3:$E$7,MATCH(T61,'P-07 HACCP score'!$B$3:$B$7,0),MATCH('D-14 Ernst'!P$2,'P-07 HACCP score'!$C$2:$E$2,0))</f>
        <v>1.5</v>
      </c>
      <c r="BN61" s="39">
        <f>INDEX('P-07 HACCP score'!$C$3:$E$7,MATCH(U61,'P-07 HACCP score'!$B$3:$B$7,0),MATCH('D-14 Ernst'!Q$2,'P-07 HACCP score'!$C$2:$E$2,0))</f>
        <v>0</v>
      </c>
      <c r="BO61" s="39">
        <f>INDEX('P-07 HACCP score'!$C$3:$E$7,MATCH(V61,'P-07 HACCP score'!$B$3:$B$7,0),MATCH('D-14 Ernst'!R$2,'P-07 HACCP score'!$C$2:$E$2,0))</f>
        <v>0</v>
      </c>
      <c r="BP61" s="39">
        <f>INDEX('P-07 HACCP score'!$C$3:$E$7,MATCH(W61,'P-07 HACCP score'!$B$3:$B$7,0),MATCH('D-14 Ernst'!S$2,'P-07 HACCP score'!$C$2:$E$2,0))</f>
        <v>0</v>
      </c>
      <c r="BQ61" s="39" t="e">
        <f>INDEX('P-07 HACCP score'!$C$3:$E$7,MATCH(X61,'P-07 HACCP score'!$B$3:$B$7,0),MATCH('D-14 Ernst'!T$2,'P-07 HACCP score'!$C$2:$E$2,0))</f>
        <v>#N/A</v>
      </c>
      <c r="BR61" s="39">
        <f>INDEX('P-07 HACCP score'!$C$3:$E$7,MATCH(Y61,'P-07 HACCP score'!$B$3:$B$7,0),MATCH('D-14 Ernst'!U$2,'P-07 HACCP score'!$C$2:$E$2,0))</f>
        <v>0</v>
      </c>
      <c r="BS61" s="39">
        <f>INDEX('P-07 HACCP score'!$C$3:$E$7,MATCH(Z61,'P-07 HACCP score'!$B$3:$B$7,0),MATCH('D-14 Ernst'!V$2,'P-07 HACCP score'!$C$2:$E$2,0))</f>
        <v>0</v>
      </c>
      <c r="BT61" s="39">
        <f>INDEX('P-07 HACCP score'!$C$3:$E$7,MATCH(AA61,'P-07 HACCP score'!$B$3:$B$7,0),MATCH('D-14 Ernst'!W$2,'P-07 HACCP score'!$C$2:$E$2,0))</f>
        <v>0</v>
      </c>
      <c r="BU61" s="39">
        <f>INDEX('P-07 HACCP score'!$C$3:$E$7,MATCH(AB61,'P-07 HACCP score'!$B$3:$B$7,0),MATCH('D-14 Ernst'!X$2,'P-07 HACCP score'!$C$2:$E$2,0))</f>
        <v>0</v>
      </c>
      <c r="BV61" s="39">
        <f>INDEX('P-07 HACCP score'!$C$3:$E$7,MATCH(AC61,'P-07 HACCP score'!$B$3:$B$7,0),MATCH('D-14 Ernst'!Y$2,'P-07 HACCP score'!$C$2:$E$2,0))</f>
        <v>0</v>
      </c>
      <c r="BW61" s="39">
        <f>INDEX('P-07 HACCP score'!$C$3:$E$7,MATCH(AD61,'P-07 HACCP score'!$B$3:$B$7,0),MATCH('D-14 Ernst'!Z$2,'P-07 HACCP score'!$C$2:$E$2,0))</f>
        <v>0</v>
      </c>
      <c r="BX61" s="39">
        <f>INDEX('P-07 HACCP score'!$C$3:$E$7,MATCH(AE61,'P-07 HACCP score'!$B$3:$B$7,0),MATCH('D-14 Ernst'!AA$2,'P-07 HACCP score'!$C$2:$E$2,0))</f>
        <v>0</v>
      </c>
      <c r="BY61" s="39">
        <f>INDEX('P-07 HACCP score'!$C$3:$E$7,MATCH(AF61,'P-07 HACCP score'!$B$3:$B$7,0),MATCH('D-14 Ernst'!AB$2,'P-07 HACCP score'!$C$2:$E$2,0))</f>
        <v>0</v>
      </c>
      <c r="BZ61" s="39">
        <f>INDEX('P-07 HACCP score'!$C$3:$E$7,MATCH(AG61,'P-07 HACCP score'!$B$3:$B$7,0),MATCH('D-14 Ernst'!AC$2,'P-07 HACCP score'!$C$2:$E$2,0))</f>
        <v>9</v>
      </c>
      <c r="CA61" s="39">
        <f>INDEX('P-07 HACCP score'!$C$3:$E$7,MATCH(AH61,'P-07 HACCP score'!$B$3:$B$7,0),MATCH('D-14 Ernst'!AD$2,'P-07 HACCP score'!$C$2:$E$2,0))</f>
        <v>0</v>
      </c>
      <c r="CB61" s="39">
        <f>INDEX('P-07 HACCP score'!$C$3:$E$7,MATCH(AI61,'P-07 HACCP score'!$B$3:$B$7,0),MATCH('D-14 Ernst'!AE$2,'P-07 HACCP score'!$C$2:$E$2,0))</f>
        <v>0</v>
      </c>
      <c r="CC61" s="39">
        <f>INDEX('P-07 HACCP score'!$C$3:$E$7,MATCH(AJ61,'P-07 HACCP score'!$B$3:$B$7,0),MATCH('D-14 Ernst'!AF$2,'P-07 HACCP score'!$C$2:$E$2,0))</f>
        <v>0</v>
      </c>
      <c r="CD61" s="39">
        <f>INDEX('P-07 HACCP score'!$C$3:$E$7,MATCH(AK61,'P-07 HACCP score'!$B$3:$B$7,0),MATCH('D-14 Ernst'!AG$2,'P-07 HACCP score'!$C$2:$E$2,0))</f>
        <v>0</v>
      </c>
    </row>
    <row r="62" spans="1:82" x14ac:dyDescent="0.3">
      <c r="A62" s="119">
        <v>51040</v>
      </c>
      <c r="B62" s="56" t="s">
        <v>168</v>
      </c>
      <c r="C62" s="78" t="s">
        <v>162</v>
      </c>
      <c r="D62" s="35">
        <v>2</v>
      </c>
      <c r="E62" s="18" t="s">
        <v>84</v>
      </c>
      <c r="F62" s="18"/>
      <c r="G62" s="26" t="s">
        <v>86</v>
      </c>
      <c r="H62" s="21" t="str">
        <f>IF(COUNTIF(I62:M62,"H"),"H",
IF(COUNTIF(I62:M62,"M"),"M",
IF(COUNTIF(I62:M62,"L"),"L",
IF(COUNTIF(I62:M62,"B"),"B",""))))</f>
        <v>B</v>
      </c>
      <c r="I62" s="19" t="s">
        <v>84</v>
      </c>
      <c r="J62" s="19" t="s">
        <v>84</v>
      </c>
      <c r="K62" s="19"/>
      <c r="L62" s="19" t="s">
        <v>84</v>
      </c>
      <c r="M62" s="19"/>
      <c r="N62" s="18"/>
      <c r="O62" s="21" t="str">
        <f>IF(COUNTIF(P62:Q62,"H"),"H",
IF(COUNTIF(P62:Q62,"M"),"M",
IF(COUNTIF(P62:Q62,"L"),"L",
IF(COUNTIF(P62:Q62,"B"),"B",""))))</f>
        <v>L</v>
      </c>
      <c r="P62" s="123" t="s">
        <v>86</v>
      </c>
      <c r="Q62" s="22"/>
      <c r="R62" s="18" t="s">
        <v>86</v>
      </c>
      <c r="S62" s="18"/>
      <c r="T62" s="18" t="s">
        <v>84</v>
      </c>
      <c r="U62" s="18"/>
      <c r="V62" s="18"/>
      <c r="W62" s="27"/>
      <c r="X62" s="21" t="str">
        <f>IF(COUNTIF(Y62:AA62,"H"),"H",
IF(COUNTIF(Y62:AA62,"M"),"M",
IF(COUNTIF(Y62:AA62,"L"),"L",
IF(COUNTIF(Y62:AA62,"B"),"B",""))))</f>
        <v/>
      </c>
      <c r="Y62" s="23"/>
      <c r="Z62" s="28"/>
      <c r="AA62" s="23"/>
      <c r="AB62" s="18" t="s">
        <v>86</v>
      </c>
      <c r="AC62" s="18"/>
      <c r="AD62" s="18"/>
      <c r="AE62" s="18"/>
      <c r="AF62" s="18"/>
      <c r="AG62" s="18" t="s">
        <v>129</v>
      </c>
      <c r="AH62" s="18"/>
      <c r="AI62" s="18"/>
      <c r="AJ62" s="18"/>
      <c r="AK62" s="18"/>
      <c r="AL62" s="37">
        <f>COUNTIF(AX62:BA62,5)+COUNTIF(BG62:BH62,5)+COUNTIF(BK62:BQ62,5)+COUNTIF(BU62:CD62,5)+COUNTIF(AX62:BA62,9)+COUNTIF(BG62:BH62,9)+COUNTIF(BK62:BQ62,9)+COUNTIF(BU62:CD62,9)</f>
        <v>3</v>
      </c>
      <c r="AM62" s="37">
        <f>COUNTIF(AX62:BA62,15)+COUNTIF(BG62:BH62,15)+COUNTIF(BK62:BQ62,15)+COUNTIF(BU62:CD62,15)+COUNTIF(AX62:BA62,25)+COUNTIF(BG62:BH62,25)+COUNTIF(BK62:BQ62,25)+COUNTIF(BU62:CD62,25)</f>
        <v>0</v>
      </c>
      <c r="AN62" s="118" t="str">
        <f>IF(AM62&gt;=1,"HOOG",IF(AL62&gt;=2,"MIDDEN","LAAG"))</f>
        <v>MIDDEN</v>
      </c>
      <c r="AO62" s="26" t="str">
        <f>IF(AND(AM62=1,OR(H62="H",AB62="H"),TEXT(D62,0)&lt;&gt;"4"),"J","N" )</f>
        <v>N</v>
      </c>
      <c r="AP62" s="41" t="s">
        <v>85</v>
      </c>
      <c r="AQ62" s="68" t="str">
        <f>IF(OR(AP62="J",AO62="J"),"MIDDEN",AN62)</f>
        <v>MIDDEN</v>
      </c>
      <c r="AR62" s="26" t="s">
        <v>89</v>
      </c>
      <c r="AS62" s="18" t="s">
        <v>93</v>
      </c>
      <c r="AT62" s="18" t="s">
        <v>85</v>
      </c>
      <c r="AU62" s="41" t="s">
        <v>85</v>
      </c>
      <c r="AV62" s="41" t="s">
        <v>85</v>
      </c>
      <c r="AW62" s="18" t="str">
        <f>IF(AU62="N",AQ62,IF(AQ62="LAAG","MIDDEN","HOOG"))</f>
        <v>MIDDEN</v>
      </c>
      <c r="AX62" s="39">
        <f>INDEX('P-07 HACCP score'!$C$3:$E$7,MATCH(E62,'P-07 HACCP score'!$B$3:$B$7,0),MATCH('D-14 Ernst'!A$2,'P-07 HACCP score'!$C$2:$E$2,0))</f>
        <v>1.5</v>
      </c>
      <c r="AY62" s="39">
        <f>INDEX('P-07 HACCP score'!$C$3:$E$7,MATCH(F62,'P-07 HACCP score'!$B$3:$B$7,0),MATCH('D-14 Ernst'!B$2,'P-07 HACCP score'!$C$2:$E$2,0))</f>
        <v>0</v>
      </c>
      <c r="AZ62" s="39">
        <f>INDEX('P-07 HACCP score'!$C$3:$E$7,MATCH(G62,'P-07 HACCP score'!$B$3:$B$7,0),MATCH('D-14 Ernst'!C$2,'P-07 HACCP score'!$C$2:$E$2,0))</f>
        <v>5</v>
      </c>
      <c r="BA62" s="39">
        <f>INDEX('P-07 HACCP score'!$C$3:$E$7,MATCH(H62,'P-07 HACCP score'!$B$3:$B$7,0),MATCH('D-14 Ernst'!D$2,'P-07 HACCP score'!$C$2:$E$2,0))</f>
        <v>1.5</v>
      </c>
      <c r="BB62" s="39">
        <f>INDEX('P-07 HACCP score'!$C$3:$E$7,MATCH(I62,'P-07 HACCP score'!$B$3:$B$7,0),MATCH('D-14 Ernst'!E$2,'P-07 HACCP score'!$C$2:$E$2,0))</f>
        <v>1.5</v>
      </c>
      <c r="BC62" s="39">
        <f>INDEX('P-07 HACCP score'!$C$3:$E$7,MATCH(J62,'P-07 HACCP score'!$B$3:$B$7,0),MATCH('D-14 Ernst'!F$2,'P-07 HACCP score'!$C$2:$E$2,0))</f>
        <v>1.5</v>
      </c>
      <c r="BD62" s="39">
        <f>INDEX('P-07 HACCP score'!$C$3:$E$7,MATCH(K62,'P-07 HACCP score'!$B$3:$B$7,0),MATCH('D-14 Ernst'!G$2,'P-07 HACCP score'!$C$2:$E$2,0))</f>
        <v>0</v>
      </c>
      <c r="BE62" s="39">
        <f>INDEX('P-07 HACCP score'!$C$3:$E$7,MATCH(L62,'P-07 HACCP score'!$B$3:$B$7,0),MATCH('D-14 Ernst'!H$2,'P-07 HACCP score'!$C$2:$E$2,0))</f>
        <v>1.5</v>
      </c>
      <c r="BF62" s="39">
        <f>INDEX('P-07 HACCP score'!$C$3:$E$7,MATCH(M62,'P-07 HACCP score'!$B$3:$B$7,0),MATCH('D-14 Ernst'!I$2,'P-07 HACCP score'!$C$2:$E$2,0))</f>
        <v>0</v>
      </c>
      <c r="BG62" s="39">
        <f>INDEX('P-07 HACCP score'!$C$3:$E$7,MATCH(N62,'P-07 HACCP score'!$B$3:$B$7,0),MATCH('D-14 Ernst'!J$2,'P-07 HACCP score'!$C$2:$E$2,0))</f>
        <v>0</v>
      </c>
      <c r="BH62" s="39">
        <f>INDEX('P-07 HACCP score'!$C$3:$E$7,MATCH(O62,'P-07 HACCP score'!$B$3:$B$7,0),MATCH('D-14 Ernst'!K$2,'P-07 HACCP score'!$C$2:$E$2,0))</f>
        <v>3</v>
      </c>
      <c r="BI62" s="39">
        <f>INDEX('P-07 HACCP score'!$C$3:$E$7,MATCH(P62,'P-07 HACCP score'!$B$3:$B$7,0),MATCH('D-14 Ernst'!L$2,'P-07 HACCP score'!$C$2:$E$2,0))</f>
        <v>3</v>
      </c>
      <c r="BJ62" s="39">
        <f>INDEX('P-07 HACCP score'!$C$3:$E$7,MATCH(Q62,'P-07 HACCP score'!$B$3:$B$7,0),MATCH('D-14 Ernst'!M$2,'P-07 HACCP score'!$C$2:$E$2,0))</f>
        <v>0</v>
      </c>
      <c r="BK62" s="39">
        <f>INDEX('P-07 HACCP score'!$C$3:$E$7,MATCH(R62,'P-07 HACCP score'!$B$3:$B$7,0),MATCH('D-14 Ernst'!N$2,'P-07 HACCP score'!$C$2:$E$2,0))</f>
        <v>5</v>
      </c>
      <c r="BL62" s="39">
        <f>INDEX('P-07 HACCP score'!$C$3:$E$7,MATCH(S62,'P-07 HACCP score'!$B$3:$B$7,0),MATCH('D-14 Ernst'!O$2,'P-07 HACCP score'!$C$2:$E$2,0))</f>
        <v>0</v>
      </c>
      <c r="BM62" s="39">
        <f>INDEX('P-07 HACCP score'!$C$3:$E$7,MATCH(T62,'P-07 HACCP score'!$B$3:$B$7,0),MATCH('D-14 Ernst'!P$2,'P-07 HACCP score'!$C$2:$E$2,0))</f>
        <v>1.5</v>
      </c>
      <c r="BN62" s="39">
        <f>INDEX('P-07 HACCP score'!$C$3:$E$7,MATCH(U62,'P-07 HACCP score'!$B$3:$B$7,0),MATCH('D-14 Ernst'!Q$2,'P-07 HACCP score'!$C$2:$E$2,0))</f>
        <v>0</v>
      </c>
      <c r="BO62" s="39">
        <f>INDEX('P-07 HACCP score'!$C$3:$E$7,MATCH(V62,'P-07 HACCP score'!$B$3:$B$7,0),MATCH('D-14 Ernst'!R$2,'P-07 HACCP score'!$C$2:$E$2,0))</f>
        <v>0</v>
      </c>
      <c r="BP62" s="39">
        <f>INDEX('P-07 HACCP score'!$C$3:$E$7,MATCH(W62,'P-07 HACCP score'!$B$3:$B$7,0),MATCH('D-14 Ernst'!S$2,'P-07 HACCP score'!$C$2:$E$2,0))</f>
        <v>0</v>
      </c>
      <c r="BQ62" s="39" t="e">
        <f>INDEX('P-07 HACCP score'!$C$3:$E$7,MATCH(X62,'P-07 HACCP score'!$B$3:$B$7,0),MATCH('D-14 Ernst'!T$2,'P-07 HACCP score'!$C$2:$E$2,0))</f>
        <v>#N/A</v>
      </c>
      <c r="BR62" s="39">
        <f>INDEX('P-07 HACCP score'!$C$3:$E$7,MATCH(Y62,'P-07 HACCP score'!$B$3:$B$7,0),MATCH('D-14 Ernst'!U$2,'P-07 HACCP score'!$C$2:$E$2,0))</f>
        <v>0</v>
      </c>
      <c r="BS62" s="39">
        <f>INDEX('P-07 HACCP score'!$C$3:$E$7,MATCH(Z62,'P-07 HACCP score'!$B$3:$B$7,0),MATCH('D-14 Ernst'!V$2,'P-07 HACCP score'!$C$2:$E$2,0))</f>
        <v>0</v>
      </c>
      <c r="BT62" s="39">
        <f>INDEX('P-07 HACCP score'!$C$3:$E$7,MATCH(AA62,'P-07 HACCP score'!$B$3:$B$7,0),MATCH('D-14 Ernst'!W$2,'P-07 HACCP score'!$C$2:$E$2,0))</f>
        <v>0</v>
      </c>
      <c r="BU62" s="39">
        <f>INDEX('P-07 HACCP score'!$C$3:$E$7,MATCH(AB62,'P-07 HACCP score'!$B$3:$B$7,0),MATCH('D-14 Ernst'!X$2,'P-07 HACCP score'!$C$2:$E$2,0))</f>
        <v>3</v>
      </c>
      <c r="BV62" s="39">
        <f>INDEX('P-07 HACCP score'!$C$3:$E$7,MATCH(AC62,'P-07 HACCP score'!$B$3:$B$7,0),MATCH('D-14 Ernst'!Y$2,'P-07 HACCP score'!$C$2:$E$2,0))</f>
        <v>0</v>
      </c>
      <c r="BW62" s="39">
        <f>INDEX('P-07 HACCP score'!$C$3:$E$7,MATCH(AD62,'P-07 HACCP score'!$B$3:$B$7,0),MATCH('D-14 Ernst'!Z$2,'P-07 HACCP score'!$C$2:$E$2,0))</f>
        <v>0</v>
      </c>
      <c r="BX62" s="39">
        <f>INDEX('P-07 HACCP score'!$C$3:$E$7,MATCH(AE62,'P-07 HACCP score'!$B$3:$B$7,0),MATCH('D-14 Ernst'!AA$2,'P-07 HACCP score'!$C$2:$E$2,0))</f>
        <v>0</v>
      </c>
      <c r="BY62" s="39">
        <f>INDEX('P-07 HACCP score'!$C$3:$E$7,MATCH(AF62,'P-07 HACCP score'!$B$3:$B$7,0),MATCH('D-14 Ernst'!AB$2,'P-07 HACCP score'!$C$2:$E$2,0))</f>
        <v>0</v>
      </c>
      <c r="BZ62" s="39">
        <f>INDEX('P-07 HACCP score'!$C$3:$E$7,MATCH(AG62,'P-07 HACCP score'!$B$3:$B$7,0),MATCH('D-14 Ernst'!AC$2,'P-07 HACCP score'!$C$2:$E$2,0))</f>
        <v>9</v>
      </c>
      <c r="CA62" s="39">
        <f>INDEX('P-07 HACCP score'!$C$3:$E$7,MATCH(AH62,'P-07 HACCP score'!$B$3:$B$7,0),MATCH('D-14 Ernst'!AD$2,'P-07 HACCP score'!$C$2:$E$2,0))</f>
        <v>0</v>
      </c>
      <c r="CB62" s="39">
        <f>INDEX('P-07 HACCP score'!$C$3:$E$7,MATCH(AI62,'P-07 HACCP score'!$B$3:$B$7,0),MATCH('D-14 Ernst'!AE$2,'P-07 HACCP score'!$C$2:$E$2,0))</f>
        <v>0</v>
      </c>
      <c r="CC62" s="39">
        <f>INDEX('P-07 HACCP score'!$C$3:$E$7,MATCH(AJ62,'P-07 HACCP score'!$B$3:$B$7,0),MATCH('D-14 Ernst'!AF$2,'P-07 HACCP score'!$C$2:$E$2,0))</f>
        <v>0</v>
      </c>
      <c r="CD62" s="39">
        <f>INDEX('P-07 HACCP score'!$C$3:$E$7,MATCH(AK62,'P-07 HACCP score'!$B$3:$B$7,0),MATCH('D-14 Ernst'!AG$2,'P-07 HACCP score'!$C$2:$E$2,0))</f>
        <v>0</v>
      </c>
    </row>
    <row r="63" spans="1:82" x14ac:dyDescent="0.3">
      <c r="A63" s="119">
        <v>20096</v>
      </c>
      <c r="B63" s="56" t="s">
        <v>169</v>
      </c>
      <c r="C63" s="78" t="s">
        <v>170</v>
      </c>
      <c r="D63" s="35">
        <v>6</v>
      </c>
      <c r="E63" s="18"/>
      <c r="F63" s="18"/>
      <c r="G63" s="26"/>
      <c r="H63" s="21" t="str">
        <f>IF(COUNTIF(I63:M63,"H"),"H",
IF(COUNTIF(I63:M63,"M"),"M",
IF(COUNTIF(I63:M63,"L"),"L",
IF(COUNTIF(I63:M63,"B"),"B",""))))</f>
        <v/>
      </c>
      <c r="I63" s="19"/>
      <c r="J63" s="19"/>
      <c r="K63" s="19"/>
      <c r="L63" s="19"/>
      <c r="M63" s="19"/>
      <c r="N63" s="18"/>
      <c r="O63" s="21" t="str">
        <f>IF(COUNTIF(P63:Q63,"H"),"H",
IF(COUNTIF(P63:Q63,"M"),"M",
IF(COUNTIF(P63:Q63,"L"),"L",
IF(COUNTIF(P63:Q63,"B"),"B",""))))</f>
        <v>L</v>
      </c>
      <c r="P63" s="22" t="s">
        <v>86</v>
      </c>
      <c r="Q63" s="22" t="s">
        <v>86</v>
      </c>
      <c r="R63" s="18"/>
      <c r="S63" s="18"/>
      <c r="T63" s="18"/>
      <c r="U63" s="18"/>
      <c r="V63" s="18"/>
      <c r="W63" s="27"/>
      <c r="X63" s="21" t="str">
        <f>IF(COUNTIF(Y63:AA63,"H"),"H",
IF(COUNTIF(Y63:AA63,"M"),"M",
IF(COUNTIF(Y63:AA63,"L"),"L",
IF(COUNTIF(Y63:AA63,"B"),"B",""))))</f>
        <v/>
      </c>
      <c r="Y63" s="23"/>
      <c r="Z63" s="28"/>
      <c r="AA63" s="23"/>
      <c r="AB63" s="18"/>
      <c r="AC63" s="18"/>
      <c r="AD63" s="18"/>
      <c r="AE63" s="18"/>
      <c r="AF63" s="18"/>
      <c r="AG63" s="18"/>
      <c r="AH63" s="18"/>
      <c r="AI63" s="18"/>
      <c r="AJ63" s="18"/>
      <c r="AK63" s="18"/>
      <c r="AL63" s="37">
        <f>COUNTIF(AX63:BA63,5)+COUNTIF(BG63:BH63,5)+COUNTIF(BK63:BQ63,5)+COUNTIF(BU63:CD63,5)+COUNTIF(AX63:BA63,9)+COUNTIF(BG63:BH63,9)+COUNTIF(BK63:BQ63,9)+COUNTIF(BU63:CD63,9)</f>
        <v>0</v>
      </c>
      <c r="AM63" s="37">
        <f>COUNTIF(AX63:BA63,15)+COUNTIF(BG63:BH63,15)+COUNTIF(BK63:BQ63,15)+COUNTIF(BU63:CD63,15)+COUNTIF(AX63:BA63,25)+COUNTIF(BG63:BH63,25)+COUNTIF(BK63:BQ63,25)+COUNTIF(BU63:CD63,25)</f>
        <v>0</v>
      </c>
      <c r="AN63" s="118" t="str">
        <f>IF(AM63&gt;=1,"HOOG",IF(AL63&gt;=2,"MIDDEN","LAAG"))</f>
        <v>LAAG</v>
      </c>
      <c r="AO63" s="26" t="str">
        <f>IF(AND(AM63=1,OR(H63="H",AB63="H"),TEXT(D63,0)&lt;&gt;"4"),"J","N" )</f>
        <v>N</v>
      </c>
      <c r="AP63" s="41" t="s">
        <v>85</v>
      </c>
      <c r="AQ63" s="68" t="str">
        <f>IF(OR(AP63="J",AO63="J"),"MIDDEN",AN63)</f>
        <v>LAAG</v>
      </c>
      <c r="AR63" s="26" t="s">
        <v>166</v>
      </c>
      <c r="AS63" s="18" t="s">
        <v>166</v>
      </c>
      <c r="AT63" s="18" t="s">
        <v>166</v>
      </c>
      <c r="AU63" s="41" t="str">
        <f>IF(AND(AR63="H",AS63="K"),"J",IF(OR(AND(AR63="L",AS63="K",AT63="J"),AND(AR63="H",AS63="G",AT63="J")),"J","N"))</f>
        <v>N</v>
      </c>
      <c r="AV63" s="41" t="s">
        <v>85</v>
      </c>
      <c r="AW63" s="18" t="str">
        <f>IF(AU63="N",AQ63,IF(AQ63="LAAG","MIDDEN","HOOG"))</f>
        <v>LAAG</v>
      </c>
      <c r="AX63" s="39">
        <f>INDEX('P-07 HACCP score'!$C$3:$E$7,MATCH(E63,'P-07 HACCP score'!$B$3:$B$7,0),MATCH('D-14 Ernst'!A$2,'P-07 HACCP score'!$C$2:$E$2,0))</f>
        <v>0</v>
      </c>
      <c r="AY63" s="39">
        <f>INDEX('P-07 HACCP score'!$C$3:$E$7,MATCH(F63,'P-07 HACCP score'!$B$3:$B$7,0),MATCH('D-14 Ernst'!B$2,'P-07 HACCP score'!$C$2:$E$2,0))</f>
        <v>0</v>
      </c>
      <c r="AZ63" s="39">
        <f>INDEX('P-07 HACCP score'!$C$3:$E$7,MATCH(G63,'P-07 HACCP score'!$B$3:$B$7,0),MATCH('D-14 Ernst'!C$2,'P-07 HACCP score'!$C$2:$E$2,0))</f>
        <v>0</v>
      </c>
      <c r="BA63" s="39" t="e">
        <f>INDEX('P-07 HACCP score'!$C$3:$E$7,MATCH(H63,'P-07 HACCP score'!$B$3:$B$7,0),MATCH('D-14 Ernst'!D$2,'P-07 HACCP score'!$C$2:$E$2,0))</f>
        <v>#N/A</v>
      </c>
      <c r="BB63" s="39">
        <f>INDEX('P-07 HACCP score'!$C$3:$E$7,MATCH(I63,'P-07 HACCP score'!$B$3:$B$7,0),MATCH('D-14 Ernst'!E$2,'P-07 HACCP score'!$C$2:$E$2,0))</f>
        <v>0</v>
      </c>
      <c r="BC63" s="39">
        <f>INDEX('P-07 HACCP score'!$C$3:$E$7,MATCH(J63,'P-07 HACCP score'!$B$3:$B$7,0),MATCH('D-14 Ernst'!F$2,'P-07 HACCP score'!$C$2:$E$2,0))</f>
        <v>0</v>
      </c>
      <c r="BD63" s="39">
        <f>INDEX('P-07 HACCP score'!$C$3:$E$7,MATCH(K63,'P-07 HACCP score'!$B$3:$B$7,0),MATCH('D-14 Ernst'!G$2,'P-07 HACCP score'!$C$2:$E$2,0))</f>
        <v>0</v>
      </c>
      <c r="BE63" s="39">
        <f>INDEX('P-07 HACCP score'!$C$3:$E$7,MATCH(L63,'P-07 HACCP score'!$B$3:$B$7,0),MATCH('D-14 Ernst'!H$2,'P-07 HACCP score'!$C$2:$E$2,0))</f>
        <v>0</v>
      </c>
      <c r="BF63" s="39">
        <f>INDEX('P-07 HACCP score'!$C$3:$E$7,MATCH(M63,'P-07 HACCP score'!$B$3:$B$7,0),MATCH('D-14 Ernst'!I$2,'P-07 HACCP score'!$C$2:$E$2,0))</f>
        <v>0</v>
      </c>
      <c r="BG63" s="39">
        <f>INDEX('P-07 HACCP score'!$C$3:$E$7,MATCH(N63,'P-07 HACCP score'!$B$3:$B$7,0),MATCH('D-14 Ernst'!J$2,'P-07 HACCP score'!$C$2:$E$2,0))</f>
        <v>0</v>
      </c>
      <c r="BH63" s="39">
        <f>INDEX('P-07 HACCP score'!$C$3:$E$7,MATCH(O63,'P-07 HACCP score'!$B$3:$B$7,0),MATCH('D-14 Ernst'!K$2,'P-07 HACCP score'!$C$2:$E$2,0))</f>
        <v>3</v>
      </c>
      <c r="BI63" s="39">
        <f>INDEX('P-07 HACCP score'!$C$3:$E$7,MATCH(P63,'P-07 HACCP score'!$B$3:$B$7,0),MATCH('D-14 Ernst'!L$2,'P-07 HACCP score'!$C$2:$E$2,0))</f>
        <v>3</v>
      </c>
      <c r="BJ63" s="39">
        <f>INDEX('P-07 HACCP score'!$C$3:$E$7,MATCH(Q63,'P-07 HACCP score'!$B$3:$B$7,0),MATCH('D-14 Ernst'!M$2,'P-07 HACCP score'!$C$2:$E$2,0))</f>
        <v>3</v>
      </c>
      <c r="BK63" s="39">
        <f>INDEX('P-07 HACCP score'!$C$3:$E$7,MATCH(R63,'P-07 HACCP score'!$B$3:$B$7,0),MATCH('D-14 Ernst'!N$2,'P-07 HACCP score'!$C$2:$E$2,0))</f>
        <v>0</v>
      </c>
      <c r="BL63" s="39">
        <f>INDEX('P-07 HACCP score'!$C$3:$E$7,MATCH(S63,'P-07 HACCP score'!$B$3:$B$7,0),MATCH('D-14 Ernst'!O$2,'P-07 HACCP score'!$C$2:$E$2,0))</f>
        <v>0</v>
      </c>
      <c r="BM63" s="39">
        <f>INDEX('P-07 HACCP score'!$C$3:$E$7,MATCH(T63,'P-07 HACCP score'!$B$3:$B$7,0),MATCH('D-14 Ernst'!P$2,'P-07 HACCP score'!$C$2:$E$2,0))</f>
        <v>0</v>
      </c>
      <c r="BN63" s="39">
        <f>INDEX('P-07 HACCP score'!$C$3:$E$7,MATCH(U63,'P-07 HACCP score'!$B$3:$B$7,0),MATCH('D-14 Ernst'!Q$2,'P-07 HACCP score'!$C$2:$E$2,0))</f>
        <v>0</v>
      </c>
      <c r="BO63" s="39">
        <f>INDEX('P-07 HACCP score'!$C$3:$E$7,MATCH(V63,'P-07 HACCP score'!$B$3:$B$7,0),MATCH('D-14 Ernst'!R$2,'P-07 HACCP score'!$C$2:$E$2,0))</f>
        <v>0</v>
      </c>
      <c r="BP63" s="39">
        <f>INDEX('P-07 HACCP score'!$C$3:$E$7,MATCH(W63,'P-07 HACCP score'!$B$3:$B$7,0),MATCH('D-14 Ernst'!S$2,'P-07 HACCP score'!$C$2:$E$2,0))</f>
        <v>0</v>
      </c>
      <c r="BQ63" s="39" t="e">
        <f>INDEX('P-07 HACCP score'!$C$3:$E$7,MATCH(X63,'P-07 HACCP score'!$B$3:$B$7,0),MATCH('D-14 Ernst'!T$2,'P-07 HACCP score'!$C$2:$E$2,0))</f>
        <v>#N/A</v>
      </c>
      <c r="BR63" s="39">
        <f>INDEX('P-07 HACCP score'!$C$3:$E$7,MATCH(Y63,'P-07 HACCP score'!$B$3:$B$7,0),MATCH('D-14 Ernst'!U$2,'P-07 HACCP score'!$C$2:$E$2,0))</f>
        <v>0</v>
      </c>
      <c r="BS63" s="39">
        <f>INDEX('P-07 HACCP score'!$C$3:$E$7,MATCH(Z63,'P-07 HACCP score'!$B$3:$B$7,0),MATCH('D-14 Ernst'!V$2,'P-07 HACCP score'!$C$2:$E$2,0))</f>
        <v>0</v>
      </c>
      <c r="BT63" s="39">
        <f>INDEX('P-07 HACCP score'!$C$3:$E$7,MATCH(AA63,'P-07 HACCP score'!$B$3:$B$7,0),MATCH('D-14 Ernst'!W$2,'P-07 HACCP score'!$C$2:$E$2,0))</f>
        <v>0</v>
      </c>
      <c r="BU63" s="39">
        <f>INDEX('P-07 HACCP score'!$C$3:$E$7,MATCH(AB63,'P-07 HACCP score'!$B$3:$B$7,0),MATCH('D-14 Ernst'!X$2,'P-07 HACCP score'!$C$2:$E$2,0))</f>
        <v>0</v>
      </c>
      <c r="BV63" s="39">
        <f>INDEX('P-07 HACCP score'!$C$3:$E$7,MATCH(AC63,'P-07 HACCP score'!$B$3:$B$7,0),MATCH('D-14 Ernst'!Y$2,'P-07 HACCP score'!$C$2:$E$2,0))</f>
        <v>0</v>
      </c>
      <c r="BW63" s="39">
        <f>INDEX('P-07 HACCP score'!$C$3:$E$7,MATCH(AD63,'P-07 HACCP score'!$B$3:$B$7,0),MATCH('D-14 Ernst'!Z$2,'P-07 HACCP score'!$C$2:$E$2,0))</f>
        <v>0</v>
      </c>
      <c r="BX63" s="39">
        <f>INDEX('P-07 HACCP score'!$C$3:$E$7,MATCH(AE63,'P-07 HACCP score'!$B$3:$B$7,0),MATCH('D-14 Ernst'!AA$2,'P-07 HACCP score'!$C$2:$E$2,0))</f>
        <v>0</v>
      </c>
      <c r="BY63" s="39">
        <f>INDEX('P-07 HACCP score'!$C$3:$E$7,MATCH(AF63,'P-07 HACCP score'!$B$3:$B$7,0),MATCH('D-14 Ernst'!AB$2,'P-07 HACCP score'!$C$2:$E$2,0))</f>
        <v>0</v>
      </c>
      <c r="BZ63" s="39">
        <f>INDEX('P-07 HACCP score'!$C$3:$E$7,MATCH(AG63,'P-07 HACCP score'!$B$3:$B$7,0),MATCH('D-14 Ernst'!AC$2,'P-07 HACCP score'!$C$2:$E$2,0))</f>
        <v>0</v>
      </c>
      <c r="CA63" s="39">
        <f>INDEX('P-07 HACCP score'!$C$3:$E$7,MATCH(AH63,'P-07 HACCP score'!$B$3:$B$7,0),MATCH('D-14 Ernst'!AD$2,'P-07 HACCP score'!$C$2:$E$2,0))</f>
        <v>0</v>
      </c>
      <c r="CB63" s="39">
        <f>INDEX('P-07 HACCP score'!$C$3:$E$7,MATCH(AI63,'P-07 HACCP score'!$B$3:$B$7,0),MATCH('D-14 Ernst'!AE$2,'P-07 HACCP score'!$C$2:$E$2,0))</f>
        <v>0</v>
      </c>
      <c r="CC63" s="39">
        <f>INDEX('P-07 HACCP score'!$C$3:$E$7,MATCH(AJ63,'P-07 HACCP score'!$B$3:$B$7,0),MATCH('D-14 Ernst'!AF$2,'P-07 HACCP score'!$C$2:$E$2,0))</f>
        <v>0</v>
      </c>
      <c r="CD63" s="39">
        <f>INDEX('P-07 HACCP score'!$C$3:$E$7,MATCH(AK63,'P-07 HACCP score'!$B$3:$B$7,0),MATCH('D-14 Ernst'!AG$2,'P-07 HACCP score'!$C$2:$E$2,0))</f>
        <v>0</v>
      </c>
    </row>
    <row r="64" spans="1:82" x14ac:dyDescent="0.3">
      <c r="A64" s="119">
        <v>52535</v>
      </c>
      <c r="B64" s="56" t="s">
        <v>171</v>
      </c>
      <c r="C64" s="78" t="s">
        <v>128</v>
      </c>
      <c r="D64" s="35">
        <v>5</v>
      </c>
      <c r="E64" s="18"/>
      <c r="F64" s="18"/>
      <c r="G64" s="26"/>
      <c r="H64" s="21" t="str">
        <f>IF(COUNTIF(I64:M64,"H"),"H",
IF(COUNTIF(I64:M64,"M"),"M",
IF(COUNTIF(I64:M64,"L"),"L",
IF(COUNTIF(I64:M64,"B"),"B",""))))</f>
        <v/>
      </c>
      <c r="I64" s="19"/>
      <c r="J64" s="19"/>
      <c r="K64" s="19"/>
      <c r="L64" s="19"/>
      <c r="M64" s="19"/>
      <c r="N64" s="18"/>
      <c r="O64" s="21" t="str">
        <f>IF(COUNTIF(P64:Q64,"H"),"H",
IF(COUNTIF(P64:Q64,"M"),"M",
IF(COUNTIF(P64:Q64,"L"),"L",
IF(COUNTIF(P64:Q64,"B"),"B",""))))</f>
        <v>B</v>
      </c>
      <c r="P64" s="22" t="s">
        <v>84</v>
      </c>
      <c r="Q64" s="22" t="s">
        <v>84</v>
      </c>
      <c r="R64" s="18" t="s">
        <v>84</v>
      </c>
      <c r="S64" s="18"/>
      <c r="T64" s="18"/>
      <c r="U64" s="18"/>
      <c r="V64" s="18"/>
      <c r="W64" s="27"/>
      <c r="X64" s="21" t="str">
        <f>IF(COUNTIF(Y64:AA64,"H"),"H",
IF(COUNTIF(Y64:AA64,"M"),"M",
IF(COUNTIF(Y64:AA64,"L"),"L",
IF(COUNTIF(Y64:AA64,"B"),"B",""))))</f>
        <v/>
      </c>
      <c r="Y64" s="23"/>
      <c r="Z64" s="28"/>
      <c r="AA64" s="23"/>
      <c r="AB64" s="18"/>
      <c r="AC64" s="18"/>
      <c r="AD64" s="18"/>
      <c r="AE64" s="18"/>
      <c r="AF64" s="18"/>
      <c r="AG64" s="18"/>
      <c r="AH64" s="18"/>
      <c r="AI64" s="18"/>
      <c r="AJ64" s="18"/>
      <c r="AK64" s="18"/>
      <c r="AL64" s="37">
        <f>COUNTIF(AX64:BA64,5)+COUNTIF(BG64:BH64,5)+COUNTIF(BK64:BQ64,5)+COUNTIF(BU64:CD64,5)+COUNTIF(AX64:BA64,9)+COUNTIF(BG64:BH64,9)+COUNTIF(BK64:BQ64,9)+COUNTIF(BU64:CD64,9)</f>
        <v>0</v>
      </c>
      <c r="AM64" s="37">
        <f>COUNTIF(AX64:BA64,15)+COUNTIF(BG64:BH64,15)+COUNTIF(BK64:BQ64,15)+COUNTIF(BU64:CD64,15)+COUNTIF(AX64:BA64,25)+COUNTIF(BG64:BH64,25)+COUNTIF(BK64:BQ64,25)+COUNTIF(BU64:CD64,25)</f>
        <v>0</v>
      </c>
      <c r="AN64" s="118" t="str">
        <f>IF(AM64&gt;=1,"HOOG",IF(AL64&gt;=2,"MIDDEN","LAAG"))</f>
        <v>LAAG</v>
      </c>
      <c r="AO64" s="26" t="str">
        <f>IF(AND(AM64=1,OR(H64="H",AB64="H"),TEXT(D64,0)&lt;&gt;"4"),"J","N" )</f>
        <v>N</v>
      </c>
      <c r="AP64" s="41" t="s">
        <v>85</v>
      </c>
      <c r="AQ64" s="68" t="str">
        <f>IF(OR(AP64="J",AO64="J"),"MIDDEN",AN64)</f>
        <v>LAAG</v>
      </c>
      <c r="AR64" s="26" t="s">
        <v>86</v>
      </c>
      <c r="AS64" s="18" t="s">
        <v>87</v>
      </c>
      <c r="AT64" s="18" t="s">
        <v>85</v>
      </c>
      <c r="AU64" s="41" t="str">
        <f>IF(AND(AR64="H",AS64="K"),"J",IF(OR(AND(AR64="L",AS64="K",AT64="J"),AND(AR64="H",AS64="G",AT64="J")),"J","N"))</f>
        <v>N</v>
      </c>
      <c r="AV64" s="41" t="s">
        <v>85</v>
      </c>
      <c r="AW64" s="18" t="str">
        <f>IF(AU64="N",AQ64,IF(AQ64="LAAG","MIDDEN","HOOG"))</f>
        <v>LAAG</v>
      </c>
      <c r="AX64" s="39">
        <f>INDEX('P-07 HACCP score'!$C$3:$E$7,MATCH(E64,'P-07 HACCP score'!$B$3:$B$7,0),MATCH('D-14 Ernst'!A$2,'P-07 HACCP score'!$C$2:$E$2,0))</f>
        <v>0</v>
      </c>
      <c r="AY64" s="39">
        <f>INDEX('P-07 HACCP score'!$C$3:$E$7,MATCH(F64,'P-07 HACCP score'!$B$3:$B$7,0),MATCH('D-14 Ernst'!B$2,'P-07 HACCP score'!$C$2:$E$2,0))</f>
        <v>0</v>
      </c>
      <c r="AZ64" s="39">
        <f>INDEX('P-07 HACCP score'!$C$3:$E$7,MATCH(G64,'P-07 HACCP score'!$B$3:$B$7,0),MATCH('D-14 Ernst'!C$2,'P-07 HACCP score'!$C$2:$E$2,0))</f>
        <v>0</v>
      </c>
      <c r="BA64" s="39" t="e">
        <f>INDEX('P-07 HACCP score'!$C$3:$E$7,MATCH(H64,'P-07 HACCP score'!$B$3:$B$7,0),MATCH('D-14 Ernst'!D$2,'P-07 HACCP score'!$C$2:$E$2,0))</f>
        <v>#N/A</v>
      </c>
      <c r="BB64" s="39">
        <f>INDEX('P-07 HACCP score'!$C$3:$E$7,MATCH(I64,'P-07 HACCP score'!$B$3:$B$7,0),MATCH('D-14 Ernst'!E$2,'P-07 HACCP score'!$C$2:$E$2,0))</f>
        <v>0</v>
      </c>
      <c r="BC64" s="39">
        <f>INDEX('P-07 HACCP score'!$C$3:$E$7,MATCH(J64,'P-07 HACCP score'!$B$3:$B$7,0),MATCH('D-14 Ernst'!F$2,'P-07 HACCP score'!$C$2:$E$2,0))</f>
        <v>0</v>
      </c>
      <c r="BD64" s="39">
        <f>INDEX('P-07 HACCP score'!$C$3:$E$7,MATCH(K64,'P-07 HACCP score'!$B$3:$B$7,0),MATCH('D-14 Ernst'!G$2,'P-07 HACCP score'!$C$2:$E$2,0))</f>
        <v>0</v>
      </c>
      <c r="BE64" s="39">
        <f>INDEX('P-07 HACCP score'!$C$3:$E$7,MATCH(L64,'P-07 HACCP score'!$B$3:$B$7,0),MATCH('D-14 Ernst'!H$2,'P-07 HACCP score'!$C$2:$E$2,0))</f>
        <v>0</v>
      </c>
      <c r="BF64" s="39">
        <f>INDEX('P-07 HACCP score'!$C$3:$E$7,MATCH(M64,'P-07 HACCP score'!$B$3:$B$7,0),MATCH('D-14 Ernst'!I$2,'P-07 HACCP score'!$C$2:$E$2,0))</f>
        <v>0</v>
      </c>
      <c r="BG64" s="39">
        <f>INDEX('P-07 HACCP score'!$C$3:$E$7,MATCH(N64,'P-07 HACCP score'!$B$3:$B$7,0),MATCH('D-14 Ernst'!J$2,'P-07 HACCP score'!$C$2:$E$2,0))</f>
        <v>0</v>
      </c>
      <c r="BH64" s="39">
        <f>INDEX('P-07 HACCP score'!$C$3:$E$7,MATCH(O64,'P-07 HACCP score'!$B$3:$B$7,0),MATCH('D-14 Ernst'!K$2,'P-07 HACCP score'!$C$2:$E$2,0))</f>
        <v>1.5</v>
      </c>
      <c r="BI64" s="39">
        <f>INDEX('P-07 HACCP score'!$C$3:$E$7,MATCH(P64,'P-07 HACCP score'!$B$3:$B$7,0),MATCH('D-14 Ernst'!L$2,'P-07 HACCP score'!$C$2:$E$2,0))</f>
        <v>1.5</v>
      </c>
      <c r="BJ64" s="39">
        <f>INDEX('P-07 HACCP score'!$C$3:$E$7,MATCH(Q64,'P-07 HACCP score'!$B$3:$B$7,0),MATCH('D-14 Ernst'!M$2,'P-07 HACCP score'!$C$2:$E$2,0))</f>
        <v>1.5</v>
      </c>
      <c r="BK64" s="39">
        <f>INDEX('P-07 HACCP score'!$C$3:$E$7,MATCH(R64,'P-07 HACCP score'!$B$3:$B$7,0),MATCH('D-14 Ernst'!N$2,'P-07 HACCP score'!$C$2:$E$2,0))</f>
        <v>2.5</v>
      </c>
      <c r="BL64" s="39">
        <f>INDEX('P-07 HACCP score'!$C$3:$E$7,MATCH(S64,'P-07 HACCP score'!$B$3:$B$7,0),MATCH('D-14 Ernst'!O$2,'P-07 HACCP score'!$C$2:$E$2,0))</f>
        <v>0</v>
      </c>
      <c r="BM64" s="39">
        <f>INDEX('P-07 HACCP score'!$C$3:$E$7,MATCH(T64,'P-07 HACCP score'!$B$3:$B$7,0),MATCH('D-14 Ernst'!P$2,'P-07 HACCP score'!$C$2:$E$2,0))</f>
        <v>0</v>
      </c>
      <c r="BN64" s="39">
        <f>INDEX('P-07 HACCP score'!$C$3:$E$7,MATCH(U64,'P-07 HACCP score'!$B$3:$B$7,0),MATCH('D-14 Ernst'!Q$2,'P-07 HACCP score'!$C$2:$E$2,0))</f>
        <v>0</v>
      </c>
      <c r="BO64" s="39">
        <f>INDEX('P-07 HACCP score'!$C$3:$E$7,MATCH(V64,'P-07 HACCP score'!$B$3:$B$7,0),MATCH('D-14 Ernst'!R$2,'P-07 HACCP score'!$C$2:$E$2,0))</f>
        <v>0</v>
      </c>
      <c r="BP64" s="39">
        <f>INDEX('P-07 HACCP score'!$C$3:$E$7,MATCH(W64,'P-07 HACCP score'!$B$3:$B$7,0),MATCH('D-14 Ernst'!S$2,'P-07 HACCP score'!$C$2:$E$2,0))</f>
        <v>0</v>
      </c>
      <c r="BQ64" s="39" t="e">
        <f>INDEX('P-07 HACCP score'!$C$3:$E$7,MATCH(X64,'P-07 HACCP score'!$B$3:$B$7,0),MATCH('D-14 Ernst'!T$2,'P-07 HACCP score'!$C$2:$E$2,0))</f>
        <v>#N/A</v>
      </c>
      <c r="BR64" s="39">
        <f>INDEX('P-07 HACCP score'!$C$3:$E$7,MATCH(Y64,'P-07 HACCP score'!$B$3:$B$7,0),MATCH('D-14 Ernst'!U$2,'P-07 HACCP score'!$C$2:$E$2,0))</f>
        <v>0</v>
      </c>
      <c r="BS64" s="39">
        <f>INDEX('P-07 HACCP score'!$C$3:$E$7,MATCH(Z64,'P-07 HACCP score'!$B$3:$B$7,0),MATCH('D-14 Ernst'!V$2,'P-07 HACCP score'!$C$2:$E$2,0))</f>
        <v>0</v>
      </c>
      <c r="BT64" s="39">
        <f>INDEX('P-07 HACCP score'!$C$3:$E$7,MATCH(AA64,'P-07 HACCP score'!$B$3:$B$7,0),MATCH('D-14 Ernst'!W$2,'P-07 HACCP score'!$C$2:$E$2,0))</f>
        <v>0</v>
      </c>
      <c r="BU64" s="39">
        <f>INDEX('P-07 HACCP score'!$C$3:$E$7,MATCH(AB64,'P-07 HACCP score'!$B$3:$B$7,0),MATCH('D-14 Ernst'!X$2,'P-07 HACCP score'!$C$2:$E$2,0))</f>
        <v>0</v>
      </c>
      <c r="BV64" s="39">
        <f>INDEX('P-07 HACCP score'!$C$3:$E$7,MATCH(AC64,'P-07 HACCP score'!$B$3:$B$7,0),MATCH('D-14 Ernst'!Y$2,'P-07 HACCP score'!$C$2:$E$2,0))</f>
        <v>0</v>
      </c>
      <c r="BW64" s="39">
        <f>INDEX('P-07 HACCP score'!$C$3:$E$7,MATCH(AD64,'P-07 HACCP score'!$B$3:$B$7,0),MATCH('D-14 Ernst'!Z$2,'P-07 HACCP score'!$C$2:$E$2,0))</f>
        <v>0</v>
      </c>
      <c r="BX64" s="39">
        <f>INDEX('P-07 HACCP score'!$C$3:$E$7,MATCH(AE64,'P-07 HACCP score'!$B$3:$B$7,0),MATCH('D-14 Ernst'!AA$2,'P-07 HACCP score'!$C$2:$E$2,0))</f>
        <v>0</v>
      </c>
      <c r="BY64" s="39">
        <f>INDEX('P-07 HACCP score'!$C$3:$E$7,MATCH(AF64,'P-07 HACCP score'!$B$3:$B$7,0),MATCH('D-14 Ernst'!AB$2,'P-07 HACCP score'!$C$2:$E$2,0))</f>
        <v>0</v>
      </c>
      <c r="BZ64" s="39">
        <f>INDEX('P-07 HACCP score'!$C$3:$E$7,MATCH(AG64,'P-07 HACCP score'!$B$3:$B$7,0),MATCH('D-14 Ernst'!AC$2,'P-07 HACCP score'!$C$2:$E$2,0))</f>
        <v>0</v>
      </c>
      <c r="CA64" s="39">
        <f>INDEX('P-07 HACCP score'!$C$3:$E$7,MATCH(AH64,'P-07 HACCP score'!$B$3:$B$7,0),MATCH('D-14 Ernst'!AD$2,'P-07 HACCP score'!$C$2:$E$2,0))</f>
        <v>0</v>
      </c>
      <c r="CB64" s="39">
        <f>INDEX('P-07 HACCP score'!$C$3:$E$7,MATCH(AI64,'P-07 HACCP score'!$B$3:$B$7,0),MATCH('D-14 Ernst'!AE$2,'P-07 HACCP score'!$C$2:$E$2,0))</f>
        <v>0</v>
      </c>
      <c r="CC64" s="39">
        <f>INDEX('P-07 HACCP score'!$C$3:$E$7,MATCH(AJ64,'P-07 HACCP score'!$B$3:$B$7,0),MATCH('D-14 Ernst'!AF$2,'P-07 HACCP score'!$C$2:$E$2,0))</f>
        <v>0</v>
      </c>
      <c r="CD64" s="39">
        <f>INDEX('P-07 HACCP score'!$C$3:$E$7,MATCH(AK64,'P-07 HACCP score'!$B$3:$B$7,0),MATCH('D-14 Ernst'!AG$2,'P-07 HACCP score'!$C$2:$E$2,0))</f>
        <v>0</v>
      </c>
    </row>
    <row r="65" spans="1:82" x14ac:dyDescent="0.3">
      <c r="A65" s="119">
        <v>52530</v>
      </c>
      <c r="B65" s="56" t="s">
        <v>172</v>
      </c>
      <c r="C65" s="78" t="s">
        <v>128</v>
      </c>
      <c r="D65" s="35">
        <v>5</v>
      </c>
      <c r="E65" s="18"/>
      <c r="F65" s="18"/>
      <c r="G65" s="26"/>
      <c r="H65" s="21" t="str">
        <f>IF(COUNTIF(I65:M65,"H"),"H",
IF(COUNTIF(I65:M65,"M"),"M",
IF(COUNTIF(I65:M65,"L"),"L",
IF(COUNTIF(I65:M65,"B"),"B",""))))</f>
        <v/>
      </c>
      <c r="I65" s="19"/>
      <c r="J65" s="19"/>
      <c r="K65" s="19"/>
      <c r="L65" s="19"/>
      <c r="M65" s="19"/>
      <c r="N65" s="18"/>
      <c r="O65" s="21" t="str">
        <f>IF(COUNTIF(P65:Q65,"H"),"H",
IF(COUNTIF(P65:Q65,"M"),"M",
IF(COUNTIF(P65:Q65,"L"),"L",
IF(COUNTIF(P65:Q65,"B"),"B",""))))</f>
        <v>B</v>
      </c>
      <c r="P65" s="22" t="s">
        <v>84</v>
      </c>
      <c r="Q65" s="123" t="s">
        <v>84</v>
      </c>
      <c r="R65" s="18" t="s">
        <v>86</v>
      </c>
      <c r="S65" s="18"/>
      <c r="T65" s="18" t="s">
        <v>86</v>
      </c>
      <c r="U65" s="18"/>
      <c r="V65" s="18"/>
      <c r="W65" s="27"/>
      <c r="X65" s="21" t="str">
        <f>IF(COUNTIF(Y65:AA65,"H"),"H",
IF(COUNTIF(Y65:AA65,"M"),"M",
IF(COUNTIF(Y65:AA65,"L"),"L",
IF(COUNTIF(Y65:AA65,"B"),"B",""))))</f>
        <v/>
      </c>
      <c r="Y65" s="23"/>
      <c r="Z65" s="28"/>
      <c r="AA65" s="23"/>
      <c r="AB65" s="18"/>
      <c r="AC65" s="18"/>
      <c r="AD65" s="18"/>
      <c r="AE65" s="18"/>
      <c r="AF65" s="18"/>
      <c r="AG65" s="18"/>
      <c r="AH65" s="18"/>
      <c r="AI65" s="18"/>
      <c r="AJ65" s="18"/>
      <c r="AK65" s="18"/>
      <c r="AL65" s="37">
        <f>COUNTIF(AX65:BA65,5)+COUNTIF(BG65:BH65,5)+COUNTIF(BK65:BQ65,5)+COUNTIF(BU65:CD65,5)+COUNTIF(AX65:BA65,9)+COUNTIF(BG65:BH65,9)+COUNTIF(BK65:BQ65,9)+COUNTIF(BU65:CD65,9)</f>
        <v>1</v>
      </c>
      <c r="AM65" s="37">
        <f>COUNTIF(AX65:BA65,15)+COUNTIF(BG65:BH65,15)+COUNTIF(BK65:BQ65,15)+COUNTIF(BU65:CD65,15)+COUNTIF(AX65:BA65,25)+COUNTIF(BG65:BH65,25)+COUNTIF(BK65:BQ65,25)+COUNTIF(BU65:CD65,25)</f>
        <v>0</v>
      </c>
      <c r="AN65" s="118" t="str">
        <f>IF(AM65&gt;=1,"HOOG",IF(AL65&gt;=2,"MIDDEN","LAAG"))</f>
        <v>LAAG</v>
      </c>
      <c r="AO65" s="26" t="str">
        <f>IF(AND(AM65=1,OR(H65="H",AB65="H"),TEXT(D65,0)&lt;&gt;"4"),"J","N" )</f>
        <v>N</v>
      </c>
      <c r="AP65" s="41" t="s">
        <v>90</v>
      </c>
      <c r="AQ65" s="68" t="str">
        <f>IF(OR(AP65="J",AO65="J"),"MIDDEN",AN65)</f>
        <v>MIDDEN</v>
      </c>
      <c r="AR65" s="26" t="s">
        <v>86</v>
      </c>
      <c r="AS65" s="18" t="s">
        <v>87</v>
      </c>
      <c r="AT65" s="18" t="s">
        <v>85</v>
      </c>
      <c r="AU65" s="41" t="str">
        <f>IF(AND(AR65="H",AS65="K"),"J",IF(OR(AND(AR65="L",AS65="K",AT65="J"),AND(AR65="H",AS65="G",AT65="J")),"J","N"))</f>
        <v>N</v>
      </c>
      <c r="AV65" s="41" t="s">
        <v>85</v>
      </c>
      <c r="AW65" s="18" t="str">
        <f>IF(AU65="N",AQ65,IF(AQ65="LAAG","MIDDEN","HOOG"))</f>
        <v>MIDDEN</v>
      </c>
      <c r="AX65" s="39">
        <f>INDEX('P-07 HACCP score'!$C$3:$E$7,MATCH(E65,'P-07 HACCP score'!$B$3:$B$7,0),MATCH('D-14 Ernst'!A$2,'P-07 HACCP score'!$C$2:$E$2,0))</f>
        <v>0</v>
      </c>
      <c r="AY65" s="39">
        <f>INDEX('P-07 HACCP score'!$C$3:$E$7,MATCH(F65,'P-07 HACCP score'!$B$3:$B$7,0),MATCH('D-14 Ernst'!B$2,'P-07 HACCP score'!$C$2:$E$2,0))</f>
        <v>0</v>
      </c>
      <c r="AZ65" s="39">
        <f>INDEX('P-07 HACCP score'!$C$3:$E$7,MATCH(G65,'P-07 HACCP score'!$B$3:$B$7,0),MATCH('D-14 Ernst'!C$2,'P-07 HACCP score'!$C$2:$E$2,0))</f>
        <v>0</v>
      </c>
      <c r="BA65" s="39" t="e">
        <f>INDEX('P-07 HACCP score'!$C$3:$E$7,MATCH(H65,'P-07 HACCP score'!$B$3:$B$7,0),MATCH('D-14 Ernst'!D$2,'P-07 HACCP score'!$C$2:$E$2,0))</f>
        <v>#N/A</v>
      </c>
      <c r="BB65" s="39">
        <f>INDEX('P-07 HACCP score'!$C$3:$E$7,MATCH(I65,'P-07 HACCP score'!$B$3:$B$7,0),MATCH('D-14 Ernst'!E$2,'P-07 HACCP score'!$C$2:$E$2,0))</f>
        <v>0</v>
      </c>
      <c r="BC65" s="39">
        <f>INDEX('P-07 HACCP score'!$C$3:$E$7,MATCH(J65,'P-07 HACCP score'!$B$3:$B$7,0),MATCH('D-14 Ernst'!F$2,'P-07 HACCP score'!$C$2:$E$2,0))</f>
        <v>0</v>
      </c>
      <c r="BD65" s="39">
        <f>INDEX('P-07 HACCP score'!$C$3:$E$7,MATCH(K65,'P-07 HACCP score'!$B$3:$B$7,0),MATCH('D-14 Ernst'!G$2,'P-07 HACCP score'!$C$2:$E$2,0))</f>
        <v>0</v>
      </c>
      <c r="BE65" s="39">
        <f>INDEX('P-07 HACCP score'!$C$3:$E$7,MATCH(L65,'P-07 HACCP score'!$B$3:$B$7,0),MATCH('D-14 Ernst'!H$2,'P-07 HACCP score'!$C$2:$E$2,0))</f>
        <v>0</v>
      </c>
      <c r="BF65" s="39">
        <f>INDEX('P-07 HACCP score'!$C$3:$E$7,MATCH(M65,'P-07 HACCP score'!$B$3:$B$7,0),MATCH('D-14 Ernst'!I$2,'P-07 HACCP score'!$C$2:$E$2,0))</f>
        <v>0</v>
      </c>
      <c r="BG65" s="39">
        <f>INDEX('P-07 HACCP score'!$C$3:$E$7,MATCH(N65,'P-07 HACCP score'!$B$3:$B$7,0),MATCH('D-14 Ernst'!J$2,'P-07 HACCP score'!$C$2:$E$2,0))</f>
        <v>0</v>
      </c>
      <c r="BH65" s="39">
        <f>INDEX('P-07 HACCP score'!$C$3:$E$7,MATCH(O65,'P-07 HACCP score'!$B$3:$B$7,0),MATCH('D-14 Ernst'!K$2,'P-07 HACCP score'!$C$2:$E$2,0))</f>
        <v>1.5</v>
      </c>
      <c r="BI65" s="39">
        <f>INDEX('P-07 HACCP score'!$C$3:$E$7,MATCH(P65,'P-07 HACCP score'!$B$3:$B$7,0),MATCH('D-14 Ernst'!L$2,'P-07 HACCP score'!$C$2:$E$2,0))</f>
        <v>1.5</v>
      </c>
      <c r="BJ65" s="39">
        <f>INDEX('P-07 HACCP score'!$C$3:$E$7,MATCH(Q65,'P-07 HACCP score'!$B$3:$B$7,0),MATCH('D-14 Ernst'!M$2,'P-07 HACCP score'!$C$2:$E$2,0))</f>
        <v>1.5</v>
      </c>
      <c r="BK65" s="39">
        <f>INDEX('P-07 HACCP score'!$C$3:$E$7,MATCH(R65,'P-07 HACCP score'!$B$3:$B$7,0),MATCH('D-14 Ernst'!N$2,'P-07 HACCP score'!$C$2:$E$2,0))</f>
        <v>5</v>
      </c>
      <c r="BL65" s="39">
        <f>INDEX('P-07 HACCP score'!$C$3:$E$7,MATCH(S65,'P-07 HACCP score'!$B$3:$B$7,0),MATCH('D-14 Ernst'!O$2,'P-07 HACCP score'!$C$2:$E$2,0))</f>
        <v>0</v>
      </c>
      <c r="BM65" s="39">
        <f>INDEX('P-07 HACCP score'!$C$3:$E$7,MATCH(T65,'P-07 HACCP score'!$B$3:$B$7,0),MATCH('D-14 Ernst'!P$2,'P-07 HACCP score'!$C$2:$E$2,0))</f>
        <v>3</v>
      </c>
      <c r="BN65" s="39">
        <f>INDEX('P-07 HACCP score'!$C$3:$E$7,MATCH(U65,'P-07 HACCP score'!$B$3:$B$7,0),MATCH('D-14 Ernst'!Q$2,'P-07 HACCP score'!$C$2:$E$2,0))</f>
        <v>0</v>
      </c>
      <c r="BO65" s="39">
        <f>INDEX('P-07 HACCP score'!$C$3:$E$7,MATCH(V65,'P-07 HACCP score'!$B$3:$B$7,0),MATCH('D-14 Ernst'!R$2,'P-07 HACCP score'!$C$2:$E$2,0))</f>
        <v>0</v>
      </c>
      <c r="BP65" s="39">
        <f>INDEX('P-07 HACCP score'!$C$3:$E$7,MATCH(W65,'P-07 HACCP score'!$B$3:$B$7,0),MATCH('D-14 Ernst'!S$2,'P-07 HACCP score'!$C$2:$E$2,0))</f>
        <v>0</v>
      </c>
      <c r="BQ65" s="39" t="e">
        <f>INDEX('P-07 HACCP score'!$C$3:$E$7,MATCH(X65,'P-07 HACCP score'!$B$3:$B$7,0),MATCH('D-14 Ernst'!T$2,'P-07 HACCP score'!$C$2:$E$2,0))</f>
        <v>#N/A</v>
      </c>
      <c r="BR65" s="39">
        <f>INDEX('P-07 HACCP score'!$C$3:$E$7,MATCH(Y65,'P-07 HACCP score'!$B$3:$B$7,0),MATCH('D-14 Ernst'!U$2,'P-07 HACCP score'!$C$2:$E$2,0))</f>
        <v>0</v>
      </c>
      <c r="BS65" s="39">
        <f>INDEX('P-07 HACCP score'!$C$3:$E$7,MATCH(Z65,'P-07 HACCP score'!$B$3:$B$7,0),MATCH('D-14 Ernst'!V$2,'P-07 HACCP score'!$C$2:$E$2,0))</f>
        <v>0</v>
      </c>
      <c r="BT65" s="39">
        <f>INDEX('P-07 HACCP score'!$C$3:$E$7,MATCH(AA65,'P-07 HACCP score'!$B$3:$B$7,0),MATCH('D-14 Ernst'!W$2,'P-07 HACCP score'!$C$2:$E$2,0))</f>
        <v>0</v>
      </c>
      <c r="BU65" s="39">
        <f>INDEX('P-07 HACCP score'!$C$3:$E$7,MATCH(AB65,'P-07 HACCP score'!$B$3:$B$7,0),MATCH('D-14 Ernst'!X$2,'P-07 HACCP score'!$C$2:$E$2,0))</f>
        <v>0</v>
      </c>
      <c r="BV65" s="39">
        <f>INDEX('P-07 HACCP score'!$C$3:$E$7,MATCH(AC65,'P-07 HACCP score'!$B$3:$B$7,0),MATCH('D-14 Ernst'!Y$2,'P-07 HACCP score'!$C$2:$E$2,0))</f>
        <v>0</v>
      </c>
      <c r="BW65" s="39">
        <f>INDEX('P-07 HACCP score'!$C$3:$E$7,MATCH(AD65,'P-07 HACCP score'!$B$3:$B$7,0),MATCH('D-14 Ernst'!Z$2,'P-07 HACCP score'!$C$2:$E$2,0))</f>
        <v>0</v>
      </c>
      <c r="BX65" s="39">
        <f>INDEX('P-07 HACCP score'!$C$3:$E$7,MATCH(AE65,'P-07 HACCP score'!$B$3:$B$7,0),MATCH('D-14 Ernst'!AA$2,'P-07 HACCP score'!$C$2:$E$2,0))</f>
        <v>0</v>
      </c>
      <c r="BY65" s="39">
        <f>INDEX('P-07 HACCP score'!$C$3:$E$7,MATCH(AF65,'P-07 HACCP score'!$B$3:$B$7,0),MATCH('D-14 Ernst'!AB$2,'P-07 HACCP score'!$C$2:$E$2,0))</f>
        <v>0</v>
      </c>
      <c r="BZ65" s="39">
        <f>INDEX('P-07 HACCP score'!$C$3:$E$7,MATCH(AG65,'P-07 HACCP score'!$B$3:$B$7,0),MATCH('D-14 Ernst'!AC$2,'P-07 HACCP score'!$C$2:$E$2,0))</f>
        <v>0</v>
      </c>
      <c r="CA65" s="39">
        <f>INDEX('P-07 HACCP score'!$C$3:$E$7,MATCH(AH65,'P-07 HACCP score'!$B$3:$B$7,0),MATCH('D-14 Ernst'!AD$2,'P-07 HACCP score'!$C$2:$E$2,0))</f>
        <v>0</v>
      </c>
      <c r="CB65" s="39">
        <f>INDEX('P-07 HACCP score'!$C$3:$E$7,MATCH(AI65,'P-07 HACCP score'!$B$3:$B$7,0),MATCH('D-14 Ernst'!AE$2,'P-07 HACCP score'!$C$2:$E$2,0))</f>
        <v>0</v>
      </c>
      <c r="CC65" s="39">
        <f>INDEX('P-07 HACCP score'!$C$3:$E$7,MATCH(AJ65,'P-07 HACCP score'!$B$3:$B$7,0),MATCH('D-14 Ernst'!AF$2,'P-07 HACCP score'!$C$2:$E$2,0))</f>
        <v>0</v>
      </c>
      <c r="CD65" s="39">
        <f>INDEX('P-07 HACCP score'!$C$3:$E$7,MATCH(AK65,'P-07 HACCP score'!$B$3:$B$7,0),MATCH('D-14 Ernst'!AG$2,'P-07 HACCP score'!$C$2:$E$2,0))</f>
        <v>0</v>
      </c>
    </row>
    <row r="66" spans="1:82" x14ac:dyDescent="0.3">
      <c r="A66" s="119">
        <v>30400</v>
      </c>
      <c r="B66" s="56" t="s">
        <v>173</v>
      </c>
      <c r="C66" s="78" t="s">
        <v>174</v>
      </c>
      <c r="D66" s="35">
        <v>5</v>
      </c>
      <c r="E66" s="18"/>
      <c r="F66" s="18"/>
      <c r="G66" s="26"/>
      <c r="H66" s="21" t="str">
        <f>IF(COUNTIF(I66:M66,"H"),"H",
IF(COUNTIF(I66:M66,"M"),"M",
IF(COUNTIF(I66:M66,"L"),"L",
IF(COUNTIF(I66:M66,"B"),"B",""))))</f>
        <v/>
      </c>
      <c r="I66" s="19"/>
      <c r="J66" s="19"/>
      <c r="K66" s="19"/>
      <c r="L66" s="19"/>
      <c r="M66" s="19"/>
      <c r="N66" s="18"/>
      <c r="O66" s="21" t="str">
        <f>IF(COUNTIF(P66:Q66,"H"),"H",
IF(COUNTIF(P66:Q66,"M"),"M",
IF(COUNTIF(P66:Q66,"L"),"L",
IF(COUNTIF(P66:Q66,"B"),"B",""))))</f>
        <v/>
      </c>
      <c r="P66" s="22"/>
      <c r="Q66" s="22"/>
      <c r="R66" s="18"/>
      <c r="S66" s="18"/>
      <c r="T66" s="18"/>
      <c r="U66" s="18"/>
      <c r="V66" s="18"/>
      <c r="W66" s="27"/>
      <c r="X66" s="21" t="str">
        <f>IF(COUNTIF(Y66:AA66,"H"),"H",
IF(COUNTIF(Y66:AA66,"M"),"M",
IF(COUNTIF(Y66:AA66,"L"),"L",
IF(COUNTIF(Y66:AA66,"B"),"B",""))))</f>
        <v/>
      </c>
      <c r="Y66" s="23"/>
      <c r="Z66" s="28"/>
      <c r="AA66" s="23"/>
      <c r="AB66" s="18"/>
      <c r="AC66" s="18"/>
      <c r="AD66" s="18"/>
      <c r="AE66" s="18"/>
      <c r="AF66" s="18"/>
      <c r="AG66" s="18"/>
      <c r="AH66" s="18"/>
      <c r="AI66" s="18"/>
      <c r="AJ66" s="18"/>
      <c r="AK66" s="18"/>
      <c r="AL66" s="37">
        <f>COUNTIF(AX66:BA66,5)+COUNTIF(BG66:BH66,5)+COUNTIF(BK66:BQ66,5)+COUNTIF(BU66:CD66,5)+COUNTIF(AX66:BA66,9)+COUNTIF(BG66:BH66,9)+COUNTIF(BK66:BQ66,9)+COUNTIF(BU66:CD66,9)</f>
        <v>0</v>
      </c>
      <c r="AM66" s="37">
        <f>COUNTIF(AX66:BA66,15)+COUNTIF(BG66:BH66,15)+COUNTIF(BK66:BQ66,15)+COUNTIF(BU66:CD66,15)+COUNTIF(AX66:BA66,25)+COUNTIF(BG66:BH66,25)+COUNTIF(BK66:BQ66,25)+COUNTIF(BU66:CD66,25)</f>
        <v>0</v>
      </c>
      <c r="AN66" s="118" t="str">
        <f>IF(AM66&gt;=1,"HOOG",IF(AL66&gt;=2,"MIDDEN","LAAG"))</f>
        <v>LAAG</v>
      </c>
      <c r="AO66" s="26" t="str">
        <f>IF(AND(AM66=1,OR(H66="H",AB66="H"),TEXT(D66,0)&lt;&gt;"4"),"J","N" )</f>
        <v>N</v>
      </c>
      <c r="AP66" s="41" t="s">
        <v>85</v>
      </c>
      <c r="AQ66" s="68" t="str">
        <f>IF(OR(AP66="J",AO66="J"),"MIDDEN",AN66)</f>
        <v>LAAG</v>
      </c>
      <c r="AR66" s="26" t="s">
        <v>86</v>
      </c>
      <c r="AS66" s="18" t="s">
        <v>87</v>
      </c>
      <c r="AT66" s="18" t="s">
        <v>85</v>
      </c>
      <c r="AU66" s="41" t="str">
        <f>IF(AND(AR66="H",AS66="K"),"J",IF(OR(AND(AR66="L",AS66="K",AT66="J"),AND(AR66="H",AS66="G",AT66="J")),"J","N"))</f>
        <v>N</v>
      </c>
      <c r="AV66" s="41" t="s">
        <v>85</v>
      </c>
      <c r="AW66" s="18" t="str">
        <f>IF(AU66="N",AQ66,IF(AQ66="LAAG","MIDDEN","HOOG"))</f>
        <v>LAAG</v>
      </c>
      <c r="AX66" s="39">
        <f>INDEX('P-07 HACCP score'!$C$3:$E$7,MATCH(E66,'P-07 HACCP score'!$B$3:$B$7,0),MATCH('D-14 Ernst'!A$2,'P-07 HACCP score'!$C$2:$E$2,0))</f>
        <v>0</v>
      </c>
      <c r="AY66" s="39">
        <f>INDEX('P-07 HACCP score'!$C$3:$E$7,MATCH(F66,'P-07 HACCP score'!$B$3:$B$7,0),MATCH('D-14 Ernst'!B$2,'P-07 HACCP score'!$C$2:$E$2,0))</f>
        <v>0</v>
      </c>
      <c r="AZ66" s="39">
        <f>INDEX('P-07 HACCP score'!$C$3:$E$7,MATCH(G66,'P-07 HACCP score'!$B$3:$B$7,0),MATCH('D-14 Ernst'!C$2,'P-07 HACCP score'!$C$2:$E$2,0))</f>
        <v>0</v>
      </c>
      <c r="BA66" s="39" t="e">
        <f>INDEX('P-07 HACCP score'!$C$3:$E$7,MATCH(H66,'P-07 HACCP score'!$B$3:$B$7,0),MATCH('D-14 Ernst'!D$2,'P-07 HACCP score'!$C$2:$E$2,0))</f>
        <v>#N/A</v>
      </c>
      <c r="BB66" s="39">
        <f>INDEX('P-07 HACCP score'!$C$3:$E$7,MATCH(I66,'P-07 HACCP score'!$B$3:$B$7,0),MATCH('D-14 Ernst'!E$2,'P-07 HACCP score'!$C$2:$E$2,0))</f>
        <v>0</v>
      </c>
      <c r="BC66" s="39">
        <f>INDEX('P-07 HACCP score'!$C$3:$E$7,MATCH(J66,'P-07 HACCP score'!$B$3:$B$7,0),MATCH('D-14 Ernst'!F$2,'P-07 HACCP score'!$C$2:$E$2,0))</f>
        <v>0</v>
      </c>
      <c r="BD66" s="39">
        <f>INDEX('P-07 HACCP score'!$C$3:$E$7,MATCH(K66,'P-07 HACCP score'!$B$3:$B$7,0),MATCH('D-14 Ernst'!G$2,'P-07 HACCP score'!$C$2:$E$2,0))</f>
        <v>0</v>
      </c>
      <c r="BE66" s="39">
        <f>INDEX('P-07 HACCP score'!$C$3:$E$7,MATCH(L66,'P-07 HACCP score'!$B$3:$B$7,0),MATCH('D-14 Ernst'!H$2,'P-07 HACCP score'!$C$2:$E$2,0))</f>
        <v>0</v>
      </c>
      <c r="BF66" s="39">
        <f>INDEX('P-07 HACCP score'!$C$3:$E$7,MATCH(M66,'P-07 HACCP score'!$B$3:$B$7,0),MATCH('D-14 Ernst'!I$2,'P-07 HACCP score'!$C$2:$E$2,0))</f>
        <v>0</v>
      </c>
      <c r="BG66" s="39">
        <f>INDEX('P-07 HACCP score'!$C$3:$E$7,MATCH(N66,'P-07 HACCP score'!$B$3:$B$7,0),MATCH('D-14 Ernst'!J$2,'P-07 HACCP score'!$C$2:$E$2,0))</f>
        <v>0</v>
      </c>
      <c r="BH66" s="39" t="e">
        <f>INDEX('P-07 HACCP score'!$C$3:$E$7,MATCH(O66,'P-07 HACCP score'!$B$3:$B$7,0),MATCH('D-14 Ernst'!K$2,'P-07 HACCP score'!$C$2:$E$2,0))</f>
        <v>#N/A</v>
      </c>
      <c r="BI66" s="39">
        <f>INDEX('P-07 HACCP score'!$C$3:$E$7,MATCH(P66,'P-07 HACCP score'!$B$3:$B$7,0),MATCH('D-14 Ernst'!L$2,'P-07 HACCP score'!$C$2:$E$2,0))</f>
        <v>0</v>
      </c>
      <c r="BJ66" s="39">
        <f>INDEX('P-07 HACCP score'!$C$3:$E$7,MATCH(Q66,'P-07 HACCP score'!$B$3:$B$7,0),MATCH('D-14 Ernst'!M$2,'P-07 HACCP score'!$C$2:$E$2,0))</f>
        <v>0</v>
      </c>
      <c r="BK66" s="39">
        <f>INDEX('P-07 HACCP score'!$C$3:$E$7,MATCH(R66,'P-07 HACCP score'!$B$3:$B$7,0),MATCH('D-14 Ernst'!N$2,'P-07 HACCP score'!$C$2:$E$2,0))</f>
        <v>0</v>
      </c>
      <c r="BL66" s="39">
        <f>INDEX('P-07 HACCP score'!$C$3:$E$7,MATCH(S66,'P-07 HACCP score'!$B$3:$B$7,0),MATCH('D-14 Ernst'!O$2,'P-07 HACCP score'!$C$2:$E$2,0))</f>
        <v>0</v>
      </c>
      <c r="BM66" s="39">
        <f>INDEX('P-07 HACCP score'!$C$3:$E$7,MATCH(T66,'P-07 HACCP score'!$B$3:$B$7,0),MATCH('D-14 Ernst'!P$2,'P-07 HACCP score'!$C$2:$E$2,0))</f>
        <v>0</v>
      </c>
      <c r="BN66" s="39">
        <f>INDEX('P-07 HACCP score'!$C$3:$E$7,MATCH(U66,'P-07 HACCP score'!$B$3:$B$7,0),MATCH('D-14 Ernst'!Q$2,'P-07 HACCP score'!$C$2:$E$2,0))</f>
        <v>0</v>
      </c>
      <c r="BO66" s="39">
        <f>INDEX('P-07 HACCP score'!$C$3:$E$7,MATCH(V66,'P-07 HACCP score'!$B$3:$B$7,0),MATCH('D-14 Ernst'!R$2,'P-07 HACCP score'!$C$2:$E$2,0))</f>
        <v>0</v>
      </c>
      <c r="BP66" s="39">
        <f>INDEX('P-07 HACCP score'!$C$3:$E$7,MATCH(W66,'P-07 HACCP score'!$B$3:$B$7,0),MATCH('D-14 Ernst'!S$2,'P-07 HACCP score'!$C$2:$E$2,0))</f>
        <v>0</v>
      </c>
      <c r="BQ66" s="39" t="e">
        <f>INDEX('P-07 HACCP score'!$C$3:$E$7,MATCH(X66,'P-07 HACCP score'!$B$3:$B$7,0),MATCH('D-14 Ernst'!T$2,'P-07 HACCP score'!$C$2:$E$2,0))</f>
        <v>#N/A</v>
      </c>
      <c r="BR66" s="39">
        <f>INDEX('P-07 HACCP score'!$C$3:$E$7,MATCH(Y66,'P-07 HACCP score'!$B$3:$B$7,0),MATCH('D-14 Ernst'!U$2,'P-07 HACCP score'!$C$2:$E$2,0))</f>
        <v>0</v>
      </c>
      <c r="BS66" s="39">
        <f>INDEX('P-07 HACCP score'!$C$3:$E$7,MATCH(Z66,'P-07 HACCP score'!$B$3:$B$7,0),MATCH('D-14 Ernst'!V$2,'P-07 HACCP score'!$C$2:$E$2,0))</f>
        <v>0</v>
      </c>
      <c r="BT66" s="39">
        <f>INDEX('P-07 HACCP score'!$C$3:$E$7,MATCH(AA66,'P-07 HACCP score'!$B$3:$B$7,0),MATCH('D-14 Ernst'!W$2,'P-07 HACCP score'!$C$2:$E$2,0))</f>
        <v>0</v>
      </c>
      <c r="BU66" s="39">
        <f>INDEX('P-07 HACCP score'!$C$3:$E$7,MATCH(AB66,'P-07 HACCP score'!$B$3:$B$7,0),MATCH('D-14 Ernst'!X$2,'P-07 HACCP score'!$C$2:$E$2,0))</f>
        <v>0</v>
      </c>
      <c r="BV66" s="39">
        <f>INDEX('P-07 HACCP score'!$C$3:$E$7,MATCH(AC66,'P-07 HACCP score'!$B$3:$B$7,0),MATCH('D-14 Ernst'!Y$2,'P-07 HACCP score'!$C$2:$E$2,0))</f>
        <v>0</v>
      </c>
      <c r="BW66" s="39">
        <f>INDEX('P-07 HACCP score'!$C$3:$E$7,MATCH(AD66,'P-07 HACCP score'!$B$3:$B$7,0),MATCH('D-14 Ernst'!Z$2,'P-07 HACCP score'!$C$2:$E$2,0))</f>
        <v>0</v>
      </c>
      <c r="BX66" s="39">
        <f>INDEX('P-07 HACCP score'!$C$3:$E$7,MATCH(AE66,'P-07 HACCP score'!$B$3:$B$7,0),MATCH('D-14 Ernst'!AA$2,'P-07 HACCP score'!$C$2:$E$2,0))</f>
        <v>0</v>
      </c>
      <c r="BY66" s="39">
        <f>INDEX('P-07 HACCP score'!$C$3:$E$7,MATCH(AF66,'P-07 HACCP score'!$B$3:$B$7,0),MATCH('D-14 Ernst'!AB$2,'P-07 HACCP score'!$C$2:$E$2,0))</f>
        <v>0</v>
      </c>
      <c r="BZ66" s="39">
        <f>INDEX('P-07 HACCP score'!$C$3:$E$7,MATCH(AG66,'P-07 HACCP score'!$B$3:$B$7,0),MATCH('D-14 Ernst'!AC$2,'P-07 HACCP score'!$C$2:$E$2,0))</f>
        <v>0</v>
      </c>
      <c r="CA66" s="39">
        <f>INDEX('P-07 HACCP score'!$C$3:$E$7,MATCH(AH66,'P-07 HACCP score'!$B$3:$B$7,0),MATCH('D-14 Ernst'!AD$2,'P-07 HACCP score'!$C$2:$E$2,0))</f>
        <v>0</v>
      </c>
      <c r="CB66" s="39">
        <f>INDEX('P-07 HACCP score'!$C$3:$E$7,MATCH(AI66,'P-07 HACCP score'!$B$3:$B$7,0),MATCH('D-14 Ernst'!AE$2,'P-07 HACCP score'!$C$2:$E$2,0))</f>
        <v>0</v>
      </c>
      <c r="CC66" s="39">
        <f>INDEX('P-07 HACCP score'!$C$3:$E$7,MATCH(AJ66,'P-07 HACCP score'!$B$3:$B$7,0),MATCH('D-14 Ernst'!AF$2,'P-07 HACCP score'!$C$2:$E$2,0))</f>
        <v>0</v>
      </c>
      <c r="CD66" s="39">
        <f>INDEX('P-07 HACCP score'!$C$3:$E$7,MATCH(AK66,'P-07 HACCP score'!$B$3:$B$7,0),MATCH('D-14 Ernst'!AG$2,'P-07 HACCP score'!$C$2:$E$2,0))</f>
        <v>0</v>
      </c>
    </row>
    <row r="67" spans="1:82" x14ac:dyDescent="0.3">
      <c r="A67" s="119">
        <v>52523</v>
      </c>
      <c r="B67" s="56" t="s">
        <v>175</v>
      </c>
      <c r="C67" s="78" t="s">
        <v>128</v>
      </c>
      <c r="D67" s="35">
        <v>4</v>
      </c>
      <c r="E67" s="18"/>
      <c r="F67" s="18"/>
      <c r="G67" s="26"/>
      <c r="H67" s="21" t="str">
        <f>IF(COUNTIF(I67:M67,"H"),"H",
IF(COUNTIF(I67:M67,"M"),"M",
IF(COUNTIF(I67:M67,"L"),"L",
IF(COUNTIF(I67:M67,"B"),"B",""))))</f>
        <v/>
      </c>
      <c r="I67" s="19"/>
      <c r="J67" s="19"/>
      <c r="K67" s="19"/>
      <c r="L67" s="19"/>
      <c r="M67" s="19"/>
      <c r="N67" s="18"/>
      <c r="O67" s="21" t="str">
        <f>IF(COUNTIF(P67:Q67,"H"),"H",
IF(COUNTIF(P67:Q67,"M"),"M",
IF(COUNTIF(P67:Q67,"L"),"L",
IF(COUNTIF(P67:Q67,"B"),"B",""))))</f>
        <v>L</v>
      </c>
      <c r="P67" s="22"/>
      <c r="Q67" s="22" t="s">
        <v>86</v>
      </c>
      <c r="R67" s="18" t="s">
        <v>86</v>
      </c>
      <c r="S67" s="18"/>
      <c r="T67" s="18" t="s">
        <v>84</v>
      </c>
      <c r="U67" s="18"/>
      <c r="V67" s="18"/>
      <c r="W67" s="27"/>
      <c r="X67" s="21" t="str">
        <f>IF(COUNTIF(Y67:AA67,"H"),"H",
IF(COUNTIF(Y67:AA67,"M"),"M",
IF(COUNTIF(Y67:AA67,"L"),"L",
IF(COUNTIF(Y67:AA67,"B"),"B",""))))</f>
        <v/>
      </c>
      <c r="Y67" s="23"/>
      <c r="Z67" s="28"/>
      <c r="AA67" s="23"/>
      <c r="AB67" s="18"/>
      <c r="AC67" s="18"/>
      <c r="AD67" s="18"/>
      <c r="AE67" s="18"/>
      <c r="AF67" s="18"/>
      <c r="AG67" s="18"/>
      <c r="AH67" s="18"/>
      <c r="AI67" s="18"/>
      <c r="AJ67" s="18"/>
      <c r="AK67" s="18"/>
      <c r="AL67" s="37">
        <f>COUNTIF(AX67:BA67,5)+COUNTIF(BG67:BH67,5)+COUNTIF(BK67:BQ67,5)+COUNTIF(BU67:CD67,5)+COUNTIF(AX67:BA67,9)+COUNTIF(BG67:BH67,9)+COUNTIF(BK67:BQ67,9)+COUNTIF(BU67:CD67,9)</f>
        <v>1</v>
      </c>
      <c r="AM67" s="37">
        <f>COUNTIF(AX67:BA67,15)+COUNTIF(BG67:BH67,15)+COUNTIF(BK67:BQ67,15)+COUNTIF(BU67:CD67,15)+COUNTIF(AX67:BA67,25)+COUNTIF(BG67:BH67,25)+COUNTIF(BK67:BQ67,25)+COUNTIF(BU67:CD67,25)</f>
        <v>0</v>
      </c>
      <c r="AN67" s="118" t="str">
        <f>IF(AM67&gt;=1,"HOOG",IF(AL67&gt;=2,"MIDDEN","LAAG"))</f>
        <v>LAAG</v>
      </c>
      <c r="AO67" s="26" t="str">
        <f>IF(AND(AM67=1,OR(H67="H",AB67="H"),TEXT(D67,0)&lt;&gt;"4"),"J","N" )</f>
        <v>N</v>
      </c>
      <c r="AP67" s="41" t="s">
        <v>85</v>
      </c>
      <c r="AQ67" s="68" t="str">
        <f>IF(OR(AP67="J",AO67="J"),"MIDDEN",AN67)</f>
        <v>LAAG</v>
      </c>
      <c r="AR67" s="26" t="s">
        <v>86</v>
      </c>
      <c r="AS67" s="18" t="s">
        <v>93</v>
      </c>
      <c r="AT67" s="18" t="s">
        <v>85</v>
      </c>
      <c r="AU67" s="41" t="str">
        <f>IF(AND(AR67="H",AS67="K"),"J",IF(OR(AND(AR67="L",AS67="K",AT67="J"),AND(AR67="H",AS67="G",AT67="J")),"J","N"))</f>
        <v>N</v>
      </c>
      <c r="AV67" s="41" t="s">
        <v>85</v>
      </c>
      <c r="AW67" s="18" t="str">
        <f>IF(AU67="N",AQ67,IF(AQ67="LAAG","MIDDEN","HOOG"))</f>
        <v>LAAG</v>
      </c>
      <c r="AX67" s="39">
        <f>INDEX('P-07 HACCP score'!$C$3:$E$7,MATCH(E67,'P-07 HACCP score'!$B$3:$B$7,0),MATCH('D-14 Ernst'!A$2,'P-07 HACCP score'!$C$2:$E$2,0))</f>
        <v>0</v>
      </c>
      <c r="AY67" s="39">
        <f>INDEX('P-07 HACCP score'!$C$3:$E$7,MATCH(F67,'P-07 HACCP score'!$B$3:$B$7,0),MATCH('D-14 Ernst'!B$2,'P-07 HACCP score'!$C$2:$E$2,0))</f>
        <v>0</v>
      </c>
      <c r="AZ67" s="39">
        <f>INDEX('P-07 HACCP score'!$C$3:$E$7,MATCH(G67,'P-07 HACCP score'!$B$3:$B$7,0),MATCH('D-14 Ernst'!C$2,'P-07 HACCP score'!$C$2:$E$2,0))</f>
        <v>0</v>
      </c>
      <c r="BA67" s="39" t="e">
        <f>INDEX('P-07 HACCP score'!$C$3:$E$7,MATCH(H67,'P-07 HACCP score'!$B$3:$B$7,0),MATCH('D-14 Ernst'!D$2,'P-07 HACCP score'!$C$2:$E$2,0))</f>
        <v>#N/A</v>
      </c>
      <c r="BB67" s="39">
        <f>INDEX('P-07 HACCP score'!$C$3:$E$7,MATCH(I67,'P-07 HACCP score'!$B$3:$B$7,0),MATCH('D-14 Ernst'!E$2,'P-07 HACCP score'!$C$2:$E$2,0))</f>
        <v>0</v>
      </c>
      <c r="BC67" s="39">
        <f>INDEX('P-07 HACCP score'!$C$3:$E$7,MATCH(J67,'P-07 HACCP score'!$B$3:$B$7,0),MATCH('D-14 Ernst'!F$2,'P-07 HACCP score'!$C$2:$E$2,0))</f>
        <v>0</v>
      </c>
      <c r="BD67" s="39">
        <f>INDEX('P-07 HACCP score'!$C$3:$E$7,MATCH(K67,'P-07 HACCP score'!$B$3:$B$7,0),MATCH('D-14 Ernst'!G$2,'P-07 HACCP score'!$C$2:$E$2,0))</f>
        <v>0</v>
      </c>
      <c r="BE67" s="39">
        <f>INDEX('P-07 HACCP score'!$C$3:$E$7,MATCH(L67,'P-07 HACCP score'!$B$3:$B$7,0),MATCH('D-14 Ernst'!H$2,'P-07 HACCP score'!$C$2:$E$2,0))</f>
        <v>0</v>
      </c>
      <c r="BF67" s="39">
        <f>INDEX('P-07 HACCP score'!$C$3:$E$7,MATCH(M67,'P-07 HACCP score'!$B$3:$B$7,0),MATCH('D-14 Ernst'!I$2,'P-07 HACCP score'!$C$2:$E$2,0))</f>
        <v>0</v>
      </c>
      <c r="BG67" s="39">
        <f>INDEX('P-07 HACCP score'!$C$3:$E$7,MATCH(N67,'P-07 HACCP score'!$B$3:$B$7,0),MATCH('D-14 Ernst'!J$2,'P-07 HACCP score'!$C$2:$E$2,0))</f>
        <v>0</v>
      </c>
      <c r="BH67" s="39">
        <f>INDEX('P-07 HACCP score'!$C$3:$E$7,MATCH(O67,'P-07 HACCP score'!$B$3:$B$7,0),MATCH('D-14 Ernst'!K$2,'P-07 HACCP score'!$C$2:$E$2,0))</f>
        <v>3</v>
      </c>
      <c r="BI67" s="39">
        <f>INDEX('P-07 HACCP score'!$C$3:$E$7,MATCH(P67,'P-07 HACCP score'!$B$3:$B$7,0),MATCH('D-14 Ernst'!L$2,'P-07 HACCP score'!$C$2:$E$2,0))</f>
        <v>0</v>
      </c>
      <c r="BJ67" s="39">
        <f>INDEX('P-07 HACCP score'!$C$3:$E$7,MATCH(Q67,'P-07 HACCP score'!$B$3:$B$7,0),MATCH('D-14 Ernst'!M$2,'P-07 HACCP score'!$C$2:$E$2,0))</f>
        <v>3</v>
      </c>
      <c r="BK67" s="39">
        <f>INDEX('P-07 HACCP score'!$C$3:$E$7,MATCH(R67,'P-07 HACCP score'!$B$3:$B$7,0),MATCH('D-14 Ernst'!N$2,'P-07 HACCP score'!$C$2:$E$2,0))</f>
        <v>5</v>
      </c>
      <c r="BL67" s="39">
        <f>INDEX('P-07 HACCP score'!$C$3:$E$7,MATCH(S67,'P-07 HACCP score'!$B$3:$B$7,0),MATCH('D-14 Ernst'!O$2,'P-07 HACCP score'!$C$2:$E$2,0))</f>
        <v>0</v>
      </c>
      <c r="BM67" s="39">
        <f>INDEX('P-07 HACCP score'!$C$3:$E$7,MATCH(T67,'P-07 HACCP score'!$B$3:$B$7,0),MATCH('D-14 Ernst'!P$2,'P-07 HACCP score'!$C$2:$E$2,0))</f>
        <v>1.5</v>
      </c>
      <c r="BN67" s="39">
        <f>INDEX('P-07 HACCP score'!$C$3:$E$7,MATCH(U67,'P-07 HACCP score'!$B$3:$B$7,0),MATCH('D-14 Ernst'!Q$2,'P-07 HACCP score'!$C$2:$E$2,0))</f>
        <v>0</v>
      </c>
      <c r="BO67" s="39">
        <f>INDEX('P-07 HACCP score'!$C$3:$E$7,MATCH(V67,'P-07 HACCP score'!$B$3:$B$7,0),MATCH('D-14 Ernst'!R$2,'P-07 HACCP score'!$C$2:$E$2,0))</f>
        <v>0</v>
      </c>
      <c r="BP67" s="39">
        <f>INDEX('P-07 HACCP score'!$C$3:$E$7,MATCH(W67,'P-07 HACCP score'!$B$3:$B$7,0),MATCH('D-14 Ernst'!S$2,'P-07 HACCP score'!$C$2:$E$2,0))</f>
        <v>0</v>
      </c>
      <c r="BQ67" s="39" t="e">
        <f>INDEX('P-07 HACCP score'!$C$3:$E$7,MATCH(X67,'P-07 HACCP score'!$B$3:$B$7,0),MATCH('D-14 Ernst'!T$2,'P-07 HACCP score'!$C$2:$E$2,0))</f>
        <v>#N/A</v>
      </c>
      <c r="BR67" s="39">
        <f>INDEX('P-07 HACCP score'!$C$3:$E$7,MATCH(Y67,'P-07 HACCP score'!$B$3:$B$7,0),MATCH('D-14 Ernst'!U$2,'P-07 HACCP score'!$C$2:$E$2,0))</f>
        <v>0</v>
      </c>
      <c r="BS67" s="39">
        <f>INDEX('P-07 HACCP score'!$C$3:$E$7,MATCH(Z67,'P-07 HACCP score'!$B$3:$B$7,0),MATCH('D-14 Ernst'!V$2,'P-07 HACCP score'!$C$2:$E$2,0))</f>
        <v>0</v>
      </c>
      <c r="BT67" s="39">
        <f>INDEX('P-07 HACCP score'!$C$3:$E$7,MATCH(AA67,'P-07 HACCP score'!$B$3:$B$7,0),MATCH('D-14 Ernst'!W$2,'P-07 HACCP score'!$C$2:$E$2,0))</f>
        <v>0</v>
      </c>
      <c r="BU67" s="39">
        <f>INDEX('P-07 HACCP score'!$C$3:$E$7,MATCH(AB67,'P-07 HACCP score'!$B$3:$B$7,0),MATCH('D-14 Ernst'!X$2,'P-07 HACCP score'!$C$2:$E$2,0))</f>
        <v>0</v>
      </c>
      <c r="BV67" s="39">
        <f>INDEX('P-07 HACCP score'!$C$3:$E$7,MATCH(AC67,'P-07 HACCP score'!$B$3:$B$7,0),MATCH('D-14 Ernst'!Y$2,'P-07 HACCP score'!$C$2:$E$2,0))</f>
        <v>0</v>
      </c>
      <c r="BW67" s="39">
        <f>INDEX('P-07 HACCP score'!$C$3:$E$7,MATCH(AD67,'P-07 HACCP score'!$B$3:$B$7,0),MATCH('D-14 Ernst'!Z$2,'P-07 HACCP score'!$C$2:$E$2,0))</f>
        <v>0</v>
      </c>
      <c r="BX67" s="39">
        <f>INDEX('P-07 HACCP score'!$C$3:$E$7,MATCH(AE67,'P-07 HACCP score'!$B$3:$B$7,0),MATCH('D-14 Ernst'!AA$2,'P-07 HACCP score'!$C$2:$E$2,0))</f>
        <v>0</v>
      </c>
      <c r="BY67" s="39">
        <f>INDEX('P-07 HACCP score'!$C$3:$E$7,MATCH(AF67,'P-07 HACCP score'!$B$3:$B$7,0),MATCH('D-14 Ernst'!AB$2,'P-07 HACCP score'!$C$2:$E$2,0))</f>
        <v>0</v>
      </c>
      <c r="BZ67" s="39">
        <f>INDEX('P-07 HACCP score'!$C$3:$E$7,MATCH(AG67,'P-07 HACCP score'!$B$3:$B$7,0),MATCH('D-14 Ernst'!AC$2,'P-07 HACCP score'!$C$2:$E$2,0))</f>
        <v>0</v>
      </c>
      <c r="CA67" s="39">
        <f>INDEX('P-07 HACCP score'!$C$3:$E$7,MATCH(AH67,'P-07 HACCP score'!$B$3:$B$7,0),MATCH('D-14 Ernst'!AD$2,'P-07 HACCP score'!$C$2:$E$2,0))</f>
        <v>0</v>
      </c>
      <c r="CB67" s="39">
        <f>INDEX('P-07 HACCP score'!$C$3:$E$7,MATCH(AI67,'P-07 HACCP score'!$B$3:$B$7,0),MATCH('D-14 Ernst'!AE$2,'P-07 HACCP score'!$C$2:$E$2,0))</f>
        <v>0</v>
      </c>
      <c r="CC67" s="39">
        <f>INDEX('P-07 HACCP score'!$C$3:$E$7,MATCH(AJ67,'P-07 HACCP score'!$B$3:$B$7,0),MATCH('D-14 Ernst'!AF$2,'P-07 HACCP score'!$C$2:$E$2,0))</f>
        <v>0</v>
      </c>
      <c r="CD67" s="39">
        <f>INDEX('P-07 HACCP score'!$C$3:$E$7,MATCH(AK67,'P-07 HACCP score'!$B$3:$B$7,0),MATCH('D-14 Ernst'!AG$2,'P-07 HACCP score'!$C$2:$E$2,0))</f>
        <v>0</v>
      </c>
    </row>
    <row r="68" spans="1:82" x14ac:dyDescent="0.3">
      <c r="A68" s="119">
        <v>30761</v>
      </c>
      <c r="B68" s="56" t="s">
        <v>176</v>
      </c>
      <c r="C68" s="78" t="s">
        <v>177</v>
      </c>
      <c r="D68" s="35">
        <v>5</v>
      </c>
      <c r="E68" s="18"/>
      <c r="F68" s="18"/>
      <c r="G68" s="26"/>
      <c r="H68" s="21" t="str">
        <f>IF(COUNTIF(I68:M68,"H"),"H",
IF(COUNTIF(I68:M68,"M"),"M",
IF(COUNTIF(I68:M68,"L"),"L",
IF(COUNTIF(I68:M68,"B"),"B",""))))</f>
        <v/>
      </c>
      <c r="I68" s="19"/>
      <c r="J68" s="19"/>
      <c r="K68" s="19"/>
      <c r="L68" s="19"/>
      <c r="M68" s="19"/>
      <c r="N68" s="18"/>
      <c r="O68" s="21" t="str">
        <f>IF(COUNTIF(P68:Q68,"H"),"H",
IF(COUNTIF(P68:Q68,"M"),"M",
IF(COUNTIF(P68:Q68,"L"),"L",
IF(COUNTIF(P68:Q68,"B"),"B",""))))</f>
        <v>M</v>
      </c>
      <c r="P68" s="22" t="s">
        <v>129</v>
      </c>
      <c r="Q68" s="123" t="s">
        <v>84</v>
      </c>
      <c r="R68" s="18" t="s">
        <v>86</v>
      </c>
      <c r="S68" s="18"/>
      <c r="T68" s="18" t="s">
        <v>84</v>
      </c>
      <c r="U68" s="18"/>
      <c r="V68" s="18"/>
      <c r="W68" s="27"/>
      <c r="X68" s="21" t="str">
        <f>IF(COUNTIF(Y68:AA68,"H"),"H",
IF(COUNTIF(Y68:AA68,"M"),"M",
IF(COUNTIF(Y68:AA68,"L"),"L",
IF(COUNTIF(Y68:AA68,"B"),"B",""))))</f>
        <v/>
      </c>
      <c r="Y68" s="23"/>
      <c r="Z68" s="28"/>
      <c r="AA68" s="23"/>
      <c r="AB68" s="18"/>
      <c r="AC68" s="18"/>
      <c r="AD68" s="18"/>
      <c r="AE68" s="18"/>
      <c r="AF68" s="18"/>
      <c r="AG68" s="18"/>
      <c r="AH68" s="18"/>
      <c r="AI68" s="18"/>
      <c r="AJ68" s="18"/>
      <c r="AK68" s="18"/>
      <c r="AL68" s="37">
        <f>COUNTIF(AX68:BA68,5)+COUNTIF(BG68:BH68,5)+COUNTIF(BK68:BQ68,5)+COUNTIF(BU68:CD68,5)+COUNTIF(AX68:BA68,9)+COUNTIF(BG68:BH68,9)+COUNTIF(BK68:BQ68,9)+COUNTIF(BU68:CD68,9)</f>
        <v>2</v>
      </c>
      <c r="AM68" s="37">
        <f>COUNTIF(AX68:BA68,15)+COUNTIF(BG68:BH68,15)+COUNTIF(BK68:BQ68,15)+COUNTIF(BU68:CD68,15)+COUNTIF(AX68:BA68,25)+COUNTIF(BG68:BH68,25)+COUNTIF(BK68:BQ68,25)+COUNTIF(BU68:CD68,25)</f>
        <v>0</v>
      </c>
      <c r="AN68" s="118" t="str">
        <f>IF(AM68&gt;=1,"HOOG",IF(AL68&gt;=2,"MIDDEN","LAAG"))</f>
        <v>MIDDEN</v>
      </c>
      <c r="AO68" s="26" t="str">
        <f>IF(AND(AM68=1,OR(H68="H",AB68="H"),TEXT(D68,0)&lt;&gt;"4"),"J","N" )</f>
        <v>N</v>
      </c>
      <c r="AP68" s="41" t="s">
        <v>85</v>
      </c>
      <c r="AQ68" s="68" t="str">
        <f>IF(OR(AP68="J",AO68="J"),"MIDDEN",AN68)</f>
        <v>MIDDEN</v>
      </c>
      <c r="AR68" s="26" t="s">
        <v>86</v>
      </c>
      <c r="AS68" s="18" t="s">
        <v>87</v>
      </c>
      <c r="AT68" s="18" t="s">
        <v>85</v>
      </c>
      <c r="AU68" s="41" t="str">
        <f>IF(AND(AR68="H",AS68="K"),"J",IF(OR(AND(AR68="L",AS68="K",AT68="J"),AND(AR68="H",AS68="G",AT68="J")),"J","N"))</f>
        <v>N</v>
      </c>
      <c r="AV68" s="41" t="s">
        <v>85</v>
      </c>
      <c r="AW68" s="18" t="str">
        <f>IF(AU68="N",AQ68,IF(AQ68="LAAG","MIDDEN","HOOG"))</f>
        <v>MIDDEN</v>
      </c>
      <c r="AX68" s="39">
        <f>INDEX('P-07 HACCP score'!$C$3:$E$7,MATCH(E68,'P-07 HACCP score'!$B$3:$B$7,0),MATCH('D-14 Ernst'!A$2,'P-07 HACCP score'!$C$2:$E$2,0))</f>
        <v>0</v>
      </c>
      <c r="AY68" s="39">
        <f>INDEX('P-07 HACCP score'!$C$3:$E$7,MATCH(F68,'P-07 HACCP score'!$B$3:$B$7,0),MATCH('D-14 Ernst'!B$2,'P-07 HACCP score'!$C$2:$E$2,0))</f>
        <v>0</v>
      </c>
      <c r="AZ68" s="39">
        <f>INDEX('P-07 HACCP score'!$C$3:$E$7,MATCH(G68,'P-07 HACCP score'!$B$3:$B$7,0),MATCH('D-14 Ernst'!C$2,'P-07 HACCP score'!$C$2:$E$2,0))</f>
        <v>0</v>
      </c>
      <c r="BA68" s="39" t="e">
        <f>INDEX('P-07 HACCP score'!$C$3:$E$7,MATCH(H68,'P-07 HACCP score'!$B$3:$B$7,0),MATCH('D-14 Ernst'!D$2,'P-07 HACCP score'!$C$2:$E$2,0))</f>
        <v>#N/A</v>
      </c>
      <c r="BB68" s="39">
        <f>INDEX('P-07 HACCP score'!$C$3:$E$7,MATCH(I68,'P-07 HACCP score'!$B$3:$B$7,0),MATCH('D-14 Ernst'!E$2,'P-07 HACCP score'!$C$2:$E$2,0))</f>
        <v>0</v>
      </c>
      <c r="BC68" s="39">
        <f>INDEX('P-07 HACCP score'!$C$3:$E$7,MATCH(J68,'P-07 HACCP score'!$B$3:$B$7,0),MATCH('D-14 Ernst'!F$2,'P-07 HACCP score'!$C$2:$E$2,0))</f>
        <v>0</v>
      </c>
      <c r="BD68" s="39">
        <f>INDEX('P-07 HACCP score'!$C$3:$E$7,MATCH(K68,'P-07 HACCP score'!$B$3:$B$7,0),MATCH('D-14 Ernst'!G$2,'P-07 HACCP score'!$C$2:$E$2,0))</f>
        <v>0</v>
      </c>
      <c r="BE68" s="39">
        <f>INDEX('P-07 HACCP score'!$C$3:$E$7,MATCH(L68,'P-07 HACCP score'!$B$3:$B$7,0),MATCH('D-14 Ernst'!H$2,'P-07 HACCP score'!$C$2:$E$2,0))</f>
        <v>0</v>
      </c>
      <c r="BF68" s="39">
        <f>INDEX('P-07 HACCP score'!$C$3:$E$7,MATCH(M68,'P-07 HACCP score'!$B$3:$B$7,0),MATCH('D-14 Ernst'!I$2,'P-07 HACCP score'!$C$2:$E$2,0))</f>
        <v>0</v>
      </c>
      <c r="BG68" s="39">
        <f>INDEX('P-07 HACCP score'!$C$3:$E$7,MATCH(N68,'P-07 HACCP score'!$B$3:$B$7,0),MATCH('D-14 Ernst'!J$2,'P-07 HACCP score'!$C$2:$E$2,0))</f>
        <v>0</v>
      </c>
      <c r="BH68" s="39">
        <f>INDEX('P-07 HACCP score'!$C$3:$E$7,MATCH(O68,'P-07 HACCP score'!$B$3:$B$7,0),MATCH('D-14 Ernst'!K$2,'P-07 HACCP score'!$C$2:$E$2,0))</f>
        <v>9</v>
      </c>
      <c r="BI68" s="39">
        <f>INDEX('P-07 HACCP score'!$C$3:$E$7,MATCH(P68,'P-07 HACCP score'!$B$3:$B$7,0),MATCH('D-14 Ernst'!L$2,'P-07 HACCP score'!$C$2:$E$2,0))</f>
        <v>9</v>
      </c>
      <c r="BJ68" s="39">
        <f>INDEX('P-07 HACCP score'!$C$3:$E$7,MATCH(Q68,'P-07 HACCP score'!$B$3:$B$7,0),MATCH('D-14 Ernst'!M$2,'P-07 HACCP score'!$C$2:$E$2,0))</f>
        <v>1.5</v>
      </c>
      <c r="BK68" s="39">
        <f>INDEX('P-07 HACCP score'!$C$3:$E$7,MATCH(R68,'P-07 HACCP score'!$B$3:$B$7,0),MATCH('D-14 Ernst'!N$2,'P-07 HACCP score'!$C$2:$E$2,0))</f>
        <v>5</v>
      </c>
      <c r="BL68" s="39">
        <f>INDEX('P-07 HACCP score'!$C$3:$E$7,MATCH(S68,'P-07 HACCP score'!$B$3:$B$7,0),MATCH('D-14 Ernst'!O$2,'P-07 HACCP score'!$C$2:$E$2,0))</f>
        <v>0</v>
      </c>
      <c r="BM68" s="39">
        <f>INDEX('P-07 HACCP score'!$C$3:$E$7,MATCH(T68,'P-07 HACCP score'!$B$3:$B$7,0),MATCH('D-14 Ernst'!P$2,'P-07 HACCP score'!$C$2:$E$2,0))</f>
        <v>1.5</v>
      </c>
      <c r="BN68" s="39">
        <f>INDEX('P-07 HACCP score'!$C$3:$E$7,MATCH(U68,'P-07 HACCP score'!$B$3:$B$7,0),MATCH('D-14 Ernst'!Q$2,'P-07 HACCP score'!$C$2:$E$2,0))</f>
        <v>0</v>
      </c>
      <c r="BO68" s="39">
        <f>INDEX('P-07 HACCP score'!$C$3:$E$7,MATCH(V68,'P-07 HACCP score'!$B$3:$B$7,0),MATCH('D-14 Ernst'!R$2,'P-07 HACCP score'!$C$2:$E$2,0))</f>
        <v>0</v>
      </c>
      <c r="BP68" s="39">
        <f>INDEX('P-07 HACCP score'!$C$3:$E$7,MATCH(W68,'P-07 HACCP score'!$B$3:$B$7,0),MATCH('D-14 Ernst'!S$2,'P-07 HACCP score'!$C$2:$E$2,0))</f>
        <v>0</v>
      </c>
      <c r="BQ68" s="39" t="e">
        <f>INDEX('P-07 HACCP score'!$C$3:$E$7,MATCH(X68,'P-07 HACCP score'!$B$3:$B$7,0),MATCH('D-14 Ernst'!T$2,'P-07 HACCP score'!$C$2:$E$2,0))</f>
        <v>#N/A</v>
      </c>
      <c r="BR68" s="39">
        <f>INDEX('P-07 HACCP score'!$C$3:$E$7,MATCH(Y68,'P-07 HACCP score'!$B$3:$B$7,0),MATCH('D-14 Ernst'!U$2,'P-07 HACCP score'!$C$2:$E$2,0))</f>
        <v>0</v>
      </c>
      <c r="BS68" s="39">
        <f>INDEX('P-07 HACCP score'!$C$3:$E$7,MATCH(Z68,'P-07 HACCP score'!$B$3:$B$7,0),MATCH('D-14 Ernst'!V$2,'P-07 HACCP score'!$C$2:$E$2,0))</f>
        <v>0</v>
      </c>
      <c r="BT68" s="39">
        <f>INDEX('P-07 HACCP score'!$C$3:$E$7,MATCH(AA68,'P-07 HACCP score'!$B$3:$B$7,0),MATCH('D-14 Ernst'!W$2,'P-07 HACCP score'!$C$2:$E$2,0))</f>
        <v>0</v>
      </c>
      <c r="BU68" s="39">
        <f>INDEX('P-07 HACCP score'!$C$3:$E$7,MATCH(AB68,'P-07 HACCP score'!$B$3:$B$7,0),MATCH('D-14 Ernst'!X$2,'P-07 HACCP score'!$C$2:$E$2,0))</f>
        <v>0</v>
      </c>
      <c r="BV68" s="39">
        <f>INDEX('P-07 HACCP score'!$C$3:$E$7,MATCH(AC68,'P-07 HACCP score'!$B$3:$B$7,0),MATCH('D-14 Ernst'!Y$2,'P-07 HACCP score'!$C$2:$E$2,0))</f>
        <v>0</v>
      </c>
      <c r="BW68" s="39">
        <f>INDEX('P-07 HACCP score'!$C$3:$E$7,MATCH(AD68,'P-07 HACCP score'!$B$3:$B$7,0),MATCH('D-14 Ernst'!Z$2,'P-07 HACCP score'!$C$2:$E$2,0))</f>
        <v>0</v>
      </c>
      <c r="BX68" s="39">
        <f>INDEX('P-07 HACCP score'!$C$3:$E$7,MATCH(AE68,'P-07 HACCP score'!$B$3:$B$7,0),MATCH('D-14 Ernst'!AA$2,'P-07 HACCP score'!$C$2:$E$2,0))</f>
        <v>0</v>
      </c>
      <c r="BY68" s="39">
        <f>INDEX('P-07 HACCP score'!$C$3:$E$7,MATCH(AF68,'P-07 HACCP score'!$B$3:$B$7,0),MATCH('D-14 Ernst'!AB$2,'P-07 HACCP score'!$C$2:$E$2,0))</f>
        <v>0</v>
      </c>
      <c r="BZ68" s="39">
        <f>INDEX('P-07 HACCP score'!$C$3:$E$7,MATCH(AG68,'P-07 HACCP score'!$B$3:$B$7,0),MATCH('D-14 Ernst'!AC$2,'P-07 HACCP score'!$C$2:$E$2,0))</f>
        <v>0</v>
      </c>
      <c r="CA68" s="39">
        <f>INDEX('P-07 HACCP score'!$C$3:$E$7,MATCH(AH68,'P-07 HACCP score'!$B$3:$B$7,0),MATCH('D-14 Ernst'!AD$2,'P-07 HACCP score'!$C$2:$E$2,0))</f>
        <v>0</v>
      </c>
      <c r="CB68" s="39">
        <f>INDEX('P-07 HACCP score'!$C$3:$E$7,MATCH(AI68,'P-07 HACCP score'!$B$3:$B$7,0),MATCH('D-14 Ernst'!AE$2,'P-07 HACCP score'!$C$2:$E$2,0))</f>
        <v>0</v>
      </c>
      <c r="CC68" s="39">
        <f>INDEX('P-07 HACCP score'!$C$3:$E$7,MATCH(AJ68,'P-07 HACCP score'!$B$3:$B$7,0),MATCH('D-14 Ernst'!AF$2,'P-07 HACCP score'!$C$2:$E$2,0))</f>
        <v>0</v>
      </c>
      <c r="CD68" s="39">
        <f>INDEX('P-07 HACCP score'!$C$3:$E$7,MATCH(AK68,'P-07 HACCP score'!$B$3:$B$7,0),MATCH('D-14 Ernst'!AG$2,'P-07 HACCP score'!$C$2:$E$2,0))</f>
        <v>0</v>
      </c>
    </row>
    <row r="69" spans="1:82" x14ac:dyDescent="0.3">
      <c r="A69" s="119">
        <v>30410</v>
      </c>
      <c r="B69" s="58" t="s">
        <v>178</v>
      </c>
      <c r="C69" s="78" t="s">
        <v>174</v>
      </c>
      <c r="D69" s="35">
        <v>5</v>
      </c>
      <c r="E69" s="18"/>
      <c r="F69" s="18"/>
      <c r="G69" s="26"/>
      <c r="H69" s="21" t="str">
        <f>IF(COUNTIF(I69:M69,"H"),"H",
IF(COUNTIF(I69:M69,"M"),"M",
IF(COUNTIF(I69:M69,"L"),"L",
IF(COUNTIF(I69:M69,"B"),"B",""))))</f>
        <v/>
      </c>
      <c r="I69" s="19"/>
      <c r="J69" s="19"/>
      <c r="K69" s="19"/>
      <c r="L69" s="19"/>
      <c r="M69" s="19"/>
      <c r="N69" s="18"/>
      <c r="O69" s="21" t="str">
        <f>IF(COUNTIF(P69:Q69,"H"),"H",
IF(COUNTIF(P69:Q69,"M"),"M",
IF(COUNTIF(P69:Q69,"L"),"L",
IF(COUNTIF(P69:Q69,"B"),"B",""))))</f>
        <v/>
      </c>
      <c r="P69" s="22"/>
      <c r="Q69" s="22"/>
      <c r="R69" s="18"/>
      <c r="S69" s="18"/>
      <c r="T69" s="18"/>
      <c r="U69" s="18"/>
      <c r="V69" s="18"/>
      <c r="W69" s="27"/>
      <c r="X69" s="21" t="str">
        <f>IF(COUNTIF(Y69:AA69,"H"),"H",
IF(COUNTIF(Y69:AA69,"M"),"M",
IF(COUNTIF(Y69:AA69,"L"),"L",
IF(COUNTIF(Y69:AA69,"B"),"B",""))))</f>
        <v/>
      </c>
      <c r="Y69" s="23"/>
      <c r="Z69" s="28"/>
      <c r="AA69" s="23"/>
      <c r="AB69" s="18"/>
      <c r="AC69" s="18"/>
      <c r="AD69" s="18"/>
      <c r="AE69" s="18"/>
      <c r="AF69" s="18"/>
      <c r="AG69" s="18"/>
      <c r="AH69" s="18"/>
      <c r="AI69" s="18"/>
      <c r="AJ69" s="18"/>
      <c r="AK69" s="18"/>
      <c r="AL69" s="37">
        <f>COUNTIF(AX69:BA69,5)+COUNTIF(BG69:BH69,5)+COUNTIF(BK69:BQ69,5)+COUNTIF(BU69:CD69,5)+COUNTIF(AX69:BA69,9)+COUNTIF(BG69:BH69,9)+COUNTIF(BK69:BQ69,9)+COUNTIF(BU69:CD69,9)</f>
        <v>0</v>
      </c>
      <c r="AM69" s="37">
        <f>COUNTIF(AX69:BA69,15)+COUNTIF(BG69:BH69,15)+COUNTIF(BK69:BQ69,15)+COUNTIF(BU69:CD69,15)+COUNTIF(AX69:BA69,25)+COUNTIF(BG69:BH69,25)+COUNTIF(BK69:BQ69,25)+COUNTIF(BU69:CD69,25)</f>
        <v>0</v>
      </c>
      <c r="AN69" s="118" t="str">
        <f>IF(AM69&gt;=1,"HOOG",IF(AL69&gt;=2,"MIDDEN","LAAG"))</f>
        <v>LAAG</v>
      </c>
      <c r="AO69" s="26" t="str">
        <f>IF(AND(AM69=1,OR(H69="H",AB69="H"),TEXT(D69,0)&lt;&gt;"4"),"J","N" )</f>
        <v>N</v>
      </c>
      <c r="AP69" s="41" t="s">
        <v>85</v>
      </c>
      <c r="AQ69" s="68" t="str">
        <f>IF(OR(AP69="J",AO69="J"),"MIDDEN",AN69)</f>
        <v>LAAG</v>
      </c>
      <c r="AR69" s="26" t="s">
        <v>86</v>
      </c>
      <c r="AS69" s="18" t="s">
        <v>87</v>
      </c>
      <c r="AT69" s="18" t="s">
        <v>85</v>
      </c>
      <c r="AU69" s="41" t="str">
        <f>IF(AND(AR69="H",AS69="K"),"J",IF(OR(AND(AR69="L",AS69="K",AT69="J"),AND(AR69="H",AS69="G",AT69="J")),"J","N"))</f>
        <v>N</v>
      </c>
      <c r="AV69" s="41" t="s">
        <v>85</v>
      </c>
      <c r="AW69" s="18" t="str">
        <f>IF(AU69="N",AQ69,IF(AQ69="LAAG","MIDDEN","HOOG"))</f>
        <v>LAAG</v>
      </c>
      <c r="AX69" s="39">
        <f>INDEX('P-07 HACCP score'!$C$3:$E$7,MATCH(E69,'P-07 HACCP score'!$B$3:$B$7,0),MATCH('D-14 Ernst'!A$2,'P-07 HACCP score'!$C$2:$E$2,0))</f>
        <v>0</v>
      </c>
      <c r="AY69" s="39">
        <f>INDEX('P-07 HACCP score'!$C$3:$E$7,MATCH(F69,'P-07 HACCP score'!$B$3:$B$7,0),MATCH('D-14 Ernst'!B$2,'P-07 HACCP score'!$C$2:$E$2,0))</f>
        <v>0</v>
      </c>
      <c r="AZ69" s="39">
        <f>INDEX('P-07 HACCP score'!$C$3:$E$7,MATCH(G69,'P-07 HACCP score'!$B$3:$B$7,0),MATCH('D-14 Ernst'!C$2,'P-07 HACCP score'!$C$2:$E$2,0))</f>
        <v>0</v>
      </c>
      <c r="BA69" s="39" t="e">
        <f>INDEX('P-07 HACCP score'!$C$3:$E$7,MATCH(H69,'P-07 HACCP score'!$B$3:$B$7,0),MATCH('D-14 Ernst'!D$2,'P-07 HACCP score'!$C$2:$E$2,0))</f>
        <v>#N/A</v>
      </c>
      <c r="BB69" s="39">
        <f>INDEX('P-07 HACCP score'!$C$3:$E$7,MATCH(I69,'P-07 HACCP score'!$B$3:$B$7,0),MATCH('D-14 Ernst'!E$2,'P-07 HACCP score'!$C$2:$E$2,0))</f>
        <v>0</v>
      </c>
      <c r="BC69" s="39">
        <f>INDEX('P-07 HACCP score'!$C$3:$E$7,MATCH(J69,'P-07 HACCP score'!$B$3:$B$7,0),MATCH('D-14 Ernst'!F$2,'P-07 HACCP score'!$C$2:$E$2,0))</f>
        <v>0</v>
      </c>
      <c r="BD69" s="39">
        <f>INDEX('P-07 HACCP score'!$C$3:$E$7,MATCH(K69,'P-07 HACCP score'!$B$3:$B$7,0),MATCH('D-14 Ernst'!G$2,'P-07 HACCP score'!$C$2:$E$2,0))</f>
        <v>0</v>
      </c>
      <c r="BE69" s="39">
        <f>INDEX('P-07 HACCP score'!$C$3:$E$7,MATCH(L69,'P-07 HACCP score'!$B$3:$B$7,0),MATCH('D-14 Ernst'!H$2,'P-07 HACCP score'!$C$2:$E$2,0))</f>
        <v>0</v>
      </c>
      <c r="BF69" s="39">
        <f>INDEX('P-07 HACCP score'!$C$3:$E$7,MATCH(M69,'P-07 HACCP score'!$B$3:$B$7,0),MATCH('D-14 Ernst'!I$2,'P-07 HACCP score'!$C$2:$E$2,0))</f>
        <v>0</v>
      </c>
      <c r="BG69" s="39">
        <f>INDEX('P-07 HACCP score'!$C$3:$E$7,MATCH(N69,'P-07 HACCP score'!$B$3:$B$7,0),MATCH('D-14 Ernst'!J$2,'P-07 HACCP score'!$C$2:$E$2,0))</f>
        <v>0</v>
      </c>
      <c r="BH69" s="39" t="e">
        <f>INDEX('P-07 HACCP score'!$C$3:$E$7,MATCH(O69,'P-07 HACCP score'!$B$3:$B$7,0),MATCH('D-14 Ernst'!K$2,'P-07 HACCP score'!$C$2:$E$2,0))</f>
        <v>#N/A</v>
      </c>
      <c r="BI69" s="39">
        <f>INDEX('P-07 HACCP score'!$C$3:$E$7,MATCH(P69,'P-07 HACCP score'!$B$3:$B$7,0),MATCH('D-14 Ernst'!L$2,'P-07 HACCP score'!$C$2:$E$2,0))</f>
        <v>0</v>
      </c>
      <c r="BJ69" s="39">
        <f>INDEX('P-07 HACCP score'!$C$3:$E$7,MATCH(Q69,'P-07 HACCP score'!$B$3:$B$7,0),MATCH('D-14 Ernst'!M$2,'P-07 HACCP score'!$C$2:$E$2,0))</f>
        <v>0</v>
      </c>
      <c r="BK69" s="39">
        <f>INDEX('P-07 HACCP score'!$C$3:$E$7,MATCH(R69,'P-07 HACCP score'!$B$3:$B$7,0),MATCH('D-14 Ernst'!N$2,'P-07 HACCP score'!$C$2:$E$2,0))</f>
        <v>0</v>
      </c>
      <c r="BL69" s="39">
        <f>INDEX('P-07 HACCP score'!$C$3:$E$7,MATCH(S69,'P-07 HACCP score'!$B$3:$B$7,0),MATCH('D-14 Ernst'!O$2,'P-07 HACCP score'!$C$2:$E$2,0))</f>
        <v>0</v>
      </c>
      <c r="BM69" s="39">
        <f>INDEX('P-07 HACCP score'!$C$3:$E$7,MATCH(T69,'P-07 HACCP score'!$B$3:$B$7,0),MATCH('D-14 Ernst'!P$2,'P-07 HACCP score'!$C$2:$E$2,0))</f>
        <v>0</v>
      </c>
      <c r="BN69" s="39">
        <f>INDEX('P-07 HACCP score'!$C$3:$E$7,MATCH(U69,'P-07 HACCP score'!$B$3:$B$7,0),MATCH('D-14 Ernst'!Q$2,'P-07 HACCP score'!$C$2:$E$2,0))</f>
        <v>0</v>
      </c>
      <c r="BO69" s="39">
        <f>INDEX('P-07 HACCP score'!$C$3:$E$7,MATCH(V69,'P-07 HACCP score'!$B$3:$B$7,0),MATCH('D-14 Ernst'!R$2,'P-07 HACCP score'!$C$2:$E$2,0))</f>
        <v>0</v>
      </c>
      <c r="BP69" s="39">
        <f>INDEX('P-07 HACCP score'!$C$3:$E$7,MATCH(W69,'P-07 HACCP score'!$B$3:$B$7,0),MATCH('D-14 Ernst'!S$2,'P-07 HACCP score'!$C$2:$E$2,0))</f>
        <v>0</v>
      </c>
      <c r="BQ69" s="39" t="e">
        <f>INDEX('P-07 HACCP score'!$C$3:$E$7,MATCH(X69,'P-07 HACCP score'!$B$3:$B$7,0),MATCH('D-14 Ernst'!T$2,'P-07 HACCP score'!$C$2:$E$2,0))</f>
        <v>#N/A</v>
      </c>
      <c r="BR69" s="39">
        <f>INDEX('P-07 HACCP score'!$C$3:$E$7,MATCH(Y69,'P-07 HACCP score'!$B$3:$B$7,0),MATCH('D-14 Ernst'!U$2,'P-07 HACCP score'!$C$2:$E$2,0))</f>
        <v>0</v>
      </c>
      <c r="BS69" s="39">
        <f>INDEX('P-07 HACCP score'!$C$3:$E$7,MATCH(Z69,'P-07 HACCP score'!$B$3:$B$7,0),MATCH('D-14 Ernst'!V$2,'P-07 HACCP score'!$C$2:$E$2,0))</f>
        <v>0</v>
      </c>
      <c r="BT69" s="39">
        <f>INDEX('P-07 HACCP score'!$C$3:$E$7,MATCH(AA69,'P-07 HACCP score'!$B$3:$B$7,0),MATCH('D-14 Ernst'!W$2,'P-07 HACCP score'!$C$2:$E$2,0))</f>
        <v>0</v>
      </c>
      <c r="BU69" s="39">
        <f>INDEX('P-07 HACCP score'!$C$3:$E$7,MATCH(AB69,'P-07 HACCP score'!$B$3:$B$7,0),MATCH('D-14 Ernst'!X$2,'P-07 HACCP score'!$C$2:$E$2,0))</f>
        <v>0</v>
      </c>
      <c r="BV69" s="39">
        <f>INDEX('P-07 HACCP score'!$C$3:$E$7,MATCH(AC69,'P-07 HACCP score'!$B$3:$B$7,0),MATCH('D-14 Ernst'!Y$2,'P-07 HACCP score'!$C$2:$E$2,0))</f>
        <v>0</v>
      </c>
      <c r="BW69" s="39">
        <f>INDEX('P-07 HACCP score'!$C$3:$E$7,MATCH(AD69,'P-07 HACCP score'!$B$3:$B$7,0),MATCH('D-14 Ernst'!Z$2,'P-07 HACCP score'!$C$2:$E$2,0))</f>
        <v>0</v>
      </c>
      <c r="BX69" s="39">
        <f>INDEX('P-07 HACCP score'!$C$3:$E$7,MATCH(AE69,'P-07 HACCP score'!$B$3:$B$7,0),MATCH('D-14 Ernst'!AA$2,'P-07 HACCP score'!$C$2:$E$2,0))</f>
        <v>0</v>
      </c>
      <c r="BY69" s="39">
        <f>INDEX('P-07 HACCP score'!$C$3:$E$7,MATCH(AF69,'P-07 HACCP score'!$B$3:$B$7,0),MATCH('D-14 Ernst'!AB$2,'P-07 HACCP score'!$C$2:$E$2,0))</f>
        <v>0</v>
      </c>
      <c r="BZ69" s="39">
        <f>INDEX('P-07 HACCP score'!$C$3:$E$7,MATCH(AG69,'P-07 HACCP score'!$B$3:$B$7,0),MATCH('D-14 Ernst'!AC$2,'P-07 HACCP score'!$C$2:$E$2,0))</f>
        <v>0</v>
      </c>
      <c r="CA69" s="39">
        <f>INDEX('P-07 HACCP score'!$C$3:$E$7,MATCH(AH69,'P-07 HACCP score'!$B$3:$B$7,0),MATCH('D-14 Ernst'!AD$2,'P-07 HACCP score'!$C$2:$E$2,0))</f>
        <v>0</v>
      </c>
      <c r="CB69" s="39">
        <f>INDEX('P-07 HACCP score'!$C$3:$E$7,MATCH(AI69,'P-07 HACCP score'!$B$3:$B$7,0),MATCH('D-14 Ernst'!AE$2,'P-07 HACCP score'!$C$2:$E$2,0))</f>
        <v>0</v>
      </c>
      <c r="CC69" s="39">
        <f>INDEX('P-07 HACCP score'!$C$3:$E$7,MATCH(AJ69,'P-07 HACCP score'!$B$3:$B$7,0),MATCH('D-14 Ernst'!AF$2,'P-07 HACCP score'!$C$2:$E$2,0))</f>
        <v>0</v>
      </c>
      <c r="CD69" s="39">
        <f>INDEX('P-07 HACCP score'!$C$3:$E$7,MATCH(AK69,'P-07 HACCP score'!$B$3:$B$7,0),MATCH('D-14 Ernst'!AG$2,'P-07 HACCP score'!$C$2:$E$2,0))</f>
        <v>0</v>
      </c>
    </row>
    <row r="70" spans="1:82" x14ac:dyDescent="0.3">
      <c r="A70" s="119">
        <v>52550</v>
      </c>
      <c r="B70" s="56" t="s">
        <v>179</v>
      </c>
      <c r="C70" s="78" t="s">
        <v>128</v>
      </c>
      <c r="D70" s="35">
        <v>5</v>
      </c>
      <c r="E70" s="18"/>
      <c r="F70" s="18"/>
      <c r="G70" s="26"/>
      <c r="H70" s="21" t="str">
        <f>IF(COUNTIF(I70:M70,"H"),"H",
IF(COUNTIF(I70:M70,"M"),"M",
IF(COUNTIF(I70:M70,"L"),"L",
IF(COUNTIF(I70:M70,"B"),"B",""))))</f>
        <v/>
      </c>
      <c r="I70" s="19"/>
      <c r="J70" s="19"/>
      <c r="K70" s="19"/>
      <c r="L70" s="19"/>
      <c r="M70" s="19"/>
      <c r="N70" s="18"/>
      <c r="O70" s="21" t="str">
        <f>IF(COUNTIF(P70:Q70,"H"),"H",
IF(COUNTIF(P70:Q70,"M"),"M",
IF(COUNTIF(P70:Q70,"L"),"L",
IF(COUNTIF(P70:Q70,"B"),"B",""))))</f>
        <v>M</v>
      </c>
      <c r="P70" s="22" t="s">
        <v>129</v>
      </c>
      <c r="Q70" s="22" t="s">
        <v>129</v>
      </c>
      <c r="R70" s="18" t="s">
        <v>86</v>
      </c>
      <c r="S70" s="18"/>
      <c r="T70" s="18" t="s">
        <v>84</v>
      </c>
      <c r="U70" s="18"/>
      <c r="V70" s="18"/>
      <c r="W70" s="27"/>
      <c r="X70" s="21" t="str">
        <f>IF(COUNTIF(Y70:AA70,"H"),"H",
IF(COUNTIF(Y70:AA70,"M"),"M",
IF(COUNTIF(Y70:AA70,"L"),"L",
IF(COUNTIF(Y70:AA70,"B"),"B",""))))</f>
        <v/>
      </c>
      <c r="Y70" s="23"/>
      <c r="Z70" s="28"/>
      <c r="AA70" s="23"/>
      <c r="AB70" s="18"/>
      <c r="AC70" s="18"/>
      <c r="AD70" s="18"/>
      <c r="AE70" s="18"/>
      <c r="AF70" s="18"/>
      <c r="AG70" s="18"/>
      <c r="AH70" s="18"/>
      <c r="AI70" s="18"/>
      <c r="AJ70" s="18"/>
      <c r="AK70" s="18"/>
      <c r="AL70" s="37">
        <f>COUNTIF(AX70:BA70,5)+COUNTIF(BG70:BH70,5)+COUNTIF(BK70:BQ70,5)+COUNTIF(BU70:CD70,5)+COUNTIF(AX70:BA70,9)+COUNTIF(BG70:BH70,9)+COUNTIF(BK70:BQ70,9)+COUNTIF(BU70:CD70,9)</f>
        <v>2</v>
      </c>
      <c r="AM70" s="37">
        <f>COUNTIF(AX70:BA70,15)+COUNTIF(BG70:BH70,15)+COUNTIF(BK70:BQ70,15)+COUNTIF(BU70:CD70,15)+COUNTIF(AX70:BA70,25)+COUNTIF(BG70:BH70,25)+COUNTIF(BK70:BQ70,25)+COUNTIF(BU70:CD70,25)</f>
        <v>0</v>
      </c>
      <c r="AN70" s="118" t="str">
        <f>IF(AM70&gt;=1,"HOOG",IF(AL70&gt;=2,"MIDDEN","LAAG"))</f>
        <v>MIDDEN</v>
      </c>
      <c r="AO70" s="26" t="str">
        <f>IF(AND(AM70=1,OR(H70="H",AB70="H"),TEXT(D70,0)&lt;&gt;"4"),"J","N" )</f>
        <v>N</v>
      </c>
      <c r="AP70" s="41" t="s">
        <v>85</v>
      </c>
      <c r="AQ70" s="68" t="str">
        <f>IF(OR(AP70="J",AO70="J"),"MIDDEN",AN70)</f>
        <v>MIDDEN</v>
      </c>
      <c r="AR70" s="26" t="s">
        <v>86</v>
      </c>
      <c r="AS70" s="18" t="s">
        <v>87</v>
      </c>
      <c r="AT70" s="18" t="s">
        <v>85</v>
      </c>
      <c r="AU70" s="41" t="str">
        <f>IF(AND(AR70="H",AS70="K"),"J",IF(OR(AND(AR70="L",AS70="K",AT70="J"),AND(AR70="H",AS70="G",AT70="J")),"J","N"))</f>
        <v>N</v>
      </c>
      <c r="AV70" s="41" t="s">
        <v>85</v>
      </c>
      <c r="AW70" s="18" t="str">
        <f>IF(AU70="N",AQ70,IF(AQ70="LAAG","MIDDEN","HOOG"))</f>
        <v>MIDDEN</v>
      </c>
      <c r="AX70" s="39">
        <f>INDEX('P-07 HACCP score'!$C$3:$E$7,MATCH(E70,'P-07 HACCP score'!$B$3:$B$7,0),MATCH('D-14 Ernst'!A$2,'P-07 HACCP score'!$C$2:$E$2,0))</f>
        <v>0</v>
      </c>
      <c r="AY70" s="39">
        <f>INDEX('P-07 HACCP score'!$C$3:$E$7,MATCH(F70,'P-07 HACCP score'!$B$3:$B$7,0),MATCH('D-14 Ernst'!B$2,'P-07 HACCP score'!$C$2:$E$2,0))</f>
        <v>0</v>
      </c>
      <c r="AZ70" s="39">
        <f>INDEX('P-07 HACCP score'!$C$3:$E$7,MATCH(G70,'P-07 HACCP score'!$B$3:$B$7,0),MATCH('D-14 Ernst'!C$2,'P-07 HACCP score'!$C$2:$E$2,0))</f>
        <v>0</v>
      </c>
      <c r="BA70" s="39" t="e">
        <f>INDEX('P-07 HACCP score'!$C$3:$E$7,MATCH(H70,'P-07 HACCP score'!$B$3:$B$7,0),MATCH('D-14 Ernst'!D$2,'P-07 HACCP score'!$C$2:$E$2,0))</f>
        <v>#N/A</v>
      </c>
      <c r="BB70" s="39">
        <f>INDEX('P-07 HACCP score'!$C$3:$E$7,MATCH(I70,'P-07 HACCP score'!$B$3:$B$7,0),MATCH('D-14 Ernst'!E$2,'P-07 HACCP score'!$C$2:$E$2,0))</f>
        <v>0</v>
      </c>
      <c r="BC70" s="39">
        <f>INDEX('P-07 HACCP score'!$C$3:$E$7,MATCH(J70,'P-07 HACCP score'!$B$3:$B$7,0),MATCH('D-14 Ernst'!F$2,'P-07 HACCP score'!$C$2:$E$2,0))</f>
        <v>0</v>
      </c>
      <c r="BD70" s="39">
        <f>INDEX('P-07 HACCP score'!$C$3:$E$7,MATCH(K70,'P-07 HACCP score'!$B$3:$B$7,0),MATCH('D-14 Ernst'!G$2,'P-07 HACCP score'!$C$2:$E$2,0))</f>
        <v>0</v>
      </c>
      <c r="BE70" s="39">
        <f>INDEX('P-07 HACCP score'!$C$3:$E$7,MATCH(L70,'P-07 HACCP score'!$B$3:$B$7,0),MATCH('D-14 Ernst'!H$2,'P-07 HACCP score'!$C$2:$E$2,0))</f>
        <v>0</v>
      </c>
      <c r="BF70" s="39">
        <f>INDEX('P-07 HACCP score'!$C$3:$E$7,MATCH(M70,'P-07 HACCP score'!$B$3:$B$7,0),MATCH('D-14 Ernst'!I$2,'P-07 HACCP score'!$C$2:$E$2,0))</f>
        <v>0</v>
      </c>
      <c r="BG70" s="39">
        <f>INDEX('P-07 HACCP score'!$C$3:$E$7,MATCH(N70,'P-07 HACCP score'!$B$3:$B$7,0),MATCH('D-14 Ernst'!J$2,'P-07 HACCP score'!$C$2:$E$2,0))</f>
        <v>0</v>
      </c>
      <c r="BH70" s="39">
        <f>INDEX('P-07 HACCP score'!$C$3:$E$7,MATCH(O70,'P-07 HACCP score'!$B$3:$B$7,0),MATCH('D-14 Ernst'!K$2,'P-07 HACCP score'!$C$2:$E$2,0))</f>
        <v>9</v>
      </c>
      <c r="BI70" s="39">
        <f>INDEX('P-07 HACCP score'!$C$3:$E$7,MATCH(P70,'P-07 HACCP score'!$B$3:$B$7,0),MATCH('D-14 Ernst'!L$2,'P-07 HACCP score'!$C$2:$E$2,0))</f>
        <v>9</v>
      </c>
      <c r="BJ70" s="39">
        <f>INDEX('P-07 HACCP score'!$C$3:$E$7,MATCH(Q70,'P-07 HACCP score'!$B$3:$B$7,0),MATCH('D-14 Ernst'!M$2,'P-07 HACCP score'!$C$2:$E$2,0))</f>
        <v>9</v>
      </c>
      <c r="BK70" s="39">
        <f>INDEX('P-07 HACCP score'!$C$3:$E$7,MATCH(R70,'P-07 HACCP score'!$B$3:$B$7,0),MATCH('D-14 Ernst'!N$2,'P-07 HACCP score'!$C$2:$E$2,0))</f>
        <v>5</v>
      </c>
      <c r="BL70" s="39">
        <f>INDEX('P-07 HACCP score'!$C$3:$E$7,MATCH(S70,'P-07 HACCP score'!$B$3:$B$7,0),MATCH('D-14 Ernst'!O$2,'P-07 HACCP score'!$C$2:$E$2,0))</f>
        <v>0</v>
      </c>
      <c r="BM70" s="39">
        <f>INDEX('P-07 HACCP score'!$C$3:$E$7,MATCH(T70,'P-07 HACCP score'!$B$3:$B$7,0),MATCH('D-14 Ernst'!P$2,'P-07 HACCP score'!$C$2:$E$2,0))</f>
        <v>1.5</v>
      </c>
      <c r="BN70" s="39">
        <f>INDEX('P-07 HACCP score'!$C$3:$E$7,MATCH(U70,'P-07 HACCP score'!$B$3:$B$7,0),MATCH('D-14 Ernst'!Q$2,'P-07 HACCP score'!$C$2:$E$2,0))</f>
        <v>0</v>
      </c>
      <c r="BO70" s="39">
        <f>INDEX('P-07 HACCP score'!$C$3:$E$7,MATCH(V70,'P-07 HACCP score'!$B$3:$B$7,0),MATCH('D-14 Ernst'!R$2,'P-07 HACCP score'!$C$2:$E$2,0))</f>
        <v>0</v>
      </c>
      <c r="BP70" s="39">
        <f>INDEX('P-07 HACCP score'!$C$3:$E$7,MATCH(W70,'P-07 HACCP score'!$B$3:$B$7,0),MATCH('D-14 Ernst'!S$2,'P-07 HACCP score'!$C$2:$E$2,0))</f>
        <v>0</v>
      </c>
      <c r="BQ70" s="39" t="e">
        <f>INDEX('P-07 HACCP score'!$C$3:$E$7,MATCH(X70,'P-07 HACCP score'!$B$3:$B$7,0),MATCH('D-14 Ernst'!T$2,'P-07 HACCP score'!$C$2:$E$2,0))</f>
        <v>#N/A</v>
      </c>
      <c r="BR70" s="39">
        <f>INDEX('P-07 HACCP score'!$C$3:$E$7,MATCH(Y70,'P-07 HACCP score'!$B$3:$B$7,0),MATCH('D-14 Ernst'!U$2,'P-07 HACCP score'!$C$2:$E$2,0))</f>
        <v>0</v>
      </c>
      <c r="BS70" s="39">
        <f>INDEX('P-07 HACCP score'!$C$3:$E$7,MATCH(Z70,'P-07 HACCP score'!$B$3:$B$7,0),MATCH('D-14 Ernst'!V$2,'P-07 HACCP score'!$C$2:$E$2,0))</f>
        <v>0</v>
      </c>
      <c r="BT70" s="39">
        <f>INDEX('P-07 HACCP score'!$C$3:$E$7,MATCH(AA70,'P-07 HACCP score'!$B$3:$B$7,0),MATCH('D-14 Ernst'!W$2,'P-07 HACCP score'!$C$2:$E$2,0))</f>
        <v>0</v>
      </c>
      <c r="BU70" s="39">
        <f>INDEX('P-07 HACCP score'!$C$3:$E$7,MATCH(AB70,'P-07 HACCP score'!$B$3:$B$7,0),MATCH('D-14 Ernst'!X$2,'P-07 HACCP score'!$C$2:$E$2,0))</f>
        <v>0</v>
      </c>
      <c r="BV70" s="39">
        <f>INDEX('P-07 HACCP score'!$C$3:$E$7,MATCH(AC70,'P-07 HACCP score'!$B$3:$B$7,0),MATCH('D-14 Ernst'!Y$2,'P-07 HACCP score'!$C$2:$E$2,0))</f>
        <v>0</v>
      </c>
      <c r="BW70" s="39">
        <f>INDEX('P-07 HACCP score'!$C$3:$E$7,MATCH(AD70,'P-07 HACCP score'!$B$3:$B$7,0),MATCH('D-14 Ernst'!Z$2,'P-07 HACCP score'!$C$2:$E$2,0))</f>
        <v>0</v>
      </c>
      <c r="BX70" s="39">
        <f>INDEX('P-07 HACCP score'!$C$3:$E$7,MATCH(AE70,'P-07 HACCP score'!$B$3:$B$7,0),MATCH('D-14 Ernst'!AA$2,'P-07 HACCP score'!$C$2:$E$2,0))</f>
        <v>0</v>
      </c>
      <c r="BY70" s="39">
        <f>INDEX('P-07 HACCP score'!$C$3:$E$7,MATCH(AF70,'P-07 HACCP score'!$B$3:$B$7,0),MATCH('D-14 Ernst'!AB$2,'P-07 HACCP score'!$C$2:$E$2,0))</f>
        <v>0</v>
      </c>
      <c r="BZ70" s="39">
        <f>INDEX('P-07 HACCP score'!$C$3:$E$7,MATCH(AG70,'P-07 HACCP score'!$B$3:$B$7,0),MATCH('D-14 Ernst'!AC$2,'P-07 HACCP score'!$C$2:$E$2,0))</f>
        <v>0</v>
      </c>
      <c r="CA70" s="39">
        <f>INDEX('P-07 HACCP score'!$C$3:$E$7,MATCH(AH70,'P-07 HACCP score'!$B$3:$B$7,0),MATCH('D-14 Ernst'!AD$2,'P-07 HACCP score'!$C$2:$E$2,0))</f>
        <v>0</v>
      </c>
      <c r="CB70" s="39">
        <f>INDEX('P-07 HACCP score'!$C$3:$E$7,MATCH(AI70,'P-07 HACCP score'!$B$3:$B$7,0),MATCH('D-14 Ernst'!AE$2,'P-07 HACCP score'!$C$2:$E$2,0))</f>
        <v>0</v>
      </c>
      <c r="CC70" s="39">
        <f>INDEX('P-07 HACCP score'!$C$3:$E$7,MATCH(AJ70,'P-07 HACCP score'!$B$3:$B$7,0),MATCH('D-14 Ernst'!AF$2,'P-07 HACCP score'!$C$2:$E$2,0))</f>
        <v>0</v>
      </c>
      <c r="CD70" s="39">
        <f>INDEX('P-07 HACCP score'!$C$3:$E$7,MATCH(AK70,'P-07 HACCP score'!$B$3:$B$7,0),MATCH('D-14 Ernst'!AG$2,'P-07 HACCP score'!$C$2:$E$2,0))</f>
        <v>0</v>
      </c>
    </row>
    <row r="71" spans="1:82" x14ac:dyDescent="0.3">
      <c r="A71" s="119">
        <v>52575</v>
      </c>
      <c r="B71" s="56" t="s">
        <v>180</v>
      </c>
      <c r="C71" s="78" t="s">
        <v>128</v>
      </c>
      <c r="D71" s="35">
        <v>5</v>
      </c>
      <c r="E71" s="18"/>
      <c r="F71" s="18"/>
      <c r="G71" s="26"/>
      <c r="H71" s="21" t="str">
        <f>IF(COUNTIF(I71:M71,"H"),"H",
IF(COUNTIF(I71:M71,"M"),"M",
IF(COUNTIF(I71:M71,"L"),"L",
IF(COUNTIF(I71:M71,"B"),"B",""))))</f>
        <v/>
      </c>
      <c r="I71" s="19"/>
      <c r="J71" s="19"/>
      <c r="K71" s="19"/>
      <c r="L71" s="19"/>
      <c r="M71" s="19"/>
      <c r="N71" s="18"/>
      <c r="O71" s="21" t="str">
        <f>IF(COUNTIF(P71:Q71,"H"),"H",
IF(COUNTIF(P71:Q71,"M"),"M",
IF(COUNTIF(P71:Q71,"L"),"L",
IF(COUNTIF(P71:Q71,"B"),"B",""))))</f>
        <v>L</v>
      </c>
      <c r="P71" s="22" t="s">
        <v>86</v>
      </c>
      <c r="Q71" s="22" t="s">
        <v>86</v>
      </c>
      <c r="R71" s="18" t="s">
        <v>86</v>
      </c>
      <c r="S71" s="18"/>
      <c r="T71" s="18" t="s">
        <v>84</v>
      </c>
      <c r="U71" s="18"/>
      <c r="V71" s="18"/>
      <c r="W71" s="27"/>
      <c r="X71" s="21" t="str">
        <f>IF(COUNTIF(Y71:AA71,"H"),"H",
IF(COUNTIF(Y71:AA71,"M"),"M",
IF(COUNTIF(Y71:AA71,"L"),"L",
IF(COUNTIF(Y71:AA71,"B"),"B",""))))</f>
        <v/>
      </c>
      <c r="Y71" s="23"/>
      <c r="Z71" s="28"/>
      <c r="AA71" s="23"/>
      <c r="AB71" s="18"/>
      <c r="AC71" s="18"/>
      <c r="AD71" s="18"/>
      <c r="AE71" s="18"/>
      <c r="AF71" s="18"/>
      <c r="AG71" s="18"/>
      <c r="AH71" s="18"/>
      <c r="AI71" s="18"/>
      <c r="AJ71" s="18"/>
      <c r="AK71" s="18"/>
      <c r="AL71" s="37">
        <f>COUNTIF(AX71:BA71,5)+COUNTIF(BG71:BH71,5)+COUNTIF(BK71:BQ71,5)+COUNTIF(BU71:CD71,5)+COUNTIF(AX71:BA71,9)+COUNTIF(BG71:BH71,9)+COUNTIF(BK71:BQ71,9)+COUNTIF(BU71:CD71,9)</f>
        <v>1</v>
      </c>
      <c r="AM71" s="37">
        <f>COUNTIF(AX71:BA71,15)+COUNTIF(BG71:BH71,15)+COUNTIF(BK71:BQ71,15)+COUNTIF(BU71:CD71,15)+COUNTIF(AX71:BA71,25)+COUNTIF(BG71:BH71,25)+COUNTIF(BK71:BQ71,25)+COUNTIF(BU71:CD71,25)</f>
        <v>0</v>
      </c>
      <c r="AN71" s="118" t="str">
        <f>IF(AM71&gt;=1,"HOOG",IF(AL71&gt;=2,"MIDDEN","LAAG"))</f>
        <v>LAAG</v>
      </c>
      <c r="AO71" s="26" t="str">
        <f>IF(AND(AM71=1,OR(H71="H",AB71="H"),TEXT(D71,0)&lt;&gt;"4"),"J","N" )</f>
        <v>N</v>
      </c>
      <c r="AP71" s="41" t="s">
        <v>85</v>
      </c>
      <c r="AQ71" s="68" t="str">
        <f>IF(OR(AP71="J",AO71="J"),"MIDDEN",AN71)</f>
        <v>LAAG</v>
      </c>
      <c r="AR71" s="26" t="s">
        <v>86</v>
      </c>
      <c r="AS71" s="18" t="s">
        <v>87</v>
      </c>
      <c r="AT71" s="18" t="s">
        <v>85</v>
      </c>
      <c r="AU71" s="41" t="str">
        <f>IF(AND(AR71="H",AS71="K"),"J",IF(OR(AND(AR71="L",AS71="K",AT71="J"),AND(AR71="H",AS71="G",AT71="J")),"J","N"))</f>
        <v>N</v>
      </c>
      <c r="AV71" s="41" t="s">
        <v>85</v>
      </c>
      <c r="AW71" s="18" t="str">
        <f>IF(AU71="N",AQ71,IF(AQ71="LAAG","MIDDEN","HOOG"))</f>
        <v>LAAG</v>
      </c>
      <c r="AX71" s="39">
        <f>INDEX('P-07 HACCP score'!$C$3:$E$7,MATCH(E71,'P-07 HACCP score'!$B$3:$B$7,0),MATCH('D-14 Ernst'!A$2,'P-07 HACCP score'!$C$2:$E$2,0))</f>
        <v>0</v>
      </c>
      <c r="AY71" s="39">
        <f>INDEX('P-07 HACCP score'!$C$3:$E$7,MATCH(F71,'P-07 HACCP score'!$B$3:$B$7,0),MATCH('D-14 Ernst'!B$2,'P-07 HACCP score'!$C$2:$E$2,0))</f>
        <v>0</v>
      </c>
      <c r="AZ71" s="39">
        <f>INDEX('P-07 HACCP score'!$C$3:$E$7,MATCH(G71,'P-07 HACCP score'!$B$3:$B$7,0),MATCH('D-14 Ernst'!C$2,'P-07 HACCP score'!$C$2:$E$2,0))</f>
        <v>0</v>
      </c>
      <c r="BA71" s="39" t="e">
        <f>INDEX('P-07 HACCP score'!$C$3:$E$7,MATCH(H71,'P-07 HACCP score'!$B$3:$B$7,0),MATCH('D-14 Ernst'!D$2,'P-07 HACCP score'!$C$2:$E$2,0))</f>
        <v>#N/A</v>
      </c>
      <c r="BB71" s="39">
        <f>INDEX('P-07 HACCP score'!$C$3:$E$7,MATCH(I71,'P-07 HACCP score'!$B$3:$B$7,0),MATCH('D-14 Ernst'!E$2,'P-07 HACCP score'!$C$2:$E$2,0))</f>
        <v>0</v>
      </c>
      <c r="BC71" s="39">
        <f>INDEX('P-07 HACCP score'!$C$3:$E$7,MATCH(J71,'P-07 HACCP score'!$B$3:$B$7,0),MATCH('D-14 Ernst'!F$2,'P-07 HACCP score'!$C$2:$E$2,0))</f>
        <v>0</v>
      </c>
      <c r="BD71" s="39">
        <f>INDEX('P-07 HACCP score'!$C$3:$E$7,MATCH(K71,'P-07 HACCP score'!$B$3:$B$7,0),MATCH('D-14 Ernst'!G$2,'P-07 HACCP score'!$C$2:$E$2,0))</f>
        <v>0</v>
      </c>
      <c r="BE71" s="39">
        <f>INDEX('P-07 HACCP score'!$C$3:$E$7,MATCH(L71,'P-07 HACCP score'!$B$3:$B$7,0),MATCH('D-14 Ernst'!H$2,'P-07 HACCP score'!$C$2:$E$2,0))</f>
        <v>0</v>
      </c>
      <c r="BF71" s="39">
        <f>INDEX('P-07 HACCP score'!$C$3:$E$7,MATCH(M71,'P-07 HACCP score'!$B$3:$B$7,0),MATCH('D-14 Ernst'!I$2,'P-07 HACCP score'!$C$2:$E$2,0))</f>
        <v>0</v>
      </c>
      <c r="BG71" s="39">
        <f>INDEX('P-07 HACCP score'!$C$3:$E$7,MATCH(N71,'P-07 HACCP score'!$B$3:$B$7,0),MATCH('D-14 Ernst'!J$2,'P-07 HACCP score'!$C$2:$E$2,0))</f>
        <v>0</v>
      </c>
      <c r="BH71" s="39">
        <f>INDEX('P-07 HACCP score'!$C$3:$E$7,MATCH(O71,'P-07 HACCP score'!$B$3:$B$7,0),MATCH('D-14 Ernst'!K$2,'P-07 HACCP score'!$C$2:$E$2,0))</f>
        <v>3</v>
      </c>
      <c r="BI71" s="39">
        <f>INDEX('P-07 HACCP score'!$C$3:$E$7,MATCH(P71,'P-07 HACCP score'!$B$3:$B$7,0),MATCH('D-14 Ernst'!L$2,'P-07 HACCP score'!$C$2:$E$2,0))</f>
        <v>3</v>
      </c>
      <c r="BJ71" s="39">
        <f>INDEX('P-07 HACCP score'!$C$3:$E$7,MATCH(Q71,'P-07 HACCP score'!$B$3:$B$7,0),MATCH('D-14 Ernst'!M$2,'P-07 HACCP score'!$C$2:$E$2,0))</f>
        <v>3</v>
      </c>
      <c r="BK71" s="39">
        <f>INDEX('P-07 HACCP score'!$C$3:$E$7,MATCH(R71,'P-07 HACCP score'!$B$3:$B$7,0),MATCH('D-14 Ernst'!N$2,'P-07 HACCP score'!$C$2:$E$2,0))</f>
        <v>5</v>
      </c>
      <c r="BL71" s="39">
        <f>INDEX('P-07 HACCP score'!$C$3:$E$7,MATCH(S71,'P-07 HACCP score'!$B$3:$B$7,0),MATCH('D-14 Ernst'!O$2,'P-07 HACCP score'!$C$2:$E$2,0))</f>
        <v>0</v>
      </c>
      <c r="BM71" s="39">
        <f>INDEX('P-07 HACCP score'!$C$3:$E$7,MATCH(T71,'P-07 HACCP score'!$B$3:$B$7,0),MATCH('D-14 Ernst'!P$2,'P-07 HACCP score'!$C$2:$E$2,0))</f>
        <v>1.5</v>
      </c>
      <c r="BN71" s="39">
        <f>INDEX('P-07 HACCP score'!$C$3:$E$7,MATCH(U71,'P-07 HACCP score'!$B$3:$B$7,0),MATCH('D-14 Ernst'!Q$2,'P-07 HACCP score'!$C$2:$E$2,0))</f>
        <v>0</v>
      </c>
      <c r="BO71" s="39">
        <f>INDEX('P-07 HACCP score'!$C$3:$E$7,MATCH(V71,'P-07 HACCP score'!$B$3:$B$7,0),MATCH('D-14 Ernst'!R$2,'P-07 HACCP score'!$C$2:$E$2,0))</f>
        <v>0</v>
      </c>
      <c r="BP71" s="39">
        <f>INDEX('P-07 HACCP score'!$C$3:$E$7,MATCH(W71,'P-07 HACCP score'!$B$3:$B$7,0),MATCH('D-14 Ernst'!S$2,'P-07 HACCP score'!$C$2:$E$2,0))</f>
        <v>0</v>
      </c>
      <c r="BQ71" s="39" t="e">
        <f>INDEX('P-07 HACCP score'!$C$3:$E$7,MATCH(X71,'P-07 HACCP score'!$B$3:$B$7,0),MATCH('D-14 Ernst'!T$2,'P-07 HACCP score'!$C$2:$E$2,0))</f>
        <v>#N/A</v>
      </c>
      <c r="BR71" s="39">
        <f>INDEX('P-07 HACCP score'!$C$3:$E$7,MATCH(Y71,'P-07 HACCP score'!$B$3:$B$7,0),MATCH('D-14 Ernst'!U$2,'P-07 HACCP score'!$C$2:$E$2,0))</f>
        <v>0</v>
      </c>
      <c r="BS71" s="39">
        <f>INDEX('P-07 HACCP score'!$C$3:$E$7,MATCH(Z71,'P-07 HACCP score'!$B$3:$B$7,0),MATCH('D-14 Ernst'!V$2,'P-07 HACCP score'!$C$2:$E$2,0))</f>
        <v>0</v>
      </c>
      <c r="BT71" s="39">
        <f>INDEX('P-07 HACCP score'!$C$3:$E$7,MATCH(AA71,'P-07 HACCP score'!$B$3:$B$7,0),MATCH('D-14 Ernst'!W$2,'P-07 HACCP score'!$C$2:$E$2,0))</f>
        <v>0</v>
      </c>
      <c r="BU71" s="39">
        <f>INDEX('P-07 HACCP score'!$C$3:$E$7,MATCH(AB71,'P-07 HACCP score'!$B$3:$B$7,0),MATCH('D-14 Ernst'!X$2,'P-07 HACCP score'!$C$2:$E$2,0))</f>
        <v>0</v>
      </c>
      <c r="BV71" s="39">
        <f>INDEX('P-07 HACCP score'!$C$3:$E$7,MATCH(AC71,'P-07 HACCP score'!$B$3:$B$7,0),MATCH('D-14 Ernst'!Y$2,'P-07 HACCP score'!$C$2:$E$2,0))</f>
        <v>0</v>
      </c>
      <c r="BW71" s="39">
        <f>INDEX('P-07 HACCP score'!$C$3:$E$7,MATCH(AD71,'P-07 HACCP score'!$B$3:$B$7,0),MATCH('D-14 Ernst'!Z$2,'P-07 HACCP score'!$C$2:$E$2,0))</f>
        <v>0</v>
      </c>
      <c r="BX71" s="39">
        <f>INDEX('P-07 HACCP score'!$C$3:$E$7,MATCH(AE71,'P-07 HACCP score'!$B$3:$B$7,0),MATCH('D-14 Ernst'!AA$2,'P-07 HACCP score'!$C$2:$E$2,0))</f>
        <v>0</v>
      </c>
      <c r="BY71" s="39">
        <f>INDEX('P-07 HACCP score'!$C$3:$E$7,MATCH(AF71,'P-07 HACCP score'!$B$3:$B$7,0),MATCH('D-14 Ernst'!AB$2,'P-07 HACCP score'!$C$2:$E$2,0))</f>
        <v>0</v>
      </c>
      <c r="BZ71" s="39">
        <f>INDEX('P-07 HACCP score'!$C$3:$E$7,MATCH(AG71,'P-07 HACCP score'!$B$3:$B$7,0),MATCH('D-14 Ernst'!AC$2,'P-07 HACCP score'!$C$2:$E$2,0))</f>
        <v>0</v>
      </c>
      <c r="CA71" s="39">
        <f>INDEX('P-07 HACCP score'!$C$3:$E$7,MATCH(AH71,'P-07 HACCP score'!$B$3:$B$7,0),MATCH('D-14 Ernst'!AD$2,'P-07 HACCP score'!$C$2:$E$2,0))</f>
        <v>0</v>
      </c>
      <c r="CB71" s="39">
        <f>INDEX('P-07 HACCP score'!$C$3:$E$7,MATCH(AI71,'P-07 HACCP score'!$B$3:$B$7,0),MATCH('D-14 Ernst'!AE$2,'P-07 HACCP score'!$C$2:$E$2,0))</f>
        <v>0</v>
      </c>
      <c r="CC71" s="39">
        <f>INDEX('P-07 HACCP score'!$C$3:$E$7,MATCH(AJ71,'P-07 HACCP score'!$B$3:$B$7,0),MATCH('D-14 Ernst'!AF$2,'P-07 HACCP score'!$C$2:$E$2,0))</f>
        <v>0</v>
      </c>
      <c r="CD71" s="39">
        <f>INDEX('P-07 HACCP score'!$C$3:$E$7,MATCH(AK71,'P-07 HACCP score'!$B$3:$B$7,0),MATCH('D-14 Ernst'!AG$2,'P-07 HACCP score'!$C$2:$E$2,0))</f>
        <v>0</v>
      </c>
    </row>
    <row r="72" spans="1:82" x14ac:dyDescent="0.3">
      <c r="A72" s="119">
        <v>52576</v>
      </c>
      <c r="B72" s="56" t="s">
        <v>181</v>
      </c>
      <c r="C72" s="78" t="s">
        <v>128</v>
      </c>
      <c r="D72" s="35">
        <v>5</v>
      </c>
      <c r="E72" s="18"/>
      <c r="F72" s="18"/>
      <c r="G72" s="26"/>
      <c r="H72" s="21" t="str">
        <f>IF(COUNTIF(I72:M72,"H"),"H",
IF(COUNTIF(I72:M72,"M"),"M",
IF(COUNTIF(I72:M72,"L"),"L",
IF(COUNTIF(I72:M72,"B"),"B",""))))</f>
        <v/>
      </c>
      <c r="I72" s="19"/>
      <c r="J72" s="19"/>
      <c r="K72" s="19"/>
      <c r="L72" s="19"/>
      <c r="M72" s="19"/>
      <c r="N72" s="18"/>
      <c r="O72" s="21" t="str">
        <f>IF(COUNTIF(P72:Q72,"H"),"H",
IF(COUNTIF(P72:Q72,"M"),"M",
IF(COUNTIF(P72:Q72,"L"),"L",
IF(COUNTIF(P72:Q72,"B"),"B",""))))</f>
        <v>M</v>
      </c>
      <c r="P72" s="22" t="s">
        <v>129</v>
      </c>
      <c r="Q72" s="22" t="s">
        <v>129</v>
      </c>
      <c r="R72" s="18" t="s">
        <v>86</v>
      </c>
      <c r="S72" s="18"/>
      <c r="T72" s="18" t="s">
        <v>84</v>
      </c>
      <c r="U72" s="18"/>
      <c r="V72" s="18"/>
      <c r="W72" s="27"/>
      <c r="X72" s="21" t="str">
        <f>IF(COUNTIF(Y72:AA72,"H"),"H",
IF(COUNTIF(Y72:AA72,"M"),"M",
IF(COUNTIF(Y72:AA72,"L"),"L",
IF(COUNTIF(Y72:AA72,"B"),"B",""))))</f>
        <v/>
      </c>
      <c r="Y72" s="23"/>
      <c r="Z72" s="28"/>
      <c r="AA72" s="23"/>
      <c r="AB72" s="18"/>
      <c r="AC72" s="18"/>
      <c r="AD72" s="18"/>
      <c r="AE72" s="18"/>
      <c r="AF72" s="18"/>
      <c r="AG72" s="18"/>
      <c r="AH72" s="18"/>
      <c r="AI72" s="18"/>
      <c r="AJ72" s="18"/>
      <c r="AK72" s="18"/>
      <c r="AL72" s="37">
        <f>COUNTIF(AX72:BA72,5)+COUNTIF(BG72:BH72,5)+COUNTIF(BK72:BQ72,5)+COUNTIF(BU72:CD72,5)+COUNTIF(AX72:BA72,9)+COUNTIF(BG72:BH72,9)+COUNTIF(BK72:BQ72,9)+COUNTIF(BU72:CD72,9)</f>
        <v>2</v>
      </c>
      <c r="AM72" s="37">
        <f>COUNTIF(AX72:BA72,15)+COUNTIF(BG72:BH72,15)+COUNTIF(BK72:BQ72,15)+COUNTIF(BU72:CD72,15)+COUNTIF(AX72:BA72,25)+COUNTIF(BG72:BH72,25)+COUNTIF(BK72:BQ72,25)+COUNTIF(BU72:CD72,25)</f>
        <v>0</v>
      </c>
      <c r="AN72" s="118" t="str">
        <f>IF(AM72&gt;=1,"HOOG",IF(AL72&gt;=2,"MIDDEN","LAAG"))</f>
        <v>MIDDEN</v>
      </c>
      <c r="AO72" s="26" t="str">
        <f>IF(AND(AM72=1,OR(H72="H",AB72="H"),TEXT(D72,0)&lt;&gt;"4"),"J","N" )</f>
        <v>N</v>
      </c>
      <c r="AP72" s="41" t="s">
        <v>85</v>
      </c>
      <c r="AQ72" s="68" t="str">
        <f>IF(OR(AP72="J",AO72="J"),"MIDDEN",AN72)</f>
        <v>MIDDEN</v>
      </c>
      <c r="AR72" s="26" t="s">
        <v>86</v>
      </c>
      <c r="AS72" s="18" t="s">
        <v>87</v>
      </c>
      <c r="AT72" s="18" t="s">
        <v>85</v>
      </c>
      <c r="AU72" s="41" t="str">
        <f>IF(AND(AR72="H",AS72="K"),"J",IF(OR(AND(AR72="L",AS72="K",AT72="J"),AND(AR72="H",AS72="G",AT72="J")),"J","N"))</f>
        <v>N</v>
      </c>
      <c r="AV72" s="41" t="s">
        <v>85</v>
      </c>
      <c r="AW72" s="18" t="str">
        <f>IF(AU72="N",AQ72,IF(AQ72="LAAG","MIDDEN","HOOG"))</f>
        <v>MIDDEN</v>
      </c>
      <c r="AX72" s="39">
        <f>INDEX('P-07 HACCP score'!$C$3:$E$7,MATCH(E72,'P-07 HACCP score'!$B$3:$B$7,0),MATCH('D-14 Ernst'!A$2,'P-07 HACCP score'!$C$2:$E$2,0))</f>
        <v>0</v>
      </c>
      <c r="AY72" s="39">
        <f>INDEX('P-07 HACCP score'!$C$3:$E$7,MATCH(F72,'P-07 HACCP score'!$B$3:$B$7,0),MATCH('D-14 Ernst'!B$2,'P-07 HACCP score'!$C$2:$E$2,0))</f>
        <v>0</v>
      </c>
      <c r="AZ72" s="39">
        <f>INDEX('P-07 HACCP score'!$C$3:$E$7,MATCH(G72,'P-07 HACCP score'!$B$3:$B$7,0),MATCH('D-14 Ernst'!C$2,'P-07 HACCP score'!$C$2:$E$2,0))</f>
        <v>0</v>
      </c>
      <c r="BA72" s="39" t="e">
        <f>INDEX('P-07 HACCP score'!$C$3:$E$7,MATCH(H72,'P-07 HACCP score'!$B$3:$B$7,0),MATCH('D-14 Ernst'!D$2,'P-07 HACCP score'!$C$2:$E$2,0))</f>
        <v>#N/A</v>
      </c>
      <c r="BB72" s="39">
        <f>INDEX('P-07 HACCP score'!$C$3:$E$7,MATCH(I72,'P-07 HACCP score'!$B$3:$B$7,0),MATCH('D-14 Ernst'!E$2,'P-07 HACCP score'!$C$2:$E$2,0))</f>
        <v>0</v>
      </c>
      <c r="BC72" s="39">
        <f>INDEX('P-07 HACCP score'!$C$3:$E$7,MATCH(J72,'P-07 HACCP score'!$B$3:$B$7,0),MATCH('D-14 Ernst'!F$2,'P-07 HACCP score'!$C$2:$E$2,0))</f>
        <v>0</v>
      </c>
      <c r="BD72" s="39">
        <f>INDEX('P-07 HACCP score'!$C$3:$E$7,MATCH(K72,'P-07 HACCP score'!$B$3:$B$7,0),MATCH('D-14 Ernst'!G$2,'P-07 HACCP score'!$C$2:$E$2,0))</f>
        <v>0</v>
      </c>
      <c r="BE72" s="39">
        <f>INDEX('P-07 HACCP score'!$C$3:$E$7,MATCH(L72,'P-07 HACCP score'!$B$3:$B$7,0),MATCH('D-14 Ernst'!H$2,'P-07 HACCP score'!$C$2:$E$2,0))</f>
        <v>0</v>
      </c>
      <c r="BF72" s="39">
        <f>INDEX('P-07 HACCP score'!$C$3:$E$7,MATCH(M72,'P-07 HACCP score'!$B$3:$B$7,0),MATCH('D-14 Ernst'!I$2,'P-07 HACCP score'!$C$2:$E$2,0))</f>
        <v>0</v>
      </c>
      <c r="BG72" s="39">
        <f>INDEX('P-07 HACCP score'!$C$3:$E$7,MATCH(N72,'P-07 HACCP score'!$B$3:$B$7,0),MATCH('D-14 Ernst'!J$2,'P-07 HACCP score'!$C$2:$E$2,0))</f>
        <v>0</v>
      </c>
      <c r="BH72" s="39">
        <f>INDEX('P-07 HACCP score'!$C$3:$E$7,MATCH(O72,'P-07 HACCP score'!$B$3:$B$7,0),MATCH('D-14 Ernst'!K$2,'P-07 HACCP score'!$C$2:$E$2,0))</f>
        <v>9</v>
      </c>
      <c r="BI72" s="39">
        <f>INDEX('P-07 HACCP score'!$C$3:$E$7,MATCH(P72,'P-07 HACCP score'!$B$3:$B$7,0),MATCH('D-14 Ernst'!L$2,'P-07 HACCP score'!$C$2:$E$2,0))</f>
        <v>9</v>
      </c>
      <c r="BJ72" s="39">
        <f>INDEX('P-07 HACCP score'!$C$3:$E$7,MATCH(Q72,'P-07 HACCP score'!$B$3:$B$7,0),MATCH('D-14 Ernst'!M$2,'P-07 HACCP score'!$C$2:$E$2,0))</f>
        <v>9</v>
      </c>
      <c r="BK72" s="39">
        <f>INDEX('P-07 HACCP score'!$C$3:$E$7,MATCH(R72,'P-07 HACCP score'!$B$3:$B$7,0),MATCH('D-14 Ernst'!N$2,'P-07 HACCP score'!$C$2:$E$2,0))</f>
        <v>5</v>
      </c>
      <c r="BL72" s="39">
        <f>INDEX('P-07 HACCP score'!$C$3:$E$7,MATCH(S72,'P-07 HACCP score'!$B$3:$B$7,0),MATCH('D-14 Ernst'!O$2,'P-07 HACCP score'!$C$2:$E$2,0))</f>
        <v>0</v>
      </c>
      <c r="BM72" s="39">
        <f>INDEX('P-07 HACCP score'!$C$3:$E$7,MATCH(T72,'P-07 HACCP score'!$B$3:$B$7,0),MATCH('D-14 Ernst'!P$2,'P-07 HACCP score'!$C$2:$E$2,0))</f>
        <v>1.5</v>
      </c>
      <c r="BN72" s="39">
        <f>INDEX('P-07 HACCP score'!$C$3:$E$7,MATCH(U72,'P-07 HACCP score'!$B$3:$B$7,0),MATCH('D-14 Ernst'!Q$2,'P-07 HACCP score'!$C$2:$E$2,0))</f>
        <v>0</v>
      </c>
      <c r="BO72" s="39">
        <f>INDEX('P-07 HACCP score'!$C$3:$E$7,MATCH(V72,'P-07 HACCP score'!$B$3:$B$7,0),MATCH('D-14 Ernst'!R$2,'P-07 HACCP score'!$C$2:$E$2,0))</f>
        <v>0</v>
      </c>
      <c r="BP72" s="39">
        <f>INDEX('P-07 HACCP score'!$C$3:$E$7,MATCH(W72,'P-07 HACCP score'!$B$3:$B$7,0),MATCH('D-14 Ernst'!S$2,'P-07 HACCP score'!$C$2:$E$2,0))</f>
        <v>0</v>
      </c>
      <c r="BQ72" s="39" t="e">
        <f>INDEX('P-07 HACCP score'!$C$3:$E$7,MATCH(X72,'P-07 HACCP score'!$B$3:$B$7,0),MATCH('D-14 Ernst'!T$2,'P-07 HACCP score'!$C$2:$E$2,0))</f>
        <v>#N/A</v>
      </c>
      <c r="BR72" s="39">
        <f>INDEX('P-07 HACCP score'!$C$3:$E$7,MATCH(Y72,'P-07 HACCP score'!$B$3:$B$7,0),MATCH('D-14 Ernst'!U$2,'P-07 HACCP score'!$C$2:$E$2,0))</f>
        <v>0</v>
      </c>
      <c r="BS72" s="39">
        <f>INDEX('P-07 HACCP score'!$C$3:$E$7,MATCH(Z72,'P-07 HACCP score'!$B$3:$B$7,0),MATCH('D-14 Ernst'!V$2,'P-07 HACCP score'!$C$2:$E$2,0))</f>
        <v>0</v>
      </c>
      <c r="BT72" s="39">
        <f>INDEX('P-07 HACCP score'!$C$3:$E$7,MATCH(AA72,'P-07 HACCP score'!$B$3:$B$7,0),MATCH('D-14 Ernst'!W$2,'P-07 HACCP score'!$C$2:$E$2,0))</f>
        <v>0</v>
      </c>
      <c r="BU72" s="39">
        <f>INDEX('P-07 HACCP score'!$C$3:$E$7,MATCH(AB72,'P-07 HACCP score'!$B$3:$B$7,0),MATCH('D-14 Ernst'!X$2,'P-07 HACCP score'!$C$2:$E$2,0))</f>
        <v>0</v>
      </c>
      <c r="BV72" s="39">
        <f>INDEX('P-07 HACCP score'!$C$3:$E$7,MATCH(AC72,'P-07 HACCP score'!$B$3:$B$7,0),MATCH('D-14 Ernst'!Y$2,'P-07 HACCP score'!$C$2:$E$2,0))</f>
        <v>0</v>
      </c>
      <c r="BW72" s="39">
        <f>INDEX('P-07 HACCP score'!$C$3:$E$7,MATCH(AD72,'P-07 HACCP score'!$B$3:$B$7,0),MATCH('D-14 Ernst'!Z$2,'P-07 HACCP score'!$C$2:$E$2,0))</f>
        <v>0</v>
      </c>
      <c r="BX72" s="39">
        <f>INDEX('P-07 HACCP score'!$C$3:$E$7,MATCH(AE72,'P-07 HACCP score'!$B$3:$B$7,0),MATCH('D-14 Ernst'!AA$2,'P-07 HACCP score'!$C$2:$E$2,0))</f>
        <v>0</v>
      </c>
      <c r="BY72" s="39">
        <f>INDEX('P-07 HACCP score'!$C$3:$E$7,MATCH(AF72,'P-07 HACCP score'!$B$3:$B$7,0),MATCH('D-14 Ernst'!AB$2,'P-07 HACCP score'!$C$2:$E$2,0))</f>
        <v>0</v>
      </c>
      <c r="BZ72" s="39">
        <f>INDEX('P-07 HACCP score'!$C$3:$E$7,MATCH(AG72,'P-07 HACCP score'!$B$3:$B$7,0),MATCH('D-14 Ernst'!AC$2,'P-07 HACCP score'!$C$2:$E$2,0))</f>
        <v>0</v>
      </c>
      <c r="CA72" s="39">
        <f>INDEX('P-07 HACCP score'!$C$3:$E$7,MATCH(AH72,'P-07 HACCP score'!$B$3:$B$7,0),MATCH('D-14 Ernst'!AD$2,'P-07 HACCP score'!$C$2:$E$2,0))</f>
        <v>0</v>
      </c>
      <c r="CB72" s="39">
        <f>INDEX('P-07 HACCP score'!$C$3:$E$7,MATCH(AI72,'P-07 HACCP score'!$B$3:$B$7,0),MATCH('D-14 Ernst'!AE$2,'P-07 HACCP score'!$C$2:$E$2,0))</f>
        <v>0</v>
      </c>
      <c r="CC72" s="39">
        <f>INDEX('P-07 HACCP score'!$C$3:$E$7,MATCH(AJ72,'P-07 HACCP score'!$B$3:$B$7,0),MATCH('D-14 Ernst'!AF$2,'P-07 HACCP score'!$C$2:$E$2,0))</f>
        <v>0</v>
      </c>
      <c r="CD72" s="39">
        <f>INDEX('P-07 HACCP score'!$C$3:$E$7,MATCH(AK72,'P-07 HACCP score'!$B$3:$B$7,0),MATCH('D-14 Ernst'!AG$2,'P-07 HACCP score'!$C$2:$E$2,0))</f>
        <v>0</v>
      </c>
    </row>
    <row r="73" spans="1:82" x14ac:dyDescent="0.3">
      <c r="A73" s="119">
        <v>52560</v>
      </c>
      <c r="B73" s="58" t="s">
        <v>182</v>
      </c>
      <c r="C73" s="78" t="s">
        <v>128</v>
      </c>
      <c r="D73" s="35">
        <v>5</v>
      </c>
      <c r="E73" s="18"/>
      <c r="F73" s="18"/>
      <c r="G73" s="26"/>
      <c r="H73" s="21" t="str">
        <f>IF(COUNTIF(I73:M73,"H"),"H",
IF(COUNTIF(I73:M73,"M"),"M",
IF(COUNTIF(I73:M73,"L"),"L",
IF(COUNTIF(I73:M73,"B"),"B",""))))</f>
        <v/>
      </c>
      <c r="I73" s="19"/>
      <c r="J73" s="19"/>
      <c r="K73" s="19"/>
      <c r="L73" s="19"/>
      <c r="M73" s="19"/>
      <c r="N73" s="18"/>
      <c r="O73" s="21" t="str">
        <f>IF(COUNTIF(P73:Q73,"H"),"H",
IF(COUNTIF(P73:Q73,"M"),"M",
IF(COUNTIF(P73:Q73,"L"),"L",
IF(COUNTIF(P73:Q73,"B"),"B",""))))</f>
        <v>M</v>
      </c>
      <c r="P73" s="22" t="s">
        <v>129</v>
      </c>
      <c r="Q73" s="22" t="s">
        <v>129</v>
      </c>
      <c r="R73" s="18" t="s">
        <v>86</v>
      </c>
      <c r="S73" s="18"/>
      <c r="T73" s="18" t="s">
        <v>84</v>
      </c>
      <c r="U73" s="18"/>
      <c r="V73" s="18"/>
      <c r="W73" s="27"/>
      <c r="X73" s="21" t="str">
        <f>IF(COUNTIF(Y73:AA73,"H"),"H",
IF(COUNTIF(Y73:AA73,"M"),"M",
IF(COUNTIF(Y73:AA73,"L"),"L",
IF(COUNTIF(Y73:AA73,"B"),"B",""))))</f>
        <v/>
      </c>
      <c r="Y73" s="23"/>
      <c r="Z73" s="28"/>
      <c r="AA73" s="23"/>
      <c r="AB73" s="18"/>
      <c r="AC73" s="18"/>
      <c r="AD73" s="18"/>
      <c r="AE73" s="18"/>
      <c r="AF73" s="18"/>
      <c r="AG73" s="18"/>
      <c r="AH73" s="18"/>
      <c r="AI73" s="18"/>
      <c r="AJ73" s="18"/>
      <c r="AK73" s="18"/>
      <c r="AL73" s="37">
        <f>COUNTIF(AX73:BA73,5)+COUNTIF(BG73:BH73,5)+COUNTIF(BK73:BQ73,5)+COUNTIF(BU73:CD73,5)+COUNTIF(AX73:BA73,9)+COUNTIF(BG73:BH73,9)+COUNTIF(BK73:BQ73,9)+COUNTIF(BU73:CD73,9)</f>
        <v>2</v>
      </c>
      <c r="AM73" s="37">
        <f>COUNTIF(AX73:BA73,15)+COUNTIF(BG73:BH73,15)+COUNTIF(BK73:BQ73,15)+COUNTIF(BU73:CD73,15)+COUNTIF(AX73:BA73,25)+COUNTIF(BG73:BH73,25)+COUNTIF(BK73:BQ73,25)+COUNTIF(BU73:CD73,25)</f>
        <v>0</v>
      </c>
      <c r="AN73" s="118" t="str">
        <f>IF(AM73&gt;=1,"HOOG",IF(AL73&gt;=2,"MIDDEN","LAAG"))</f>
        <v>MIDDEN</v>
      </c>
      <c r="AO73" s="26" t="str">
        <f>IF(AND(AM73=1,OR(H73="H",AB73="H"),TEXT(D73,0)&lt;&gt;"4"),"J","N" )</f>
        <v>N</v>
      </c>
      <c r="AP73" s="41" t="s">
        <v>85</v>
      </c>
      <c r="AQ73" s="68" t="str">
        <f>IF(OR(AP73="J",AO73="J"),"MIDDEN",AN73)</f>
        <v>MIDDEN</v>
      </c>
      <c r="AR73" s="26" t="s">
        <v>86</v>
      </c>
      <c r="AS73" s="18" t="s">
        <v>87</v>
      </c>
      <c r="AT73" s="18" t="s">
        <v>85</v>
      </c>
      <c r="AU73" s="41" t="str">
        <f>IF(AND(AR73="H",AS73="K"),"J",IF(OR(AND(AR73="L",AS73="K",AT73="J"),AND(AR73="H",AS73="G",AT73="J")),"J","N"))</f>
        <v>N</v>
      </c>
      <c r="AV73" s="41" t="s">
        <v>85</v>
      </c>
      <c r="AW73" s="18" t="str">
        <f>IF(AU73="N",AQ73,IF(AQ73="LAAG","MIDDEN","HOOG"))</f>
        <v>MIDDEN</v>
      </c>
      <c r="AX73" s="39">
        <f>INDEX('P-07 HACCP score'!$C$3:$E$7,MATCH(E73,'P-07 HACCP score'!$B$3:$B$7,0),MATCH('D-14 Ernst'!A$2,'P-07 HACCP score'!$C$2:$E$2,0))</f>
        <v>0</v>
      </c>
      <c r="AY73" s="39">
        <f>INDEX('P-07 HACCP score'!$C$3:$E$7,MATCH(F73,'P-07 HACCP score'!$B$3:$B$7,0),MATCH('D-14 Ernst'!B$2,'P-07 HACCP score'!$C$2:$E$2,0))</f>
        <v>0</v>
      </c>
      <c r="AZ73" s="39">
        <f>INDEX('P-07 HACCP score'!$C$3:$E$7,MATCH(G73,'P-07 HACCP score'!$B$3:$B$7,0),MATCH('D-14 Ernst'!C$2,'P-07 HACCP score'!$C$2:$E$2,0))</f>
        <v>0</v>
      </c>
      <c r="BA73" s="39" t="e">
        <f>INDEX('P-07 HACCP score'!$C$3:$E$7,MATCH(H73,'P-07 HACCP score'!$B$3:$B$7,0),MATCH('D-14 Ernst'!D$2,'P-07 HACCP score'!$C$2:$E$2,0))</f>
        <v>#N/A</v>
      </c>
      <c r="BB73" s="39">
        <f>INDEX('P-07 HACCP score'!$C$3:$E$7,MATCH(I73,'P-07 HACCP score'!$B$3:$B$7,0),MATCH('D-14 Ernst'!E$2,'P-07 HACCP score'!$C$2:$E$2,0))</f>
        <v>0</v>
      </c>
      <c r="BC73" s="39">
        <f>INDEX('P-07 HACCP score'!$C$3:$E$7,MATCH(J73,'P-07 HACCP score'!$B$3:$B$7,0),MATCH('D-14 Ernst'!F$2,'P-07 HACCP score'!$C$2:$E$2,0))</f>
        <v>0</v>
      </c>
      <c r="BD73" s="39">
        <f>INDEX('P-07 HACCP score'!$C$3:$E$7,MATCH(K73,'P-07 HACCP score'!$B$3:$B$7,0),MATCH('D-14 Ernst'!G$2,'P-07 HACCP score'!$C$2:$E$2,0))</f>
        <v>0</v>
      </c>
      <c r="BE73" s="39">
        <f>INDEX('P-07 HACCP score'!$C$3:$E$7,MATCH(L73,'P-07 HACCP score'!$B$3:$B$7,0),MATCH('D-14 Ernst'!H$2,'P-07 HACCP score'!$C$2:$E$2,0))</f>
        <v>0</v>
      </c>
      <c r="BF73" s="39">
        <f>INDEX('P-07 HACCP score'!$C$3:$E$7,MATCH(M73,'P-07 HACCP score'!$B$3:$B$7,0),MATCH('D-14 Ernst'!I$2,'P-07 HACCP score'!$C$2:$E$2,0))</f>
        <v>0</v>
      </c>
      <c r="BG73" s="39">
        <f>INDEX('P-07 HACCP score'!$C$3:$E$7,MATCH(N73,'P-07 HACCP score'!$B$3:$B$7,0),MATCH('D-14 Ernst'!J$2,'P-07 HACCP score'!$C$2:$E$2,0))</f>
        <v>0</v>
      </c>
      <c r="BH73" s="39">
        <f>INDEX('P-07 HACCP score'!$C$3:$E$7,MATCH(O73,'P-07 HACCP score'!$B$3:$B$7,0),MATCH('D-14 Ernst'!K$2,'P-07 HACCP score'!$C$2:$E$2,0))</f>
        <v>9</v>
      </c>
      <c r="BI73" s="39">
        <f>INDEX('P-07 HACCP score'!$C$3:$E$7,MATCH(P73,'P-07 HACCP score'!$B$3:$B$7,0),MATCH('D-14 Ernst'!L$2,'P-07 HACCP score'!$C$2:$E$2,0))</f>
        <v>9</v>
      </c>
      <c r="BJ73" s="39">
        <f>INDEX('P-07 HACCP score'!$C$3:$E$7,MATCH(Q73,'P-07 HACCP score'!$B$3:$B$7,0),MATCH('D-14 Ernst'!M$2,'P-07 HACCP score'!$C$2:$E$2,0))</f>
        <v>9</v>
      </c>
      <c r="BK73" s="39">
        <f>INDEX('P-07 HACCP score'!$C$3:$E$7,MATCH(R73,'P-07 HACCP score'!$B$3:$B$7,0),MATCH('D-14 Ernst'!N$2,'P-07 HACCP score'!$C$2:$E$2,0))</f>
        <v>5</v>
      </c>
      <c r="BL73" s="39">
        <f>INDEX('P-07 HACCP score'!$C$3:$E$7,MATCH(S73,'P-07 HACCP score'!$B$3:$B$7,0),MATCH('D-14 Ernst'!O$2,'P-07 HACCP score'!$C$2:$E$2,0))</f>
        <v>0</v>
      </c>
      <c r="BM73" s="39">
        <f>INDEX('P-07 HACCP score'!$C$3:$E$7,MATCH(T73,'P-07 HACCP score'!$B$3:$B$7,0),MATCH('D-14 Ernst'!P$2,'P-07 HACCP score'!$C$2:$E$2,0))</f>
        <v>1.5</v>
      </c>
      <c r="BN73" s="39">
        <f>INDEX('P-07 HACCP score'!$C$3:$E$7,MATCH(U73,'P-07 HACCP score'!$B$3:$B$7,0),MATCH('D-14 Ernst'!Q$2,'P-07 HACCP score'!$C$2:$E$2,0))</f>
        <v>0</v>
      </c>
      <c r="BO73" s="39">
        <f>INDEX('P-07 HACCP score'!$C$3:$E$7,MATCH(V73,'P-07 HACCP score'!$B$3:$B$7,0),MATCH('D-14 Ernst'!R$2,'P-07 HACCP score'!$C$2:$E$2,0))</f>
        <v>0</v>
      </c>
      <c r="BP73" s="39">
        <f>INDEX('P-07 HACCP score'!$C$3:$E$7,MATCH(W73,'P-07 HACCP score'!$B$3:$B$7,0),MATCH('D-14 Ernst'!S$2,'P-07 HACCP score'!$C$2:$E$2,0))</f>
        <v>0</v>
      </c>
      <c r="BQ73" s="39" t="e">
        <f>INDEX('P-07 HACCP score'!$C$3:$E$7,MATCH(X73,'P-07 HACCP score'!$B$3:$B$7,0),MATCH('D-14 Ernst'!T$2,'P-07 HACCP score'!$C$2:$E$2,0))</f>
        <v>#N/A</v>
      </c>
      <c r="BR73" s="39">
        <f>INDEX('P-07 HACCP score'!$C$3:$E$7,MATCH(Y73,'P-07 HACCP score'!$B$3:$B$7,0),MATCH('D-14 Ernst'!U$2,'P-07 HACCP score'!$C$2:$E$2,0))</f>
        <v>0</v>
      </c>
      <c r="BS73" s="39">
        <f>INDEX('P-07 HACCP score'!$C$3:$E$7,MATCH(Z73,'P-07 HACCP score'!$B$3:$B$7,0),MATCH('D-14 Ernst'!V$2,'P-07 HACCP score'!$C$2:$E$2,0))</f>
        <v>0</v>
      </c>
      <c r="BT73" s="39">
        <f>INDEX('P-07 HACCP score'!$C$3:$E$7,MATCH(AA73,'P-07 HACCP score'!$B$3:$B$7,0),MATCH('D-14 Ernst'!W$2,'P-07 HACCP score'!$C$2:$E$2,0))</f>
        <v>0</v>
      </c>
      <c r="BU73" s="39">
        <f>INDEX('P-07 HACCP score'!$C$3:$E$7,MATCH(AB73,'P-07 HACCP score'!$B$3:$B$7,0),MATCH('D-14 Ernst'!X$2,'P-07 HACCP score'!$C$2:$E$2,0))</f>
        <v>0</v>
      </c>
      <c r="BV73" s="39">
        <f>INDEX('P-07 HACCP score'!$C$3:$E$7,MATCH(AC73,'P-07 HACCP score'!$B$3:$B$7,0),MATCH('D-14 Ernst'!Y$2,'P-07 HACCP score'!$C$2:$E$2,0))</f>
        <v>0</v>
      </c>
      <c r="BW73" s="39">
        <f>INDEX('P-07 HACCP score'!$C$3:$E$7,MATCH(AD73,'P-07 HACCP score'!$B$3:$B$7,0),MATCH('D-14 Ernst'!Z$2,'P-07 HACCP score'!$C$2:$E$2,0))</f>
        <v>0</v>
      </c>
      <c r="BX73" s="39">
        <f>INDEX('P-07 HACCP score'!$C$3:$E$7,MATCH(AE73,'P-07 HACCP score'!$B$3:$B$7,0),MATCH('D-14 Ernst'!AA$2,'P-07 HACCP score'!$C$2:$E$2,0))</f>
        <v>0</v>
      </c>
      <c r="BY73" s="39">
        <f>INDEX('P-07 HACCP score'!$C$3:$E$7,MATCH(AF73,'P-07 HACCP score'!$B$3:$B$7,0),MATCH('D-14 Ernst'!AB$2,'P-07 HACCP score'!$C$2:$E$2,0))</f>
        <v>0</v>
      </c>
      <c r="BZ73" s="39">
        <f>INDEX('P-07 HACCP score'!$C$3:$E$7,MATCH(AG73,'P-07 HACCP score'!$B$3:$B$7,0),MATCH('D-14 Ernst'!AC$2,'P-07 HACCP score'!$C$2:$E$2,0))</f>
        <v>0</v>
      </c>
      <c r="CA73" s="39">
        <f>INDEX('P-07 HACCP score'!$C$3:$E$7,MATCH(AH73,'P-07 HACCP score'!$B$3:$B$7,0),MATCH('D-14 Ernst'!AD$2,'P-07 HACCP score'!$C$2:$E$2,0))</f>
        <v>0</v>
      </c>
      <c r="CB73" s="39">
        <f>INDEX('P-07 HACCP score'!$C$3:$E$7,MATCH(AI73,'P-07 HACCP score'!$B$3:$B$7,0),MATCH('D-14 Ernst'!AE$2,'P-07 HACCP score'!$C$2:$E$2,0))</f>
        <v>0</v>
      </c>
      <c r="CC73" s="39">
        <f>INDEX('P-07 HACCP score'!$C$3:$E$7,MATCH(AJ73,'P-07 HACCP score'!$B$3:$B$7,0),MATCH('D-14 Ernst'!AF$2,'P-07 HACCP score'!$C$2:$E$2,0))</f>
        <v>0</v>
      </c>
      <c r="CD73" s="39">
        <f>INDEX('P-07 HACCP score'!$C$3:$E$7,MATCH(AK73,'P-07 HACCP score'!$B$3:$B$7,0),MATCH('D-14 Ernst'!AG$2,'P-07 HACCP score'!$C$2:$E$2,0))</f>
        <v>0</v>
      </c>
    </row>
    <row r="74" spans="1:82" x14ac:dyDescent="0.3">
      <c r="A74" s="119">
        <v>30420</v>
      </c>
      <c r="B74" s="56" t="s">
        <v>183</v>
      </c>
      <c r="C74" s="78" t="s">
        <v>174</v>
      </c>
      <c r="D74" s="35">
        <v>5</v>
      </c>
      <c r="E74" s="18"/>
      <c r="F74" s="18"/>
      <c r="G74" s="26"/>
      <c r="H74" s="21" t="str">
        <f>IF(COUNTIF(I74:M74,"H"),"H",
IF(COUNTIF(I74:M74,"M"),"M",
IF(COUNTIF(I74:M74,"L"),"L",
IF(COUNTIF(I74:M74,"B"),"B",""))))</f>
        <v/>
      </c>
      <c r="I74" s="19"/>
      <c r="J74" s="19"/>
      <c r="K74" s="19"/>
      <c r="L74" s="19"/>
      <c r="M74" s="19"/>
      <c r="N74" s="18"/>
      <c r="O74" s="21" t="str">
        <f>IF(COUNTIF(P74:Q74,"H"),"H",
IF(COUNTIF(P74:Q74,"M"),"M",
IF(COUNTIF(P74:Q74,"L"),"L",
IF(COUNTIF(P74:Q74,"B"),"B",""))))</f>
        <v/>
      </c>
      <c r="P74" s="22"/>
      <c r="Q74" s="22"/>
      <c r="R74" s="18"/>
      <c r="S74" s="18"/>
      <c r="T74" s="18"/>
      <c r="U74" s="18"/>
      <c r="V74" s="18"/>
      <c r="W74" s="27"/>
      <c r="X74" s="21" t="str">
        <f>IF(COUNTIF(Y74:AA74,"H"),"H",
IF(COUNTIF(Y74:AA74,"M"),"M",
IF(COUNTIF(Y74:AA74,"L"),"L",
IF(COUNTIF(Y74:AA74,"B"),"B",""))))</f>
        <v/>
      </c>
      <c r="Y74" s="23"/>
      <c r="Z74" s="28"/>
      <c r="AA74" s="23"/>
      <c r="AB74" s="18"/>
      <c r="AC74" s="18"/>
      <c r="AD74" s="18"/>
      <c r="AE74" s="18"/>
      <c r="AF74" s="18"/>
      <c r="AG74" s="18"/>
      <c r="AH74" s="18"/>
      <c r="AI74" s="18"/>
      <c r="AJ74" s="18"/>
      <c r="AK74" s="18"/>
      <c r="AL74" s="37">
        <f>COUNTIF(AX74:BA74,5)+COUNTIF(BG74:BH74,5)+COUNTIF(BK74:BQ74,5)+COUNTIF(BU74:CD74,5)+COUNTIF(AX74:BA74,9)+COUNTIF(BG74:BH74,9)+COUNTIF(BK74:BQ74,9)+COUNTIF(BU74:CD74,9)</f>
        <v>0</v>
      </c>
      <c r="AM74" s="37">
        <f>COUNTIF(AX74:BA74,15)+COUNTIF(BG74:BH74,15)+COUNTIF(BK74:BQ74,15)+COUNTIF(BU74:CD74,15)+COUNTIF(AX74:BA74,25)+COUNTIF(BG74:BH74,25)+COUNTIF(BK74:BQ74,25)+COUNTIF(BU74:CD74,25)</f>
        <v>0</v>
      </c>
      <c r="AN74" s="118" t="str">
        <f>IF(AM74&gt;=1,"HOOG",IF(AL74&gt;=2,"MIDDEN","LAAG"))</f>
        <v>LAAG</v>
      </c>
      <c r="AO74" s="26" t="str">
        <f>IF(AND(AM74=1,OR(H74="H",AB74="H"),TEXT(D74,0)&lt;&gt;"4"),"J","N" )</f>
        <v>N</v>
      </c>
      <c r="AP74" s="41" t="s">
        <v>85</v>
      </c>
      <c r="AQ74" s="68" t="str">
        <f>IF(OR(AP74="J",AO74="J"),"MIDDEN",AN74)</f>
        <v>LAAG</v>
      </c>
      <c r="AR74" s="26" t="s">
        <v>86</v>
      </c>
      <c r="AS74" s="18" t="s">
        <v>87</v>
      </c>
      <c r="AT74" s="18" t="s">
        <v>85</v>
      </c>
      <c r="AU74" s="41" t="str">
        <f>IF(AND(AR74="H",AS74="K"),"J",IF(OR(AND(AR74="L",AS74="K",AT74="J"),AND(AR74="H",AS74="G",AT74="J")),"J","N"))</f>
        <v>N</v>
      </c>
      <c r="AV74" s="41" t="s">
        <v>85</v>
      </c>
      <c r="AW74" s="18" t="str">
        <f>IF(AU74="N",AQ74,IF(AQ74="LAAG","MIDDEN","HOOG"))</f>
        <v>LAAG</v>
      </c>
      <c r="AX74" s="39">
        <f>INDEX('P-07 HACCP score'!$C$3:$E$7,MATCH(E74,'P-07 HACCP score'!$B$3:$B$7,0),MATCH('D-14 Ernst'!A$2,'P-07 HACCP score'!$C$2:$E$2,0))</f>
        <v>0</v>
      </c>
      <c r="AY74" s="39">
        <f>INDEX('P-07 HACCP score'!$C$3:$E$7,MATCH(F74,'P-07 HACCP score'!$B$3:$B$7,0),MATCH('D-14 Ernst'!B$2,'P-07 HACCP score'!$C$2:$E$2,0))</f>
        <v>0</v>
      </c>
      <c r="AZ74" s="39">
        <f>INDEX('P-07 HACCP score'!$C$3:$E$7,MATCH(G74,'P-07 HACCP score'!$B$3:$B$7,0),MATCH('D-14 Ernst'!C$2,'P-07 HACCP score'!$C$2:$E$2,0))</f>
        <v>0</v>
      </c>
      <c r="BA74" s="39" t="e">
        <f>INDEX('P-07 HACCP score'!$C$3:$E$7,MATCH(H74,'P-07 HACCP score'!$B$3:$B$7,0),MATCH('D-14 Ernst'!D$2,'P-07 HACCP score'!$C$2:$E$2,0))</f>
        <v>#N/A</v>
      </c>
      <c r="BB74" s="39">
        <f>INDEX('P-07 HACCP score'!$C$3:$E$7,MATCH(I74,'P-07 HACCP score'!$B$3:$B$7,0),MATCH('D-14 Ernst'!E$2,'P-07 HACCP score'!$C$2:$E$2,0))</f>
        <v>0</v>
      </c>
      <c r="BC74" s="39">
        <f>INDEX('P-07 HACCP score'!$C$3:$E$7,MATCH(J74,'P-07 HACCP score'!$B$3:$B$7,0),MATCH('D-14 Ernst'!F$2,'P-07 HACCP score'!$C$2:$E$2,0))</f>
        <v>0</v>
      </c>
      <c r="BD74" s="39">
        <f>INDEX('P-07 HACCP score'!$C$3:$E$7,MATCH(K74,'P-07 HACCP score'!$B$3:$B$7,0),MATCH('D-14 Ernst'!G$2,'P-07 HACCP score'!$C$2:$E$2,0))</f>
        <v>0</v>
      </c>
      <c r="BE74" s="39">
        <f>INDEX('P-07 HACCP score'!$C$3:$E$7,MATCH(L74,'P-07 HACCP score'!$B$3:$B$7,0),MATCH('D-14 Ernst'!H$2,'P-07 HACCP score'!$C$2:$E$2,0))</f>
        <v>0</v>
      </c>
      <c r="BF74" s="39">
        <f>INDEX('P-07 HACCP score'!$C$3:$E$7,MATCH(M74,'P-07 HACCP score'!$B$3:$B$7,0),MATCH('D-14 Ernst'!I$2,'P-07 HACCP score'!$C$2:$E$2,0))</f>
        <v>0</v>
      </c>
      <c r="BG74" s="39">
        <f>INDEX('P-07 HACCP score'!$C$3:$E$7,MATCH(N74,'P-07 HACCP score'!$B$3:$B$7,0),MATCH('D-14 Ernst'!J$2,'P-07 HACCP score'!$C$2:$E$2,0))</f>
        <v>0</v>
      </c>
      <c r="BH74" s="39" t="e">
        <f>INDEX('P-07 HACCP score'!$C$3:$E$7,MATCH(O74,'P-07 HACCP score'!$B$3:$B$7,0),MATCH('D-14 Ernst'!K$2,'P-07 HACCP score'!$C$2:$E$2,0))</f>
        <v>#N/A</v>
      </c>
      <c r="BI74" s="39">
        <f>INDEX('P-07 HACCP score'!$C$3:$E$7,MATCH(P74,'P-07 HACCP score'!$B$3:$B$7,0),MATCH('D-14 Ernst'!L$2,'P-07 HACCP score'!$C$2:$E$2,0))</f>
        <v>0</v>
      </c>
      <c r="BJ74" s="39">
        <f>INDEX('P-07 HACCP score'!$C$3:$E$7,MATCH(Q74,'P-07 HACCP score'!$B$3:$B$7,0),MATCH('D-14 Ernst'!M$2,'P-07 HACCP score'!$C$2:$E$2,0))</f>
        <v>0</v>
      </c>
      <c r="BK74" s="39">
        <f>INDEX('P-07 HACCP score'!$C$3:$E$7,MATCH(R74,'P-07 HACCP score'!$B$3:$B$7,0),MATCH('D-14 Ernst'!N$2,'P-07 HACCP score'!$C$2:$E$2,0))</f>
        <v>0</v>
      </c>
      <c r="BL74" s="39">
        <f>INDEX('P-07 HACCP score'!$C$3:$E$7,MATCH(S74,'P-07 HACCP score'!$B$3:$B$7,0),MATCH('D-14 Ernst'!O$2,'P-07 HACCP score'!$C$2:$E$2,0))</f>
        <v>0</v>
      </c>
      <c r="BM74" s="39">
        <f>INDEX('P-07 HACCP score'!$C$3:$E$7,MATCH(T74,'P-07 HACCP score'!$B$3:$B$7,0),MATCH('D-14 Ernst'!P$2,'P-07 HACCP score'!$C$2:$E$2,0))</f>
        <v>0</v>
      </c>
      <c r="BN74" s="39">
        <f>INDEX('P-07 HACCP score'!$C$3:$E$7,MATCH(U74,'P-07 HACCP score'!$B$3:$B$7,0),MATCH('D-14 Ernst'!Q$2,'P-07 HACCP score'!$C$2:$E$2,0))</f>
        <v>0</v>
      </c>
      <c r="BO74" s="39">
        <f>INDEX('P-07 HACCP score'!$C$3:$E$7,MATCH(V74,'P-07 HACCP score'!$B$3:$B$7,0),MATCH('D-14 Ernst'!R$2,'P-07 HACCP score'!$C$2:$E$2,0))</f>
        <v>0</v>
      </c>
      <c r="BP74" s="39">
        <f>INDEX('P-07 HACCP score'!$C$3:$E$7,MATCH(W74,'P-07 HACCP score'!$B$3:$B$7,0),MATCH('D-14 Ernst'!S$2,'P-07 HACCP score'!$C$2:$E$2,0))</f>
        <v>0</v>
      </c>
      <c r="BQ74" s="39" t="e">
        <f>INDEX('P-07 HACCP score'!$C$3:$E$7,MATCH(X74,'P-07 HACCP score'!$B$3:$B$7,0),MATCH('D-14 Ernst'!T$2,'P-07 HACCP score'!$C$2:$E$2,0))</f>
        <v>#N/A</v>
      </c>
      <c r="BR74" s="39">
        <f>INDEX('P-07 HACCP score'!$C$3:$E$7,MATCH(Y74,'P-07 HACCP score'!$B$3:$B$7,0),MATCH('D-14 Ernst'!U$2,'P-07 HACCP score'!$C$2:$E$2,0))</f>
        <v>0</v>
      </c>
      <c r="BS74" s="39">
        <f>INDEX('P-07 HACCP score'!$C$3:$E$7,MATCH(Z74,'P-07 HACCP score'!$B$3:$B$7,0),MATCH('D-14 Ernst'!V$2,'P-07 HACCP score'!$C$2:$E$2,0))</f>
        <v>0</v>
      </c>
      <c r="BT74" s="39">
        <f>INDEX('P-07 HACCP score'!$C$3:$E$7,MATCH(AA74,'P-07 HACCP score'!$B$3:$B$7,0),MATCH('D-14 Ernst'!W$2,'P-07 HACCP score'!$C$2:$E$2,0))</f>
        <v>0</v>
      </c>
      <c r="BU74" s="39">
        <f>INDEX('P-07 HACCP score'!$C$3:$E$7,MATCH(AB74,'P-07 HACCP score'!$B$3:$B$7,0),MATCH('D-14 Ernst'!X$2,'P-07 HACCP score'!$C$2:$E$2,0))</f>
        <v>0</v>
      </c>
      <c r="BV74" s="39">
        <f>INDEX('P-07 HACCP score'!$C$3:$E$7,MATCH(AC74,'P-07 HACCP score'!$B$3:$B$7,0),MATCH('D-14 Ernst'!Y$2,'P-07 HACCP score'!$C$2:$E$2,0))</f>
        <v>0</v>
      </c>
      <c r="BW74" s="39">
        <f>INDEX('P-07 HACCP score'!$C$3:$E$7,MATCH(AD74,'P-07 HACCP score'!$B$3:$B$7,0),MATCH('D-14 Ernst'!Z$2,'P-07 HACCP score'!$C$2:$E$2,0))</f>
        <v>0</v>
      </c>
      <c r="BX74" s="39">
        <f>INDEX('P-07 HACCP score'!$C$3:$E$7,MATCH(AE74,'P-07 HACCP score'!$B$3:$B$7,0),MATCH('D-14 Ernst'!AA$2,'P-07 HACCP score'!$C$2:$E$2,0))</f>
        <v>0</v>
      </c>
      <c r="BY74" s="39">
        <f>INDEX('P-07 HACCP score'!$C$3:$E$7,MATCH(AF74,'P-07 HACCP score'!$B$3:$B$7,0),MATCH('D-14 Ernst'!AB$2,'P-07 HACCP score'!$C$2:$E$2,0))</f>
        <v>0</v>
      </c>
      <c r="BZ74" s="39">
        <f>INDEX('P-07 HACCP score'!$C$3:$E$7,MATCH(AG74,'P-07 HACCP score'!$B$3:$B$7,0),MATCH('D-14 Ernst'!AC$2,'P-07 HACCP score'!$C$2:$E$2,0))</f>
        <v>0</v>
      </c>
      <c r="CA74" s="39">
        <f>INDEX('P-07 HACCP score'!$C$3:$E$7,MATCH(AH74,'P-07 HACCP score'!$B$3:$B$7,0),MATCH('D-14 Ernst'!AD$2,'P-07 HACCP score'!$C$2:$E$2,0))</f>
        <v>0</v>
      </c>
      <c r="CB74" s="39">
        <f>INDEX('P-07 HACCP score'!$C$3:$E$7,MATCH(AI74,'P-07 HACCP score'!$B$3:$B$7,0),MATCH('D-14 Ernst'!AE$2,'P-07 HACCP score'!$C$2:$E$2,0))</f>
        <v>0</v>
      </c>
      <c r="CC74" s="39">
        <f>INDEX('P-07 HACCP score'!$C$3:$E$7,MATCH(AJ74,'P-07 HACCP score'!$B$3:$B$7,0),MATCH('D-14 Ernst'!AF$2,'P-07 HACCP score'!$C$2:$E$2,0))</f>
        <v>0</v>
      </c>
      <c r="CD74" s="39">
        <f>INDEX('P-07 HACCP score'!$C$3:$E$7,MATCH(AK74,'P-07 HACCP score'!$B$3:$B$7,0),MATCH('D-14 Ernst'!AG$2,'P-07 HACCP score'!$C$2:$E$2,0))</f>
        <v>0</v>
      </c>
    </row>
    <row r="75" spans="1:82" x14ac:dyDescent="0.3">
      <c r="A75" s="119">
        <v>52570</v>
      </c>
      <c r="B75" s="65" t="s">
        <v>184</v>
      </c>
      <c r="C75" s="78" t="s">
        <v>128</v>
      </c>
      <c r="D75" s="35">
        <v>5</v>
      </c>
      <c r="E75" s="18"/>
      <c r="F75" s="18"/>
      <c r="G75" s="26"/>
      <c r="H75" s="21" t="str">
        <f>IF(COUNTIF(I75:M75,"H"),"H",
IF(COUNTIF(I75:M75,"M"),"M",
IF(COUNTIF(I75:M75,"L"),"L",
IF(COUNTIF(I75:M75,"B"),"B",""))))</f>
        <v/>
      </c>
      <c r="I75" s="19"/>
      <c r="J75" s="19"/>
      <c r="K75" s="19"/>
      <c r="L75" s="19"/>
      <c r="M75" s="19"/>
      <c r="N75" s="18"/>
      <c r="O75" s="21" t="str">
        <f>IF(COUNTIF(P75:Q75,"H"),"H",
IF(COUNTIF(P75:Q75,"M"),"M",
IF(COUNTIF(P75:Q75,"L"),"L",
IF(COUNTIF(P75:Q75,"B"),"B",""))))</f>
        <v>B</v>
      </c>
      <c r="P75" s="22" t="s">
        <v>84</v>
      </c>
      <c r="Q75" s="123" t="s">
        <v>84</v>
      </c>
      <c r="R75" s="18" t="s">
        <v>86</v>
      </c>
      <c r="S75" s="18"/>
      <c r="T75" s="18" t="s">
        <v>84</v>
      </c>
      <c r="U75" s="18"/>
      <c r="V75" s="18"/>
      <c r="W75" s="27"/>
      <c r="X75" s="21" t="str">
        <f>IF(COUNTIF(Y75:AA75,"H"),"H",
IF(COUNTIF(Y75:AA75,"M"),"M",
IF(COUNTIF(Y75:AA75,"L"),"L",
IF(COUNTIF(Y75:AA75,"B"),"B",""))))</f>
        <v/>
      </c>
      <c r="Y75" s="23"/>
      <c r="Z75" s="28"/>
      <c r="AA75" s="23"/>
      <c r="AB75" s="18"/>
      <c r="AC75" s="18"/>
      <c r="AD75" s="18"/>
      <c r="AE75" s="18"/>
      <c r="AF75" s="18"/>
      <c r="AG75" s="18"/>
      <c r="AH75" s="18"/>
      <c r="AI75" s="18"/>
      <c r="AJ75" s="18"/>
      <c r="AK75" s="18"/>
      <c r="AL75" s="37">
        <f>COUNTIF(AX75:BA75,5)+COUNTIF(BG75:BH75,5)+COUNTIF(BK75:BQ75,5)+COUNTIF(BU75:CD75,5)+COUNTIF(AX75:BA75,9)+COUNTIF(BG75:BH75,9)+COUNTIF(BK75:BQ75,9)+COUNTIF(BU75:CD75,9)</f>
        <v>1</v>
      </c>
      <c r="AM75" s="37">
        <f>COUNTIF(AX75:BA75,15)+COUNTIF(BG75:BH75,15)+COUNTIF(BK75:BQ75,15)+COUNTIF(BU75:CD75,15)+COUNTIF(AX75:BA75,25)+COUNTIF(BG75:BH75,25)+COUNTIF(BK75:BQ75,25)+COUNTIF(BU75:CD75,25)</f>
        <v>0</v>
      </c>
      <c r="AN75" s="118" t="str">
        <f>IF(AM75&gt;=1,"HOOG",IF(AL75&gt;=2,"MIDDEN","LAAG"))</f>
        <v>LAAG</v>
      </c>
      <c r="AO75" s="26" t="str">
        <f>IF(AND(AM75=1,OR(H75="H",AB75="H"),TEXT(D75,0)&lt;&gt;"4"),"J","N" )</f>
        <v>N</v>
      </c>
      <c r="AP75" s="41" t="s">
        <v>85</v>
      </c>
      <c r="AQ75" s="68" t="str">
        <f>IF(OR(AP75="J",AO75="J"),"MIDDEN",AN75)</f>
        <v>LAAG</v>
      </c>
      <c r="AR75" s="26" t="s">
        <v>86</v>
      </c>
      <c r="AS75" s="18" t="s">
        <v>87</v>
      </c>
      <c r="AT75" s="18" t="s">
        <v>85</v>
      </c>
      <c r="AU75" s="41" t="str">
        <f>IF(AND(AR75="H",AS75="K"),"J",IF(OR(AND(AR75="L",AS75="K",AT75="J"),AND(AR75="H",AS75="G",AT75="J")),"J","N"))</f>
        <v>N</v>
      </c>
      <c r="AV75" s="41" t="s">
        <v>85</v>
      </c>
      <c r="AW75" s="18" t="str">
        <f>IF(AU75="N",AQ75,IF(AQ75="LAAG","MIDDEN","HOOG"))</f>
        <v>LAAG</v>
      </c>
      <c r="AX75" s="39">
        <f>INDEX('P-07 HACCP score'!$C$3:$E$7,MATCH(E75,'P-07 HACCP score'!$B$3:$B$7,0),MATCH('D-14 Ernst'!A$2,'P-07 HACCP score'!$C$2:$E$2,0))</f>
        <v>0</v>
      </c>
      <c r="AY75" s="39">
        <f>INDEX('P-07 HACCP score'!$C$3:$E$7,MATCH(F75,'P-07 HACCP score'!$B$3:$B$7,0),MATCH('D-14 Ernst'!B$2,'P-07 HACCP score'!$C$2:$E$2,0))</f>
        <v>0</v>
      </c>
      <c r="AZ75" s="39">
        <f>INDEX('P-07 HACCP score'!$C$3:$E$7,MATCH(G75,'P-07 HACCP score'!$B$3:$B$7,0),MATCH('D-14 Ernst'!C$2,'P-07 HACCP score'!$C$2:$E$2,0))</f>
        <v>0</v>
      </c>
      <c r="BA75" s="39" t="e">
        <f>INDEX('P-07 HACCP score'!$C$3:$E$7,MATCH(H75,'P-07 HACCP score'!$B$3:$B$7,0),MATCH('D-14 Ernst'!D$2,'P-07 HACCP score'!$C$2:$E$2,0))</f>
        <v>#N/A</v>
      </c>
      <c r="BB75" s="39">
        <f>INDEX('P-07 HACCP score'!$C$3:$E$7,MATCH(I75,'P-07 HACCP score'!$B$3:$B$7,0),MATCH('D-14 Ernst'!E$2,'P-07 HACCP score'!$C$2:$E$2,0))</f>
        <v>0</v>
      </c>
      <c r="BC75" s="39">
        <f>INDEX('P-07 HACCP score'!$C$3:$E$7,MATCH(J75,'P-07 HACCP score'!$B$3:$B$7,0),MATCH('D-14 Ernst'!F$2,'P-07 HACCP score'!$C$2:$E$2,0))</f>
        <v>0</v>
      </c>
      <c r="BD75" s="39">
        <f>INDEX('P-07 HACCP score'!$C$3:$E$7,MATCH(K75,'P-07 HACCP score'!$B$3:$B$7,0),MATCH('D-14 Ernst'!G$2,'P-07 HACCP score'!$C$2:$E$2,0))</f>
        <v>0</v>
      </c>
      <c r="BE75" s="39">
        <f>INDEX('P-07 HACCP score'!$C$3:$E$7,MATCH(L75,'P-07 HACCP score'!$B$3:$B$7,0),MATCH('D-14 Ernst'!H$2,'P-07 HACCP score'!$C$2:$E$2,0))</f>
        <v>0</v>
      </c>
      <c r="BF75" s="39">
        <f>INDEX('P-07 HACCP score'!$C$3:$E$7,MATCH(M75,'P-07 HACCP score'!$B$3:$B$7,0),MATCH('D-14 Ernst'!I$2,'P-07 HACCP score'!$C$2:$E$2,0))</f>
        <v>0</v>
      </c>
      <c r="BG75" s="39">
        <f>INDEX('P-07 HACCP score'!$C$3:$E$7,MATCH(N75,'P-07 HACCP score'!$B$3:$B$7,0),MATCH('D-14 Ernst'!J$2,'P-07 HACCP score'!$C$2:$E$2,0))</f>
        <v>0</v>
      </c>
      <c r="BH75" s="39">
        <f>INDEX('P-07 HACCP score'!$C$3:$E$7,MATCH(O75,'P-07 HACCP score'!$B$3:$B$7,0),MATCH('D-14 Ernst'!K$2,'P-07 HACCP score'!$C$2:$E$2,0))</f>
        <v>1.5</v>
      </c>
      <c r="BI75" s="39">
        <f>INDEX('P-07 HACCP score'!$C$3:$E$7,MATCH(P75,'P-07 HACCP score'!$B$3:$B$7,0),MATCH('D-14 Ernst'!L$2,'P-07 HACCP score'!$C$2:$E$2,0))</f>
        <v>1.5</v>
      </c>
      <c r="BJ75" s="39">
        <f>INDEX('P-07 HACCP score'!$C$3:$E$7,MATCH(Q75,'P-07 HACCP score'!$B$3:$B$7,0),MATCH('D-14 Ernst'!M$2,'P-07 HACCP score'!$C$2:$E$2,0))</f>
        <v>1.5</v>
      </c>
      <c r="BK75" s="39">
        <f>INDEX('P-07 HACCP score'!$C$3:$E$7,MATCH(R75,'P-07 HACCP score'!$B$3:$B$7,0),MATCH('D-14 Ernst'!N$2,'P-07 HACCP score'!$C$2:$E$2,0))</f>
        <v>5</v>
      </c>
      <c r="BL75" s="39">
        <f>INDEX('P-07 HACCP score'!$C$3:$E$7,MATCH(S75,'P-07 HACCP score'!$B$3:$B$7,0),MATCH('D-14 Ernst'!O$2,'P-07 HACCP score'!$C$2:$E$2,0))</f>
        <v>0</v>
      </c>
      <c r="BM75" s="39">
        <f>INDEX('P-07 HACCP score'!$C$3:$E$7,MATCH(T75,'P-07 HACCP score'!$B$3:$B$7,0),MATCH('D-14 Ernst'!P$2,'P-07 HACCP score'!$C$2:$E$2,0))</f>
        <v>1.5</v>
      </c>
      <c r="BN75" s="39">
        <f>INDEX('P-07 HACCP score'!$C$3:$E$7,MATCH(U75,'P-07 HACCP score'!$B$3:$B$7,0),MATCH('D-14 Ernst'!Q$2,'P-07 HACCP score'!$C$2:$E$2,0))</f>
        <v>0</v>
      </c>
      <c r="BO75" s="39">
        <f>INDEX('P-07 HACCP score'!$C$3:$E$7,MATCH(V75,'P-07 HACCP score'!$B$3:$B$7,0),MATCH('D-14 Ernst'!R$2,'P-07 HACCP score'!$C$2:$E$2,0))</f>
        <v>0</v>
      </c>
      <c r="BP75" s="39">
        <f>INDEX('P-07 HACCP score'!$C$3:$E$7,MATCH(W75,'P-07 HACCP score'!$B$3:$B$7,0),MATCH('D-14 Ernst'!S$2,'P-07 HACCP score'!$C$2:$E$2,0))</f>
        <v>0</v>
      </c>
      <c r="BQ75" s="39" t="e">
        <f>INDEX('P-07 HACCP score'!$C$3:$E$7,MATCH(X75,'P-07 HACCP score'!$B$3:$B$7,0),MATCH('D-14 Ernst'!T$2,'P-07 HACCP score'!$C$2:$E$2,0))</f>
        <v>#N/A</v>
      </c>
      <c r="BR75" s="39">
        <f>INDEX('P-07 HACCP score'!$C$3:$E$7,MATCH(Y75,'P-07 HACCP score'!$B$3:$B$7,0),MATCH('D-14 Ernst'!U$2,'P-07 HACCP score'!$C$2:$E$2,0))</f>
        <v>0</v>
      </c>
      <c r="BS75" s="39">
        <f>INDEX('P-07 HACCP score'!$C$3:$E$7,MATCH(Z75,'P-07 HACCP score'!$B$3:$B$7,0),MATCH('D-14 Ernst'!V$2,'P-07 HACCP score'!$C$2:$E$2,0))</f>
        <v>0</v>
      </c>
      <c r="BT75" s="39">
        <f>INDEX('P-07 HACCP score'!$C$3:$E$7,MATCH(AA75,'P-07 HACCP score'!$B$3:$B$7,0),MATCH('D-14 Ernst'!W$2,'P-07 HACCP score'!$C$2:$E$2,0))</f>
        <v>0</v>
      </c>
      <c r="BU75" s="39">
        <f>INDEX('P-07 HACCP score'!$C$3:$E$7,MATCH(AB75,'P-07 HACCP score'!$B$3:$B$7,0),MATCH('D-14 Ernst'!X$2,'P-07 HACCP score'!$C$2:$E$2,0))</f>
        <v>0</v>
      </c>
      <c r="BV75" s="39">
        <f>INDEX('P-07 HACCP score'!$C$3:$E$7,MATCH(AC75,'P-07 HACCP score'!$B$3:$B$7,0),MATCH('D-14 Ernst'!Y$2,'P-07 HACCP score'!$C$2:$E$2,0))</f>
        <v>0</v>
      </c>
      <c r="BW75" s="39">
        <f>INDEX('P-07 HACCP score'!$C$3:$E$7,MATCH(AD75,'P-07 HACCP score'!$B$3:$B$7,0),MATCH('D-14 Ernst'!Z$2,'P-07 HACCP score'!$C$2:$E$2,0))</f>
        <v>0</v>
      </c>
      <c r="BX75" s="39">
        <f>INDEX('P-07 HACCP score'!$C$3:$E$7,MATCH(AE75,'P-07 HACCP score'!$B$3:$B$7,0),MATCH('D-14 Ernst'!AA$2,'P-07 HACCP score'!$C$2:$E$2,0))</f>
        <v>0</v>
      </c>
      <c r="BY75" s="39">
        <f>INDEX('P-07 HACCP score'!$C$3:$E$7,MATCH(AF75,'P-07 HACCP score'!$B$3:$B$7,0),MATCH('D-14 Ernst'!AB$2,'P-07 HACCP score'!$C$2:$E$2,0))</f>
        <v>0</v>
      </c>
      <c r="BZ75" s="39">
        <f>INDEX('P-07 HACCP score'!$C$3:$E$7,MATCH(AG75,'P-07 HACCP score'!$B$3:$B$7,0),MATCH('D-14 Ernst'!AC$2,'P-07 HACCP score'!$C$2:$E$2,0))</f>
        <v>0</v>
      </c>
      <c r="CA75" s="39">
        <f>INDEX('P-07 HACCP score'!$C$3:$E$7,MATCH(AH75,'P-07 HACCP score'!$B$3:$B$7,0),MATCH('D-14 Ernst'!AD$2,'P-07 HACCP score'!$C$2:$E$2,0))</f>
        <v>0</v>
      </c>
      <c r="CB75" s="39">
        <f>INDEX('P-07 HACCP score'!$C$3:$E$7,MATCH(AI75,'P-07 HACCP score'!$B$3:$B$7,0),MATCH('D-14 Ernst'!AE$2,'P-07 HACCP score'!$C$2:$E$2,0))</f>
        <v>0</v>
      </c>
      <c r="CC75" s="39">
        <f>INDEX('P-07 HACCP score'!$C$3:$E$7,MATCH(AJ75,'P-07 HACCP score'!$B$3:$B$7,0),MATCH('D-14 Ernst'!AF$2,'P-07 HACCP score'!$C$2:$E$2,0))</f>
        <v>0</v>
      </c>
      <c r="CD75" s="39">
        <f>INDEX('P-07 HACCP score'!$C$3:$E$7,MATCH(AK75,'P-07 HACCP score'!$B$3:$B$7,0),MATCH('D-14 Ernst'!AG$2,'P-07 HACCP score'!$C$2:$E$2,0))</f>
        <v>0</v>
      </c>
    </row>
    <row r="76" spans="1:82" x14ac:dyDescent="0.3">
      <c r="A76" s="132">
        <v>51901</v>
      </c>
      <c r="B76" s="71" t="s">
        <v>186</v>
      </c>
      <c r="C76" s="72" t="s">
        <v>156</v>
      </c>
      <c r="D76" s="73">
        <v>4</v>
      </c>
      <c r="E76" s="74" t="s">
        <v>86</v>
      </c>
      <c r="F76" s="18"/>
      <c r="G76" s="26"/>
      <c r="H76" s="21" t="str">
        <f>IF(COUNTIF(I76:M76,"H"),"H",
IF(COUNTIF(I76:M76,"M"),"M",
IF(COUNTIF(I76:M76,"L"),"L",
IF(COUNTIF(I76:M76,"B"),"B",""))))</f>
        <v/>
      </c>
      <c r="I76" s="19"/>
      <c r="J76" s="19"/>
      <c r="K76" s="19"/>
      <c r="L76" s="19"/>
      <c r="M76" s="19"/>
      <c r="N76" s="18"/>
      <c r="O76" s="21" t="str">
        <f>IF(COUNTIF(P76:Q76,"H"),"H",
IF(COUNTIF(P76:Q76,"M"),"M",
IF(COUNTIF(P76:Q76,"L"),"L",
IF(COUNTIF(P76:Q76,"B"),"B",""))))</f>
        <v/>
      </c>
      <c r="P76" s="22"/>
      <c r="Q76" s="22"/>
      <c r="R76" s="74" t="s">
        <v>129</v>
      </c>
      <c r="S76" s="18"/>
      <c r="T76" s="74" t="s">
        <v>86</v>
      </c>
      <c r="U76" s="74" t="s">
        <v>84</v>
      </c>
      <c r="V76" s="18"/>
      <c r="W76" s="27"/>
      <c r="X76" s="21" t="str">
        <f>IF(COUNTIF(Y76:AA76,"H"),"H",
IF(COUNTIF(Y76:AA76,"M"),"M",
IF(COUNTIF(Y76:AA76,"L"),"L",
IF(COUNTIF(Y76:AA76,"B"),"B",""))))</f>
        <v/>
      </c>
      <c r="Y76" s="23"/>
      <c r="Z76" s="28"/>
      <c r="AA76" s="23"/>
      <c r="AB76" s="18"/>
      <c r="AC76" s="18"/>
      <c r="AD76" s="18"/>
      <c r="AE76" s="18"/>
      <c r="AF76" s="18"/>
      <c r="AG76" s="18"/>
      <c r="AH76" s="18"/>
      <c r="AI76" s="18"/>
      <c r="AJ76" s="18"/>
      <c r="AK76" s="18"/>
      <c r="AL76" s="37">
        <f>COUNTIF(AX76:BA76,5)+COUNTIF(BG76:BH76,5)+COUNTIF(BK76:BQ76,5)+COUNTIF(BU76:CD76,5)+COUNTIF(AX76:BA76,9)+COUNTIF(BG76:BH76,9)+COUNTIF(BK76:BQ76,9)+COUNTIF(BU76:CD76,9)</f>
        <v>0</v>
      </c>
      <c r="AM76" s="37">
        <f>COUNTIF(AX76:BA76,15)+COUNTIF(BG76:BH76,15)+COUNTIF(BK76:BQ76,15)+COUNTIF(BU76:CD76,15)+COUNTIF(AX76:BA76,25)+COUNTIF(BG76:BH76,25)+COUNTIF(BK76:BQ76,25)+COUNTIF(BU76:CD76,25)</f>
        <v>1</v>
      </c>
      <c r="AN76" s="118" t="str">
        <f>IF(AM76&gt;=1,"HOOG",IF(AL76&gt;=2,"MIDDEN","LAAG"))</f>
        <v>HOOG</v>
      </c>
      <c r="AO76" s="26" t="str">
        <f>IF(AND(AM76=1,OR(H76="H",AB76="H"),TEXT(D76,0)&lt;&gt;"4"),"J","N" )</f>
        <v>N</v>
      </c>
      <c r="AP76" s="41" t="s">
        <v>85</v>
      </c>
      <c r="AQ76" s="68" t="str">
        <f>IF(OR(AP76="J",AO76="J"),"MIDDEN",AN76)</f>
        <v>HOOG</v>
      </c>
      <c r="AR76" s="26"/>
      <c r="AS76" s="18"/>
      <c r="AT76" s="18"/>
      <c r="AU76" s="41" t="str">
        <f>IF(AND(AR76="H",AS76="K"),"J",IF(OR(AND(AR76="L",AS76="K",AT76="J"),AND(AR76="H",AS76="G",AT76="J")),"J","N"))</f>
        <v>N</v>
      </c>
      <c r="AV76" s="41"/>
      <c r="AW76" s="18" t="str">
        <f>IF(AU76="N",AQ76,IF(AQ76="LAAG","MIDDEN","HOOG"))</f>
        <v>HOOG</v>
      </c>
      <c r="AX76" s="39">
        <f>INDEX('P-07 HACCP score'!$C$3:$E$7,MATCH(E76,'P-07 HACCP score'!$B$3:$B$7,0),MATCH('D-14 Ernst'!A$2,'P-07 HACCP score'!$C$2:$E$2,0))</f>
        <v>3</v>
      </c>
      <c r="AY76" s="39">
        <f>INDEX('P-07 HACCP score'!$C$3:$E$7,MATCH(F76,'P-07 HACCP score'!$B$3:$B$7,0),MATCH('D-14 Ernst'!B$2,'P-07 HACCP score'!$C$2:$E$2,0))</f>
        <v>0</v>
      </c>
      <c r="AZ76" s="39">
        <f>INDEX('P-07 HACCP score'!$C$3:$E$7,MATCH(G76,'P-07 HACCP score'!$B$3:$B$7,0),MATCH('D-14 Ernst'!C$2,'P-07 HACCP score'!$C$2:$E$2,0))</f>
        <v>0</v>
      </c>
      <c r="BA76" s="39" t="e">
        <f>INDEX('P-07 HACCP score'!$C$3:$E$7,MATCH(H76,'P-07 HACCP score'!$B$3:$B$7,0),MATCH('D-14 Ernst'!D$2,'P-07 HACCP score'!$C$2:$E$2,0))</f>
        <v>#N/A</v>
      </c>
      <c r="BB76" s="39">
        <f>INDEX('P-07 HACCP score'!$C$3:$E$7,MATCH(I76,'P-07 HACCP score'!$B$3:$B$7,0),MATCH('D-14 Ernst'!E$2,'P-07 HACCP score'!$C$2:$E$2,0))</f>
        <v>0</v>
      </c>
      <c r="BC76" s="39">
        <f>INDEX('P-07 HACCP score'!$C$3:$E$7,MATCH(J76,'P-07 HACCP score'!$B$3:$B$7,0),MATCH('D-14 Ernst'!F$2,'P-07 HACCP score'!$C$2:$E$2,0))</f>
        <v>0</v>
      </c>
      <c r="BD76" s="39">
        <f>INDEX('P-07 HACCP score'!$C$3:$E$7,MATCH(K76,'P-07 HACCP score'!$B$3:$B$7,0),MATCH('D-14 Ernst'!G$2,'P-07 HACCP score'!$C$2:$E$2,0))</f>
        <v>0</v>
      </c>
      <c r="BE76" s="39">
        <f>INDEX('P-07 HACCP score'!$C$3:$E$7,MATCH(L76,'P-07 HACCP score'!$B$3:$B$7,0),MATCH('D-14 Ernst'!H$2,'P-07 HACCP score'!$C$2:$E$2,0))</f>
        <v>0</v>
      </c>
      <c r="BF76" s="39">
        <f>INDEX('P-07 HACCP score'!$C$3:$E$7,MATCH(M76,'P-07 HACCP score'!$B$3:$B$7,0),MATCH('D-14 Ernst'!I$2,'P-07 HACCP score'!$C$2:$E$2,0))</f>
        <v>0</v>
      </c>
      <c r="BG76" s="39">
        <f>INDEX('P-07 HACCP score'!$C$3:$E$7,MATCH(N76,'P-07 HACCP score'!$B$3:$B$7,0),MATCH('D-14 Ernst'!J$2,'P-07 HACCP score'!$C$2:$E$2,0))</f>
        <v>0</v>
      </c>
      <c r="BH76" s="39" t="e">
        <f>INDEX('P-07 HACCP score'!$C$3:$E$7,MATCH(O76,'P-07 HACCP score'!$B$3:$B$7,0),MATCH('D-14 Ernst'!K$2,'P-07 HACCP score'!$C$2:$E$2,0))</f>
        <v>#N/A</v>
      </c>
      <c r="BI76" s="39">
        <f>INDEX('P-07 HACCP score'!$C$3:$E$7,MATCH(P76,'P-07 HACCP score'!$B$3:$B$7,0),MATCH('D-14 Ernst'!L$2,'P-07 HACCP score'!$C$2:$E$2,0))</f>
        <v>0</v>
      </c>
      <c r="BJ76" s="39">
        <f>INDEX('P-07 HACCP score'!$C$3:$E$7,MATCH(Q76,'P-07 HACCP score'!$B$3:$B$7,0),MATCH('D-14 Ernst'!M$2,'P-07 HACCP score'!$C$2:$E$2,0))</f>
        <v>0</v>
      </c>
      <c r="BK76" s="39">
        <f>INDEX('P-07 HACCP score'!$C$3:$E$7,MATCH(R76,'P-07 HACCP score'!$B$3:$B$7,0),MATCH('D-14 Ernst'!N$2,'P-07 HACCP score'!$C$2:$E$2,0))</f>
        <v>15</v>
      </c>
      <c r="BL76" s="39">
        <f>INDEX('P-07 HACCP score'!$C$3:$E$7,MATCH(S76,'P-07 HACCP score'!$B$3:$B$7,0),MATCH('D-14 Ernst'!O$2,'P-07 HACCP score'!$C$2:$E$2,0))</f>
        <v>0</v>
      </c>
      <c r="BM76" s="39">
        <f>INDEX('P-07 HACCP score'!$C$3:$E$7,MATCH(T76,'P-07 HACCP score'!$B$3:$B$7,0),MATCH('D-14 Ernst'!P$2,'P-07 HACCP score'!$C$2:$E$2,0))</f>
        <v>3</v>
      </c>
      <c r="BN76" s="39">
        <f>INDEX('P-07 HACCP score'!$C$3:$E$7,MATCH(U76,'P-07 HACCP score'!$B$3:$B$7,0),MATCH('D-14 Ernst'!Q$2,'P-07 HACCP score'!$C$2:$E$2,0))</f>
        <v>1.5</v>
      </c>
      <c r="BO76" s="39">
        <f>INDEX('P-07 HACCP score'!$C$3:$E$7,MATCH(V76,'P-07 HACCP score'!$B$3:$B$7,0),MATCH('D-14 Ernst'!R$2,'P-07 HACCP score'!$C$2:$E$2,0))</f>
        <v>0</v>
      </c>
      <c r="BP76" s="39">
        <f>INDEX('P-07 HACCP score'!$C$3:$E$7,MATCH(W76,'P-07 HACCP score'!$B$3:$B$7,0),MATCH('D-14 Ernst'!S$2,'P-07 HACCP score'!$C$2:$E$2,0))</f>
        <v>0</v>
      </c>
      <c r="BQ76" s="39" t="e">
        <f>INDEX('P-07 HACCP score'!$C$3:$E$7,MATCH(X76,'P-07 HACCP score'!$B$3:$B$7,0),MATCH('D-14 Ernst'!T$2,'P-07 HACCP score'!$C$2:$E$2,0))</f>
        <v>#N/A</v>
      </c>
      <c r="BR76" s="39">
        <f>INDEX('P-07 HACCP score'!$C$3:$E$7,MATCH(Y76,'P-07 HACCP score'!$B$3:$B$7,0),MATCH('D-14 Ernst'!U$2,'P-07 HACCP score'!$C$2:$E$2,0))</f>
        <v>0</v>
      </c>
      <c r="BS76" s="39">
        <f>INDEX('P-07 HACCP score'!$C$3:$E$7,MATCH(Z76,'P-07 HACCP score'!$B$3:$B$7,0),MATCH('D-14 Ernst'!V$2,'P-07 HACCP score'!$C$2:$E$2,0))</f>
        <v>0</v>
      </c>
      <c r="BT76" s="39">
        <f>INDEX('P-07 HACCP score'!$C$3:$E$7,MATCH(AA76,'P-07 HACCP score'!$B$3:$B$7,0),MATCH('D-14 Ernst'!W$2,'P-07 HACCP score'!$C$2:$E$2,0))</f>
        <v>0</v>
      </c>
      <c r="BU76" s="39">
        <f>INDEX('P-07 HACCP score'!$C$3:$E$7,MATCH(AB76,'P-07 HACCP score'!$B$3:$B$7,0),MATCH('D-14 Ernst'!X$2,'P-07 HACCP score'!$C$2:$E$2,0))</f>
        <v>0</v>
      </c>
      <c r="BV76" s="39">
        <f>INDEX('P-07 HACCP score'!$C$3:$E$7,MATCH(AC76,'P-07 HACCP score'!$B$3:$B$7,0),MATCH('D-14 Ernst'!Y$2,'P-07 HACCP score'!$C$2:$E$2,0))</f>
        <v>0</v>
      </c>
      <c r="BW76" s="39">
        <f>INDEX('P-07 HACCP score'!$C$3:$E$7,MATCH(AD76,'P-07 HACCP score'!$B$3:$B$7,0),MATCH('D-14 Ernst'!Z$2,'P-07 HACCP score'!$C$2:$E$2,0))</f>
        <v>0</v>
      </c>
      <c r="BX76" s="39">
        <f>INDEX('P-07 HACCP score'!$C$3:$E$7,MATCH(AE76,'P-07 HACCP score'!$B$3:$B$7,0),MATCH('D-14 Ernst'!AA$2,'P-07 HACCP score'!$C$2:$E$2,0))</f>
        <v>0</v>
      </c>
      <c r="BY76" s="39">
        <f>INDEX('P-07 HACCP score'!$C$3:$E$7,MATCH(AF76,'P-07 HACCP score'!$B$3:$B$7,0),MATCH('D-14 Ernst'!AB$2,'P-07 HACCP score'!$C$2:$E$2,0))</f>
        <v>0</v>
      </c>
      <c r="BZ76" s="39">
        <f>INDEX('P-07 HACCP score'!$C$3:$E$7,MATCH(AG76,'P-07 HACCP score'!$B$3:$B$7,0),MATCH('D-14 Ernst'!AC$2,'P-07 HACCP score'!$C$2:$E$2,0))</f>
        <v>0</v>
      </c>
      <c r="CA76" s="39">
        <f>INDEX('P-07 HACCP score'!$C$3:$E$7,MATCH(AH76,'P-07 HACCP score'!$B$3:$B$7,0),MATCH('D-14 Ernst'!AD$2,'P-07 HACCP score'!$C$2:$E$2,0))</f>
        <v>0</v>
      </c>
      <c r="CB76" s="39">
        <f>INDEX('P-07 HACCP score'!$C$3:$E$7,MATCH(AI76,'P-07 HACCP score'!$B$3:$B$7,0),MATCH('D-14 Ernst'!AE$2,'P-07 HACCP score'!$C$2:$E$2,0))</f>
        <v>0</v>
      </c>
      <c r="CC76" s="39">
        <f>INDEX('P-07 HACCP score'!$C$3:$E$7,MATCH(AJ76,'P-07 HACCP score'!$B$3:$B$7,0),MATCH('D-14 Ernst'!AF$2,'P-07 HACCP score'!$C$2:$E$2,0))</f>
        <v>0</v>
      </c>
      <c r="CD76" s="39">
        <f>INDEX('P-07 HACCP score'!$C$3:$E$7,MATCH(AK76,'P-07 HACCP score'!$B$3:$B$7,0),MATCH('D-14 Ernst'!AG$2,'P-07 HACCP score'!$C$2:$E$2,0))</f>
        <v>0</v>
      </c>
    </row>
    <row r="77" spans="1:82" x14ac:dyDescent="0.3">
      <c r="A77" s="132">
        <v>51025</v>
      </c>
      <c r="B77" s="71" t="s">
        <v>187</v>
      </c>
      <c r="C77" s="72" t="s">
        <v>162</v>
      </c>
      <c r="D77" s="73">
        <v>2</v>
      </c>
      <c r="E77" s="74" t="s">
        <v>86</v>
      </c>
      <c r="F77" s="18"/>
      <c r="G77" s="126" t="s">
        <v>86</v>
      </c>
      <c r="H77" s="21" t="str">
        <f>IF(COUNTIF(I77:M77,"H"),"H",
IF(COUNTIF(I77:M77,"M"),"M",
IF(COUNTIF(I77:M77,"L"),"L",
IF(COUNTIF(I77:M77,"B"),"B",""))))</f>
        <v/>
      </c>
      <c r="I77" s="19"/>
      <c r="J77" s="19"/>
      <c r="K77" s="19"/>
      <c r="L77" s="19"/>
      <c r="M77" s="19"/>
      <c r="N77" s="18"/>
      <c r="O77" s="21" t="str">
        <f>IF(COUNTIF(P77:Q77,"H"),"H",
IF(COUNTIF(P77:Q77,"M"),"M",
IF(COUNTIF(P77:Q77,"L"),"L",
IF(COUNTIF(P77:Q77,"B"),"B",""))))</f>
        <v>B</v>
      </c>
      <c r="P77" s="123" t="s">
        <v>84</v>
      </c>
      <c r="Q77" s="123" t="s">
        <v>84</v>
      </c>
      <c r="R77" s="74" t="s">
        <v>86</v>
      </c>
      <c r="S77" s="18"/>
      <c r="T77" s="74" t="s">
        <v>84</v>
      </c>
      <c r="U77" s="18"/>
      <c r="V77" s="18"/>
      <c r="W77" s="27"/>
      <c r="X77" s="21" t="str">
        <f>IF(COUNTIF(Y77:AA77,"H"),"H",
IF(COUNTIF(Y77:AA77,"M"),"M",
IF(COUNTIF(Y77:AA77,"L"),"L",
IF(COUNTIF(Y77:AA77,"B"),"B",""))))</f>
        <v/>
      </c>
      <c r="Y77" s="23"/>
      <c r="Z77" s="28"/>
      <c r="AA77" s="23"/>
      <c r="AB77" s="74" t="s">
        <v>129</v>
      </c>
      <c r="AC77" s="74"/>
      <c r="AD77" s="74"/>
      <c r="AE77" s="18"/>
      <c r="AF77" s="18"/>
      <c r="AG77" s="18"/>
      <c r="AH77" s="74" t="s">
        <v>86</v>
      </c>
      <c r="AI77" s="18"/>
      <c r="AJ77" s="18"/>
      <c r="AK77" s="18"/>
      <c r="AL77" s="37">
        <f>COUNTIF(AX77:BA77,5)+COUNTIF(BG77:BH77,5)+COUNTIF(BK77:BQ77,5)+COUNTIF(BU77:CD77,5)+COUNTIF(AX77:BA77,9)+COUNTIF(BG77:BH77,9)+COUNTIF(BK77:BQ77,9)+COUNTIF(BU77:CD77,9)</f>
        <v>3</v>
      </c>
      <c r="AM77" s="37">
        <f>COUNTIF(AX77:BA77,15)+COUNTIF(BG77:BH77,15)+COUNTIF(BK77:BQ77,15)+COUNTIF(BU77:CD77,15)+COUNTIF(AX77:BA77,25)+COUNTIF(BG77:BH77,25)+COUNTIF(BK77:BQ77,25)+COUNTIF(BU77:CD77,25)</f>
        <v>0</v>
      </c>
      <c r="AN77" s="118" t="str">
        <f>IF(AM77&gt;=1,"HOOG",IF(AL77&gt;=2,"MIDDEN","LAAG"))</f>
        <v>MIDDEN</v>
      </c>
      <c r="AO77" s="26" t="str">
        <f>IF(AND(AM77=1,OR(H77="H",AB77="H"),TEXT(D77,0)&lt;&gt;"4"),"J","N" )</f>
        <v>N</v>
      </c>
      <c r="AP77" s="41" t="s">
        <v>85</v>
      </c>
      <c r="AQ77" s="68" t="str">
        <f>IF(OR(AP77="J",AO77="J"),"MIDDEN",AN77)</f>
        <v>MIDDEN</v>
      </c>
      <c r="AR77" s="26"/>
      <c r="AS77" s="18"/>
      <c r="AT77" s="18"/>
      <c r="AU77" s="41" t="str">
        <f>IF(AND(AR77="H",AS77="K"),"J",IF(OR(AND(AR77="L",AS77="K",AT77="J"),AND(AR77="H",AS77="G",AT77="J")),"J","N"))</f>
        <v>N</v>
      </c>
      <c r="AV77" s="41"/>
      <c r="AW77" s="18" t="str">
        <f>IF(AU77="N",AQ77,IF(AQ77="LAAG","MIDDEN","HOOG"))</f>
        <v>MIDDEN</v>
      </c>
      <c r="AX77" s="39">
        <f>INDEX('P-07 HACCP score'!$C$3:$E$7,MATCH(E77,'P-07 HACCP score'!$B$3:$B$7,0),MATCH('D-14 Ernst'!A$2,'P-07 HACCP score'!$C$2:$E$2,0))</f>
        <v>3</v>
      </c>
      <c r="AY77" s="39">
        <f>INDEX('P-07 HACCP score'!$C$3:$E$7,MATCH(F77,'P-07 HACCP score'!$B$3:$B$7,0),MATCH('D-14 Ernst'!B$2,'P-07 HACCP score'!$C$2:$E$2,0))</f>
        <v>0</v>
      </c>
      <c r="AZ77" s="39">
        <f>INDEX('P-07 HACCP score'!$C$3:$E$7,MATCH(G77,'P-07 HACCP score'!$B$3:$B$7,0),MATCH('D-14 Ernst'!C$2,'P-07 HACCP score'!$C$2:$E$2,0))</f>
        <v>5</v>
      </c>
      <c r="BA77" s="39" t="e">
        <f>INDEX('P-07 HACCP score'!$C$3:$E$7,MATCH(H77,'P-07 HACCP score'!$B$3:$B$7,0),MATCH('D-14 Ernst'!D$2,'P-07 HACCP score'!$C$2:$E$2,0))</f>
        <v>#N/A</v>
      </c>
      <c r="BB77" s="39">
        <f>INDEX('P-07 HACCP score'!$C$3:$E$7,MATCH(I77,'P-07 HACCP score'!$B$3:$B$7,0),MATCH('D-14 Ernst'!E$2,'P-07 HACCP score'!$C$2:$E$2,0))</f>
        <v>0</v>
      </c>
      <c r="BC77" s="39">
        <f>INDEX('P-07 HACCP score'!$C$3:$E$7,MATCH(J77,'P-07 HACCP score'!$B$3:$B$7,0),MATCH('D-14 Ernst'!F$2,'P-07 HACCP score'!$C$2:$E$2,0))</f>
        <v>0</v>
      </c>
      <c r="BD77" s="39">
        <f>INDEX('P-07 HACCP score'!$C$3:$E$7,MATCH(K77,'P-07 HACCP score'!$B$3:$B$7,0),MATCH('D-14 Ernst'!G$2,'P-07 HACCP score'!$C$2:$E$2,0))</f>
        <v>0</v>
      </c>
      <c r="BE77" s="39">
        <f>INDEX('P-07 HACCP score'!$C$3:$E$7,MATCH(L77,'P-07 HACCP score'!$B$3:$B$7,0),MATCH('D-14 Ernst'!H$2,'P-07 HACCP score'!$C$2:$E$2,0))</f>
        <v>0</v>
      </c>
      <c r="BF77" s="39">
        <f>INDEX('P-07 HACCP score'!$C$3:$E$7,MATCH(M77,'P-07 HACCP score'!$B$3:$B$7,0),MATCH('D-14 Ernst'!I$2,'P-07 HACCP score'!$C$2:$E$2,0))</f>
        <v>0</v>
      </c>
      <c r="BG77" s="39">
        <f>INDEX('P-07 HACCP score'!$C$3:$E$7,MATCH(N77,'P-07 HACCP score'!$B$3:$B$7,0),MATCH('D-14 Ernst'!J$2,'P-07 HACCP score'!$C$2:$E$2,0))</f>
        <v>0</v>
      </c>
      <c r="BH77" s="39">
        <f>INDEX('P-07 HACCP score'!$C$3:$E$7,MATCH(O77,'P-07 HACCP score'!$B$3:$B$7,0),MATCH('D-14 Ernst'!K$2,'P-07 HACCP score'!$C$2:$E$2,0))</f>
        <v>1.5</v>
      </c>
      <c r="BI77" s="39">
        <f>INDEX('P-07 HACCP score'!$C$3:$E$7,MATCH(P77,'P-07 HACCP score'!$B$3:$B$7,0),MATCH('D-14 Ernst'!L$2,'P-07 HACCP score'!$C$2:$E$2,0))</f>
        <v>1.5</v>
      </c>
      <c r="BJ77" s="39">
        <f>INDEX('P-07 HACCP score'!$C$3:$E$7,MATCH(Q77,'P-07 HACCP score'!$B$3:$B$7,0),MATCH('D-14 Ernst'!M$2,'P-07 HACCP score'!$C$2:$E$2,0))</f>
        <v>1.5</v>
      </c>
      <c r="BK77" s="39">
        <f>INDEX('P-07 HACCP score'!$C$3:$E$7,MATCH(R77,'P-07 HACCP score'!$B$3:$B$7,0),MATCH('D-14 Ernst'!N$2,'P-07 HACCP score'!$C$2:$E$2,0))</f>
        <v>5</v>
      </c>
      <c r="BL77" s="39">
        <f>INDEX('P-07 HACCP score'!$C$3:$E$7,MATCH(S77,'P-07 HACCP score'!$B$3:$B$7,0),MATCH('D-14 Ernst'!O$2,'P-07 HACCP score'!$C$2:$E$2,0))</f>
        <v>0</v>
      </c>
      <c r="BM77" s="39">
        <f>INDEX('P-07 HACCP score'!$C$3:$E$7,MATCH(T77,'P-07 HACCP score'!$B$3:$B$7,0),MATCH('D-14 Ernst'!P$2,'P-07 HACCP score'!$C$2:$E$2,0))</f>
        <v>1.5</v>
      </c>
      <c r="BN77" s="39">
        <f>INDEX('P-07 HACCP score'!$C$3:$E$7,MATCH(U77,'P-07 HACCP score'!$B$3:$B$7,0),MATCH('D-14 Ernst'!Q$2,'P-07 HACCP score'!$C$2:$E$2,0))</f>
        <v>0</v>
      </c>
      <c r="BO77" s="39">
        <f>INDEX('P-07 HACCP score'!$C$3:$E$7,MATCH(V77,'P-07 HACCP score'!$B$3:$B$7,0),MATCH('D-14 Ernst'!R$2,'P-07 HACCP score'!$C$2:$E$2,0))</f>
        <v>0</v>
      </c>
      <c r="BP77" s="39">
        <f>INDEX('P-07 HACCP score'!$C$3:$E$7,MATCH(W77,'P-07 HACCP score'!$B$3:$B$7,0),MATCH('D-14 Ernst'!S$2,'P-07 HACCP score'!$C$2:$E$2,0))</f>
        <v>0</v>
      </c>
      <c r="BQ77" s="39" t="e">
        <f>INDEX('P-07 HACCP score'!$C$3:$E$7,MATCH(X77,'P-07 HACCP score'!$B$3:$B$7,0),MATCH('D-14 Ernst'!T$2,'P-07 HACCP score'!$C$2:$E$2,0))</f>
        <v>#N/A</v>
      </c>
      <c r="BR77" s="39">
        <f>INDEX('P-07 HACCP score'!$C$3:$E$7,MATCH(Y77,'P-07 HACCP score'!$B$3:$B$7,0),MATCH('D-14 Ernst'!U$2,'P-07 HACCP score'!$C$2:$E$2,0))</f>
        <v>0</v>
      </c>
      <c r="BS77" s="39">
        <f>INDEX('P-07 HACCP score'!$C$3:$E$7,MATCH(Z77,'P-07 HACCP score'!$B$3:$B$7,0),MATCH('D-14 Ernst'!V$2,'P-07 HACCP score'!$C$2:$E$2,0))</f>
        <v>0</v>
      </c>
      <c r="BT77" s="39">
        <f>INDEX('P-07 HACCP score'!$C$3:$E$7,MATCH(AA77,'P-07 HACCP score'!$B$3:$B$7,0),MATCH('D-14 Ernst'!W$2,'P-07 HACCP score'!$C$2:$E$2,0))</f>
        <v>0</v>
      </c>
      <c r="BU77" s="39">
        <f>INDEX('P-07 HACCP score'!$C$3:$E$7,MATCH(AB77,'P-07 HACCP score'!$B$3:$B$7,0),MATCH('D-14 Ernst'!X$2,'P-07 HACCP score'!$C$2:$E$2,0))</f>
        <v>9</v>
      </c>
      <c r="BV77" s="39">
        <f>INDEX('P-07 HACCP score'!$C$3:$E$7,MATCH(AC77,'P-07 HACCP score'!$B$3:$B$7,0),MATCH('D-14 Ernst'!Y$2,'P-07 HACCP score'!$C$2:$E$2,0))</f>
        <v>0</v>
      </c>
      <c r="BW77" s="39">
        <f>INDEX('P-07 HACCP score'!$C$3:$E$7,MATCH(AD77,'P-07 HACCP score'!$B$3:$B$7,0),MATCH('D-14 Ernst'!Z$2,'P-07 HACCP score'!$C$2:$E$2,0))</f>
        <v>0</v>
      </c>
      <c r="BX77" s="39">
        <f>INDEX('P-07 HACCP score'!$C$3:$E$7,MATCH(AE77,'P-07 HACCP score'!$B$3:$B$7,0),MATCH('D-14 Ernst'!AA$2,'P-07 HACCP score'!$C$2:$E$2,0))</f>
        <v>0</v>
      </c>
      <c r="BY77" s="39">
        <f>INDEX('P-07 HACCP score'!$C$3:$E$7,MATCH(AF77,'P-07 HACCP score'!$B$3:$B$7,0),MATCH('D-14 Ernst'!AB$2,'P-07 HACCP score'!$C$2:$E$2,0))</f>
        <v>0</v>
      </c>
      <c r="BZ77" s="39">
        <f>INDEX('P-07 HACCP score'!$C$3:$E$7,MATCH(AG77,'P-07 HACCP score'!$B$3:$B$7,0),MATCH('D-14 Ernst'!AC$2,'P-07 HACCP score'!$C$2:$E$2,0))</f>
        <v>0</v>
      </c>
      <c r="CA77" s="39">
        <f>INDEX('P-07 HACCP score'!$C$3:$E$7,MATCH(AH77,'P-07 HACCP score'!$B$3:$B$7,0),MATCH('D-14 Ernst'!AD$2,'P-07 HACCP score'!$C$2:$E$2,0))</f>
        <v>3</v>
      </c>
      <c r="CB77" s="39">
        <f>INDEX('P-07 HACCP score'!$C$3:$E$7,MATCH(AI77,'P-07 HACCP score'!$B$3:$B$7,0),MATCH('D-14 Ernst'!AE$2,'P-07 HACCP score'!$C$2:$E$2,0))</f>
        <v>0</v>
      </c>
      <c r="CC77" s="39">
        <f>INDEX('P-07 HACCP score'!$C$3:$E$7,MATCH(AJ77,'P-07 HACCP score'!$B$3:$B$7,0),MATCH('D-14 Ernst'!AF$2,'P-07 HACCP score'!$C$2:$E$2,0))</f>
        <v>0</v>
      </c>
      <c r="CD77" s="39">
        <f>INDEX('P-07 HACCP score'!$C$3:$E$7,MATCH(AK77,'P-07 HACCP score'!$B$3:$B$7,0),MATCH('D-14 Ernst'!AG$2,'P-07 HACCP score'!$C$2:$E$2,0))</f>
        <v>0</v>
      </c>
    </row>
    <row r="78" spans="1:82" x14ac:dyDescent="0.3">
      <c r="A78" s="119">
        <v>30940</v>
      </c>
      <c r="B78" s="56" t="s">
        <v>188</v>
      </c>
      <c r="C78" s="78" t="s">
        <v>139</v>
      </c>
      <c r="D78" s="35">
        <v>5</v>
      </c>
      <c r="E78" s="18"/>
      <c r="F78" s="18"/>
      <c r="G78" s="26"/>
      <c r="H78" s="21" t="str">
        <f>IF(COUNTIF(I78:M78,"H"),"H",
IF(COUNTIF(I78:M78,"M"),"M",
IF(COUNTIF(I78:M78,"L"),"L",
IF(COUNTIF(I78:M78,"B"),"B",""))))</f>
        <v/>
      </c>
      <c r="I78" s="19"/>
      <c r="J78" s="19"/>
      <c r="K78" s="19"/>
      <c r="L78" s="19"/>
      <c r="M78" s="19"/>
      <c r="N78" s="18"/>
      <c r="O78" s="21" t="str">
        <f>IF(COUNTIF(P78:Q78,"H"),"H",
IF(COUNTIF(P78:Q78,"M"),"M",
IF(COUNTIF(P78:Q78,"L"),"L",
IF(COUNTIF(P78:Q78,"B"),"B",""))))</f>
        <v/>
      </c>
      <c r="P78" s="22"/>
      <c r="Q78" s="22"/>
      <c r="R78" s="18"/>
      <c r="S78" s="18"/>
      <c r="T78" s="18"/>
      <c r="U78" s="18"/>
      <c r="V78" s="18"/>
      <c r="W78" s="27"/>
      <c r="X78" s="21" t="str">
        <f>IF(COUNTIF(Y78:AA78,"H"),"H",
IF(COUNTIF(Y78:AA78,"M"),"M",
IF(COUNTIF(Y78:AA78,"L"),"L",
IF(COUNTIF(Y78:AA78,"B"),"B",""))))</f>
        <v/>
      </c>
      <c r="Y78" s="23"/>
      <c r="Z78" s="28"/>
      <c r="AA78" s="23"/>
      <c r="AB78" s="18"/>
      <c r="AC78" s="18"/>
      <c r="AD78" s="18"/>
      <c r="AE78" s="18"/>
      <c r="AF78" s="18"/>
      <c r="AG78" s="18"/>
      <c r="AH78" s="18"/>
      <c r="AI78" s="18"/>
      <c r="AJ78" s="18"/>
      <c r="AK78" s="18"/>
      <c r="AL78" s="37">
        <f>COUNTIF(AX78:BA78,5)+COUNTIF(BG78:BH78,5)+COUNTIF(BK78:BQ78,5)+COUNTIF(BU78:CD78,5)+COUNTIF(AX78:BA78,9)+COUNTIF(BG78:BH78,9)+COUNTIF(BK78:BQ78,9)+COUNTIF(BU78:CD78,9)</f>
        <v>0</v>
      </c>
      <c r="AM78" s="37">
        <f>COUNTIF(AX78:BA78,15)+COUNTIF(BG78:BH78,15)+COUNTIF(BK78:BQ78,15)+COUNTIF(BU78:CD78,15)+COUNTIF(AX78:BA78,25)+COUNTIF(BG78:BH78,25)+COUNTIF(BK78:BQ78,25)+COUNTIF(BU78:CD78,25)</f>
        <v>0</v>
      </c>
      <c r="AN78" s="118" t="str">
        <f>IF(AM78&gt;=1,"HOOG",IF(AL78&gt;=2,"MIDDEN","LAAG"))</f>
        <v>LAAG</v>
      </c>
      <c r="AO78" s="26" t="str">
        <f>IF(AND(AM78=1,OR(H78="H",AB78="H"),TEXT(D78,0)&lt;&gt;"4"),"J","N" )</f>
        <v>N</v>
      </c>
      <c r="AP78" s="41" t="s">
        <v>85</v>
      </c>
      <c r="AQ78" s="68" t="str">
        <f>IF(OR(AP78="J",AO78="J"),"MIDDEN",AN78)</f>
        <v>LAAG</v>
      </c>
      <c r="AR78" s="26" t="s">
        <v>86</v>
      </c>
      <c r="AS78" s="18" t="s">
        <v>87</v>
      </c>
      <c r="AT78" s="18" t="s">
        <v>85</v>
      </c>
      <c r="AU78" s="41" t="str">
        <f>IF(AND(AR78="H",AS78="K"),"J",IF(OR(AND(AR78="L",AS78="K",AT78="J"),AND(AR78="H",AS78="G",AT78="J")),"J","N"))</f>
        <v>N</v>
      </c>
      <c r="AV78" s="41" t="s">
        <v>85</v>
      </c>
      <c r="AW78" s="18" t="str">
        <f>IF(AU78="N",AQ78,IF(AQ78="LAAG","MIDDEN","HOOG"))</f>
        <v>LAAG</v>
      </c>
      <c r="AX78" s="39">
        <f>INDEX('P-07 HACCP score'!$C$3:$E$7,MATCH(E78,'P-07 HACCP score'!$B$3:$B$7,0),MATCH('D-14 Ernst'!A$2,'P-07 HACCP score'!$C$2:$E$2,0))</f>
        <v>0</v>
      </c>
      <c r="AY78" s="39">
        <f>INDEX('P-07 HACCP score'!$C$3:$E$7,MATCH(F78,'P-07 HACCP score'!$B$3:$B$7,0),MATCH('D-14 Ernst'!B$2,'P-07 HACCP score'!$C$2:$E$2,0))</f>
        <v>0</v>
      </c>
      <c r="AZ78" s="39">
        <f>INDEX('P-07 HACCP score'!$C$3:$E$7,MATCH(G78,'P-07 HACCP score'!$B$3:$B$7,0),MATCH('D-14 Ernst'!C$2,'P-07 HACCP score'!$C$2:$E$2,0))</f>
        <v>0</v>
      </c>
      <c r="BA78" s="39" t="e">
        <f>INDEX('P-07 HACCP score'!$C$3:$E$7,MATCH(H78,'P-07 HACCP score'!$B$3:$B$7,0),MATCH('D-14 Ernst'!D$2,'P-07 HACCP score'!$C$2:$E$2,0))</f>
        <v>#N/A</v>
      </c>
      <c r="BB78" s="39">
        <f>INDEX('P-07 HACCP score'!$C$3:$E$7,MATCH(I78,'P-07 HACCP score'!$B$3:$B$7,0),MATCH('D-14 Ernst'!E$2,'P-07 HACCP score'!$C$2:$E$2,0))</f>
        <v>0</v>
      </c>
      <c r="BC78" s="39">
        <f>INDEX('P-07 HACCP score'!$C$3:$E$7,MATCH(J78,'P-07 HACCP score'!$B$3:$B$7,0),MATCH('D-14 Ernst'!F$2,'P-07 HACCP score'!$C$2:$E$2,0))</f>
        <v>0</v>
      </c>
      <c r="BD78" s="39">
        <f>INDEX('P-07 HACCP score'!$C$3:$E$7,MATCH(K78,'P-07 HACCP score'!$B$3:$B$7,0),MATCH('D-14 Ernst'!G$2,'P-07 HACCP score'!$C$2:$E$2,0))</f>
        <v>0</v>
      </c>
      <c r="BE78" s="39">
        <f>INDEX('P-07 HACCP score'!$C$3:$E$7,MATCH(L78,'P-07 HACCP score'!$B$3:$B$7,0),MATCH('D-14 Ernst'!H$2,'P-07 HACCP score'!$C$2:$E$2,0))</f>
        <v>0</v>
      </c>
      <c r="BF78" s="39">
        <f>INDEX('P-07 HACCP score'!$C$3:$E$7,MATCH(M78,'P-07 HACCP score'!$B$3:$B$7,0),MATCH('D-14 Ernst'!I$2,'P-07 HACCP score'!$C$2:$E$2,0))</f>
        <v>0</v>
      </c>
      <c r="BG78" s="39">
        <f>INDEX('P-07 HACCP score'!$C$3:$E$7,MATCH(N78,'P-07 HACCP score'!$B$3:$B$7,0),MATCH('D-14 Ernst'!J$2,'P-07 HACCP score'!$C$2:$E$2,0))</f>
        <v>0</v>
      </c>
      <c r="BH78" s="39" t="e">
        <f>INDEX('P-07 HACCP score'!$C$3:$E$7,MATCH(O78,'P-07 HACCP score'!$B$3:$B$7,0),MATCH('D-14 Ernst'!K$2,'P-07 HACCP score'!$C$2:$E$2,0))</f>
        <v>#N/A</v>
      </c>
      <c r="BI78" s="39">
        <f>INDEX('P-07 HACCP score'!$C$3:$E$7,MATCH(P78,'P-07 HACCP score'!$B$3:$B$7,0),MATCH('D-14 Ernst'!L$2,'P-07 HACCP score'!$C$2:$E$2,0))</f>
        <v>0</v>
      </c>
      <c r="BJ78" s="39">
        <f>INDEX('P-07 HACCP score'!$C$3:$E$7,MATCH(Q78,'P-07 HACCP score'!$B$3:$B$7,0),MATCH('D-14 Ernst'!M$2,'P-07 HACCP score'!$C$2:$E$2,0))</f>
        <v>0</v>
      </c>
      <c r="BK78" s="39">
        <f>INDEX('P-07 HACCP score'!$C$3:$E$7,MATCH(R78,'P-07 HACCP score'!$B$3:$B$7,0),MATCH('D-14 Ernst'!N$2,'P-07 HACCP score'!$C$2:$E$2,0))</f>
        <v>0</v>
      </c>
      <c r="BL78" s="39">
        <f>INDEX('P-07 HACCP score'!$C$3:$E$7,MATCH(S78,'P-07 HACCP score'!$B$3:$B$7,0),MATCH('D-14 Ernst'!O$2,'P-07 HACCP score'!$C$2:$E$2,0))</f>
        <v>0</v>
      </c>
      <c r="BM78" s="39">
        <f>INDEX('P-07 HACCP score'!$C$3:$E$7,MATCH(T78,'P-07 HACCP score'!$B$3:$B$7,0),MATCH('D-14 Ernst'!P$2,'P-07 HACCP score'!$C$2:$E$2,0))</f>
        <v>0</v>
      </c>
      <c r="BN78" s="39">
        <f>INDEX('P-07 HACCP score'!$C$3:$E$7,MATCH(U78,'P-07 HACCP score'!$B$3:$B$7,0),MATCH('D-14 Ernst'!Q$2,'P-07 HACCP score'!$C$2:$E$2,0))</f>
        <v>0</v>
      </c>
      <c r="BO78" s="39">
        <f>INDEX('P-07 HACCP score'!$C$3:$E$7,MATCH(V78,'P-07 HACCP score'!$B$3:$B$7,0),MATCH('D-14 Ernst'!R$2,'P-07 HACCP score'!$C$2:$E$2,0))</f>
        <v>0</v>
      </c>
      <c r="BP78" s="39">
        <f>INDEX('P-07 HACCP score'!$C$3:$E$7,MATCH(W78,'P-07 HACCP score'!$B$3:$B$7,0),MATCH('D-14 Ernst'!S$2,'P-07 HACCP score'!$C$2:$E$2,0))</f>
        <v>0</v>
      </c>
      <c r="BQ78" s="39" t="e">
        <f>INDEX('P-07 HACCP score'!$C$3:$E$7,MATCH(X78,'P-07 HACCP score'!$B$3:$B$7,0),MATCH('D-14 Ernst'!T$2,'P-07 HACCP score'!$C$2:$E$2,0))</f>
        <v>#N/A</v>
      </c>
      <c r="BR78" s="39">
        <f>INDEX('P-07 HACCP score'!$C$3:$E$7,MATCH(Y78,'P-07 HACCP score'!$B$3:$B$7,0),MATCH('D-14 Ernst'!U$2,'P-07 HACCP score'!$C$2:$E$2,0))</f>
        <v>0</v>
      </c>
      <c r="BS78" s="39">
        <f>INDEX('P-07 HACCP score'!$C$3:$E$7,MATCH(Z78,'P-07 HACCP score'!$B$3:$B$7,0),MATCH('D-14 Ernst'!V$2,'P-07 HACCP score'!$C$2:$E$2,0))</f>
        <v>0</v>
      </c>
      <c r="BT78" s="39">
        <f>INDEX('P-07 HACCP score'!$C$3:$E$7,MATCH(AA78,'P-07 HACCP score'!$B$3:$B$7,0),MATCH('D-14 Ernst'!W$2,'P-07 HACCP score'!$C$2:$E$2,0))</f>
        <v>0</v>
      </c>
      <c r="BU78" s="39">
        <f>INDEX('P-07 HACCP score'!$C$3:$E$7,MATCH(AB78,'P-07 HACCP score'!$B$3:$B$7,0),MATCH('D-14 Ernst'!X$2,'P-07 HACCP score'!$C$2:$E$2,0))</f>
        <v>0</v>
      </c>
      <c r="BV78" s="39">
        <f>INDEX('P-07 HACCP score'!$C$3:$E$7,MATCH(AC78,'P-07 HACCP score'!$B$3:$B$7,0),MATCH('D-14 Ernst'!Y$2,'P-07 HACCP score'!$C$2:$E$2,0))</f>
        <v>0</v>
      </c>
      <c r="BW78" s="39">
        <f>INDEX('P-07 HACCP score'!$C$3:$E$7,MATCH(AD78,'P-07 HACCP score'!$B$3:$B$7,0),MATCH('D-14 Ernst'!Z$2,'P-07 HACCP score'!$C$2:$E$2,0))</f>
        <v>0</v>
      </c>
      <c r="BX78" s="39">
        <f>INDEX('P-07 HACCP score'!$C$3:$E$7,MATCH(AE78,'P-07 HACCP score'!$B$3:$B$7,0),MATCH('D-14 Ernst'!AA$2,'P-07 HACCP score'!$C$2:$E$2,0))</f>
        <v>0</v>
      </c>
      <c r="BY78" s="39">
        <f>INDEX('P-07 HACCP score'!$C$3:$E$7,MATCH(AF78,'P-07 HACCP score'!$B$3:$B$7,0),MATCH('D-14 Ernst'!AB$2,'P-07 HACCP score'!$C$2:$E$2,0))</f>
        <v>0</v>
      </c>
      <c r="BZ78" s="39">
        <f>INDEX('P-07 HACCP score'!$C$3:$E$7,MATCH(AG78,'P-07 HACCP score'!$B$3:$B$7,0),MATCH('D-14 Ernst'!AC$2,'P-07 HACCP score'!$C$2:$E$2,0))</f>
        <v>0</v>
      </c>
      <c r="CA78" s="39">
        <f>INDEX('P-07 HACCP score'!$C$3:$E$7,MATCH(AH78,'P-07 HACCP score'!$B$3:$B$7,0),MATCH('D-14 Ernst'!AD$2,'P-07 HACCP score'!$C$2:$E$2,0))</f>
        <v>0</v>
      </c>
      <c r="CB78" s="39">
        <f>INDEX('P-07 HACCP score'!$C$3:$E$7,MATCH(AI78,'P-07 HACCP score'!$B$3:$B$7,0),MATCH('D-14 Ernst'!AE$2,'P-07 HACCP score'!$C$2:$E$2,0))</f>
        <v>0</v>
      </c>
      <c r="CC78" s="39">
        <f>INDEX('P-07 HACCP score'!$C$3:$E$7,MATCH(AJ78,'P-07 HACCP score'!$B$3:$B$7,0),MATCH('D-14 Ernst'!AF$2,'P-07 HACCP score'!$C$2:$E$2,0))</f>
        <v>0</v>
      </c>
      <c r="CD78" s="39">
        <f>INDEX('P-07 HACCP score'!$C$3:$E$7,MATCH(AK78,'P-07 HACCP score'!$B$3:$B$7,0),MATCH('D-14 Ernst'!AG$2,'P-07 HACCP score'!$C$2:$E$2,0))</f>
        <v>0</v>
      </c>
    </row>
    <row r="79" spans="1:82" x14ac:dyDescent="0.3">
      <c r="A79" s="119">
        <v>30230</v>
      </c>
      <c r="B79" s="56" t="s">
        <v>189</v>
      </c>
      <c r="C79" s="78" t="s">
        <v>136</v>
      </c>
      <c r="D79" s="35">
        <v>5</v>
      </c>
      <c r="E79" s="18"/>
      <c r="F79" s="18"/>
      <c r="G79" s="26"/>
      <c r="H79" s="21" t="str">
        <f>IF(COUNTIF(I79:M79,"H"),"H",
IF(COUNTIF(I79:M79,"M"),"M",
IF(COUNTIF(I79:M79,"L"),"L",
IF(COUNTIF(I79:M79,"B"),"B",""))))</f>
        <v/>
      </c>
      <c r="I79" s="19"/>
      <c r="J79" s="19"/>
      <c r="K79" s="19"/>
      <c r="L79" s="19"/>
      <c r="M79" s="19"/>
      <c r="N79" s="18"/>
      <c r="O79" s="21" t="str">
        <f>IF(COUNTIF(P79:Q79,"H"),"H",
IF(COUNTIF(P79:Q79,"M"),"M",
IF(COUNTIF(P79:Q79,"L"),"L",
IF(COUNTIF(P79:Q79,"B"),"B",""))))</f>
        <v>L</v>
      </c>
      <c r="P79" s="22" t="s">
        <v>86</v>
      </c>
      <c r="Q79" s="22"/>
      <c r="R79" s="18"/>
      <c r="S79" s="18"/>
      <c r="T79" s="18"/>
      <c r="U79" s="18"/>
      <c r="V79" s="18"/>
      <c r="W79" s="27"/>
      <c r="X79" s="21" t="str">
        <f>IF(COUNTIF(Y79:AA79,"H"),"H",
IF(COUNTIF(Y79:AA79,"M"),"M",
IF(COUNTIF(Y79:AA79,"L"),"L",
IF(COUNTIF(Y79:AA79,"B"),"B",""))))</f>
        <v/>
      </c>
      <c r="Y79" s="23"/>
      <c r="Z79" s="28"/>
      <c r="AA79" s="23"/>
      <c r="AB79" s="18"/>
      <c r="AC79" s="18"/>
      <c r="AD79" s="18"/>
      <c r="AE79" s="18"/>
      <c r="AF79" s="18"/>
      <c r="AG79" s="18"/>
      <c r="AH79" s="18"/>
      <c r="AI79" s="18"/>
      <c r="AJ79" s="18"/>
      <c r="AK79" s="18"/>
      <c r="AL79" s="37">
        <f>COUNTIF(AX79:BA79,5)+COUNTIF(BG79:BH79,5)+COUNTIF(BK79:BQ79,5)+COUNTIF(BU79:CD79,5)+COUNTIF(AX79:BA79,9)+COUNTIF(BG79:BH79,9)+COUNTIF(BK79:BQ79,9)+COUNTIF(BU79:CD79,9)</f>
        <v>0</v>
      </c>
      <c r="AM79" s="37">
        <f>COUNTIF(AX79:BA79,15)+COUNTIF(BG79:BH79,15)+COUNTIF(BK79:BQ79,15)+COUNTIF(BU79:CD79,15)+COUNTIF(AX79:BA79,25)+COUNTIF(BG79:BH79,25)+COUNTIF(BK79:BQ79,25)+COUNTIF(BU79:CD79,25)</f>
        <v>0</v>
      </c>
      <c r="AN79" s="118" t="str">
        <f>IF(AM79&gt;=1,"HOOG",IF(AL79&gt;=2,"MIDDEN","LAAG"))</f>
        <v>LAAG</v>
      </c>
      <c r="AO79" s="26" t="str">
        <f>IF(AND(AM79=1,OR(H79="H",AB79="H"),TEXT(D79,0)&lt;&gt;"4"),"J","N" )</f>
        <v>N</v>
      </c>
      <c r="AP79" s="41" t="s">
        <v>85</v>
      </c>
      <c r="AQ79" s="68" t="str">
        <f>IF(OR(AP79="J",AO79="J"),"MIDDEN",AN79)</f>
        <v>LAAG</v>
      </c>
      <c r="AR79" s="26" t="s">
        <v>86</v>
      </c>
      <c r="AS79" s="18" t="s">
        <v>87</v>
      </c>
      <c r="AT79" s="18" t="s">
        <v>85</v>
      </c>
      <c r="AU79" s="41" t="str">
        <f>IF(AND(AR79="H",AS79="K"),"J",IF(OR(AND(AR79="L",AS79="K",AT79="J"),AND(AR79="H",AS79="G",AT79="J")),"J","N"))</f>
        <v>N</v>
      </c>
      <c r="AV79" s="41" t="s">
        <v>85</v>
      </c>
      <c r="AW79" s="18" t="str">
        <f>IF(AU79="N",AQ79,IF(AQ79="LAAG","MIDDEN","HOOG"))</f>
        <v>LAAG</v>
      </c>
      <c r="AX79" s="39">
        <f>INDEX('P-07 HACCP score'!$C$3:$E$7,MATCH(E79,'P-07 HACCP score'!$B$3:$B$7,0),MATCH('D-14 Ernst'!A$2,'P-07 HACCP score'!$C$2:$E$2,0))</f>
        <v>0</v>
      </c>
      <c r="AY79" s="39">
        <f>INDEX('P-07 HACCP score'!$C$3:$E$7,MATCH(F79,'P-07 HACCP score'!$B$3:$B$7,0),MATCH('D-14 Ernst'!B$2,'P-07 HACCP score'!$C$2:$E$2,0))</f>
        <v>0</v>
      </c>
      <c r="AZ79" s="39">
        <f>INDEX('P-07 HACCP score'!$C$3:$E$7,MATCH(G79,'P-07 HACCP score'!$B$3:$B$7,0),MATCH('D-14 Ernst'!C$2,'P-07 HACCP score'!$C$2:$E$2,0))</f>
        <v>0</v>
      </c>
      <c r="BA79" s="39" t="e">
        <f>INDEX('P-07 HACCP score'!$C$3:$E$7,MATCH(H79,'P-07 HACCP score'!$B$3:$B$7,0),MATCH('D-14 Ernst'!D$2,'P-07 HACCP score'!$C$2:$E$2,0))</f>
        <v>#N/A</v>
      </c>
      <c r="BB79" s="39">
        <f>INDEX('P-07 HACCP score'!$C$3:$E$7,MATCH(I79,'P-07 HACCP score'!$B$3:$B$7,0),MATCH('D-14 Ernst'!E$2,'P-07 HACCP score'!$C$2:$E$2,0))</f>
        <v>0</v>
      </c>
      <c r="BC79" s="39">
        <f>INDEX('P-07 HACCP score'!$C$3:$E$7,MATCH(J79,'P-07 HACCP score'!$B$3:$B$7,0),MATCH('D-14 Ernst'!F$2,'P-07 HACCP score'!$C$2:$E$2,0))</f>
        <v>0</v>
      </c>
      <c r="BD79" s="39">
        <f>INDEX('P-07 HACCP score'!$C$3:$E$7,MATCH(K79,'P-07 HACCP score'!$B$3:$B$7,0),MATCH('D-14 Ernst'!G$2,'P-07 HACCP score'!$C$2:$E$2,0))</f>
        <v>0</v>
      </c>
      <c r="BE79" s="39">
        <f>INDEX('P-07 HACCP score'!$C$3:$E$7,MATCH(L79,'P-07 HACCP score'!$B$3:$B$7,0),MATCH('D-14 Ernst'!H$2,'P-07 HACCP score'!$C$2:$E$2,0))</f>
        <v>0</v>
      </c>
      <c r="BF79" s="39">
        <f>INDEX('P-07 HACCP score'!$C$3:$E$7,MATCH(M79,'P-07 HACCP score'!$B$3:$B$7,0),MATCH('D-14 Ernst'!I$2,'P-07 HACCP score'!$C$2:$E$2,0))</f>
        <v>0</v>
      </c>
      <c r="BG79" s="39">
        <f>INDEX('P-07 HACCP score'!$C$3:$E$7,MATCH(N79,'P-07 HACCP score'!$B$3:$B$7,0),MATCH('D-14 Ernst'!J$2,'P-07 HACCP score'!$C$2:$E$2,0))</f>
        <v>0</v>
      </c>
      <c r="BH79" s="39">
        <f>INDEX('P-07 HACCP score'!$C$3:$E$7,MATCH(O79,'P-07 HACCP score'!$B$3:$B$7,0),MATCH('D-14 Ernst'!K$2,'P-07 HACCP score'!$C$2:$E$2,0))</f>
        <v>3</v>
      </c>
      <c r="BI79" s="39">
        <f>INDEX('P-07 HACCP score'!$C$3:$E$7,MATCH(P79,'P-07 HACCP score'!$B$3:$B$7,0),MATCH('D-14 Ernst'!L$2,'P-07 HACCP score'!$C$2:$E$2,0))</f>
        <v>3</v>
      </c>
      <c r="BJ79" s="39">
        <f>INDEX('P-07 HACCP score'!$C$3:$E$7,MATCH(Q79,'P-07 HACCP score'!$B$3:$B$7,0),MATCH('D-14 Ernst'!M$2,'P-07 HACCP score'!$C$2:$E$2,0))</f>
        <v>0</v>
      </c>
      <c r="BK79" s="39">
        <f>INDEX('P-07 HACCP score'!$C$3:$E$7,MATCH(R79,'P-07 HACCP score'!$B$3:$B$7,0),MATCH('D-14 Ernst'!N$2,'P-07 HACCP score'!$C$2:$E$2,0))</f>
        <v>0</v>
      </c>
      <c r="BL79" s="39">
        <f>INDEX('P-07 HACCP score'!$C$3:$E$7,MATCH(S79,'P-07 HACCP score'!$B$3:$B$7,0),MATCH('D-14 Ernst'!O$2,'P-07 HACCP score'!$C$2:$E$2,0))</f>
        <v>0</v>
      </c>
      <c r="BM79" s="39">
        <f>INDEX('P-07 HACCP score'!$C$3:$E$7,MATCH(T79,'P-07 HACCP score'!$B$3:$B$7,0),MATCH('D-14 Ernst'!P$2,'P-07 HACCP score'!$C$2:$E$2,0))</f>
        <v>0</v>
      </c>
      <c r="BN79" s="39">
        <f>INDEX('P-07 HACCP score'!$C$3:$E$7,MATCH(U79,'P-07 HACCP score'!$B$3:$B$7,0),MATCH('D-14 Ernst'!Q$2,'P-07 HACCP score'!$C$2:$E$2,0))</f>
        <v>0</v>
      </c>
      <c r="BO79" s="39">
        <f>INDEX('P-07 HACCP score'!$C$3:$E$7,MATCH(V79,'P-07 HACCP score'!$B$3:$B$7,0),MATCH('D-14 Ernst'!R$2,'P-07 HACCP score'!$C$2:$E$2,0))</f>
        <v>0</v>
      </c>
      <c r="BP79" s="39">
        <f>INDEX('P-07 HACCP score'!$C$3:$E$7,MATCH(W79,'P-07 HACCP score'!$B$3:$B$7,0),MATCH('D-14 Ernst'!S$2,'P-07 HACCP score'!$C$2:$E$2,0))</f>
        <v>0</v>
      </c>
      <c r="BQ79" s="39" t="e">
        <f>INDEX('P-07 HACCP score'!$C$3:$E$7,MATCH(X79,'P-07 HACCP score'!$B$3:$B$7,0),MATCH('D-14 Ernst'!T$2,'P-07 HACCP score'!$C$2:$E$2,0))</f>
        <v>#N/A</v>
      </c>
      <c r="BR79" s="39">
        <f>INDEX('P-07 HACCP score'!$C$3:$E$7,MATCH(Y79,'P-07 HACCP score'!$B$3:$B$7,0),MATCH('D-14 Ernst'!U$2,'P-07 HACCP score'!$C$2:$E$2,0))</f>
        <v>0</v>
      </c>
      <c r="BS79" s="39">
        <f>INDEX('P-07 HACCP score'!$C$3:$E$7,MATCH(Z79,'P-07 HACCP score'!$B$3:$B$7,0),MATCH('D-14 Ernst'!V$2,'P-07 HACCP score'!$C$2:$E$2,0))</f>
        <v>0</v>
      </c>
      <c r="BT79" s="39">
        <f>INDEX('P-07 HACCP score'!$C$3:$E$7,MATCH(AA79,'P-07 HACCP score'!$B$3:$B$7,0),MATCH('D-14 Ernst'!W$2,'P-07 HACCP score'!$C$2:$E$2,0))</f>
        <v>0</v>
      </c>
      <c r="BU79" s="39">
        <f>INDEX('P-07 HACCP score'!$C$3:$E$7,MATCH(AB79,'P-07 HACCP score'!$B$3:$B$7,0),MATCH('D-14 Ernst'!X$2,'P-07 HACCP score'!$C$2:$E$2,0))</f>
        <v>0</v>
      </c>
      <c r="BV79" s="39">
        <f>INDEX('P-07 HACCP score'!$C$3:$E$7,MATCH(AC79,'P-07 HACCP score'!$B$3:$B$7,0),MATCH('D-14 Ernst'!Y$2,'P-07 HACCP score'!$C$2:$E$2,0))</f>
        <v>0</v>
      </c>
      <c r="BW79" s="39">
        <f>INDEX('P-07 HACCP score'!$C$3:$E$7,MATCH(AD79,'P-07 HACCP score'!$B$3:$B$7,0),MATCH('D-14 Ernst'!Z$2,'P-07 HACCP score'!$C$2:$E$2,0))</f>
        <v>0</v>
      </c>
      <c r="BX79" s="39">
        <f>INDEX('P-07 HACCP score'!$C$3:$E$7,MATCH(AE79,'P-07 HACCP score'!$B$3:$B$7,0),MATCH('D-14 Ernst'!AA$2,'P-07 HACCP score'!$C$2:$E$2,0))</f>
        <v>0</v>
      </c>
      <c r="BY79" s="39">
        <f>INDEX('P-07 HACCP score'!$C$3:$E$7,MATCH(AF79,'P-07 HACCP score'!$B$3:$B$7,0),MATCH('D-14 Ernst'!AB$2,'P-07 HACCP score'!$C$2:$E$2,0))</f>
        <v>0</v>
      </c>
      <c r="BZ79" s="39">
        <f>INDEX('P-07 HACCP score'!$C$3:$E$7,MATCH(AG79,'P-07 HACCP score'!$B$3:$B$7,0),MATCH('D-14 Ernst'!AC$2,'P-07 HACCP score'!$C$2:$E$2,0))</f>
        <v>0</v>
      </c>
      <c r="CA79" s="39">
        <f>INDEX('P-07 HACCP score'!$C$3:$E$7,MATCH(AH79,'P-07 HACCP score'!$B$3:$B$7,0),MATCH('D-14 Ernst'!AD$2,'P-07 HACCP score'!$C$2:$E$2,0))</f>
        <v>0</v>
      </c>
      <c r="CB79" s="39">
        <f>INDEX('P-07 HACCP score'!$C$3:$E$7,MATCH(AI79,'P-07 HACCP score'!$B$3:$B$7,0),MATCH('D-14 Ernst'!AE$2,'P-07 HACCP score'!$C$2:$E$2,0))</f>
        <v>0</v>
      </c>
      <c r="CC79" s="39">
        <f>INDEX('P-07 HACCP score'!$C$3:$E$7,MATCH(AJ79,'P-07 HACCP score'!$B$3:$B$7,0),MATCH('D-14 Ernst'!AF$2,'P-07 HACCP score'!$C$2:$E$2,0))</f>
        <v>0</v>
      </c>
      <c r="CD79" s="39">
        <f>INDEX('P-07 HACCP score'!$C$3:$E$7,MATCH(AK79,'P-07 HACCP score'!$B$3:$B$7,0),MATCH('D-14 Ernst'!AG$2,'P-07 HACCP score'!$C$2:$E$2,0))</f>
        <v>0</v>
      </c>
    </row>
    <row r="80" spans="1:82" x14ac:dyDescent="0.3">
      <c r="A80" s="119">
        <v>30950</v>
      </c>
      <c r="B80" s="56" t="s">
        <v>190</v>
      </c>
      <c r="C80" s="78" t="s">
        <v>139</v>
      </c>
      <c r="D80" s="35">
        <v>5</v>
      </c>
      <c r="E80" s="18"/>
      <c r="F80" s="18"/>
      <c r="G80" s="26"/>
      <c r="H80" s="21" t="str">
        <f>IF(COUNTIF(I80:M80,"H"),"H",
IF(COUNTIF(I80:M80,"M"),"M",
IF(COUNTIF(I80:M80,"L"),"L",
IF(COUNTIF(I80:M80,"B"),"B",""))))</f>
        <v/>
      </c>
      <c r="I80" s="19"/>
      <c r="J80" s="19"/>
      <c r="K80" s="19"/>
      <c r="L80" s="19"/>
      <c r="M80" s="19"/>
      <c r="N80" s="18"/>
      <c r="O80" s="21" t="str">
        <f>IF(COUNTIF(P80:Q80,"H"),"H",
IF(COUNTIF(P80:Q80,"M"),"M",
IF(COUNTIF(P80:Q80,"L"),"L",
IF(COUNTIF(P80:Q80,"B"),"B",""))))</f>
        <v/>
      </c>
      <c r="P80" s="22"/>
      <c r="Q80" s="22"/>
      <c r="R80" s="18"/>
      <c r="S80" s="18"/>
      <c r="T80" s="18"/>
      <c r="U80" s="18"/>
      <c r="V80" s="18"/>
      <c r="W80" s="27"/>
      <c r="X80" s="21" t="str">
        <f>IF(COUNTIF(Y80:AA80,"H"),"H",
IF(COUNTIF(Y80:AA80,"M"),"M",
IF(COUNTIF(Y80:AA80,"L"),"L",
IF(COUNTIF(Y80:AA80,"B"),"B",""))))</f>
        <v/>
      </c>
      <c r="Y80" s="23"/>
      <c r="Z80" s="28"/>
      <c r="AA80" s="23"/>
      <c r="AB80" s="18"/>
      <c r="AC80" s="18"/>
      <c r="AD80" s="18"/>
      <c r="AE80" s="18"/>
      <c r="AF80" s="18"/>
      <c r="AG80" s="18"/>
      <c r="AH80" s="18"/>
      <c r="AI80" s="18"/>
      <c r="AJ80" s="18"/>
      <c r="AK80" s="18"/>
      <c r="AL80" s="37">
        <f>COUNTIF(AX80:BA80,5)+COUNTIF(BG80:BH80,5)+COUNTIF(BK80:BQ80,5)+COUNTIF(BU80:CD80,5)+COUNTIF(AX80:BA80,9)+COUNTIF(BG80:BH80,9)+COUNTIF(BK80:BQ80,9)+COUNTIF(BU80:CD80,9)</f>
        <v>0</v>
      </c>
      <c r="AM80" s="37">
        <f>COUNTIF(AX80:BA80,15)+COUNTIF(BG80:BH80,15)+COUNTIF(BK80:BQ80,15)+COUNTIF(BU80:CD80,15)+COUNTIF(AX80:BA80,25)+COUNTIF(BG80:BH80,25)+COUNTIF(BK80:BQ80,25)+COUNTIF(BU80:CD80,25)</f>
        <v>0</v>
      </c>
      <c r="AN80" s="118" t="str">
        <f>IF(AM80&gt;=1,"HOOG",IF(AL80&gt;=2,"MIDDEN","LAAG"))</f>
        <v>LAAG</v>
      </c>
      <c r="AO80" s="26" t="str">
        <f>IF(AND(AM80=1,OR(H80="H",AB80="H"),TEXT(D80,0)&lt;&gt;"4"),"J","N" )</f>
        <v>N</v>
      </c>
      <c r="AP80" s="41" t="s">
        <v>85</v>
      </c>
      <c r="AQ80" s="68" t="str">
        <f>IF(OR(AP80="J",AO80="J"),"MIDDEN",AN80)</f>
        <v>LAAG</v>
      </c>
      <c r="AR80" s="26" t="s">
        <v>86</v>
      </c>
      <c r="AS80" s="18" t="s">
        <v>87</v>
      </c>
      <c r="AT80" s="18" t="s">
        <v>85</v>
      </c>
      <c r="AU80" s="41" t="str">
        <f>IF(AND(AR80="H",AS80="K"),"J",IF(OR(AND(AR80="L",AS80="K",AT80="J"),AND(AR80="H",AS80="G",AT80="J")),"J","N"))</f>
        <v>N</v>
      </c>
      <c r="AV80" s="41" t="s">
        <v>85</v>
      </c>
      <c r="AW80" s="18" t="str">
        <f>IF(AU80="N",AQ80,IF(AQ80="LAAG","MIDDEN","HOOG"))</f>
        <v>LAAG</v>
      </c>
      <c r="AX80" s="39">
        <f>INDEX('P-07 HACCP score'!$C$3:$E$7,MATCH(E80,'P-07 HACCP score'!$B$3:$B$7,0),MATCH('D-14 Ernst'!A$2,'P-07 HACCP score'!$C$2:$E$2,0))</f>
        <v>0</v>
      </c>
      <c r="AY80" s="39">
        <f>INDEX('P-07 HACCP score'!$C$3:$E$7,MATCH(F80,'P-07 HACCP score'!$B$3:$B$7,0),MATCH('D-14 Ernst'!B$2,'P-07 HACCP score'!$C$2:$E$2,0))</f>
        <v>0</v>
      </c>
      <c r="AZ80" s="39">
        <f>INDEX('P-07 HACCP score'!$C$3:$E$7,MATCH(G80,'P-07 HACCP score'!$B$3:$B$7,0),MATCH('D-14 Ernst'!C$2,'P-07 HACCP score'!$C$2:$E$2,0))</f>
        <v>0</v>
      </c>
      <c r="BA80" s="39" t="e">
        <f>INDEX('P-07 HACCP score'!$C$3:$E$7,MATCH(H80,'P-07 HACCP score'!$B$3:$B$7,0),MATCH('D-14 Ernst'!D$2,'P-07 HACCP score'!$C$2:$E$2,0))</f>
        <v>#N/A</v>
      </c>
      <c r="BB80" s="39">
        <f>INDEX('P-07 HACCP score'!$C$3:$E$7,MATCH(I80,'P-07 HACCP score'!$B$3:$B$7,0),MATCH('D-14 Ernst'!E$2,'P-07 HACCP score'!$C$2:$E$2,0))</f>
        <v>0</v>
      </c>
      <c r="BC80" s="39">
        <f>INDEX('P-07 HACCP score'!$C$3:$E$7,MATCH(J80,'P-07 HACCP score'!$B$3:$B$7,0),MATCH('D-14 Ernst'!F$2,'P-07 HACCP score'!$C$2:$E$2,0))</f>
        <v>0</v>
      </c>
      <c r="BD80" s="39">
        <f>INDEX('P-07 HACCP score'!$C$3:$E$7,MATCH(K80,'P-07 HACCP score'!$B$3:$B$7,0),MATCH('D-14 Ernst'!G$2,'P-07 HACCP score'!$C$2:$E$2,0))</f>
        <v>0</v>
      </c>
      <c r="BE80" s="39">
        <f>INDEX('P-07 HACCP score'!$C$3:$E$7,MATCH(L80,'P-07 HACCP score'!$B$3:$B$7,0),MATCH('D-14 Ernst'!H$2,'P-07 HACCP score'!$C$2:$E$2,0))</f>
        <v>0</v>
      </c>
      <c r="BF80" s="39">
        <f>INDEX('P-07 HACCP score'!$C$3:$E$7,MATCH(M80,'P-07 HACCP score'!$B$3:$B$7,0),MATCH('D-14 Ernst'!I$2,'P-07 HACCP score'!$C$2:$E$2,0))</f>
        <v>0</v>
      </c>
      <c r="BG80" s="39">
        <f>INDEX('P-07 HACCP score'!$C$3:$E$7,MATCH(N80,'P-07 HACCP score'!$B$3:$B$7,0),MATCH('D-14 Ernst'!J$2,'P-07 HACCP score'!$C$2:$E$2,0))</f>
        <v>0</v>
      </c>
      <c r="BH80" s="39" t="e">
        <f>INDEX('P-07 HACCP score'!$C$3:$E$7,MATCH(O80,'P-07 HACCP score'!$B$3:$B$7,0),MATCH('D-14 Ernst'!K$2,'P-07 HACCP score'!$C$2:$E$2,0))</f>
        <v>#N/A</v>
      </c>
      <c r="BI80" s="39">
        <f>INDEX('P-07 HACCP score'!$C$3:$E$7,MATCH(P80,'P-07 HACCP score'!$B$3:$B$7,0),MATCH('D-14 Ernst'!L$2,'P-07 HACCP score'!$C$2:$E$2,0))</f>
        <v>0</v>
      </c>
      <c r="BJ80" s="39">
        <f>INDEX('P-07 HACCP score'!$C$3:$E$7,MATCH(Q80,'P-07 HACCP score'!$B$3:$B$7,0),MATCH('D-14 Ernst'!M$2,'P-07 HACCP score'!$C$2:$E$2,0))</f>
        <v>0</v>
      </c>
      <c r="BK80" s="39">
        <f>INDEX('P-07 HACCP score'!$C$3:$E$7,MATCH(R80,'P-07 HACCP score'!$B$3:$B$7,0),MATCH('D-14 Ernst'!N$2,'P-07 HACCP score'!$C$2:$E$2,0))</f>
        <v>0</v>
      </c>
      <c r="BL80" s="39">
        <f>INDEX('P-07 HACCP score'!$C$3:$E$7,MATCH(S80,'P-07 HACCP score'!$B$3:$B$7,0),MATCH('D-14 Ernst'!O$2,'P-07 HACCP score'!$C$2:$E$2,0))</f>
        <v>0</v>
      </c>
      <c r="BM80" s="39">
        <f>INDEX('P-07 HACCP score'!$C$3:$E$7,MATCH(T80,'P-07 HACCP score'!$B$3:$B$7,0),MATCH('D-14 Ernst'!P$2,'P-07 HACCP score'!$C$2:$E$2,0))</f>
        <v>0</v>
      </c>
      <c r="BN80" s="39">
        <f>INDEX('P-07 HACCP score'!$C$3:$E$7,MATCH(U80,'P-07 HACCP score'!$B$3:$B$7,0),MATCH('D-14 Ernst'!Q$2,'P-07 HACCP score'!$C$2:$E$2,0))</f>
        <v>0</v>
      </c>
      <c r="BO80" s="39">
        <f>INDEX('P-07 HACCP score'!$C$3:$E$7,MATCH(V80,'P-07 HACCP score'!$B$3:$B$7,0),MATCH('D-14 Ernst'!R$2,'P-07 HACCP score'!$C$2:$E$2,0))</f>
        <v>0</v>
      </c>
      <c r="BP80" s="39">
        <f>INDEX('P-07 HACCP score'!$C$3:$E$7,MATCH(W80,'P-07 HACCP score'!$B$3:$B$7,0),MATCH('D-14 Ernst'!S$2,'P-07 HACCP score'!$C$2:$E$2,0))</f>
        <v>0</v>
      </c>
      <c r="BQ80" s="39" t="e">
        <f>INDEX('P-07 HACCP score'!$C$3:$E$7,MATCH(X80,'P-07 HACCP score'!$B$3:$B$7,0),MATCH('D-14 Ernst'!T$2,'P-07 HACCP score'!$C$2:$E$2,0))</f>
        <v>#N/A</v>
      </c>
      <c r="BR80" s="39">
        <f>INDEX('P-07 HACCP score'!$C$3:$E$7,MATCH(Y80,'P-07 HACCP score'!$B$3:$B$7,0),MATCH('D-14 Ernst'!U$2,'P-07 HACCP score'!$C$2:$E$2,0))</f>
        <v>0</v>
      </c>
      <c r="BS80" s="39">
        <f>INDEX('P-07 HACCP score'!$C$3:$E$7,MATCH(Z80,'P-07 HACCP score'!$B$3:$B$7,0),MATCH('D-14 Ernst'!V$2,'P-07 HACCP score'!$C$2:$E$2,0))</f>
        <v>0</v>
      </c>
      <c r="BT80" s="39">
        <f>INDEX('P-07 HACCP score'!$C$3:$E$7,MATCH(AA80,'P-07 HACCP score'!$B$3:$B$7,0),MATCH('D-14 Ernst'!W$2,'P-07 HACCP score'!$C$2:$E$2,0))</f>
        <v>0</v>
      </c>
      <c r="BU80" s="39">
        <f>INDEX('P-07 HACCP score'!$C$3:$E$7,MATCH(AB80,'P-07 HACCP score'!$B$3:$B$7,0),MATCH('D-14 Ernst'!X$2,'P-07 HACCP score'!$C$2:$E$2,0))</f>
        <v>0</v>
      </c>
      <c r="BV80" s="39">
        <f>INDEX('P-07 HACCP score'!$C$3:$E$7,MATCH(AC80,'P-07 HACCP score'!$B$3:$B$7,0),MATCH('D-14 Ernst'!Y$2,'P-07 HACCP score'!$C$2:$E$2,0))</f>
        <v>0</v>
      </c>
      <c r="BW80" s="39">
        <f>INDEX('P-07 HACCP score'!$C$3:$E$7,MATCH(AD80,'P-07 HACCP score'!$B$3:$B$7,0),MATCH('D-14 Ernst'!Z$2,'P-07 HACCP score'!$C$2:$E$2,0))</f>
        <v>0</v>
      </c>
      <c r="BX80" s="39">
        <f>INDEX('P-07 HACCP score'!$C$3:$E$7,MATCH(AE80,'P-07 HACCP score'!$B$3:$B$7,0),MATCH('D-14 Ernst'!AA$2,'P-07 HACCP score'!$C$2:$E$2,0))</f>
        <v>0</v>
      </c>
      <c r="BY80" s="39">
        <f>INDEX('P-07 HACCP score'!$C$3:$E$7,MATCH(AF80,'P-07 HACCP score'!$B$3:$B$7,0),MATCH('D-14 Ernst'!AB$2,'P-07 HACCP score'!$C$2:$E$2,0))</f>
        <v>0</v>
      </c>
      <c r="BZ80" s="39">
        <f>INDEX('P-07 HACCP score'!$C$3:$E$7,MATCH(AG80,'P-07 HACCP score'!$B$3:$B$7,0),MATCH('D-14 Ernst'!AC$2,'P-07 HACCP score'!$C$2:$E$2,0))</f>
        <v>0</v>
      </c>
      <c r="CA80" s="39">
        <f>INDEX('P-07 HACCP score'!$C$3:$E$7,MATCH(AH80,'P-07 HACCP score'!$B$3:$B$7,0),MATCH('D-14 Ernst'!AD$2,'P-07 HACCP score'!$C$2:$E$2,0))</f>
        <v>0</v>
      </c>
      <c r="CB80" s="39">
        <f>INDEX('P-07 HACCP score'!$C$3:$E$7,MATCH(AI80,'P-07 HACCP score'!$B$3:$B$7,0),MATCH('D-14 Ernst'!AE$2,'P-07 HACCP score'!$C$2:$E$2,0))</f>
        <v>0</v>
      </c>
      <c r="CC80" s="39">
        <f>INDEX('P-07 HACCP score'!$C$3:$E$7,MATCH(AJ80,'P-07 HACCP score'!$B$3:$B$7,0),MATCH('D-14 Ernst'!AF$2,'P-07 HACCP score'!$C$2:$E$2,0))</f>
        <v>0</v>
      </c>
      <c r="CD80" s="39">
        <f>INDEX('P-07 HACCP score'!$C$3:$E$7,MATCH(AK80,'P-07 HACCP score'!$B$3:$B$7,0),MATCH('D-14 Ernst'!AG$2,'P-07 HACCP score'!$C$2:$E$2,0))</f>
        <v>0</v>
      </c>
    </row>
    <row r="81" spans="1:82" x14ac:dyDescent="0.3">
      <c r="A81" s="119">
        <v>51462</v>
      </c>
      <c r="B81" s="56" t="s">
        <v>192</v>
      </c>
      <c r="C81" s="78" t="s">
        <v>95</v>
      </c>
      <c r="D81" s="35">
        <v>3</v>
      </c>
      <c r="E81" s="18" t="s">
        <v>84</v>
      </c>
      <c r="F81" s="18"/>
      <c r="G81" s="26"/>
      <c r="H81" s="21" t="str">
        <f>IF(COUNTIF(I81:M81,"H"),"H",
IF(COUNTIF(I81:M81,"M"),"M",
IF(COUNTIF(I81:M81,"L"),"L",
IF(COUNTIF(I81:M81,"B"),"B",""))))</f>
        <v/>
      </c>
      <c r="I81" s="19"/>
      <c r="J81" s="19"/>
      <c r="K81" s="19"/>
      <c r="L81" s="19"/>
      <c r="M81" s="19"/>
      <c r="N81" s="18"/>
      <c r="O81" s="21" t="str">
        <f>IF(COUNTIF(P81:Q81,"H"),"H",
IF(COUNTIF(P81:Q81,"M"),"M",
IF(COUNTIF(P81:Q81,"L"),"L",
IF(COUNTIF(P81:Q81,"B"),"B",""))))</f>
        <v>L</v>
      </c>
      <c r="P81" s="22" t="s">
        <v>86</v>
      </c>
      <c r="Q81" s="163"/>
      <c r="R81" s="18"/>
      <c r="S81" s="18"/>
      <c r="T81" s="18"/>
      <c r="U81" s="18"/>
      <c r="V81" s="18"/>
      <c r="W81" s="27"/>
      <c r="X81" s="21" t="str">
        <f>IF(COUNTIF(Y81:AA81,"H"),"H",
IF(COUNTIF(Y81:AA81,"M"),"M",
IF(COUNTIF(Y81:AA81,"L"),"L",
IF(COUNTIF(Y81:AA81,"B"),"B",""))))</f>
        <v/>
      </c>
      <c r="Y81" s="23"/>
      <c r="Z81" s="28"/>
      <c r="AA81" s="23"/>
      <c r="AB81" s="18"/>
      <c r="AC81" s="18"/>
      <c r="AD81" s="18"/>
      <c r="AE81" s="18"/>
      <c r="AF81" s="18"/>
      <c r="AG81" s="18"/>
      <c r="AH81" s="18"/>
      <c r="AI81" s="18"/>
      <c r="AJ81" s="18"/>
      <c r="AK81" s="18"/>
      <c r="AL81" s="37">
        <f>COUNTIF(AX81:BA81,5)+COUNTIF(BG81:BH81,5)+COUNTIF(BK81:BQ81,5)+COUNTIF(BU81:CD81,5)+COUNTIF(AX81:BA81,9)+COUNTIF(BG81:BH81,9)+COUNTIF(BK81:BQ81,9)+COUNTIF(BU81:CD81,9)</f>
        <v>0</v>
      </c>
      <c r="AM81" s="37">
        <f>COUNTIF(AX81:BA81,15)+COUNTIF(BG81:BH81,15)+COUNTIF(BK81:BQ81,15)+COUNTIF(BU81:CD81,15)+COUNTIF(AX81:BA81,25)+COUNTIF(BG81:BH81,25)+COUNTIF(BK81:BQ81,25)+COUNTIF(BU81:CD81,25)</f>
        <v>0</v>
      </c>
      <c r="AN81" s="118" t="str">
        <f>IF(AM81&gt;=1,"HOOG",IF(AL81&gt;=2,"MIDDEN","LAAG"))</f>
        <v>LAAG</v>
      </c>
      <c r="AO81" s="26" t="str">
        <f>IF(AND(AM81=1,OR(H81="H",AB81="H"),TEXT(D81,0)&lt;&gt;"4"),"J","N" )</f>
        <v>N</v>
      </c>
      <c r="AP81" s="41" t="s">
        <v>85</v>
      </c>
      <c r="AQ81" s="68" t="str">
        <f>IF(OR(AP81="J",AO81="J"),"MIDDEN",AN81)</f>
        <v>LAAG</v>
      </c>
      <c r="AR81" s="26" t="s">
        <v>86</v>
      </c>
      <c r="AS81" s="18" t="s">
        <v>87</v>
      </c>
      <c r="AT81" s="18" t="s">
        <v>85</v>
      </c>
      <c r="AU81" s="41" t="str">
        <f>IF(AND(AR81="H",AS81="K"),"J",IF(OR(AND(AR81="L",AS81="K",AT81="J"),AND(AR81="H",AS81="G",AT81="J")),"J","N"))</f>
        <v>N</v>
      </c>
      <c r="AV81" s="41" t="s">
        <v>85</v>
      </c>
      <c r="AW81" s="18" t="str">
        <f>IF(AU81="N",AQ81,IF(AQ81="LAAG","MIDDEN","HOOG"))</f>
        <v>LAAG</v>
      </c>
      <c r="AX81" s="39">
        <f>INDEX('P-07 HACCP score'!$C$3:$E$7,MATCH(E81,'P-07 HACCP score'!$B$3:$B$7,0),MATCH('D-14 Ernst'!A$2,'P-07 HACCP score'!$C$2:$E$2,0))</f>
        <v>1.5</v>
      </c>
      <c r="AY81" s="39">
        <f>INDEX('P-07 HACCP score'!$C$3:$E$7,MATCH(F81,'P-07 HACCP score'!$B$3:$B$7,0),MATCH('D-14 Ernst'!B$2,'P-07 HACCP score'!$C$2:$E$2,0))</f>
        <v>0</v>
      </c>
      <c r="AZ81" s="39">
        <f>INDEX('P-07 HACCP score'!$C$3:$E$7,MATCH(G81,'P-07 HACCP score'!$B$3:$B$7,0),MATCH('D-14 Ernst'!C$2,'P-07 HACCP score'!$C$2:$E$2,0))</f>
        <v>0</v>
      </c>
      <c r="BA81" s="39" t="e">
        <f>INDEX('P-07 HACCP score'!$C$3:$E$7,MATCH(H81,'P-07 HACCP score'!$B$3:$B$7,0),MATCH('D-14 Ernst'!D$2,'P-07 HACCP score'!$C$2:$E$2,0))</f>
        <v>#N/A</v>
      </c>
      <c r="BB81" s="39">
        <f>INDEX('P-07 HACCP score'!$C$3:$E$7,MATCH(I81,'P-07 HACCP score'!$B$3:$B$7,0),MATCH('D-14 Ernst'!E$2,'P-07 HACCP score'!$C$2:$E$2,0))</f>
        <v>0</v>
      </c>
      <c r="BC81" s="39">
        <f>INDEX('P-07 HACCP score'!$C$3:$E$7,MATCH(J81,'P-07 HACCP score'!$B$3:$B$7,0),MATCH('D-14 Ernst'!F$2,'P-07 HACCP score'!$C$2:$E$2,0))</f>
        <v>0</v>
      </c>
      <c r="BD81" s="39">
        <f>INDEX('P-07 HACCP score'!$C$3:$E$7,MATCH(K81,'P-07 HACCP score'!$B$3:$B$7,0),MATCH('D-14 Ernst'!G$2,'P-07 HACCP score'!$C$2:$E$2,0))</f>
        <v>0</v>
      </c>
      <c r="BE81" s="39">
        <f>INDEX('P-07 HACCP score'!$C$3:$E$7,MATCH(L81,'P-07 HACCP score'!$B$3:$B$7,0),MATCH('D-14 Ernst'!H$2,'P-07 HACCP score'!$C$2:$E$2,0))</f>
        <v>0</v>
      </c>
      <c r="BF81" s="39">
        <f>INDEX('P-07 HACCP score'!$C$3:$E$7,MATCH(M81,'P-07 HACCP score'!$B$3:$B$7,0),MATCH('D-14 Ernst'!I$2,'P-07 HACCP score'!$C$2:$E$2,0))</f>
        <v>0</v>
      </c>
      <c r="BG81" s="39">
        <f>INDEX('P-07 HACCP score'!$C$3:$E$7,MATCH(N81,'P-07 HACCP score'!$B$3:$B$7,0),MATCH('D-14 Ernst'!J$2,'P-07 HACCP score'!$C$2:$E$2,0))</f>
        <v>0</v>
      </c>
      <c r="BH81" s="39">
        <f>INDEX('P-07 HACCP score'!$C$3:$E$7,MATCH(O81,'P-07 HACCP score'!$B$3:$B$7,0),MATCH('D-14 Ernst'!K$2,'P-07 HACCP score'!$C$2:$E$2,0))</f>
        <v>3</v>
      </c>
      <c r="BI81" s="39">
        <f>INDEX('P-07 HACCP score'!$C$3:$E$7,MATCH(P81,'P-07 HACCP score'!$B$3:$B$7,0),MATCH('D-14 Ernst'!L$2,'P-07 HACCP score'!$C$2:$E$2,0))</f>
        <v>3</v>
      </c>
      <c r="BJ81" s="39">
        <f>INDEX('P-07 HACCP score'!$C$3:$E$7,MATCH(Q81,'P-07 HACCP score'!$B$3:$B$7,0),MATCH('D-14 Ernst'!M$2,'P-07 HACCP score'!$C$2:$E$2,0))</f>
        <v>0</v>
      </c>
      <c r="BK81" s="39">
        <f>INDEX('P-07 HACCP score'!$C$3:$E$7,MATCH(R81,'P-07 HACCP score'!$B$3:$B$7,0),MATCH('D-14 Ernst'!N$2,'P-07 HACCP score'!$C$2:$E$2,0))</f>
        <v>0</v>
      </c>
      <c r="BL81" s="39">
        <f>INDEX('P-07 HACCP score'!$C$3:$E$7,MATCH(S81,'P-07 HACCP score'!$B$3:$B$7,0),MATCH('D-14 Ernst'!O$2,'P-07 HACCP score'!$C$2:$E$2,0))</f>
        <v>0</v>
      </c>
      <c r="BM81" s="39">
        <f>INDEX('P-07 HACCP score'!$C$3:$E$7,MATCH(T81,'P-07 HACCP score'!$B$3:$B$7,0),MATCH('D-14 Ernst'!P$2,'P-07 HACCP score'!$C$2:$E$2,0))</f>
        <v>0</v>
      </c>
      <c r="BN81" s="39">
        <f>INDEX('P-07 HACCP score'!$C$3:$E$7,MATCH(U81,'P-07 HACCP score'!$B$3:$B$7,0),MATCH('D-14 Ernst'!Q$2,'P-07 HACCP score'!$C$2:$E$2,0))</f>
        <v>0</v>
      </c>
      <c r="BO81" s="39">
        <f>INDEX('P-07 HACCP score'!$C$3:$E$7,MATCH(V81,'P-07 HACCP score'!$B$3:$B$7,0),MATCH('D-14 Ernst'!R$2,'P-07 HACCP score'!$C$2:$E$2,0))</f>
        <v>0</v>
      </c>
      <c r="BP81" s="39">
        <f>INDEX('P-07 HACCP score'!$C$3:$E$7,MATCH(W81,'P-07 HACCP score'!$B$3:$B$7,0),MATCH('D-14 Ernst'!S$2,'P-07 HACCP score'!$C$2:$E$2,0))</f>
        <v>0</v>
      </c>
      <c r="BQ81" s="39" t="e">
        <f>INDEX('P-07 HACCP score'!$C$3:$E$7,MATCH(X81,'P-07 HACCP score'!$B$3:$B$7,0),MATCH('D-14 Ernst'!T$2,'P-07 HACCP score'!$C$2:$E$2,0))</f>
        <v>#N/A</v>
      </c>
      <c r="BR81" s="39">
        <f>INDEX('P-07 HACCP score'!$C$3:$E$7,MATCH(Y81,'P-07 HACCP score'!$B$3:$B$7,0),MATCH('D-14 Ernst'!U$2,'P-07 HACCP score'!$C$2:$E$2,0))</f>
        <v>0</v>
      </c>
      <c r="BS81" s="39">
        <f>INDEX('P-07 HACCP score'!$C$3:$E$7,MATCH(Z81,'P-07 HACCP score'!$B$3:$B$7,0),MATCH('D-14 Ernst'!V$2,'P-07 HACCP score'!$C$2:$E$2,0))</f>
        <v>0</v>
      </c>
      <c r="BT81" s="39">
        <f>INDEX('P-07 HACCP score'!$C$3:$E$7,MATCH(AA81,'P-07 HACCP score'!$B$3:$B$7,0),MATCH('D-14 Ernst'!W$2,'P-07 HACCP score'!$C$2:$E$2,0))</f>
        <v>0</v>
      </c>
      <c r="BU81" s="39">
        <f>INDEX('P-07 HACCP score'!$C$3:$E$7,MATCH(AB81,'P-07 HACCP score'!$B$3:$B$7,0),MATCH('D-14 Ernst'!X$2,'P-07 HACCP score'!$C$2:$E$2,0))</f>
        <v>0</v>
      </c>
      <c r="BV81" s="39">
        <f>INDEX('P-07 HACCP score'!$C$3:$E$7,MATCH(AC81,'P-07 HACCP score'!$B$3:$B$7,0),MATCH('D-14 Ernst'!Y$2,'P-07 HACCP score'!$C$2:$E$2,0))</f>
        <v>0</v>
      </c>
      <c r="BW81" s="39">
        <f>INDEX('P-07 HACCP score'!$C$3:$E$7,MATCH(AD81,'P-07 HACCP score'!$B$3:$B$7,0),MATCH('D-14 Ernst'!Z$2,'P-07 HACCP score'!$C$2:$E$2,0))</f>
        <v>0</v>
      </c>
      <c r="BX81" s="39">
        <f>INDEX('P-07 HACCP score'!$C$3:$E$7,MATCH(AE81,'P-07 HACCP score'!$B$3:$B$7,0),MATCH('D-14 Ernst'!AA$2,'P-07 HACCP score'!$C$2:$E$2,0))</f>
        <v>0</v>
      </c>
      <c r="BY81" s="39">
        <f>INDEX('P-07 HACCP score'!$C$3:$E$7,MATCH(AF81,'P-07 HACCP score'!$B$3:$B$7,0),MATCH('D-14 Ernst'!AB$2,'P-07 HACCP score'!$C$2:$E$2,0))</f>
        <v>0</v>
      </c>
      <c r="BZ81" s="39">
        <f>INDEX('P-07 HACCP score'!$C$3:$E$7,MATCH(AG81,'P-07 HACCP score'!$B$3:$B$7,0),MATCH('D-14 Ernst'!AC$2,'P-07 HACCP score'!$C$2:$E$2,0))</f>
        <v>0</v>
      </c>
      <c r="CA81" s="39">
        <f>INDEX('P-07 HACCP score'!$C$3:$E$7,MATCH(AH81,'P-07 HACCP score'!$B$3:$B$7,0),MATCH('D-14 Ernst'!AD$2,'P-07 HACCP score'!$C$2:$E$2,0))</f>
        <v>0</v>
      </c>
      <c r="CB81" s="39">
        <f>INDEX('P-07 HACCP score'!$C$3:$E$7,MATCH(AI81,'P-07 HACCP score'!$B$3:$B$7,0),MATCH('D-14 Ernst'!AE$2,'P-07 HACCP score'!$C$2:$E$2,0))</f>
        <v>0</v>
      </c>
      <c r="CC81" s="39">
        <f>INDEX('P-07 HACCP score'!$C$3:$E$7,MATCH(AJ81,'P-07 HACCP score'!$B$3:$B$7,0),MATCH('D-14 Ernst'!AF$2,'P-07 HACCP score'!$C$2:$E$2,0))</f>
        <v>0</v>
      </c>
      <c r="CD81" s="39">
        <f>INDEX('P-07 HACCP score'!$C$3:$E$7,MATCH(AK81,'P-07 HACCP score'!$B$3:$B$7,0),MATCH('D-14 Ernst'!AG$2,'P-07 HACCP score'!$C$2:$E$2,0))</f>
        <v>0</v>
      </c>
    </row>
    <row r="82" spans="1:82" x14ac:dyDescent="0.3">
      <c r="A82" s="119">
        <v>51470</v>
      </c>
      <c r="B82" s="56" t="s">
        <v>193</v>
      </c>
      <c r="C82" s="78" t="s">
        <v>95</v>
      </c>
      <c r="D82" s="35">
        <v>3</v>
      </c>
      <c r="E82" s="18" t="s">
        <v>84</v>
      </c>
      <c r="F82" s="18"/>
      <c r="G82" s="26"/>
      <c r="H82" s="21" t="str">
        <f>IF(COUNTIF(I82:M82,"H"),"H",
IF(COUNTIF(I82:M82,"M"),"M",
IF(COUNTIF(I82:M82,"L"),"L",
IF(COUNTIF(I82:M82,"B"),"B",""))))</f>
        <v/>
      </c>
      <c r="I82" s="19"/>
      <c r="J82" s="19"/>
      <c r="K82" s="19"/>
      <c r="L82" s="19"/>
      <c r="M82" s="19"/>
      <c r="N82" s="18"/>
      <c r="O82" s="21" t="str">
        <f>IF(COUNTIF(P82:Q82,"H"),"H",
IF(COUNTIF(P82:Q82,"M"),"M",
IF(COUNTIF(P82:Q82,"L"),"L",
IF(COUNTIF(P82:Q82,"B"),"B",""))))</f>
        <v>L</v>
      </c>
      <c r="P82" s="22" t="s">
        <v>86</v>
      </c>
      <c r="Q82" s="22"/>
      <c r="R82" s="18"/>
      <c r="S82" s="18"/>
      <c r="T82" s="18"/>
      <c r="U82" s="18"/>
      <c r="V82" s="18"/>
      <c r="W82" s="27"/>
      <c r="X82" s="21" t="str">
        <f>IF(COUNTIF(Y82:AA82,"H"),"H",
IF(COUNTIF(Y82:AA82,"M"),"M",
IF(COUNTIF(Y82:AA82,"L"),"L",
IF(COUNTIF(Y82:AA82,"B"),"B",""))))</f>
        <v/>
      </c>
      <c r="Y82" s="23"/>
      <c r="Z82" s="28"/>
      <c r="AA82" s="23"/>
      <c r="AB82" s="18"/>
      <c r="AC82" s="18"/>
      <c r="AD82" s="18"/>
      <c r="AE82" s="18"/>
      <c r="AF82" s="18"/>
      <c r="AG82" s="18"/>
      <c r="AH82" s="18"/>
      <c r="AI82" s="18"/>
      <c r="AJ82" s="18"/>
      <c r="AK82" s="18"/>
      <c r="AL82" s="37">
        <f>COUNTIF(AX82:BA82,5)+COUNTIF(BG82:BH82,5)+COUNTIF(BK82:BQ82,5)+COUNTIF(BU82:CD82,5)+COUNTIF(AX82:BA82,9)+COUNTIF(BG82:BH82,9)+COUNTIF(BK82:BQ82,9)+COUNTIF(BU82:CD82,9)</f>
        <v>0</v>
      </c>
      <c r="AM82" s="37">
        <f>COUNTIF(AX82:BA82,15)+COUNTIF(BG82:BH82,15)+COUNTIF(BK82:BQ82,15)+COUNTIF(BU82:CD82,15)+COUNTIF(AX82:BA82,25)+COUNTIF(BG82:BH82,25)+COUNTIF(BK82:BQ82,25)+COUNTIF(BU82:CD82,25)</f>
        <v>0</v>
      </c>
      <c r="AN82" s="118" t="str">
        <f>IF(AM82&gt;=1,"HOOG",IF(AL82&gt;=2,"MIDDEN","LAAG"))</f>
        <v>LAAG</v>
      </c>
      <c r="AO82" s="26" t="str">
        <f>IF(AND(AM82=1,OR(H82="H",AB82="H"),TEXT(D82,0)&lt;&gt;"4"),"J","N" )</f>
        <v>N</v>
      </c>
      <c r="AP82" s="41" t="s">
        <v>85</v>
      </c>
      <c r="AQ82" s="68" t="str">
        <f>IF(OR(AP82="J",AO82="J"),"MIDDEN",AN82)</f>
        <v>LAAG</v>
      </c>
      <c r="AR82" s="26" t="s">
        <v>86</v>
      </c>
      <c r="AS82" s="18" t="s">
        <v>93</v>
      </c>
      <c r="AT82" s="18" t="s">
        <v>85</v>
      </c>
      <c r="AU82" s="41" t="str">
        <f>IF(AND(AR82="H",AS82="K"),"J",IF(OR(AND(AR82="L",AS82="K",AT82="J"),AND(AR82="H",AS82="G",AT82="J")),"J","N"))</f>
        <v>N</v>
      </c>
      <c r="AV82" s="41" t="s">
        <v>85</v>
      </c>
      <c r="AW82" s="18" t="str">
        <f>IF(AU82="N",AQ82,IF(AQ82="LAAG","MIDDEN","HOOG"))</f>
        <v>LAAG</v>
      </c>
      <c r="AX82" s="39">
        <f>INDEX('P-07 HACCP score'!$C$3:$E$7,MATCH(E82,'P-07 HACCP score'!$B$3:$B$7,0),MATCH('D-14 Ernst'!A$2,'P-07 HACCP score'!$C$2:$E$2,0))</f>
        <v>1.5</v>
      </c>
      <c r="AY82" s="39">
        <f>INDEX('P-07 HACCP score'!$C$3:$E$7,MATCH(F82,'P-07 HACCP score'!$B$3:$B$7,0),MATCH('D-14 Ernst'!B$2,'P-07 HACCP score'!$C$2:$E$2,0))</f>
        <v>0</v>
      </c>
      <c r="AZ82" s="39">
        <f>INDEX('P-07 HACCP score'!$C$3:$E$7,MATCH(G82,'P-07 HACCP score'!$B$3:$B$7,0),MATCH('D-14 Ernst'!C$2,'P-07 HACCP score'!$C$2:$E$2,0))</f>
        <v>0</v>
      </c>
      <c r="BA82" s="39" t="e">
        <f>INDEX('P-07 HACCP score'!$C$3:$E$7,MATCH(H82,'P-07 HACCP score'!$B$3:$B$7,0),MATCH('D-14 Ernst'!D$2,'P-07 HACCP score'!$C$2:$E$2,0))</f>
        <v>#N/A</v>
      </c>
      <c r="BB82" s="39">
        <f>INDEX('P-07 HACCP score'!$C$3:$E$7,MATCH(I82,'P-07 HACCP score'!$B$3:$B$7,0),MATCH('D-14 Ernst'!E$2,'P-07 HACCP score'!$C$2:$E$2,0))</f>
        <v>0</v>
      </c>
      <c r="BC82" s="39">
        <f>INDEX('P-07 HACCP score'!$C$3:$E$7,MATCH(J82,'P-07 HACCP score'!$B$3:$B$7,0),MATCH('D-14 Ernst'!F$2,'P-07 HACCP score'!$C$2:$E$2,0))</f>
        <v>0</v>
      </c>
      <c r="BD82" s="39">
        <f>INDEX('P-07 HACCP score'!$C$3:$E$7,MATCH(K82,'P-07 HACCP score'!$B$3:$B$7,0),MATCH('D-14 Ernst'!G$2,'P-07 HACCP score'!$C$2:$E$2,0))</f>
        <v>0</v>
      </c>
      <c r="BE82" s="39">
        <f>INDEX('P-07 HACCP score'!$C$3:$E$7,MATCH(L82,'P-07 HACCP score'!$B$3:$B$7,0),MATCH('D-14 Ernst'!H$2,'P-07 HACCP score'!$C$2:$E$2,0))</f>
        <v>0</v>
      </c>
      <c r="BF82" s="39">
        <f>INDEX('P-07 HACCP score'!$C$3:$E$7,MATCH(M82,'P-07 HACCP score'!$B$3:$B$7,0),MATCH('D-14 Ernst'!I$2,'P-07 HACCP score'!$C$2:$E$2,0))</f>
        <v>0</v>
      </c>
      <c r="BG82" s="39">
        <f>INDEX('P-07 HACCP score'!$C$3:$E$7,MATCH(N82,'P-07 HACCP score'!$B$3:$B$7,0),MATCH('D-14 Ernst'!J$2,'P-07 HACCP score'!$C$2:$E$2,0))</f>
        <v>0</v>
      </c>
      <c r="BH82" s="39">
        <f>INDEX('P-07 HACCP score'!$C$3:$E$7,MATCH(O82,'P-07 HACCP score'!$B$3:$B$7,0),MATCH('D-14 Ernst'!K$2,'P-07 HACCP score'!$C$2:$E$2,0))</f>
        <v>3</v>
      </c>
      <c r="BI82" s="39">
        <f>INDEX('P-07 HACCP score'!$C$3:$E$7,MATCH(P82,'P-07 HACCP score'!$B$3:$B$7,0),MATCH('D-14 Ernst'!L$2,'P-07 HACCP score'!$C$2:$E$2,0))</f>
        <v>3</v>
      </c>
      <c r="BJ82" s="39">
        <f>INDEX('P-07 HACCP score'!$C$3:$E$7,MATCH(Q82,'P-07 HACCP score'!$B$3:$B$7,0),MATCH('D-14 Ernst'!M$2,'P-07 HACCP score'!$C$2:$E$2,0))</f>
        <v>0</v>
      </c>
      <c r="BK82" s="39">
        <f>INDEX('P-07 HACCP score'!$C$3:$E$7,MATCH(R82,'P-07 HACCP score'!$B$3:$B$7,0),MATCH('D-14 Ernst'!N$2,'P-07 HACCP score'!$C$2:$E$2,0))</f>
        <v>0</v>
      </c>
      <c r="BL82" s="39">
        <f>INDEX('P-07 HACCP score'!$C$3:$E$7,MATCH(S82,'P-07 HACCP score'!$B$3:$B$7,0),MATCH('D-14 Ernst'!O$2,'P-07 HACCP score'!$C$2:$E$2,0))</f>
        <v>0</v>
      </c>
      <c r="BM82" s="39">
        <f>INDEX('P-07 HACCP score'!$C$3:$E$7,MATCH(T82,'P-07 HACCP score'!$B$3:$B$7,0),MATCH('D-14 Ernst'!P$2,'P-07 HACCP score'!$C$2:$E$2,0))</f>
        <v>0</v>
      </c>
      <c r="BN82" s="39">
        <f>INDEX('P-07 HACCP score'!$C$3:$E$7,MATCH(U82,'P-07 HACCP score'!$B$3:$B$7,0),MATCH('D-14 Ernst'!Q$2,'P-07 HACCP score'!$C$2:$E$2,0))</f>
        <v>0</v>
      </c>
      <c r="BO82" s="39">
        <f>INDEX('P-07 HACCP score'!$C$3:$E$7,MATCH(V82,'P-07 HACCP score'!$B$3:$B$7,0),MATCH('D-14 Ernst'!R$2,'P-07 HACCP score'!$C$2:$E$2,0))</f>
        <v>0</v>
      </c>
      <c r="BP82" s="39">
        <f>INDEX('P-07 HACCP score'!$C$3:$E$7,MATCH(W82,'P-07 HACCP score'!$B$3:$B$7,0),MATCH('D-14 Ernst'!S$2,'P-07 HACCP score'!$C$2:$E$2,0))</f>
        <v>0</v>
      </c>
      <c r="BQ82" s="39" t="e">
        <f>INDEX('P-07 HACCP score'!$C$3:$E$7,MATCH(X82,'P-07 HACCP score'!$B$3:$B$7,0),MATCH('D-14 Ernst'!T$2,'P-07 HACCP score'!$C$2:$E$2,0))</f>
        <v>#N/A</v>
      </c>
      <c r="BR82" s="39">
        <f>INDEX('P-07 HACCP score'!$C$3:$E$7,MATCH(Y82,'P-07 HACCP score'!$B$3:$B$7,0),MATCH('D-14 Ernst'!U$2,'P-07 HACCP score'!$C$2:$E$2,0))</f>
        <v>0</v>
      </c>
      <c r="BS82" s="39">
        <f>INDEX('P-07 HACCP score'!$C$3:$E$7,MATCH(Z82,'P-07 HACCP score'!$B$3:$B$7,0),MATCH('D-14 Ernst'!V$2,'P-07 HACCP score'!$C$2:$E$2,0))</f>
        <v>0</v>
      </c>
      <c r="BT82" s="39">
        <f>INDEX('P-07 HACCP score'!$C$3:$E$7,MATCH(AA82,'P-07 HACCP score'!$B$3:$B$7,0),MATCH('D-14 Ernst'!W$2,'P-07 HACCP score'!$C$2:$E$2,0))</f>
        <v>0</v>
      </c>
      <c r="BU82" s="39">
        <f>INDEX('P-07 HACCP score'!$C$3:$E$7,MATCH(AB82,'P-07 HACCP score'!$B$3:$B$7,0),MATCH('D-14 Ernst'!X$2,'P-07 HACCP score'!$C$2:$E$2,0))</f>
        <v>0</v>
      </c>
      <c r="BV82" s="39">
        <f>INDEX('P-07 HACCP score'!$C$3:$E$7,MATCH(AC82,'P-07 HACCP score'!$B$3:$B$7,0),MATCH('D-14 Ernst'!Y$2,'P-07 HACCP score'!$C$2:$E$2,0))</f>
        <v>0</v>
      </c>
      <c r="BW82" s="39">
        <f>INDEX('P-07 HACCP score'!$C$3:$E$7,MATCH(AD82,'P-07 HACCP score'!$B$3:$B$7,0),MATCH('D-14 Ernst'!Z$2,'P-07 HACCP score'!$C$2:$E$2,0))</f>
        <v>0</v>
      </c>
      <c r="BX82" s="39">
        <f>INDEX('P-07 HACCP score'!$C$3:$E$7,MATCH(AE82,'P-07 HACCP score'!$B$3:$B$7,0),MATCH('D-14 Ernst'!AA$2,'P-07 HACCP score'!$C$2:$E$2,0))</f>
        <v>0</v>
      </c>
      <c r="BY82" s="39">
        <f>INDEX('P-07 HACCP score'!$C$3:$E$7,MATCH(AF82,'P-07 HACCP score'!$B$3:$B$7,0),MATCH('D-14 Ernst'!AB$2,'P-07 HACCP score'!$C$2:$E$2,0))</f>
        <v>0</v>
      </c>
      <c r="BZ82" s="39">
        <f>INDEX('P-07 HACCP score'!$C$3:$E$7,MATCH(AG82,'P-07 HACCP score'!$B$3:$B$7,0),MATCH('D-14 Ernst'!AC$2,'P-07 HACCP score'!$C$2:$E$2,0))</f>
        <v>0</v>
      </c>
      <c r="CA82" s="39">
        <f>INDEX('P-07 HACCP score'!$C$3:$E$7,MATCH(AH82,'P-07 HACCP score'!$B$3:$B$7,0),MATCH('D-14 Ernst'!AD$2,'P-07 HACCP score'!$C$2:$E$2,0))</f>
        <v>0</v>
      </c>
      <c r="CB82" s="39">
        <f>INDEX('P-07 HACCP score'!$C$3:$E$7,MATCH(AI82,'P-07 HACCP score'!$B$3:$B$7,0),MATCH('D-14 Ernst'!AE$2,'P-07 HACCP score'!$C$2:$E$2,0))</f>
        <v>0</v>
      </c>
      <c r="CC82" s="39">
        <f>INDEX('P-07 HACCP score'!$C$3:$E$7,MATCH(AJ82,'P-07 HACCP score'!$B$3:$B$7,0),MATCH('D-14 Ernst'!AF$2,'P-07 HACCP score'!$C$2:$E$2,0))</f>
        <v>0</v>
      </c>
      <c r="CD82" s="39">
        <f>INDEX('P-07 HACCP score'!$C$3:$E$7,MATCH(AK82,'P-07 HACCP score'!$B$3:$B$7,0),MATCH('D-14 Ernst'!AG$2,'P-07 HACCP score'!$C$2:$E$2,0))</f>
        <v>0</v>
      </c>
    </row>
    <row r="83" spans="1:82" x14ac:dyDescent="0.3">
      <c r="A83" s="119">
        <v>51480</v>
      </c>
      <c r="B83" s="56" t="s">
        <v>194</v>
      </c>
      <c r="C83" s="78" t="s">
        <v>95</v>
      </c>
      <c r="D83" s="35">
        <v>3</v>
      </c>
      <c r="E83" s="18" t="s">
        <v>84</v>
      </c>
      <c r="F83" s="18"/>
      <c r="G83" s="26"/>
      <c r="H83" s="21" t="str">
        <f>IF(COUNTIF(I83:M83,"H"),"H",
IF(COUNTIF(I83:M83,"M"),"M",
IF(COUNTIF(I83:M83,"L"),"L",
IF(COUNTIF(I83:M83,"B"),"B",""))))</f>
        <v/>
      </c>
      <c r="I83" s="19"/>
      <c r="J83" s="19"/>
      <c r="K83" s="19"/>
      <c r="L83" s="19"/>
      <c r="M83" s="19"/>
      <c r="N83" s="18"/>
      <c r="O83" s="21" t="str">
        <f>IF(COUNTIF(P83:Q83,"H"),"H",
IF(COUNTIF(P83:Q83,"M"),"M",
IF(COUNTIF(P83:Q83,"L"),"L",
IF(COUNTIF(P83:Q83,"B"),"B",""))))</f>
        <v>L</v>
      </c>
      <c r="P83" s="22" t="s">
        <v>86</v>
      </c>
      <c r="Q83" s="22"/>
      <c r="R83" s="18" t="s">
        <v>84</v>
      </c>
      <c r="S83" s="18"/>
      <c r="T83" s="18"/>
      <c r="U83" s="18"/>
      <c r="V83" s="18"/>
      <c r="W83" s="27"/>
      <c r="X83" s="21" t="str">
        <f>IF(COUNTIF(Y83:AA83,"H"),"H",
IF(COUNTIF(Y83:AA83,"M"),"M",
IF(COUNTIF(Y83:AA83,"L"),"L",
IF(COUNTIF(Y83:AA83,"B"),"B",""))))</f>
        <v/>
      </c>
      <c r="Y83" s="23"/>
      <c r="Z83" s="28"/>
      <c r="AA83" s="23"/>
      <c r="AB83" s="18"/>
      <c r="AC83" s="18"/>
      <c r="AD83" s="18"/>
      <c r="AE83" s="18"/>
      <c r="AF83" s="18"/>
      <c r="AG83" s="18"/>
      <c r="AH83" s="18"/>
      <c r="AI83" s="18"/>
      <c r="AJ83" s="18"/>
      <c r="AK83" s="18"/>
      <c r="AL83" s="37">
        <f>COUNTIF(AX83:BA83,5)+COUNTIF(BG83:BH83,5)+COUNTIF(BK83:BQ83,5)+COUNTIF(BU83:CD83,5)+COUNTIF(AX83:BA83,9)+COUNTIF(BG83:BH83,9)+COUNTIF(BK83:BQ83,9)+COUNTIF(BU83:CD83,9)</f>
        <v>0</v>
      </c>
      <c r="AM83" s="37">
        <f>COUNTIF(AX83:BA83,15)+COUNTIF(BG83:BH83,15)+COUNTIF(BK83:BQ83,15)+COUNTIF(BU83:CD83,15)+COUNTIF(AX83:BA83,25)+COUNTIF(BG83:BH83,25)+COUNTIF(BK83:BQ83,25)+COUNTIF(BU83:CD83,25)</f>
        <v>0</v>
      </c>
      <c r="AN83" s="118" t="str">
        <f>IF(AM83&gt;=1,"HOOG",IF(AL83&gt;=2,"MIDDEN","LAAG"))</f>
        <v>LAAG</v>
      </c>
      <c r="AO83" s="26" t="str">
        <f>IF(AND(AM83=1,OR(H83="H",AB83="H"),TEXT(D83,0)&lt;&gt;"4"),"J","N" )</f>
        <v>N</v>
      </c>
      <c r="AP83" s="41" t="s">
        <v>85</v>
      </c>
      <c r="AQ83" s="68" t="str">
        <f>IF(OR(AP83="J",AO83="J"),"MIDDEN",AN83)</f>
        <v>LAAG</v>
      </c>
      <c r="AR83" s="26" t="s">
        <v>86</v>
      </c>
      <c r="AS83" s="18" t="s">
        <v>87</v>
      </c>
      <c r="AT83" s="18" t="s">
        <v>85</v>
      </c>
      <c r="AU83" s="41" t="str">
        <f>IF(AND(AR83="H",AS83="K"),"J",IF(OR(AND(AR83="L",AS83="K",AT83="J"),AND(AR83="H",AS83="G",AT83="J")),"J","N"))</f>
        <v>N</v>
      </c>
      <c r="AV83" s="41" t="s">
        <v>85</v>
      </c>
      <c r="AW83" s="18" t="str">
        <f>IF(AU83="N",AQ83,IF(AQ83="LAAG","MIDDEN","HOOG"))</f>
        <v>LAAG</v>
      </c>
      <c r="AX83" s="39">
        <f>INDEX('P-07 HACCP score'!$C$3:$E$7,MATCH(E83,'P-07 HACCP score'!$B$3:$B$7,0),MATCH('D-14 Ernst'!A$2,'P-07 HACCP score'!$C$2:$E$2,0))</f>
        <v>1.5</v>
      </c>
      <c r="AY83" s="39">
        <f>INDEX('P-07 HACCP score'!$C$3:$E$7,MATCH(F83,'P-07 HACCP score'!$B$3:$B$7,0),MATCH('D-14 Ernst'!B$2,'P-07 HACCP score'!$C$2:$E$2,0))</f>
        <v>0</v>
      </c>
      <c r="AZ83" s="39">
        <f>INDEX('P-07 HACCP score'!$C$3:$E$7,MATCH(G83,'P-07 HACCP score'!$B$3:$B$7,0),MATCH('D-14 Ernst'!C$2,'P-07 HACCP score'!$C$2:$E$2,0))</f>
        <v>0</v>
      </c>
      <c r="BA83" s="39" t="e">
        <f>INDEX('P-07 HACCP score'!$C$3:$E$7,MATCH(H83,'P-07 HACCP score'!$B$3:$B$7,0),MATCH('D-14 Ernst'!D$2,'P-07 HACCP score'!$C$2:$E$2,0))</f>
        <v>#N/A</v>
      </c>
      <c r="BB83" s="39">
        <f>INDEX('P-07 HACCP score'!$C$3:$E$7,MATCH(I83,'P-07 HACCP score'!$B$3:$B$7,0),MATCH('D-14 Ernst'!E$2,'P-07 HACCP score'!$C$2:$E$2,0))</f>
        <v>0</v>
      </c>
      <c r="BC83" s="39">
        <f>INDEX('P-07 HACCP score'!$C$3:$E$7,MATCH(J83,'P-07 HACCP score'!$B$3:$B$7,0),MATCH('D-14 Ernst'!F$2,'P-07 HACCP score'!$C$2:$E$2,0))</f>
        <v>0</v>
      </c>
      <c r="BD83" s="39">
        <f>INDEX('P-07 HACCP score'!$C$3:$E$7,MATCH(K83,'P-07 HACCP score'!$B$3:$B$7,0),MATCH('D-14 Ernst'!G$2,'P-07 HACCP score'!$C$2:$E$2,0))</f>
        <v>0</v>
      </c>
      <c r="BE83" s="39">
        <f>INDEX('P-07 HACCP score'!$C$3:$E$7,MATCH(L83,'P-07 HACCP score'!$B$3:$B$7,0),MATCH('D-14 Ernst'!H$2,'P-07 HACCP score'!$C$2:$E$2,0))</f>
        <v>0</v>
      </c>
      <c r="BF83" s="39">
        <f>INDEX('P-07 HACCP score'!$C$3:$E$7,MATCH(M83,'P-07 HACCP score'!$B$3:$B$7,0),MATCH('D-14 Ernst'!I$2,'P-07 HACCP score'!$C$2:$E$2,0))</f>
        <v>0</v>
      </c>
      <c r="BG83" s="39">
        <f>INDEX('P-07 HACCP score'!$C$3:$E$7,MATCH(N83,'P-07 HACCP score'!$B$3:$B$7,0),MATCH('D-14 Ernst'!J$2,'P-07 HACCP score'!$C$2:$E$2,0))</f>
        <v>0</v>
      </c>
      <c r="BH83" s="39">
        <f>INDEX('P-07 HACCP score'!$C$3:$E$7,MATCH(O83,'P-07 HACCP score'!$B$3:$B$7,0),MATCH('D-14 Ernst'!K$2,'P-07 HACCP score'!$C$2:$E$2,0))</f>
        <v>3</v>
      </c>
      <c r="BI83" s="39">
        <f>INDEX('P-07 HACCP score'!$C$3:$E$7,MATCH(P83,'P-07 HACCP score'!$B$3:$B$7,0),MATCH('D-14 Ernst'!L$2,'P-07 HACCP score'!$C$2:$E$2,0))</f>
        <v>3</v>
      </c>
      <c r="BJ83" s="39">
        <f>INDEX('P-07 HACCP score'!$C$3:$E$7,MATCH(Q83,'P-07 HACCP score'!$B$3:$B$7,0),MATCH('D-14 Ernst'!M$2,'P-07 HACCP score'!$C$2:$E$2,0))</f>
        <v>0</v>
      </c>
      <c r="BK83" s="39">
        <f>INDEX('P-07 HACCP score'!$C$3:$E$7,MATCH(R83,'P-07 HACCP score'!$B$3:$B$7,0),MATCH('D-14 Ernst'!N$2,'P-07 HACCP score'!$C$2:$E$2,0))</f>
        <v>2.5</v>
      </c>
      <c r="BL83" s="39">
        <f>INDEX('P-07 HACCP score'!$C$3:$E$7,MATCH(S83,'P-07 HACCP score'!$B$3:$B$7,0),MATCH('D-14 Ernst'!O$2,'P-07 HACCP score'!$C$2:$E$2,0))</f>
        <v>0</v>
      </c>
      <c r="BM83" s="39">
        <f>INDEX('P-07 HACCP score'!$C$3:$E$7,MATCH(T83,'P-07 HACCP score'!$B$3:$B$7,0),MATCH('D-14 Ernst'!P$2,'P-07 HACCP score'!$C$2:$E$2,0))</f>
        <v>0</v>
      </c>
      <c r="BN83" s="39">
        <f>INDEX('P-07 HACCP score'!$C$3:$E$7,MATCH(U83,'P-07 HACCP score'!$B$3:$B$7,0),MATCH('D-14 Ernst'!Q$2,'P-07 HACCP score'!$C$2:$E$2,0))</f>
        <v>0</v>
      </c>
      <c r="BO83" s="39">
        <f>INDEX('P-07 HACCP score'!$C$3:$E$7,MATCH(V83,'P-07 HACCP score'!$B$3:$B$7,0),MATCH('D-14 Ernst'!R$2,'P-07 HACCP score'!$C$2:$E$2,0))</f>
        <v>0</v>
      </c>
      <c r="BP83" s="39">
        <f>INDEX('P-07 HACCP score'!$C$3:$E$7,MATCH(W83,'P-07 HACCP score'!$B$3:$B$7,0),MATCH('D-14 Ernst'!S$2,'P-07 HACCP score'!$C$2:$E$2,0))</f>
        <v>0</v>
      </c>
      <c r="BQ83" s="39" t="e">
        <f>INDEX('P-07 HACCP score'!$C$3:$E$7,MATCH(X83,'P-07 HACCP score'!$B$3:$B$7,0),MATCH('D-14 Ernst'!T$2,'P-07 HACCP score'!$C$2:$E$2,0))</f>
        <v>#N/A</v>
      </c>
      <c r="BR83" s="39">
        <f>INDEX('P-07 HACCP score'!$C$3:$E$7,MATCH(Y83,'P-07 HACCP score'!$B$3:$B$7,0),MATCH('D-14 Ernst'!U$2,'P-07 HACCP score'!$C$2:$E$2,0))</f>
        <v>0</v>
      </c>
      <c r="BS83" s="39">
        <f>INDEX('P-07 HACCP score'!$C$3:$E$7,MATCH(Z83,'P-07 HACCP score'!$B$3:$B$7,0),MATCH('D-14 Ernst'!V$2,'P-07 HACCP score'!$C$2:$E$2,0))</f>
        <v>0</v>
      </c>
      <c r="BT83" s="39">
        <f>INDEX('P-07 HACCP score'!$C$3:$E$7,MATCH(AA83,'P-07 HACCP score'!$B$3:$B$7,0),MATCH('D-14 Ernst'!W$2,'P-07 HACCP score'!$C$2:$E$2,0))</f>
        <v>0</v>
      </c>
      <c r="BU83" s="39">
        <f>INDEX('P-07 HACCP score'!$C$3:$E$7,MATCH(AB83,'P-07 HACCP score'!$B$3:$B$7,0),MATCH('D-14 Ernst'!X$2,'P-07 HACCP score'!$C$2:$E$2,0))</f>
        <v>0</v>
      </c>
      <c r="BV83" s="39">
        <f>INDEX('P-07 HACCP score'!$C$3:$E$7,MATCH(AC83,'P-07 HACCP score'!$B$3:$B$7,0),MATCH('D-14 Ernst'!Y$2,'P-07 HACCP score'!$C$2:$E$2,0))</f>
        <v>0</v>
      </c>
      <c r="BW83" s="39">
        <f>INDEX('P-07 HACCP score'!$C$3:$E$7,MATCH(AD83,'P-07 HACCP score'!$B$3:$B$7,0),MATCH('D-14 Ernst'!Z$2,'P-07 HACCP score'!$C$2:$E$2,0))</f>
        <v>0</v>
      </c>
      <c r="BX83" s="39">
        <f>INDEX('P-07 HACCP score'!$C$3:$E$7,MATCH(AE83,'P-07 HACCP score'!$B$3:$B$7,0),MATCH('D-14 Ernst'!AA$2,'P-07 HACCP score'!$C$2:$E$2,0))</f>
        <v>0</v>
      </c>
      <c r="BY83" s="39">
        <f>INDEX('P-07 HACCP score'!$C$3:$E$7,MATCH(AF83,'P-07 HACCP score'!$B$3:$B$7,0),MATCH('D-14 Ernst'!AB$2,'P-07 HACCP score'!$C$2:$E$2,0))</f>
        <v>0</v>
      </c>
      <c r="BZ83" s="39">
        <f>INDEX('P-07 HACCP score'!$C$3:$E$7,MATCH(AG83,'P-07 HACCP score'!$B$3:$B$7,0),MATCH('D-14 Ernst'!AC$2,'P-07 HACCP score'!$C$2:$E$2,0))</f>
        <v>0</v>
      </c>
      <c r="CA83" s="39">
        <f>INDEX('P-07 HACCP score'!$C$3:$E$7,MATCH(AH83,'P-07 HACCP score'!$B$3:$B$7,0),MATCH('D-14 Ernst'!AD$2,'P-07 HACCP score'!$C$2:$E$2,0))</f>
        <v>0</v>
      </c>
      <c r="CB83" s="39">
        <f>INDEX('P-07 HACCP score'!$C$3:$E$7,MATCH(AI83,'P-07 HACCP score'!$B$3:$B$7,0),MATCH('D-14 Ernst'!AE$2,'P-07 HACCP score'!$C$2:$E$2,0))</f>
        <v>0</v>
      </c>
      <c r="CC83" s="39">
        <f>INDEX('P-07 HACCP score'!$C$3:$E$7,MATCH(AJ83,'P-07 HACCP score'!$B$3:$B$7,0),MATCH('D-14 Ernst'!AF$2,'P-07 HACCP score'!$C$2:$E$2,0))</f>
        <v>0</v>
      </c>
      <c r="CD83" s="39">
        <f>INDEX('P-07 HACCP score'!$C$3:$E$7,MATCH(AK83,'P-07 HACCP score'!$B$3:$B$7,0),MATCH('D-14 Ernst'!AG$2,'P-07 HACCP score'!$C$2:$E$2,0))</f>
        <v>0</v>
      </c>
    </row>
    <row r="84" spans="1:82" x14ac:dyDescent="0.3">
      <c r="A84" s="119">
        <v>30430</v>
      </c>
      <c r="B84" s="56" t="s">
        <v>195</v>
      </c>
      <c r="C84" s="78" t="s">
        <v>174</v>
      </c>
      <c r="D84" s="35">
        <v>5</v>
      </c>
      <c r="E84" s="18"/>
      <c r="F84" s="18"/>
      <c r="G84" s="26"/>
      <c r="H84" s="21" t="str">
        <f>IF(COUNTIF(I84:M84,"H"),"H",
IF(COUNTIF(I84:M84,"M"),"M",
IF(COUNTIF(I84:M84,"L"),"L",
IF(COUNTIF(I84:M84,"B"),"B",""))))</f>
        <v/>
      </c>
      <c r="I84" s="19"/>
      <c r="J84" s="19"/>
      <c r="K84" s="19"/>
      <c r="L84" s="19"/>
      <c r="M84" s="19"/>
      <c r="N84" s="18"/>
      <c r="O84" s="21" t="str">
        <f>IF(COUNTIF(P84:Q84,"H"),"H",
IF(COUNTIF(P84:Q84,"M"),"M",
IF(COUNTIF(P84:Q84,"L"),"L",
IF(COUNTIF(P84:Q84,"B"),"B",""))))</f>
        <v/>
      </c>
      <c r="P84" s="22"/>
      <c r="Q84" s="22"/>
      <c r="R84" s="18"/>
      <c r="S84" s="18"/>
      <c r="T84" s="18"/>
      <c r="U84" s="18"/>
      <c r="V84" s="18"/>
      <c r="W84" s="27"/>
      <c r="X84" s="21" t="str">
        <f>IF(COUNTIF(Y84:AA84,"H"),"H",
IF(COUNTIF(Y84:AA84,"M"),"M",
IF(COUNTIF(Y84:AA84,"L"),"L",
IF(COUNTIF(Y84:AA84,"B"),"B",""))))</f>
        <v/>
      </c>
      <c r="Y84" s="23"/>
      <c r="Z84" s="28"/>
      <c r="AA84" s="23"/>
      <c r="AB84" s="18"/>
      <c r="AC84" s="18"/>
      <c r="AD84" s="18"/>
      <c r="AE84" s="18"/>
      <c r="AF84" s="18"/>
      <c r="AG84" s="18"/>
      <c r="AH84" s="18"/>
      <c r="AI84" s="18"/>
      <c r="AJ84" s="18"/>
      <c r="AK84" s="18"/>
      <c r="AL84" s="37">
        <f>COUNTIF(AX84:BA84,5)+COUNTIF(BG84:BH84,5)+COUNTIF(BK84:BQ84,5)+COUNTIF(BU84:CD84,5)+COUNTIF(AX84:BA84,9)+COUNTIF(BG84:BH84,9)+COUNTIF(BK84:BQ84,9)+COUNTIF(BU84:CD84,9)</f>
        <v>0</v>
      </c>
      <c r="AM84" s="37">
        <f>COUNTIF(AX84:BA84,15)+COUNTIF(BG84:BH84,15)+COUNTIF(BK84:BQ84,15)+COUNTIF(BU84:CD84,15)+COUNTIF(AX84:BA84,25)+COUNTIF(BG84:BH84,25)+COUNTIF(BK84:BQ84,25)+COUNTIF(BU84:CD84,25)</f>
        <v>0</v>
      </c>
      <c r="AN84" s="118" t="str">
        <f>IF(AM84&gt;=1,"HOOG",IF(AL84&gt;=2,"MIDDEN","LAAG"))</f>
        <v>LAAG</v>
      </c>
      <c r="AO84" s="26" t="str">
        <f>IF(AND(AM84=1,OR(H84="H",AB84="H"),TEXT(D84,0)&lt;&gt;"4"),"J","N" )</f>
        <v>N</v>
      </c>
      <c r="AP84" s="41" t="s">
        <v>85</v>
      </c>
      <c r="AQ84" s="68" t="str">
        <f>IF(OR(AP84="J",AO84="J"),"MIDDEN",AN84)</f>
        <v>LAAG</v>
      </c>
      <c r="AR84" s="26" t="s">
        <v>86</v>
      </c>
      <c r="AS84" s="18" t="s">
        <v>87</v>
      </c>
      <c r="AT84" s="18" t="s">
        <v>85</v>
      </c>
      <c r="AU84" s="41" t="str">
        <f>IF(AND(AR84="H",AS84="K"),"J",IF(OR(AND(AR84="L",AS84="K",AT84="J"),AND(AR84="H",AS84="G",AT84="J")),"J","N"))</f>
        <v>N</v>
      </c>
      <c r="AV84" s="41" t="s">
        <v>85</v>
      </c>
      <c r="AW84" s="18" t="str">
        <f>IF(AU84="N",AQ84,IF(AQ84="LAAG","MIDDEN","HOOG"))</f>
        <v>LAAG</v>
      </c>
      <c r="AX84" s="39">
        <f>INDEX('P-07 HACCP score'!$C$3:$E$7,MATCH(E84,'P-07 HACCP score'!$B$3:$B$7,0),MATCH('D-14 Ernst'!A$2,'P-07 HACCP score'!$C$2:$E$2,0))</f>
        <v>0</v>
      </c>
      <c r="AY84" s="39">
        <f>INDEX('P-07 HACCP score'!$C$3:$E$7,MATCH(F84,'P-07 HACCP score'!$B$3:$B$7,0),MATCH('D-14 Ernst'!B$2,'P-07 HACCP score'!$C$2:$E$2,0))</f>
        <v>0</v>
      </c>
      <c r="AZ84" s="39">
        <f>INDEX('P-07 HACCP score'!$C$3:$E$7,MATCH(G84,'P-07 HACCP score'!$B$3:$B$7,0),MATCH('D-14 Ernst'!C$2,'P-07 HACCP score'!$C$2:$E$2,0))</f>
        <v>0</v>
      </c>
      <c r="BA84" s="39" t="e">
        <f>INDEX('P-07 HACCP score'!$C$3:$E$7,MATCH(H84,'P-07 HACCP score'!$B$3:$B$7,0),MATCH('D-14 Ernst'!D$2,'P-07 HACCP score'!$C$2:$E$2,0))</f>
        <v>#N/A</v>
      </c>
      <c r="BB84" s="39">
        <f>INDEX('P-07 HACCP score'!$C$3:$E$7,MATCH(I84,'P-07 HACCP score'!$B$3:$B$7,0),MATCH('D-14 Ernst'!E$2,'P-07 HACCP score'!$C$2:$E$2,0))</f>
        <v>0</v>
      </c>
      <c r="BC84" s="39">
        <f>INDEX('P-07 HACCP score'!$C$3:$E$7,MATCH(J84,'P-07 HACCP score'!$B$3:$B$7,0),MATCH('D-14 Ernst'!F$2,'P-07 HACCP score'!$C$2:$E$2,0))</f>
        <v>0</v>
      </c>
      <c r="BD84" s="39">
        <f>INDEX('P-07 HACCP score'!$C$3:$E$7,MATCH(K84,'P-07 HACCP score'!$B$3:$B$7,0),MATCH('D-14 Ernst'!G$2,'P-07 HACCP score'!$C$2:$E$2,0))</f>
        <v>0</v>
      </c>
      <c r="BE84" s="39">
        <f>INDEX('P-07 HACCP score'!$C$3:$E$7,MATCH(L84,'P-07 HACCP score'!$B$3:$B$7,0),MATCH('D-14 Ernst'!H$2,'P-07 HACCP score'!$C$2:$E$2,0))</f>
        <v>0</v>
      </c>
      <c r="BF84" s="39">
        <f>INDEX('P-07 HACCP score'!$C$3:$E$7,MATCH(M84,'P-07 HACCP score'!$B$3:$B$7,0),MATCH('D-14 Ernst'!I$2,'P-07 HACCP score'!$C$2:$E$2,0))</f>
        <v>0</v>
      </c>
      <c r="BG84" s="39">
        <f>INDEX('P-07 HACCP score'!$C$3:$E$7,MATCH(N84,'P-07 HACCP score'!$B$3:$B$7,0),MATCH('D-14 Ernst'!J$2,'P-07 HACCP score'!$C$2:$E$2,0))</f>
        <v>0</v>
      </c>
      <c r="BH84" s="39" t="e">
        <f>INDEX('P-07 HACCP score'!$C$3:$E$7,MATCH(O84,'P-07 HACCP score'!$B$3:$B$7,0),MATCH('D-14 Ernst'!K$2,'P-07 HACCP score'!$C$2:$E$2,0))</f>
        <v>#N/A</v>
      </c>
      <c r="BI84" s="39">
        <f>INDEX('P-07 HACCP score'!$C$3:$E$7,MATCH(P84,'P-07 HACCP score'!$B$3:$B$7,0),MATCH('D-14 Ernst'!L$2,'P-07 HACCP score'!$C$2:$E$2,0))</f>
        <v>0</v>
      </c>
      <c r="BJ84" s="39">
        <f>INDEX('P-07 HACCP score'!$C$3:$E$7,MATCH(Q84,'P-07 HACCP score'!$B$3:$B$7,0),MATCH('D-14 Ernst'!M$2,'P-07 HACCP score'!$C$2:$E$2,0))</f>
        <v>0</v>
      </c>
      <c r="BK84" s="39">
        <f>INDEX('P-07 HACCP score'!$C$3:$E$7,MATCH(R84,'P-07 HACCP score'!$B$3:$B$7,0),MATCH('D-14 Ernst'!N$2,'P-07 HACCP score'!$C$2:$E$2,0))</f>
        <v>0</v>
      </c>
      <c r="BL84" s="39">
        <f>INDEX('P-07 HACCP score'!$C$3:$E$7,MATCH(S84,'P-07 HACCP score'!$B$3:$B$7,0),MATCH('D-14 Ernst'!O$2,'P-07 HACCP score'!$C$2:$E$2,0))</f>
        <v>0</v>
      </c>
      <c r="BM84" s="39">
        <f>INDEX('P-07 HACCP score'!$C$3:$E$7,MATCH(T84,'P-07 HACCP score'!$B$3:$B$7,0),MATCH('D-14 Ernst'!P$2,'P-07 HACCP score'!$C$2:$E$2,0))</f>
        <v>0</v>
      </c>
      <c r="BN84" s="39">
        <f>INDEX('P-07 HACCP score'!$C$3:$E$7,MATCH(U84,'P-07 HACCP score'!$B$3:$B$7,0),MATCH('D-14 Ernst'!Q$2,'P-07 HACCP score'!$C$2:$E$2,0))</f>
        <v>0</v>
      </c>
      <c r="BO84" s="39">
        <f>INDEX('P-07 HACCP score'!$C$3:$E$7,MATCH(V84,'P-07 HACCP score'!$B$3:$B$7,0),MATCH('D-14 Ernst'!R$2,'P-07 HACCP score'!$C$2:$E$2,0))</f>
        <v>0</v>
      </c>
      <c r="BP84" s="39">
        <f>INDEX('P-07 HACCP score'!$C$3:$E$7,MATCH(W84,'P-07 HACCP score'!$B$3:$B$7,0),MATCH('D-14 Ernst'!S$2,'P-07 HACCP score'!$C$2:$E$2,0))</f>
        <v>0</v>
      </c>
      <c r="BQ84" s="39" t="e">
        <f>INDEX('P-07 HACCP score'!$C$3:$E$7,MATCH(X84,'P-07 HACCP score'!$B$3:$B$7,0),MATCH('D-14 Ernst'!T$2,'P-07 HACCP score'!$C$2:$E$2,0))</f>
        <v>#N/A</v>
      </c>
      <c r="BR84" s="39">
        <f>INDEX('P-07 HACCP score'!$C$3:$E$7,MATCH(Y84,'P-07 HACCP score'!$B$3:$B$7,0),MATCH('D-14 Ernst'!U$2,'P-07 HACCP score'!$C$2:$E$2,0))</f>
        <v>0</v>
      </c>
      <c r="BS84" s="39">
        <f>INDEX('P-07 HACCP score'!$C$3:$E$7,MATCH(Z84,'P-07 HACCP score'!$B$3:$B$7,0),MATCH('D-14 Ernst'!V$2,'P-07 HACCP score'!$C$2:$E$2,0))</f>
        <v>0</v>
      </c>
      <c r="BT84" s="39">
        <f>INDEX('P-07 HACCP score'!$C$3:$E$7,MATCH(AA84,'P-07 HACCP score'!$B$3:$B$7,0),MATCH('D-14 Ernst'!W$2,'P-07 HACCP score'!$C$2:$E$2,0))</f>
        <v>0</v>
      </c>
      <c r="BU84" s="39">
        <f>INDEX('P-07 HACCP score'!$C$3:$E$7,MATCH(AB84,'P-07 HACCP score'!$B$3:$B$7,0),MATCH('D-14 Ernst'!X$2,'P-07 HACCP score'!$C$2:$E$2,0))</f>
        <v>0</v>
      </c>
      <c r="BV84" s="39">
        <f>INDEX('P-07 HACCP score'!$C$3:$E$7,MATCH(AC84,'P-07 HACCP score'!$B$3:$B$7,0),MATCH('D-14 Ernst'!Y$2,'P-07 HACCP score'!$C$2:$E$2,0))</f>
        <v>0</v>
      </c>
      <c r="BW84" s="39">
        <f>INDEX('P-07 HACCP score'!$C$3:$E$7,MATCH(AD84,'P-07 HACCP score'!$B$3:$B$7,0),MATCH('D-14 Ernst'!Z$2,'P-07 HACCP score'!$C$2:$E$2,0))</f>
        <v>0</v>
      </c>
      <c r="BX84" s="39">
        <f>INDEX('P-07 HACCP score'!$C$3:$E$7,MATCH(AE84,'P-07 HACCP score'!$B$3:$B$7,0),MATCH('D-14 Ernst'!AA$2,'P-07 HACCP score'!$C$2:$E$2,0))</f>
        <v>0</v>
      </c>
      <c r="BY84" s="39">
        <f>INDEX('P-07 HACCP score'!$C$3:$E$7,MATCH(AF84,'P-07 HACCP score'!$B$3:$B$7,0),MATCH('D-14 Ernst'!AB$2,'P-07 HACCP score'!$C$2:$E$2,0))</f>
        <v>0</v>
      </c>
      <c r="BZ84" s="39">
        <f>INDEX('P-07 HACCP score'!$C$3:$E$7,MATCH(AG84,'P-07 HACCP score'!$B$3:$B$7,0),MATCH('D-14 Ernst'!AC$2,'P-07 HACCP score'!$C$2:$E$2,0))</f>
        <v>0</v>
      </c>
      <c r="CA84" s="39">
        <f>INDEX('P-07 HACCP score'!$C$3:$E$7,MATCH(AH84,'P-07 HACCP score'!$B$3:$B$7,0),MATCH('D-14 Ernst'!AD$2,'P-07 HACCP score'!$C$2:$E$2,0))</f>
        <v>0</v>
      </c>
      <c r="CB84" s="39">
        <f>INDEX('P-07 HACCP score'!$C$3:$E$7,MATCH(AI84,'P-07 HACCP score'!$B$3:$B$7,0),MATCH('D-14 Ernst'!AE$2,'P-07 HACCP score'!$C$2:$E$2,0))</f>
        <v>0</v>
      </c>
      <c r="CC84" s="39">
        <f>INDEX('P-07 HACCP score'!$C$3:$E$7,MATCH(AJ84,'P-07 HACCP score'!$B$3:$B$7,0),MATCH('D-14 Ernst'!AF$2,'P-07 HACCP score'!$C$2:$E$2,0))</f>
        <v>0</v>
      </c>
      <c r="CD84" s="39">
        <f>INDEX('P-07 HACCP score'!$C$3:$E$7,MATCH(AK84,'P-07 HACCP score'!$B$3:$B$7,0),MATCH('D-14 Ernst'!AG$2,'P-07 HACCP score'!$C$2:$E$2,0))</f>
        <v>0</v>
      </c>
    </row>
    <row r="85" spans="1:82" x14ac:dyDescent="0.3">
      <c r="A85" s="119">
        <v>50720</v>
      </c>
      <c r="B85" s="56" t="s">
        <v>196</v>
      </c>
      <c r="C85" s="78" t="s">
        <v>122</v>
      </c>
      <c r="D85" s="35">
        <v>3</v>
      </c>
      <c r="E85" s="18" t="s">
        <v>86</v>
      </c>
      <c r="F85" s="18"/>
      <c r="G85" s="26"/>
      <c r="H85" s="21" t="str">
        <f>IF(COUNTIF(I85:M85,"H"),"H",
IF(COUNTIF(I85:M85,"M"),"M",
IF(COUNTIF(I85:M85,"L"),"L",
IF(COUNTIF(I85:M85,"B"),"B",""))))</f>
        <v/>
      </c>
      <c r="I85" s="19"/>
      <c r="J85" s="19"/>
      <c r="K85" s="19"/>
      <c r="L85" s="19"/>
      <c r="M85" s="19"/>
      <c r="N85" s="18"/>
      <c r="O85" s="21" t="str">
        <f>IF(COUNTIF(P85:Q85,"H"),"H",
IF(COUNTIF(P85:Q85,"M"),"M",
IF(COUNTIF(P85:Q85,"L"),"L",
IF(COUNTIF(P85:Q85,"B"),"B",""))))</f>
        <v>B</v>
      </c>
      <c r="P85" s="22" t="s">
        <v>84</v>
      </c>
      <c r="Q85" s="22"/>
      <c r="R85" s="18"/>
      <c r="S85" s="18"/>
      <c r="T85" s="18"/>
      <c r="U85" s="18"/>
      <c r="V85" s="18"/>
      <c r="W85" s="27"/>
      <c r="X85" s="21" t="str">
        <f>IF(COUNTIF(Y85:AA85,"H"),"H",
IF(COUNTIF(Y85:AA85,"M"),"M",
IF(COUNTIF(Y85:AA85,"L"),"L",
IF(COUNTIF(Y85:AA85,"B"),"B",""))))</f>
        <v/>
      </c>
      <c r="Y85" s="23"/>
      <c r="Z85" s="28"/>
      <c r="AA85" s="23"/>
      <c r="AB85" s="18"/>
      <c r="AC85" s="18"/>
      <c r="AD85" s="18"/>
      <c r="AE85" s="18"/>
      <c r="AF85" s="18"/>
      <c r="AG85" s="18"/>
      <c r="AH85" s="18"/>
      <c r="AI85" s="18"/>
      <c r="AJ85" s="18"/>
      <c r="AK85" s="18"/>
      <c r="AL85" s="37">
        <f>COUNTIF(AX85:BA85,5)+COUNTIF(BG85:BH85,5)+COUNTIF(BK85:BQ85,5)+COUNTIF(BU85:CD85,5)+COUNTIF(AX85:BA85,9)+COUNTIF(BG85:BH85,9)+COUNTIF(BK85:BQ85,9)+COUNTIF(BU85:CD85,9)</f>
        <v>0</v>
      </c>
      <c r="AM85" s="37">
        <f>COUNTIF(AX85:BA85,15)+COUNTIF(BG85:BH85,15)+COUNTIF(BK85:BQ85,15)+COUNTIF(BU85:CD85,15)+COUNTIF(AX85:BA85,25)+COUNTIF(BG85:BH85,25)+COUNTIF(BK85:BQ85,25)+COUNTIF(BU85:CD85,25)</f>
        <v>0</v>
      </c>
      <c r="AN85" s="118" t="str">
        <f>IF(AM85&gt;=1,"HOOG",IF(AL85&gt;=2,"MIDDEN","LAAG"))</f>
        <v>LAAG</v>
      </c>
      <c r="AO85" s="26" t="str">
        <f>IF(AND(AM85=1,OR(H85="H",AB85="H"),TEXT(D85,0)&lt;&gt;"4"),"J","N" )</f>
        <v>N</v>
      </c>
      <c r="AP85" s="41" t="s">
        <v>85</v>
      </c>
      <c r="AQ85" s="68" t="str">
        <f>IF(OR(AP85="J",AO85="J"),"MIDDEN",AN85)</f>
        <v>LAAG</v>
      </c>
      <c r="AR85" s="26" t="s">
        <v>86</v>
      </c>
      <c r="AS85" s="18" t="s">
        <v>93</v>
      </c>
      <c r="AT85" s="18" t="s">
        <v>85</v>
      </c>
      <c r="AU85" s="41" t="str">
        <f>IF(AND(AR85="H",AS85="K"),"J",IF(OR(AND(AR85="L",AS85="K",AT85="J"),AND(AR85="H",AS85="G",AT85="J")),"J","N"))</f>
        <v>N</v>
      </c>
      <c r="AV85" s="41" t="s">
        <v>85</v>
      </c>
      <c r="AW85" s="18" t="str">
        <f>IF(AU85="N",AQ85,IF(AQ85="LAAG","MIDDEN","HOOG"))</f>
        <v>LAAG</v>
      </c>
      <c r="AX85" s="39">
        <f>INDEX('P-07 HACCP score'!$C$3:$E$7,MATCH(E85,'P-07 HACCP score'!$B$3:$B$7,0),MATCH('D-14 Ernst'!A$2,'P-07 HACCP score'!$C$2:$E$2,0))</f>
        <v>3</v>
      </c>
      <c r="AY85" s="39">
        <f>INDEX('P-07 HACCP score'!$C$3:$E$7,MATCH(F85,'P-07 HACCP score'!$B$3:$B$7,0),MATCH('D-14 Ernst'!B$2,'P-07 HACCP score'!$C$2:$E$2,0))</f>
        <v>0</v>
      </c>
      <c r="AZ85" s="39">
        <f>INDEX('P-07 HACCP score'!$C$3:$E$7,MATCH(G85,'P-07 HACCP score'!$B$3:$B$7,0),MATCH('D-14 Ernst'!C$2,'P-07 HACCP score'!$C$2:$E$2,0))</f>
        <v>0</v>
      </c>
      <c r="BA85" s="39" t="e">
        <f>INDEX('P-07 HACCP score'!$C$3:$E$7,MATCH(H85,'P-07 HACCP score'!$B$3:$B$7,0),MATCH('D-14 Ernst'!D$2,'P-07 HACCP score'!$C$2:$E$2,0))</f>
        <v>#N/A</v>
      </c>
      <c r="BB85" s="39">
        <f>INDEX('P-07 HACCP score'!$C$3:$E$7,MATCH(I85,'P-07 HACCP score'!$B$3:$B$7,0),MATCH('D-14 Ernst'!E$2,'P-07 HACCP score'!$C$2:$E$2,0))</f>
        <v>0</v>
      </c>
      <c r="BC85" s="39">
        <f>INDEX('P-07 HACCP score'!$C$3:$E$7,MATCH(J85,'P-07 HACCP score'!$B$3:$B$7,0),MATCH('D-14 Ernst'!F$2,'P-07 HACCP score'!$C$2:$E$2,0))</f>
        <v>0</v>
      </c>
      <c r="BD85" s="39">
        <f>INDEX('P-07 HACCP score'!$C$3:$E$7,MATCH(K85,'P-07 HACCP score'!$B$3:$B$7,0),MATCH('D-14 Ernst'!G$2,'P-07 HACCP score'!$C$2:$E$2,0))</f>
        <v>0</v>
      </c>
      <c r="BE85" s="39">
        <f>INDEX('P-07 HACCP score'!$C$3:$E$7,MATCH(L85,'P-07 HACCP score'!$B$3:$B$7,0),MATCH('D-14 Ernst'!H$2,'P-07 HACCP score'!$C$2:$E$2,0))</f>
        <v>0</v>
      </c>
      <c r="BF85" s="39">
        <f>INDEX('P-07 HACCP score'!$C$3:$E$7,MATCH(M85,'P-07 HACCP score'!$B$3:$B$7,0),MATCH('D-14 Ernst'!I$2,'P-07 HACCP score'!$C$2:$E$2,0))</f>
        <v>0</v>
      </c>
      <c r="BG85" s="39">
        <f>INDEX('P-07 HACCP score'!$C$3:$E$7,MATCH(N85,'P-07 HACCP score'!$B$3:$B$7,0),MATCH('D-14 Ernst'!J$2,'P-07 HACCP score'!$C$2:$E$2,0))</f>
        <v>0</v>
      </c>
      <c r="BH85" s="39">
        <f>INDEX('P-07 HACCP score'!$C$3:$E$7,MATCH(O85,'P-07 HACCP score'!$B$3:$B$7,0),MATCH('D-14 Ernst'!K$2,'P-07 HACCP score'!$C$2:$E$2,0))</f>
        <v>1.5</v>
      </c>
      <c r="BI85" s="39">
        <f>INDEX('P-07 HACCP score'!$C$3:$E$7,MATCH(P85,'P-07 HACCP score'!$B$3:$B$7,0),MATCH('D-14 Ernst'!L$2,'P-07 HACCP score'!$C$2:$E$2,0))</f>
        <v>1.5</v>
      </c>
      <c r="BJ85" s="39">
        <f>INDEX('P-07 HACCP score'!$C$3:$E$7,MATCH(Q85,'P-07 HACCP score'!$B$3:$B$7,0),MATCH('D-14 Ernst'!M$2,'P-07 HACCP score'!$C$2:$E$2,0))</f>
        <v>0</v>
      </c>
      <c r="BK85" s="39">
        <f>INDEX('P-07 HACCP score'!$C$3:$E$7,MATCH(R85,'P-07 HACCP score'!$B$3:$B$7,0),MATCH('D-14 Ernst'!N$2,'P-07 HACCP score'!$C$2:$E$2,0))</f>
        <v>0</v>
      </c>
      <c r="BL85" s="39">
        <f>INDEX('P-07 HACCP score'!$C$3:$E$7,MATCH(S85,'P-07 HACCP score'!$B$3:$B$7,0),MATCH('D-14 Ernst'!O$2,'P-07 HACCP score'!$C$2:$E$2,0))</f>
        <v>0</v>
      </c>
      <c r="BM85" s="39">
        <f>INDEX('P-07 HACCP score'!$C$3:$E$7,MATCH(T85,'P-07 HACCP score'!$B$3:$B$7,0),MATCH('D-14 Ernst'!P$2,'P-07 HACCP score'!$C$2:$E$2,0))</f>
        <v>0</v>
      </c>
      <c r="BN85" s="39">
        <f>INDEX('P-07 HACCP score'!$C$3:$E$7,MATCH(U85,'P-07 HACCP score'!$B$3:$B$7,0),MATCH('D-14 Ernst'!Q$2,'P-07 HACCP score'!$C$2:$E$2,0))</f>
        <v>0</v>
      </c>
      <c r="BO85" s="39">
        <f>INDEX('P-07 HACCP score'!$C$3:$E$7,MATCH(V85,'P-07 HACCP score'!$B$3:$B$7,0),MATCH('D-14 Ernst'!R$2,'P-07 HACCP score'!$C$2:$E$2,0))</f>
        <v>0</v>
      </c>
      <c r="BP85" s="39">
        <f>INDEX('P-07 HACCP score'!$C$3:$E$7,MATCH(W85,'P-07 HACCP score'!$B$3:$B$7,0),MATCH('D-14 Ernst'!S$2,'P-07 HACCP score'!$C$2:$E$2,0))</f>
        <v>0</v>
      </c>
      <c r="BQ85" s="39" t="e">
        <f>INDEX('P-07 HACCP score'!$C$3:$E$7,MATCH(X85,'P-07 HACCP score'!$B$3:$B$7,0),MATCH('D-14 Ernst'!T$2,'P-07 HACCP score'!$C$2:$E$2,0))</f>
        <v>#N/A</v>
      </c>
      <c r="BR85" s="39">
        <f>INDEX('P-07 HACCP score'!$C$3:$E$7,MATCH(Y85,'P-07 HACCP score'!$B$3:$B$7,0),MATCH('D-14 Ernst'!U$2,'P-07 HACCP score'!$C$2:$E$2,0))</f>
        <v>0</v>
      </c>
      <c r="BS85" s="39">
        <f>INDEX('P-07 HACCP score'!$C$3:$E$7,MATCH(Z85,'P-07 HACCP score'!$B$3:$B$7,0),MATCH('D-14 Ernst'!V$2,'P-07 HACCP score'!$C$2:$E$2,0))</f>
        <v>0</v>
      </c>
      <c r="BT85" s="39">
        <f>INDEX('P-07 HACCP score'!$C$3:$E$7,MATCH(AA85,'P-07 HACCP score'!$B$3:$B$7,0),MATCH('D-14 Ernst'!W$2,'P-07 HACCP score'!$C$2:$E$2,0))</f>
        <v>0</v>
      </c>
      <c r="BU85" s="39">
        <f>INDEX('P-07 HACCP score'!$C$3:$E$7,MATCH(AB85,'P-07 HACCP score'!$B$3:$B$7,0),MATCH('D-14 Ernst'!X$2,'P-07 HACCP score'!$C$2:$E$2,0))</f>
        <v>0</v>
      </c>
      <c r="BV85" s="39">
        <f>INDEX('P-07 HACCP score'!$C$3:$E$7,MATCH(AC85,'P-07 HACCP score'!$B$3:$B$7,0),MATCH('D-14 Ernst'!Y$2,'P-07 HACCP score'!$C$2:$E$2,0))</f>
        <v>0</v>
      </c>
      <c r="BW85" s="39">
        <f>INDEX('P-07 HACCP score'!$C$3:$E$7,MATCH(AD85,'P-07 HACCP score'!$B$3:$B$7,0),MATCH('D-14 Ernst'!Z$2,'P-07 HACCP score'!$C$2:$E$2,0))</f>
        <v>0</v>
      </c>
      <c r="BX85" s="39">
        <f>INDEX('P-07 HACCP score'!$C$3:$E$7,MATCH(AE85,'P-07 HACCP score'!$B$3:$B$7,0),MATCH('D-14 Ernst'!AA$2,'P-07 HACCP score'!$C$2:$E$2,0))</f>
        <v>0</v>
      </c>
      <c r="BY85" s="39">
        <f>INDEX('P-07 HACCP score'!$C$3:$E$7,MATCH(AF85,'P-07 HACCP score'!$B$3:$B$7,0),MATCH('D-14 Ernst'!AB$2,'P-07 HACCP score'!$C$2:$E$2,0))</f>
        <v>0</v>
      </c>
      <c r="BZ85" s="39">
        <f>INDEX('P-07 HACCP score'!$C$3:$E$7,MATCH(AG85,'P-07 HACCP score'!$B$3:$B$7,0),MATCH('D-14 Ernst'!AC$2,'P-07 HACCP score'!$C$2:$E$2,0))</f>
        <v>0</v>
      </c>
      <c r="CA85" s="39">
        <f>INDEX('P-07 HACCP score'!$C$3:$E$7,MATCH(AH85,'P-07 HACCP score'!$B$3:$B$7,0),MATCH('D-14 Ernst'!AD$2,'P-07 HACCP score'!$C$2:$E$2,0))</f>
        <v>0</v>
      </c>
      <c r="CB85" s="39">
        <f>INDEX('P-07 HACCP score'!$C$3:$E$7,MATCH(AI85,'P-07 HACCP score'!$B$3:$B$7,0),MATCH('D-14 Ernst'!AE$2,'P-07 HACCP score'!$C$2:$E$2,0))</f>
        <v>0</v>
      </c>
      <c r="CC85" s="39">
        <f>INDEX('P-07 HACCP score'!$C$3:$E$7,MATCH(AJ85,'P-07 HACCP score'!$B$3:$B$7,0),MATCH('D-14 Ernst'!AF$2,'P-07 HACCP score'!$C$2:$E$2,0))</f>
        <v>0</v>
      </c>
      <c r="CD85" s="39">
        <f>INDEX('P-07 HACCP score'!$C$3:$E$7,MATCH(AK85,'P-07 HACCP score'!$B$3:$B$7,0),MATCH('D-14 Ernst'!AG$2,'P-07 HACCP score'!$C$2:$E$2,0))</f>
        <v>0</v>
      </c>
    </row>
    <row r="86" spans="1:82" x14ac:dyDescent="0.3">
      <c r="A86" s="119">
        <v>50721</v>
      </c>
      <c r="B86" s="71" t="s">
        <v>197</v>
      </c>
      <c r="C86" s="78" t="s">
        <v>122</v>
      </c>
      <c r="D86" s="35">
        <v>3</v>
      </c>
      <c r="E86" s="18"/>
      <c r="F86" s="18"/>
      <c r="G86" s="26"/>
      <c r="H86" s="21" t="str">
        <f>IF(COUNTIF(I86:M86,"H"),"H",
IF(COUNTIF(I86:M86,"M"),"M",
IF(COUNTIF(I86:M86,"L"),"L",
IF(COUNTIF(I86:M86,"B"),"B",""))))</f>
        <v/>
      </c>
      <c r="I86" s="19"/>
      <c r="J86" s="19"/>
      <c r="K86" s="19"/>
      <c r="L86" s="19"/>
      <c r="M86" s="19"/>
      <c r="N86" s="18"/>
      <c r="O86" s="21" t="str">
        <f>IF(COUNTIF(P86:Q86,"H"),"H",
IF(COUNTIF(P86:Q86,"M"),"M",
IF(COUNTIF(P86:Q86,"L"),"L",
IF(COUNTIF(P86:Q86,"B"),"B",""))))</f>
        <v>B</v>
      </c>
      <c r="P86" s="22" t="s">
        <v>84</v>
      </c>
      <c r="Q86" s="22"/>
      <c r="R86" s="18"/>
      <c r="S86" s="18"/>
      <c r="T86" s="18"/>
      <c r="U86" s="18"/>
      <c r="V86" s="18"/>
      <c r="W86" s="27"/>
      <c r="X86" s="21" t="str">
        <f>IF(COUNTIF(Y86:AA86,"H"),"H",
IF(COUNTIF(Y86:AA86,"M"),"M",
IF(COUNTIF(Y86:AA86,"L"),"L",
IF(COUNTIF(Y86:AA86,"B"),"B",""))))</f>
        <v/>
      </c>
      <c r="Y86" s="23"/>
      <c r="Z86" s="28"/>
      <c r="AA86" s="23"/>
      <c r="AB86" s="18"/>
      <c r="AC86" s="18"/>
      <c r="AD86" s="18"/>
      <c r="AE86" s="18"/>
      <c r="AF86" s="18"/>
      <c r="AG86" s="18"/>
      <c r="AH86" s="18"/>
      <c r="AI86" s="18"/>
      <c r="AJ86" s="18"/>
      <c r="AK86" s="18"/>
      <c r="AL86" s="37">
        <f>COUNTIF(AX86:BA86,5)+COUNTIF(BG86:BH86,5)+COUNTIF(BK86:BQ86,5)+COUNTIF(BU86:CD86,5)+COUNTIF(AX86:BA86,9)+COUNTIF(BG86:BH86,9)+COUNTIF(BK86:BQ86,9)+COUNTIF(BU86:CD86,9)</f>
        <v>0</v>
      </c>
      <c r="AM86" s="37">
        <f>COUNTIF(AX86:BA86,15)+COUNTIF(BG86:BH86,15)+COUNTIF(BK86:BQ86,15)+COUNTIF(BU86:CD86,15)+COUNTIF(AX86:BA86,25)+COUNTIF(BG86:BH86,25)+COUNTIF(BK86:BQ86,25)+COUNTIF(BU86:CD86,25)</f>
        <v>0</v>
      </c>
      <c r="AN86" s="118" t="str">
        <f>IF(AM86&gt;=1,"HOOG",IF(AL86&gt;=2,"MIDDEN","LAAG"))</f>
        <v>LAAG</v>
      </c>
      <c r="AO86" s="26" t="str">
        <f>IF(AND(AM86=1,OR(H86="H",AB86="H"),TEXT(D86,0)&lt;&gt;"4"),"J","N" )</f>
        <v>N</v>
      </c>
      <c r="AP86" s="41" t="s">
        <v>85</v>
      </c>
      <c r="AQ86" s="68" t="str">
        <f>IF(OR(AP86="J",AO86="J"),"MIDDEN",AN86)</f>
        <v>LAAG</v>
      </c>
      <c r="AR86" s="26" t="s">
        <v>89</v>
      </c>
      <c r="AS86" s="18" t="s">
        <v>93</v>
      </c>
      <c r="AT86" s="18" t="s">
        <v>85</v>
      </c>
      <c r="AU86" s="41" t="str">
        <f>IF(AND(AR86="H",AS86="K"),"J",IF(OR(AND(AR86="L",AS86="K",AT86="J"),AND(AR86="H",AS86="G",AT86="J")),"J","N"))</f>
        <v>J</v>
      </c>
      <c r="AV86" s="41" t="s">
        <v>90</v>
      </c>
      <c r="AW86" s="18" t="str">
        <f>IF(AU86="N",AQ86,IF(AQ86="LAAG","MIDDEN","HOOG"))</f>
        <v>MIDDEN</v>
      </c>
      <c r="AX86" s="39">
        <f>INDEX('P-07 HACCP score'!$C$3:$E$7,MATCH(E86,'P-07 HACCP score'!$B$3:$B$7,0),MATCH('D-14 Ernst'!A$2,'P-07 HACCP score'!$C$2:$E$2,0))</f>
        <v>0</v>
      </c>
      <c r="AY86" s="39">
        <f>INDEX('P-07 HACCP score'!$C$3:$E$7,MATCH(F86,'P-07 HACCP score'!$B$3:$B$7,0),MATCH('D-14 Ernst'!B$2,'P-07 HACCP score'!$C$2:$E$2,0))</f>
        <v>0</v>
      </c>
      <c r="AZ86" s="39">
        <f>INDEX('P-07 HACCP score'!$C$3:$E$7,MATCH(G86,'P-07 HACCP score'!$B$3:$B$7,0),MATCH('D-14 Ernst'!C$2,'P-07 HACCP score'!$C$2:$E$2,0))</f>
        <v>0</v>
      </c>
      <c r="BA86" s="39" t="e">
        <f>INDEX('P-07 HACCP score'!$C$3:$E$7,MATCH(H86,'P-07 HACCP score'!$B$3:$B$7,0),MATCH('D-14 Ernst'!D$2,'P-07 HACCP score'!$C$2:$E$2,0))</f>
        <v>#N/A</v>
      </c>
      <c r="BB86" s="39">
        <f>INDEX('P-07 HACCP score'!$C$3:$E$7,MATCH(I86,'P-07 HACCP score'!$B$3:$B$7,0),MATCH('D-14 Ernst'!E$2,'P-07 HACCP score'!$C$2:$E$2,0))</f>
        <v>0</v>
      </c>
      <c r="BC86" s="39">
        <f>INDEX('P-07 HACCP score'!$C$3:$E$7,MATCH(J86,'P-07 HACCP score'!$B$3:$B$7,0),MATCH('D-14 Ernst'!F$2,'P-07 HACCP score'!$C$2:$E$2,0))</f>
        <v>0</v>
      </c>
      <c r="BD86" s="39">
        <f>INDEX('P-07 HACCP score'!$C$3:$E$7,MATCH(K86,'P-07 HACCP score'!$B$3:$B$7,0),MATCH('D-14 Ernst'!G$2,'P-07 HACCP score'!$C$2:$E$2,0))</f>
        <v>0</v>
      </c>
      <c r="BE86" s="39">
        <f>INDEX('P-07 HACCP score'!$C$3:$E$7,MATCH(L86,'P-07 HACCP score'!$B$3:$B$7,0),MATCH('D-14 Ernst'!H$2,'P-07 HACCP score'!$C$2:$E$2,0))</f>
        <v>0</v>
      </c>
      <c r="BF86" s="39">
        <f>INDEX('P-07 HACCP score'!$C$3:$E$7,MATCH(M86,'P-07 HACCP score'!$B$3:$B$7,0),MATCH('D-14 Ernst'!I$2,'P-07 HACCP score'!$C$2:$E$2,0))</f>
        <v>0</v>
      </c>
      <c r="BG86" s="39">
        <f>INDEX('P-07 HACCP score'!$C$3:$E$7,MATCH(N86,'P-07 HACCP score'!$B$3:$B$7,0),MATCH('D-14 Ernst'!J$2,'P-07 HACCP score'!$C$2:$E$2,0))</f>
        <v>0</v>
      </c>
      <c r="BH86" s="39">
        <f>INDEX('P-07 HACCP score'!$C$3:$E$7,MATCH(O86,'P-07 HACCP score'!$B$3:$B$7,0),MATCH('D-14 Ernst'!K$2,'P-07 HACCP score'!$C$2:$E$2,0))</f>
        <v>1.5</v>
      </c>
      <c r="BI86" s="39">
        <f>INDEX('P-07 HACCP score'!$C$3:$E$7,MATCH(P86,'P-07 HACCP score'!$B$3:$B$7,0),MATCH('D-14 Ernst'!L$2,'P-07 HACCP score'!$C$2:$E$2,0))</f>
        <v>1.5</v>
      </c>
      <c r="BJ86" s="39">
        <f>INDEX('P-07 HACCP score'!$C$3:$E$7,MATCH(Q86,'P-07 HACCP score'!$B$3:$B$7,0),MATCH('D-14 Ernst'!M$2,'P-07 HACCP score'!$C$2:$E$2,0))</f>
        <v>0</v>
      </c>
      <c r="BK86" s="39">
        <f>INDEX('P-07 HACCP score'!$C$3:$E$7,MATCH(R86,'P-07 HACCP score'!$B$3:$B$7,0),MATCH('D-14 Ernst'!N$2,'P-07 HACCP score'!$C$2:$E$2,0))</f>
        <v>0</v>
      </c>
      <c r="BL86" s="39">
        <f>INDEX('P-07 HACCP score'!$C$3:$E$7,MATCH(S86,'P-07 HACCP score'!$B$3:$B$7,0),MATCH('D-14 Ernst'!O$2,'P-07 HACCP score'!$C$2:$E$2,0))</f>
        <v>0</v>
      </c>
      <c r="BM86" s="39">
        <f>INDEX('P-07 HACCP score'!$C$3:$E$7,MATCH(T86,'P-07 HACCP score'!$B$3:$B$7,0),MATCH('D-14 Ernst'!P$2,'P-07 HACCP score'!$C$2:$E$2,0))</f>
        <v>0</v>
      </c>
      <c r="BN86" s="39">
        <f>INDEX('P-07 HACCP score'!$C$3:$E$7,MATCH(U86,'P-07 HACCP score'!$B$3:$B$7,0),MATCH('D-14 Ernst'!Q$2,'P-07 HACCP score'!$C$2:$E$2,0))</f>
        <v>0</v>
      </c>
      <c r="BO86" s="39">
        <f>INDEX('P-07 HACCP score'!$C$3:$E$7,MATCH(V86,'P-07 HACCP score'!$B$3:$B$7,0),MATCH('D-14 Ernst'!R$2,'P-07 HACCP score'!$C$2:$E$2,0))</f>
        <v>0</v>
      </c>
      <c r="BP86" s="39">
        <f>INDEX('P-07 HACCP score'!$C$3:$E$7,MATCH(W86,'P-07 HACCP score'!$B$3:$B$7,0),MATCH('D-14 Ernst'!S$2,'P-07 HACCP score'!$C$2:$E$2,0))</f>
        <v>0</v>
      </c>
      <c r="BQ86" s="39" t="e">
        <f>INDEX('P-07 HACCP score'!$C$3:$E$7,MATCH(X86,'P-07 HACCP score'!$B$3:$B$7,0),MATCH('D-14 Ernst'!T$2,'P-07 HACCP score'!$C$2:$E$2,0))</f>
        <v>#N/A</v>
      </c>
      <c r="BR86" s="39">
        <f>INDEX('P-07 HACCP score'!$C$3:$E$7,MATCH(Y86,'P-07 HACCP score'!$B$3:$B$7,0),MATCH('D-14 Ernst'!U$2,'P-07 HACCP score'!$C$2:$E$2,0))</f>
        <v>0</v>
      </c>
      <c r="BS86" s="39">
        <f>INDEX('P-07 HACCP score'!$C$3:$E$7,MATCH(Z86,'P-07 HACCP score'!$B$3:$B$7,0),MATCH('D-14 Ernst'!V$2,'P-07 HACCP score'!$C$2:$E$2,0))</f>
        <v>0</v>
      </c>
      <c r="BT86" s="39">
        <f>INDEX('P-07 HACCP score'!$C$3:$E$7,MATCH(AA86,'P-07 HACCP score'!$B$3:$B$7,0),MATCH('D-14 Ernst'!W$2,'P-07 HACCP score'!$C$2:$E$2,0))</f>
        <v>0</v>
      </c>
      <c r="BU86" s="39">
        <f>INDEX('P-07 HACCP score'!$C$3:$E$7,MATCH(AB86,'P-07 HACCP score'!$B$3:$B$7,0),MATCH('D-14 Ernst'!X$2,'P-07 HACCP score'!$C$2:$E$2,0))</f>
        <v>0</v>
      </c>
      <c r="BV86" s="39">
        <f>INDEX('P-07 HACCP score'!$C$3:$E$7,MATCH(AC86,'P-07 HACCP score'!$B$3:$B$7,0),MATCH('D-14 Ernst'!Y$2,'P-07 HACCP score'!$C$2:$E$2,0))</f>
        <v>0</v>
      </c>
      <c r="BW86" s="39">
        <f>INDEX('P-07 HACCP score'!$C$3:$E$7,MATCH(AD86,'P-07 HACCP score'!$B$3:$B$7,0),MATCH('D-14 Ernst'!Z$2,'P-07 HACCP score'!$C$2:$E$2,0))</f>
        <v>0</v>
      </c>
      <c r="BX86" s="39">
        <f>INDEX('P-07 HACCP score'!$C$3:$E$7,MATCH(AE86,'P-07 HACCP score'!$B$3:$B$7,0),MATCH('D-14 Ernst'!AA$2,'P-07 HACCP score'!$C$2:$E$2,0))</f>
        <v>0</v>
      </c>
      <c r="BY86" s="39">
        <f>INDEX('P-07 HACCP score'!$C$3:$E$7,MATCH(AF86,'P-07 HACCP score'!$B$3:$B$7,0),MATCH('D-14 Ernst'!AB$2,'P-07 HACCP score'!$C$2:$E$2,0))</f>
        <v>0</v>
      </c>
      <c r="BZ86" s="39">
        <f>INDEX('P-07 HACCP score'!$C$3:$E$7,MATCH(AG86,'P-07 HACCP score'!$B$3:$B$7,0),MATCH('D-14 Ernst'!AC$2,'P-07 HACCP score'!$C$2:$E$2,0))</f>
        <v>0</v>
      </c>
      <c r="CA86" s="39">
        <f>INDEX('P-07 HACCP score'!$C$3:$E$7,MATCH(AH86,'P-07 HACCP score'!$B$3:$B$7,0),MATCH('D-14 Ernst'!AD$2,'P-07 HACCP score'!$C$2:$E$2,0))</f>
        <v>0</v>
      </c>
      <c r="CB86" s="39">
        <f>INDEX('P-07 HACCP score'!$C$3:$E$7,MATCH(AI86,'P-07 HACCP score'!$B$3:$B$7,0),MATCH('D-14 Ernst'!AE$2,'P-07 HACCP score'!$C$2:$E$2,0))</f>
        <v>0</v>
      </c>
      <c r="CC86" s="39">
        <f>INDEX('P-07 HACCP score'!$C$3:$E$7,MATCH(AJ86,'P-07 HACCP score'!$B$3:$B$7,0),MATCH('D-14 Ernst'!AF$2,'P-07 HACCP score'!$C$2:$E$2,0))</f>
        <v>0</v>
      </c>
      <c r="CD86" s="39">
        <f>INDEX('P-07 HACCP score'!$C$3:$E$7,MATCH(AK86,'P-07 HACCP score'!$B$3:$B$7,0),MATCH('D-14 Ernst'!AG$2,'P-07 HACCP score'!$C$2:$E$2,0))</f>
        <v>0</v>
      </c>
    </row>
    <row r="87" spans="1:82" x14ac:dyDescent="0.3">
      <c r="A87" s="119">
        <v>50710</v>
      </c>
      <c r="B87" s="56" t="s">
        <v>198</v>
      </c>
      <c r="C87" s="78" t="s">
        <v>122</v>
      </c>
      <c r="D87" s="35">
        <v>3</v>
      </c>
      <c r="E87" s="18" t="s">
        <v>86</v>
      </c>
      <c r="F87" s="18"/>
      <c r="G87" s="26"/>
      <c r="H87" s="21" t="str">
        <f>IF(COUNTIF(I87:M87,"H"),"H",
IF(COUNTIF(I87:M87,"M"),"M",
IF(COUNTIF(I87:M87,"L"),"L",
IF(COUNTIF(I87:M87,"B"),"B",""))))</f>
        <v/>
      </c>
      <c r="I87" s="19"/>
      <c r="J87" s="19"/>
      <c r="K87" s="19"/>
      <c r="L87" s="19"/>
      <c r="M87" s="19"/>
      <c r="N87" s="18"/>
      <c r="O87" s="21" t="str">
        <f>IF(COUNTIF(P87:Q87,"H"),"H",
IF(COUNTIF(P87:Q87,"M"),"M",
IF(COUNTIF(P87:Q87,"L"),"L",
IF(COUNTIF(P87:Q87,"B"),"B",""))))</f>
        <v>B</v>
      </c>
      <c r="P87" s="22" t="s">
        <v>84</v>
      </c>
      <c r="Q87" s="22"/>
      <c r="R87" s="18" t="s">
        <v>84</v>
      </c>
      <c r="S87" s="18"/>
      <c r="T87" s="18"/>
      <c r="U87" s="18"/>
      <c r="V87" s="18"/>
      <c r="W87" s="27"/>
      <c r="X87" s="21" t="str">
        <f>IF(COUNTIF(Y87:AA87,"H"),"H",
IF(COUNTIF(Y87:AA87,"M"),"M",
IF(COUNTIF(Y87:AA87,"L"),"L",
IF(COUNTIF(Y87:AA87,"B"),"B",""))))</f>
        <v/>
      </c>
      <c r="Y87" s="23"/>
      <c r="Z87" s="28"/>
      <c r="AA87" s="23"/>
      <c r="AB87" s="18"/>
      <c r="AC87" s="18"/>
      <c r="AD87" s="18"/>
      <c r="AE87" s="18"/>
      <c r="AF87" s="18"/>
      <c r="AG87" s="18"/>
      <c r="AH87" s="18"/>
      <c r="AI87" s="18"/>
      <c r="AJ87" s="18"/>
      <c r="AK87" s="18"/>
      <c r="AL87" s="37">
        <f>COUNTIF(AX87:BA87,5)+COUNTIF(BG87:BH87,5)+COUNTIF(BK87:BQ87,5)+COUNTIF(BU87:CD87,5)+COUNTIF(AX87:BA87,9)+COUNTIF(BG87:BH87,9)+COUNTIF(BK87:BQ87,9)+COUNTIF(BU87:CD87,9)</f>
        <v>0</v>
      </c>
      <c r="AM87" s="37">
        <f>COUNTIF(AX87:BA87,15)+COUNTIF(BG87:BH87,15)+COUNTIF(BK87:BQ87,15)+COUNTIF(BU87:CD87,15)+COUNTIF(AX87:BA87,25)+COUNTIF(BG87:BH87,25)+COUNTIF(BK87:BQ87,25)+COUNTIF(BU87:CD87,25)</f>
        <v>0</v>
      </c>
      <c r="AN87" s="118" t="str">
        <f>IF(AM87&gt;=1,"HOOG",IF(AL87&gt;=2,"MIDDEN","LAAG"))</f>
        <v>LAAG</v>
      </c>
      <c r="AO87" s="26" t="str">
        <f>IF(AND(AM87=1,OR(H87="H",AB87="H"),TEXT(D87,0)&lt;&gt;"4"),"J","N" )</f>
        <v>N</v>
      </c>
      <c r="AP87" s="41" t="s">
        <v>85</v>
      </c>
      <c r="AQ87" s="68" t="str">
        <f>IF(OR(AP87="J",AO87="J"),"MIDDEN",AN87)</f>
        <v>LAAG</v>
      </c>
      <c r="AR87" s="26" t="s">
        <v>86</v>
      </c>
      <c r="AS87" s="18" t="s">
        <v>87</v>
      </c>
      <c r="AT87" s="18" t="s">
        <v>85</v>
      </c>
      <c r="AU87" s="41" t="str">
        <f>IF(AND(AR87="H",AS87="K"),"J",IF(OR(AND(AR87="L",AS87="K",AT87="J"),AND(AR87="H",AS87="G",AT87="J")),"J","N"))</f>
        <v>N</v>
      </c>
      <c r="AV87" s="41" t="s">
        <v>85</v>
      </c>
      <c r="AW87" s="18" t="str">
        <f>IF(AU87="N",AQ87,IF(AQ87="LAAG","MIDDEN","HOOG"))</f>
        <v>LAAG</v>
      </c>
      <c r="AX87" s="39">
        <f>INDEX('P-07 HACCP score'!$C$3:$E$7,MATCH(E87,'P-07 HACCP score'!$B$3:$B$7,0),MATCH('D-14 Ernst'!A$2,'P-07 HACCP score'!$C$2:$E$2,0))</f>
        <v>3</v>
      </c>
      <c r="AY87" s="39">
        <f>INDEX('P-07 HACCP score'!$C$3:$E$7,MATCH(F87,'P-07 HACCP score'!$B$3:$B$7,0),MATCH('D-14 Ernst'!B$2,'P-07 HACCP score'!$C$2:$E$2,0))</f>
        <v>0</v>
      </c>
      <c r="AZ87" s="39">
        <f>INDEX('P-07 HACCP score'!$C$3:$E$7,MATCH(G87,'P-07 HACCP score'!$B$3:$B$7,0),MATCH('D-14 Ernst'!C$2,'P-07 HACCP score'!$C$2:$E$2,0))</f>
        <v>0</v>
      </c>
      <c r="BA87" s="39" t="e">
        <f>INDEX('P-07 HACCP score'!$C$3:$E$7,MATCH(H87,'P-07 HACCP score'!$B$3:$B$7,0),MATCH('D-14 Ernst'!D$2,'P-07 HACCP score'!$C$2:$E$2,0))</f>
        <v>#N/A</v>
      </c>
      <c r="BB87" s="39">
        <f>INDEX('P-07 HACCP score'!$C$3:$E$7,MATCH(I87,'P-07 HACCP score'!$B$3:$B$7,0),MATCH('D-14 Ernst'!E$2,'P-07 HACCP score'!$C$2:$E$2,0))</f>
        <v>0</v>
      </c>
      <c r="BC87" s="39">
        <f>INDEX('P-07 HACCP score'!$C$3:$E$7,MATCH(J87,'P-07 HACCP score'!$B$3:$B$7,0),MATCH('D-14 Ernst'!F$2,'P-07 HACCP score'!$C$2:$E$2,0))</f>
        <v>0</v>
      </c>
      <c r="BD87" s="39">
        <f>INDEX('P-07 HACCP score'!$C$3:$E$7,MATCH(K87,'P-07 HACCP score'!$B$3:$B$7,0),MATCH('D-14 Ernst'!G$2,'P-07 HACCP score'!$C$2:$E$2,0))</f>
        <v>0</v>
      </c>
      <c r="BE87" s="39">
        <f>INDEX('P-07 HACCP score'!$C$3:$E$7,MATCH(L87,'P-07 HACCP score'!$B$3:$B$7,0),MATCH('D-14 Ernst'!H$2,'P-07 HACCP score'!$C$2:$E$2,0))</f>
        <v>0</v>
      </c>
      <c r="BF87" s="39">
        <f>INDEX('P-07 HACCP score'!$C$3:$E$7,MATCH(M87,'P-07 HACCP score'!$B$3:$B$7,0),MATCH('D-14 Ernst'!I$2,'P-07 HACCP score'!$C$2:$E$2,0))</f>
        <v>0</v>
      </c>
      <c r="BG87" s="39">
        <f>INDEX('P-07 HACCP score'!$C$3:$E$7,MATCH(N87,'P-07 HACCP score'!$B$3:$B$7,0),MATCH('D-14 Ernst'!J$2,'P-07 HACCP score'!$C$2:$E$2,0))</f>
        <v>0</v>
      </c>
      <c r="BH87" s="39">
        <f>INDEX('P-07 HACCP score'!$C$3:$E$7,MATCH(O87,'P-07 HACCP score'!$B$3:$B$7,0),MATCH('D-14 Ernst'!K$2,'P-07 HACCP score'!$C$2:$E$2,0))</f>
        <v>1.5</v>
      </c>
      <c r="BI87" s="39">
        <f>INDEX('P-07 HACCP score'!$C$3:$E$7,MATCH(P87,'P-07 HACCP score'!$B$3:$B$7,0),MATCH('D-14 Ernst'!L$2,'P-07 HACCP score'!$C$2:$E$2,0))</f>
        <v>1.5</v>
      </c>
      <c r="BJ87" s="39">
        <f>INDEX('P-07 HACCP score'!$C$3:$E$7,MATCH(Q87,'P-07 HACCP score'!$B$3:$B$7,0),MATCH('D-14 Ernst'!M$2,'P-07 HACCP score'!$C$2:$E$2,0))</f>
        <v>0</v>
      </c>
      <c r="BK87" s="39">
        <f>INDEX('P-07 HACCP score'!$C$3:$E$7,MATCH(R87,'P-07 HACCP score'!$B$3:$B$7,0),MATCH('D-14 Ernst'!N$2,'P-07 HACCP score'!$C$2:$E$2,0))</f>
        <v>2.5</v>
      </c>
      <c r="BL87" s="39">
        <f>INDEX('P-07 HACCP score'!$C$3:$E$7,MATCH(S87,'P-07 HACCP score'!$B$3:$B$7,0),MATCH('D-14 Ernst'!O$2,'P-07 HACCP score'!$C$2:$E$2,0))</f>
        <v>0</v>
      </c>
      <c r="BM87" s="39">
        <f>INDEX('P-07 HACCP score'!$C$3:$E$7,MATCH(T87,'P-07 HACCP score'!$B$3:$B$7,0),MATCH('D-14 Ernst'!P$2,'P-07 HACCP score'!$C$2:$E$2,0))</f>
        <v>0</v>
      </c>
      <c r="BN87" s="39">
        <f>INDEX('P-07 HACCP score'!$C$3:$E$7,MATCH(U87,'P-07 HACCP score'!$B$3:$B$7,0),MATCH('D-14 Ernst'!Q$2,'P-07 HACCP score'!$C$2:$E$2,0))</f>
        <v>0</v>
      </c>
      <c r="BO87" s="39">
        <f>INDEX('P-07 HACCP score'!$C$3:$E$7,MATCH(V87,'P-07 HACCP score'!$B$3:$B$7,0),MATCH('D-14 Ernst'!R$2,'P-07 HACCP score'!$C$2:$E$2,0))</f>
        <v>0</v>
      </c>
      <c r="BP87" s="39">
        <f>INDEX('P-07 HACCP score'!$C$3:$E$7,MATCH(W87,'P-07 HACCP score'!$B$3:$B$7,0),MATCH('D-14 Ernst'!S$2,'P-07 HACCP score'!$C$2:$E$2,0))</f>
        <v>0</v>
      </c>
      <c r="BQ87" s="39" t="e">
        <f>INDEX('P-07 HACCP score'!$C$3:$E$7,MATCH(X87,'P-07 HACCP score'!$B$3:$B$7,0),MATCH('D-14 Ernst'!T$2,'P-07 HACCP score'!$C$2:$E$2,0))</f>
        <v>#N/A</v>
      </c>
      <c r="BR87" s="39">
        <f>INDEX('P-07 HACCP score'!$C$3:$E$7,MATCH(Y87,'P-07 HACCP score'!$B$3:$B$7,0),MATCH('D-14 Ernst'!U$2,'P-07 HACCP score'!$C$2:$E$2,0))</f>
        <v>0</v>
      </c>
      <c r="BS87" s="39">
        <f>INDEX('P-07 HACCP score'!$C$3:$E$7,MATCH(Z87,'P-07 HACCP score'!$B$3:$B$7,0),MATCH('D-14 Ernst'!V$2,'P-07 HACCP score'!$C$2:$E$2,0))</f>
        <v>0</v>
      </c>
      <c r="BT87" s="39">
        <f>INDEX('P-07 HACCP score'!$C$3:$E$7,MATCH(AA87,'P-07 HACCP score'!$B$3:$B$7,0),MATCH('D-14 Ernst'!W$2,'P-07 HACCP score'!$C$2:$E$2,0))</f>
        <v>0</v>
      </c>
      <c r="BU87" s="39">
        <f>INDEX('P-07 HACCP score'!$C$3:$E$7,MATCH(AB87,'P-07 HACCP score'!$B$3:$B$7,0),MATCH('D-14 Ernst'!X$2,'P-07 HACCP score'!$C$2:$E$2,0))</f>
        <v>0</v>
      </c>
      <c r="BV87" s="39">
        <f>INDEX('P-07 HACCP score'!$C$3:$E$7,MATCH(AC87,'P-07 HACCP score'!$B$3:$B$7,0),MATCH('D-14 Ernst'!Y$2,'P-07 HACCP score'!$C$2:$E$2,0))</f>
        <v>0</v>
      </c>
      <c r="BW87" s="39">
        <f>INDEX('P-07 HACCP score'!$C$3:$E$7,MATCH(AD87,'P-07 HACCP score'!$B$3:$B$7,0),MATCH('D-14 Ernst'!Z$2,'P-07 HACCP score'!$C$2:$E$2,0))</f>
        <v>0</v>
      </c>
      <c r="BX87" s="39">
        <f>INDEX('P-07 HACCP score'!$C$3:$E$7,MATCH(AE87,'P-07 HACCP score'!$B$3:$B$7,0),MATCH('D-14 Ernst'!AA$2,'P-07 HACCP score'!$C$2:$E$2,0))</f>
        <v>0</v>
      </c>
      <c r="BY87" s="39">
        <f>INDEX('P-07 HACCP score'!$C$3:$E$7,MATCH(AF87,'P-07 HACCP score'!$B$3:$B$7,0),MATCH('D-14 Ernst'!AB$2,'P-07 HACCP score'!$C$2:$E$2,0))</f>
        <v>0</v>
      </c>
      <c r="BZ87" s="39">
        <f>INDEX('P-07 HACCP score'!$C$3:$E$7,MATCH(AG87,'P-07 HACCP score'!$B$3:$B$7,0),MATCH('D-14 Ernst'!AC$2,'P-07 HACCP score'!$C$2:$E$2,0))</f>
        <v>0</v>
      </c>
      <c r="CA87" s="39">
        <f>INDEX('P-07 HACCP score'!$C$3:$E$7,MATCH(AH87,'P-07 HACCP score'!$B$3:$B$7,0),MATCH('D-14 Ernst'!AD$2,'P-07 HACCP score'!$C$2:$E$2,0))</f>
        <v>0</v>
      </c>
      <c r="CB87" s="39">
        <f>INDEX('P-07 HACCP score'!$C$3:$E$7,MATCH(AI87,'P-07 HACCP score'!$B$3:$B$7,0),MATCH('D-14 Ernst'!AE$2,'P-07 HACCP score'!$C$2:$E$2,0))</f>
        <v>0</v>
      </c>
      <c r="CC87" s="39">
        <f>INDEX('P-07 HACCP score'!$C$3:$E$7,MATCH(AJ87,'P-07 HACCP score'!$B$3:$B$7,0),MATCH('D-14 Ernst'!AF$2,'P-07 HACCP score'!$C$2:$E$2,0))</f>
        <v>0</v>
      </c>
      <c r="CD87" s="39">
        <f>INDEX('P-07 HACCP score'!$C$3:$E$7,MATCH(AK87,'P-07 HACCP score'!$B$3:$B$7,0),MATCH('D-14 Ernst'!AG$2,'P-07 HACCP score'!$C$2:$E$2,0))</f>
        <v>0</v>
      </c>
    </row>
    <row r="88" spans="1:82" x14ac:dyDescent="0.3">
      <c r="A88" s="119">
        <v>50712</v>
      </c>
      <c r="B88" s="56" t="s">
        <v>199</v>
      </c>
      <c r="C88" s="78" t="s">
        <v>122</v>
      </c>
      <c r="D88" s="35">
        <v>3</v>
      </c>
      <c r="E88" s="18" t="s">
        <v>86</v>
      </c>
      <c r="F88" s="18"/>
      <c r="G88" s="26"/>
      <c r="H88" s="21" t="str">
        <f>IF(COUNTIF(I88:M88,"H"),"H",
IF(COUNTIF(I88:M88,"M"),"M",
IF(COUNTIF(I88:M88,"L"),"L",
IF(COUNTIF(I88:M88,"B"),"B",""))))</f>
        <v/>
      </c>
      <c r="I88" s="19"/>
      <c r="J88" s="19"/>
      <c r="K88" s="19"/>
      <c r="L88" s="19"/>
      <c r="M88" s="19"/>
      <c r="N88" s="18"/>
      <c r="O88" s="21" t="str">
        <f>IF(COUNTIF(P88:Q88,"H"),"H",
IF(COUNTIF(P88:Q88,"M"),"M",
IF(COUNTIF(P88:Q88,"L"),"L",
IF(COUNTIF(P88:Q88,"B"),"B",""))))</f>
        <v>B</v>
      </c>
      <c r="P88" s="22" t="s">
        <v>84</v>
      </c>
      <c r="Q88" s="22"/>
      <c r="R88" s="18"/>
      <c r="S88" s="18"/>
      <c r="T88" s="18"/>
      <c r="U88" s="18"/>
      <c r="V88" s="18"/>
      <c r="W88" s="27"/>
      <c r="X88" s="21" t="str">
        <f>IF(COUNTIF(Y88:AA88,"H"),"H",
IF(COUNTIF(Y88:AA88,"M"),"M",
IF(COUNTIF(Y88:AA88,"L"),"L",
IF(COUNTIF(Y88:AA88,"B"),"B",""))))</f>
        <v/>
      </c>
      <c r="Y88" s="23"/>
      <c r="Z88" s="28"/>
      <c r="AA88" s="23"/>
      <c r="AB88" s="18"/>
      <c r="AC88" s="18"/>
      <c r="AD88" s="18"/>
      <c r="AE88" s="18"/>
      <c r="AF88" s="18"/>
      <c r="AG88" s="18"/>
      <c r="AH88" s="18"/>
      <c r="AI88" s="18"/>
      <c r="AJ88" s="18"/>
      <c r="AK88" s="18"/>
      <c r="AL88" s="37">
        <f>COUNTIF(AX88:BA88,5)+COUNTIF(BG88:BH88,5)+COUNTIF(BK88:BQ88,5)+COUNTIF(BU88:CD88,5)+COUNTIF(AX88:BA88,9)+COUNTIF(BG88:BH88,9)+COUNTIF(BK88:BQ88,9)+COUNTIF(BU88:CD88,9)</f>
        <v>0</v>
      </c>
      <c r="AM88" s="37">
        <f>COUNTIF(AX88:BA88,15)+COUNTIF(BG88:BH88,15)+COUNTIF(BK88:BQ88,15)+COUNTIF(BU88:CD88,15)+COUNTIF(AX88:BA88,25)+COUNTIF(BG88:BH88,25)+COUNTIF(BK88:BQ88,25)+COUNTIF(BU88:CD88,25)</f>
        <v>0</v>
      </c>
      <c r="AN88" s="118" t="str">
        <f>IF(AM88&gt;=1,"HOOG",IF(AL88&gt;=2,"MIDDEN","LAAG"))</f>
        <v>LAAG</v>
      </c>
      <c r="AO88" s="26" t="str">
        <f>IF(AND(AM88=1,OR(H88="H",AB88="H"),TEXT(D88,0)&lt;&gt;"4"),"J","N" )</f>
        <v>N</v>
      </c>
      <c r="AP88" s="41" t="s">
        <v>85</v>
      </c>
      <c r="AQ88" s="68" t="str">
        <f>IF(OR(AP88="J",AO88="J"),"MIDDEN",AN88)</f>
        <v>LAAG</v>
      </c>
      <c r="AR88" s="26" t="s">
        <v>86</v>
      </c>
      <c r="AS88" s="18" t="s">
        <v>93</v>
      </c>
      <c r="AT88" s="18" t="s">
        <v>85</v>
      </c>
      <c r="AU88" s="41" t="str">
        <f>IF(AND(AR88="H",AS88="K"),"J",IF(OR(AND(AR88="L",AS88="K",AT88="J"),AND(AR88="H",AS88="G",AT88="J")),"J","N"))</f>
        <v>N</v>
      </c>
      <c r="AV88" s="41" t="s">
        <v>85</v>
      </c>
      <c r="AW88" s="18" t="str">
        <f>IF(AU88="N",AQ88,IF(AQ88="LAAG","MIDDEN","HOOG"))</f>
        <v>LAAG</v>
      </c>
      <c r="AX88" s="39">
        <f>INDEX('P-07 HACCP score'!$C$3:$E$7,MATCH(E88,'P-07 HACCP score'!$B$3:$B$7,0),MATCH('D-14 Ernst'!A$2,'P-07 HACCP score'!$C$2:$E$2,0))</f>
        <v>3</v>
      </c>
      <c r="AY88" s="39">
        <f>INDEX('P-07 HACCP score'!$C$3:$E$7,MATCH(F88,'P-07 HACCP score'!$B$3:$B$7,0),MATCH('D-14 Ernst'!B$2,'P-07 HACCP score'!$C$2:$E$2,0))</f>
        <v>0</v>
      </c>
      <c r="AZ88" s="39">
        <f>INDEX('P-07 HACCP score'!$C$3:$E$7,MATCH(G88,'P-07 HACCP score'!$B$3:$B$7,0),MATCH('D-14 Ernst'!C$2,'P-07 HACCP score'!$C$2:$E$2,0))</f>
        <v>0</v>
      </c>
      <c r="BA88" s="39" t="e">
        <f>INDEX('P-07 HACCP score'!$C$3:$E$7,MATCH(H88,'P-07 HACCP score'!$B$3:$B$7,0),MATCH('D-14 Ernst'!D$2,'P-07 HACCP score'!$C$2:$E$2,0))</f>
        <v>#N/A</v>
      </c>
      <c r="BB88" s="39">
        <f>INDEX('P-07 HACCP score'!$C$3:$E$7,MATCH(I88,'P-07 HACCP score'!$B$3:$B$7,0),MATCH('D-14 Ernst'!E$2,'P-07 HACCP score'!$C$2:$E$2,0))</f>
        <v>0</v>
      </c>
      <c r="BC88" s="39">
        <f>INDEX('P-07 HACCP score'!$C$3:$E$7,MATCH(J88,'P-07 HACCP score'!$B$3:$B$7,0),MATCH('D-14 Ernst'!F$2,'P-07 HACCP score'!$C$2:$E$2,0))</f>
        <v>0</v>
      </c>
      <c r="BD88" s="39">
        <f>INDEX('P-07 HACCP score'!$C$3:$E$7,MATCH(K88,'P-07 HACCP score'!$B$3:$B$7,0),MATCH('D-14 Ernst'!G$2,'P-07 HACCP score'!$C$2:$E$2,0))</f>
        <v>0</v>
      </c>
      <c r="BE88" s="39">
        <f>INDEX('P-07 HACCP score'!$C$3:$E$7,MATCH(L88,'P-07 HACCP score'!$B$3:$B$7,0),MATCH('D-14 Ernst'!H$2,'P-07 HACCP score'!$C$2:$E$2,0))</f>
        <v>0</v>
      </c>
      <c r="BF88" s="39">
        <f>INDEX('P-07 HACCP score'!$C$3:$E$7,MATCH(M88,'P-07 HACCP score'!$B$3:$B$7,0),MATCH('D-14 Ernst'!I$2,'P-07 HACCP score'!$C$2:$E$2,0))</f>
        <v>0</v>
      </c>
      <c r="BG88" s="39">
        <f>INDEX('P-07 HACCP score'!$C$3:$E$7,MATCH(N88,'P-07 HACCP score'!$B$3:$B$7,0),MATCH('D-14 Ernst'!J$2,'P-07 HACCP score'!$C$2:$E$2,0))</f>
        <v>0</v>
      </c>
      <c r="BH88" s="39">
        <f>INDEX('P-07 HACCP score'!$C$3:$E$7,MATCH(O88,'P-07 HACCP score'!$B$3:$B$7,0),MATCH('D-14 Ernst'!K$2,'P-07 HACCP score'!$C$2:$E$2,0))</f>
        <v>1.5</v>
      </c>
      <c r="BI88" s="39">
        <f>INDEX('P-07 HACCP score'!$C$3:$E$7,MATCH(P88,'P-07 HACCP score'!$B$3:$B$7,0),MATCH('D-14 Ernst'!L$2,'P-07 HACCP score'!$C$2:$E$2,0))</f>
        <v>1.5</v>
      </c>
      <c r="BJ88" s="39">
        <f>INDEX('P-07 HACCP score'!$C$3:$E$7,MATCH(Q88,'P-07 HACCP score'!$B$3:$B$7,0),MATCH('D-14 Ernst'!M$2,'P-07 HACCP score'!$C$2:$E$2,0))</f>
        <v>0</v>
      </c>
      <c r="BK88" s="39">
        <f>INDEX('P-07 HACCP score'!$C$3:$E$7,MATCH(R88,'P-07 HACCP score'!$B$3:$B$7,0),MATCH('D-14 Ernst'!N$2,'P-07 HACCP score'!$C$2:$E$2,0))</f>
        <v>0</v>
      </c>
      <c r="BL88" s="39">
        <f>INDEX('P-07 HACCP score'!$C$3:$E$7,MATCH(S88,'P-07 HACCP score'!$B$3:$B$7,0),MATCH('D-14 Ernst'!O$2,'P-07 HACCP score'!$C$2:$E$2,0))</f>
        <v>0</v>
      </c>
      <c r="BM88" s="39">
        <f>INDEX('P-07 HACCP score'!$C$3:$E$7,MATCH(T88,'P-07 HACCP score'!$B$3:$B$7,0),MATCH('D-14 Ernst'!P$2,'P-07 HACCP score'!$C$2:$E$2,0))</f>
        <v>0</v>
      </c>
      <c r="BN88" s="39">
        <f>INDEX('P-07 HACCP score'!$C$3:$E$7,MATCH(U88,'P-07 HACCP score'!$B$3:$B$7,0),MATCH('D-14 Ernst'!Q$2,'P-07 HACCP score'!$C$2:$E$2,0))</f>
        <v>0</v>
      </c>
      <c r="BO88" s="39">
        <f>INDEX('P-07 HACCP score'!$C$3:$E$7,MATCH(V88,'P-07 HACCP score'!$B$3:$B$7,0),MATCH('D-14 Ernst'!R$2,'P-07 HACCP score'!$C$2:$E$2,0))</f>
        <v>0</v>
      </c>
      <c r="BP88" s="39">
        <f>INDEX('P-07 HACCP score'!$C$3:$E$7,MATCH(W88,'P-07 HACCP score'!$B$3:$B$7,0),MATCH('D-14 Ernst'!S$2,'P-07 HACCP score'!$C$2:$E$2,0))</f>
        <v>0</v>
      </c>
      <c r="BQ88" s="39" t="e">
        <f>INDEX('P-07 HACCP score'!$C$3:$E$7,MATCH(X88,'P-07 HACCP score'!$B$3:$B$7,0),MATCH('D-14 Ernst'!T$2,'P-07 HACCP score'!$C$2:$E$2,0))</f>
        <v>#N/A</v>
      </c>
      <c r="BR88" s="39">
        <f>INDEX('P-07 HACCP score'!$C$3:$E$7,MATCH(Y88,'P-07 HACCP score'!$B$3:$B$7,0),MATCH('D-14 Ernst'!U$2,'P-07 HACCP score'!$C$2:$E$2,0))</f>
        <v>0</v>
      </c>
      <c r="BS88" s="39">
        <f>INDEX('P-07 HACCP score'!$C$3:$E$7,MATCH(Z88,'P-07 HACCP score'!$B$3:$B$7,0),MATCH('D-14 Ernst'!V$2,'P-07 HACCP score'!$C$2:$E$2,0))</f>
        <v>0</v>
      </c>
      <c r="BT88" s="39">
        <f>INDEX('P-07 HACCP score'!$C$3:$E$7,MATCH(AA88,'P-07 HACCP score'!$B$3:$B$7,0),MATCH('D-14 Ernst'!W$2,'P-07 HACCP score'!$C$2:$E$2,0))</f>
        <v>0</v>
      </c>
      <c r="BU88" s="39">
        <f>INDEX('P-07 HACCP score'!$C$3:$E$7,MATCH(AB88,'P-07 HACCP score'!$B$3:$B$7,0),MATCH('D-14 Ernst'!X$2,'P-07 HACCP score'!$C$2:$E$2,0))</f>
        <v>0</v>
      </c>
      <c r="BV88" s="39">
        <f>INDEX('P-07 HACCP score'!$C$3:$E$7,MATCH(AC88,'P-07 HACCP score'!$B$3:$B$7,0),MATCH('D-14 Ernst'!Y$2,'P-07 HACCP score'!$C$2:$E$2,0))</f>
        <v>0</v>
      </c>
      <c r="BW88" s="39">
        <f>INDEX('P-07 HACCP score'!$C$3:$E$7,MATCH(AD88,'P-07 HACCP score'!$B$3:$B$7,0),MATCH('D-14 Ernst'!Z$2,'P-07 HACCP score'!$C$2:$E$2,0))</f>
        <v>0</v>
      </c>
      <c r="BX88" s="39">
        <f>INDEX('P-07 HACCP score'!$C$3:$E$7,MATCH(AE88,'P-07 HACCP score'!$B$3:$B$7,0),MATCH('D-14 Ernst'!AA$2,'P-07 HACCP score'!$C$2:$E$2,0))</f>
        <v>0</v>
      </c>
      <c r="BY88" s="39">
        <f>INDEX('P-07 HACCP score'!$C$3:$E$7,MATCH(AF88,'P-07 HACCP score'!$B$3:$B$7,0),MATCH('D-14 Ernst'!AB$2,'P-07 HACCP score'!$C$2:$E$2,0))</f>
        <v>0</v>
      </c>
      <c r="BZ88" s="39">
        <f>INDEX('P-07 HACCP score'!$C$3:$E$7,MATCH(AG88,'P-07 HACCP score'!$B$3:$B$7,0),MATCH('D-14 Ernst'!AC$2,'P-07 HACCP score'!$C$2:$E$2,0))</f>
        <v>0</v>
      </c>
      <c r="CA88" s="39">
        <f>INDEX('P-07 HACCP score'!$C$3:$E$7,MATCH(AH88,'P-07 HACCP score'!$B$3:$B$7,0),MATCH('D-14 Ernst'!AD$2,'P-07 HACCP score'!$C$2:$E$2,0))</f>
        <v>0</v>
      </c>
      <c r="CB88" s="39">
        <f>INDEX('P-07 HACCP score'!$C$3:$E$7,MATCH(AI88,'P-07 HACCP score'!$B$3:$B$7,0),MATCH('D-14 Ernst'!AE$2,'P-07 HACCP score'!$C$2:$E$2,0))</f>
        <v>0</v>
      </c>
      <c r="CC88" s="39">
        <f>INDEX('P-07 HACCP score'!$C$3:$E$7,MATCH(AJ88,'P-07 HACCP score'!$B$3:$B$7,0),MATCH('D-14 Ernst'!AF$2,'P-07 HACCP score'!$C$2:$E$2,0))</f>
        <v>0</v>
      </c>
      <c r="CD88" s="39">
        <f>INDEX('P-07 HACCP score'!$C$3:$E$7,MATCH(AK88,'P-07 HACCP score'!$B$3:$B$7,0),MATCH('D-14 Ernst'!AG$2,'P-07 HACCP score'!$C$2:$E$2,0))</f>
        <v>0</v>
      </c>
    </row>
    <row r="89" spans="1:82" x14ac:dyDescent="0.3">
      <c r="A89" s="119">
        <v>50713</v>
      </c>
      <c r="B89" s="56" t="s">
        <v>200</v>
      </c>
      <c r="C89" s="78" t="s">
        <v>122</v>
      </c>
      <c r="D89" s="35">
        <v>3</v>
      </c>
      <c r="E89" s="18" t="s">
        <v>86</v>
      </c>
      <c r="F89" s="18"/>
      <c r="G89" s="26"/>
      <c r="H89" s="21" t="str">
        <f>IF(COUNTIF(I89:M89,"H"),"H",
IF(COUNTIF(I89:M89,"M"),"M",
IF(COUNTIF(I89:M89,"L"),"L",
IF(COUNTIF(I89:M89,"B"),"B",""))))</f>
        <v/>
      </c>
      <c r="I89" s="19"/>
      <c r="J89" s="19"/>
      <c r="K89" s="19"/>
      <c r="L89" s="19"/>
      <c r="M89" s="19"/>
      <c r="N89" s="18"/>
      <c r="O89" s="21" t="str">
        <f>IF(COUNTIF(P89:Q89,"H"),"H",
IF(COUNTIF(P89:Q89,"M"),"M",
IF(COUNTIF(P89:Q89,"L"),"L",
IF(COUNTIF(P89:Q89,"B"),"B",""))))</f>
        <v/>
      </c>
      <c r="P89" s="22"/>
      <c r="Q89" s="22"/>
      <c r="R89" s="18"/>
      <c r="S89" s="18"/>
      <c r="T89" s="18"/>
      <c r="U89" s="18"/>
      <c r="V89" s="18"/>
      <c r="W89" s="27"/>
      <c r="X89" s="21" t="str">
        <f>IF(COUNTIF(Y89:AA89,"H"),"H",
IF(COUNTIF(Y89:AA89,"M"),"M",
IF(COUNTIF(Y89:AA89,"L"),"L",
IF(COUNTIF(Y89:AA89,"B"),"B",""))))</f>
        <v/>
      </c>
      <c r="Y89" s="23"/>
      <c r="Z89" s="28"/>
      <c r="AA89" s="23"/>
      <c r="AB89" s="18"/>
      <c r="AC89" s="18"/>
      <c r="AD89" s="18"/>
      <c r="AE89" s="18" t="s">
        <v>129</v>
      </c>
      <c r="AF89" s="18"/>
      <c r="AG89" s="18"/>
      <c r="AH89" s="18"/>
      <c r="AI89" s="18"/>
      <c r="AJ89" s="18"/>
      <c r="AK89" s="18"/>
      <c r="AL89" s="37">
        <f>COUNTIF(AX89:BA89,5)+COUNTIF(BG89:BH89,5)+COUNTIF(BK89:BQ89,5)+COUNTIF(BU89:CD89,5)+COUNTIF(AX89:BA89,9)+COUNTIF(BG89:BH89,9)+COUNTIF(BK89:BQ89,9)+COUNTIF(BU89:CD89,9)</f>
        <v>0</v>
      </c>
      <c r="AM89" s="37">
        <f>COUNTIF(AX89:BA89,15)+COUNTIF(BG89:BH89,15)+COUNTIF(BK89:BQ89,15)+COUNTIF(BU89:CD89,15)+COUNTIF(AX89:BA89,25)+COUNTIF(BG89:BH89,25)+COUNTIF(BK89:BQ89,25)+COUNTIF(BU89:CD89,25)</f>
        <v>0</v>
      </c>
      <c r="AN89" s="118" t="str">
        <f>IF(AM89&gt;=1,"HOOG",IF(AL89&gt;=2,"MIDDEN","LAAG"))</f>
        <v>LAAG</v>
      </c>
      <c r="AO89" s="26" t="str">
        <f>IF(AND(AM89=1,OR(H89="H",AB89="H"),TEXT(D89,0)&lt;&gt;"4"),"J","N" )</f>
        <v>N</v>
      </c>
      <c r="AP89" s="41" t="s">
        <v>85</v>
      </c>
      <c r="AQ89" s="68" t="str">
        <f>IF(OR(AP89="J",AO89="J"),"MIDDEN",AN89)</f>
        <v>LAAG</v>
      </c>
      <c r="AR89" s="26" t="s">
        <v>86</v>
      </c>
      <c r="AS89" s="18" t="s">
        <v>87</v>
      </c>
      <c r="AT89" s="18" t="s">
        <v>90</v>
      </c>
      <c r="AU89" s="41" t="str">
        <f>IF(AND(AR89="H",AS89="K"),"J",IF(OR(AND(AR89="L",AS89="K",AT89="J"),AND(AR89="H",AS89="G",AT89="J")),"J","N"))</f>
        <v>N</v>
      </c>
      <c r="AV89" s="41" t="s">
        <v>85</v>
      </c>
      <c r="AW89" s="18" t="str">
        <f>IF(AU89="N",AQ89,IF(AQ89="LAAG","MIDDEN","HOOG"))</f>
        <v>LAAG</v>
      </c>
      <c r="AX89" s="39">
        <f>INDEX('P-07 HACCP score'!$C$3:$E$7,MATCH(E89,'P-07 HACCP score'!$B$3:$B$7,0),MATCH('D-14 Ernst'!A$2,'P-07 HACCP score'!$C$2:$E$2,0))</f>
        <v>3</v>
      </c>
      <c r="AY89" s="39">
        <f>INDEX('P-07 HACCP score'!$C$3:$E$7,MATCH(F89,'P-07 HACCP score'!$B$3:$B$7,0),MATCH('D-14 Ernst'!B$2,'P-07 HACCP score'!$C$2:$E$2,0))</f>
        <v>0</v>
      </c>
      <c r="AZ89" s="39">
        <f>INDEX('P-07 HACCP score'!$C$3:$E$7,MATCH(G89,'P-07 HACCP score'!$B$3:$B$7,0),MATCH('D-14 Ernst'!C$2,'P-07 HACCP score'!$C$2:$E$2,0))</f>
        <v>0</v>
      </c>
      <c r="BA89" s="39" t="e">
        <f>INDEX('P-07 HACCP score'!$C$3:$E$7,MATCH(H89,'P-07 HACCP score'!$B$3:$B$7,0),MATCH('D-14 Ernst'!D$2,'P-07 HACCP score'!$C$2:$E$2,0))</f>
        <v>#N/A</v>
      </c>
      <c r="BB89" s="39">
        <f>INDEX('P-07 HACCP score'!$C$3:$E$7,MATCH(I89,'P-07 HACCP score'!$B$3:$B$7,0),MATCH('D-14 Ernst'!E$2,'P-07 HACCP score'!$C$2:$E$2,0))</f>
        <v>0</v>
      </c>
      <c r="BC89" s="39">
        <f>INDEX('P-07 HACCP score'!$C$3:$E$7,MATCH(J89,'P-07 HACCP score'!$B$3:$B$7,0),MATCH('D-14 Ernst'!F$2,'P-07 HACCP score'!$C$2:$E$2,0))</f>
        <v>0</v>
      </c>
      <c r="BD89" s="39">
        <f>INDEX('P-07 HACCP score'!$C$3:$E$7,MATCH(K89,'P-07 HACCP score'!$B$3:$B$7,0),MATCH('D-14 Ernst'!G$2,'P-07 HACCP score'!$C$2:$E$2,0))</f>
        <v>0</v>
      </c>
      <c r="BE89" s="39">
        <f>INDEX('P-07 HACCP score'!$C$3:$E$7,MATCH(L89,'P-07 HACCP score'!$B$3:$B$7,0),MATCH('D-14 Ernst'!H$2,'P-07 HACCP score'!$C$2:$E$2,0))</f>
        <v>0</v>
      </c>
      <c r="BF89" s="39">
        <f>INDEX('P-07 HACCP score'!$C$3:$E$7,MATCH(M89,'P-07 HACCP score'!$B$3:$B$7,0),MATCH('D-14 Ernst'!I$2,'P-07 HACCP score'!$C$2:$E$2,0))</f>
        <v>0</v>
      </c>
      <c r="BG89" s="39">
        <f>INDEX('P-07 HACCP score'!$C$3:$E$7,MATCH(N89,'P-07 HACCP score'!$B$3:$B$7,0),MATCH('D-14 Ernst'!J$2,'P-07 HACCP score'!$C$2:$E$2,0))</f>
        <v>0</v>
      </c>
      <c r="BH89" s="39" t="e">
        <f>INDEX('P-07 HACCP score'!$C$3:$E$7,MATCH(O89,'P-07 HACCP score'!$B$3:$B$7,0),MATCH('D-14 Ernst'!K$2,'P-07 HACCP score'!$C$2:$E$2,0))</f>
        <v>#N/A</v>
      </c>
      <c r="BI89" s="39">
        <f>INDEX('P-07 HACCP score'!$C$3:$E$7,MATCH(P89,'P-07 HACCP score'!$B$3:$B$7,0),MATCH('D-14 Ernst'!L$2,'P-07 HACCP score'!$C$2:$E$2,0))</f>
        <v>0</v>
      </c>
      <c r="BJ89" s="39">
        <f>INDEX('P-07 HACCP score'!$C$3:$E$7,MATCH(Q89,'P-07 HACCP score'!$B$3:$B$7,0),MATCH('D-14 Ernst'!M$2,'P-07 HACCP score'!$C$2:$E$2,0))</f>
        <v>0</v>
      </c>
      <c r="BK89" s="39">
        <f>INDEX('P-07 HACCP score'!$C$3:$E$7,MATCH(R89,'P-07 HACCP score'!$B$3:$B$7,0),MATCH('D-14 Ernst'!N$2,'P-07 HACCP score'!$C$2:$E$2,0))</f>
        <v>0</v>
      </c>
      <c r="BL89" s="39">
        <f>INDEX('P-07 HACCP score'!$C$3:$E$7,MATCH(S89,'P-07 HACCP score'!$B$3:$B$7,0),MATCH('D-14 Ernst'!O$2,'P-07 HACCP score'!$C$2:$E$2,0))</f>
        <v>0</v>
      </c>
      <c r="BM89" s="39">
        <f>INDEX('P-07 HACCP score'!$C$3:$E$7,MATCH(T89,'P-07 HACCP score'!$B$3:$B$7,0),MATCH('D-14 Ernst'!P$2,'P-07 HACCP score'!$C$2:$E$2,0))</f>
        <v>0</v>
      </c>
      <c r="BN89" s="39">
        <f>INDEX('P-07 HACCP score'!$C$3:$E$7,MATCH(U89,'P-07 HACCP score'!$B$3:$B$7,0),MATCH('D-14 Ernst'!Q$2,'P-07 HACCP score'!$C$2:$E$2,0))</f>
        <v>0</v>
      </c>
      <c r="BO89" s="39">
        <f>INDEX('P-07 HACCP score'!$C$3:$E$7,MATCH(V89,'P-07 HACCP score'!$B$3:$B$7,0),MATCH('D-14 Ernst'!R$2,'P-07 HACCP score'!$C$2:$E$2,0))</f>
        <v>0</v>
      </c>
      <c r="BP89" s="39">
        <f>INDEX('P-07 HACCP score'!$C$3:$E$7,MATCH(W89,'P-07 HACCP score'!$B$3:$B$7,0),MATCH('D-14 Ernst'!S$2,'P-07 HACCP score'!$C$2:$E$2,0))</f>
        <v>0</v>
      </c>
      <c r="BQ89" s="39" t="e">
        <f>INDEX('P-07 HACCP score'!$C$3:$E$7,MATCH(X89,'P-07 HACCP score'!$B$3:$B$7,0),MATCH('D-14 Ernst'!T$2,'P-07 HACCP score'!$C$2:$E$2,0))</f>
        <v>#N/A</v>
      </c>
      <c r="BR89" s="39">
        <f>INDEX('P-07 HACCP score'!$C$3:$E$7,MATCH(Y89,'P-07 HACCP score'!$B$3:$B$7,0),MATCH('D-14 Ernst'!U$2,'P-07 HACCP score'!$C$2:$E$2,0))</f>
        <v>0</v>
      </c>
      <c r="BS89" s="39">
        <f>INDEX('P-07 HACCP score'!$C$3:$E$7,MATCH(Z89,'P-07 HACCP score'!$B$3:$B$7,0),MATCH('D-14 Ernst'!V$2,'P-07 HACCP score'!$C$2:$E$2,0))</f>
        <v>0</v>
      </c>
      <c r="BT89" s="39">
        <f>INDEX('P-07 HACCP score'!$C$3:$E$7,MATCH(AA89,'P-07 HACCP score'!$B$3:$B$7,0),MATCH('D-14 Ernst'!W$2,'P-07 HACCP score'!$C$2:$E$2,0))</f>
        <v>0</v>
      </c>
      <c r="BU89" s="39">
        <f>INDEX('P-07 HACCP score'!$C$3:$E$7,MATCH(AB89,'P-07 HACCP score'!$B$3:$B$7,0),MATCH('D-14 Ernst'!X$2,'P-07 HACCP score'!$C$2:$E$2,0))</f>
        <v>0</v>
      </c>
      <c r="BV89" s="39">
        <f>INDEX('P-07 HACCP score'!$C$3:$E$7,MATCH(AC89,'P-07 HACCP score'!$B$3:$B$7,0),MATCH('D-14 Ernst'!Y$2,'P-07 HACCP score'!$C$2:$E$2,0))</f>
        <v>0</v>
      </c>
      <c r="BW89" s="39">
        <f>INDEX('P-07 HACCP score'!$C$3:$E$7,MATCH(AD89,'P-07 HACCP score'!$B$3:$B$7,0),MATCH('D-14 Ernst'!Z$2,'P-07 HACCP score'!$C$2:$E$2,0))</f>
        <v>0</v>
      </c>
      <c r="BX89" s="39">
        <f>INDEX('P-07 HACCP score'!$C$3:$E$7,MATCH(AE89,'P-07 HACCP score'!$B$3:$B$7,0),MATCH('D-14 Ernst'!AA$2,'P-07 HACCP score'!$C$2:$E$2,0))</f>
        <v>3</v>
      </c>
      <c r="BY89" s="39">
        <f>INDEX('P-07 HACCP score'!$C$3:$E$7,MATCH(AF89,'P-07 HACCP score'!$B$3:$B$7,0),MATCH('D-14 Ernst'!AB$2,'P-07 HACCP score'!$C$2:$E$2,0))</f>
        <v>0</v>
      </c>
      <c r="BZ89" s="39">
        <f>INDEX('P-07 HACCP score'!$C$3:$E$7,MATCH(AG89,'P-07 HACCP score'!$B$3:$B$7,0),MATCH('D-14 Ernst'!AC$2,'P-07 HACCP score'!$C$2:$E$2,0))</f>
        <v>0</v>
      </c>
      <c r="CA89" s="39">
        <f>INDEX('P-07 HACCP score'!$C$3:$E$7,MATCH(AH89,'P-07 HACCP score'!$B$3:$B$7,0),MATCH('D-14 Ernst'!AD$2,'P-07 HACCP score'!$C$2:$E$2,0))</f>
        <v>0</v>
      </c>
      <c r="CB89" s="39">
        <f>INDEX('P-07 HACCP score'!$C$3:$E$7,MATCH(AI89,'P-07 HACCP score'!$B$3:$B$7,0),MATCH('D-14 Ernst'!AE$2,'P-07 HACCP score'!$C$2:$E$2,0))</f>
        <v>0</v>
      </c>
      <c r="CC89" s="39">
        <f>INDEX('P-07 HACCP score'!$C$3:$E$7,MATCH(AJ89,'P-07 HACCP score'!$B$3:$B$7,0),MATCH('D-14 Ernst'!AF$2,'P-07 HACCP score'!$C$2:$E$2,0))</f>
        <v>0</v>
      </c>
      <c r="CD89" s="39">
        <f>INDEX('P-07 HACCP score'!$C$3:$E$7,MATCH(AK89,'P-07 HACCP score'!$B$3:$B$7,0),MATCH('D-14 Ernst'!AG$2,'P-07 HACCP score'!$C$2:$E$2,0))</f>
        <v>0</v>
      </c>
    </row>
    <row r="90" spans="1:82" x14ac:dyDescent="0.3">
      <c r="A90" s="119">
        <v>30240</v>
      </c>
      <c r="B90" s="56" t="s">
        <v>201</v>
      </c>
      <c r="C90" s="78" t="s">
        <v>136</v>
      </c>
      <c r="D90" s="35">
        <v>5</v>
      </c>
      <c r="E90" s="18"/>
      <c r="F90" s="18"/>
      <c r="G90" s="26"/>
      <c r="H90" s="21" t="str">
        <f>IF(COUNTIF(I90:M90,"H"),"H",
IF(COUNTIF(I90:M90,"M"),"M",
IF(COUNTIF(I90:M90,"L"),"L",
IF(COUNTIF(I90:M90,"B"),"B",""))))</f>
        <v/>
      </c>
      <c r="I90" s="19"/>
      <c r="J90" s="19"/>
      <c r="K90" s="19"/>
      <c r="L90" s="19"/>
      <c r="M90" s="19"/>
      <c r="N90" s="18"/>
      <c r="O90" s="21" t="str">
        <f>IF(COUNTIF(P90:Q90,"H"),"H",
IF(COUNTIF(P90:Q90,"M"),"M",
IF(COUNTIF(P90:Q90,"L"),"L",
IF(COUNTIF(P90:Q90,"B"),"B",""))))</f>
        <v>M</v>
      </c>
      <c r="P90" s="22" t="s">
        <v>129</v>
      </c>
      <c r="Q90" s="22" t="s">
        <v>84</v>
      </c>
      <c r="R90" s="18" t="s">
        <v>86</v>
      </c>
      <c r="S90" s="18"/>
      <c r="T90" s="18" t="s">
        <v>84</v>
      </c>
      <c r="U90" s="18"/>
      <c r="V90" s="18"/>
      <c r="W90" s="27"/>
      <c r="X90" s="21" t="str">
        <f>IF(COUNTIF(Y90:AA90,"H"),"H",
IF(COUNTIF(Y90:AA90,"M"),"M",
IF(COUNTIF(Y90:AA90,"L"),"L",
IF(COUNTIF(Y90:AA90,"B"),"B",""))))</f>
        <v/>
      </c>
      <c r="Y90" s="23"/>
      <c r="Z90" s="28"/>
      <c r="AA90" s="23"/>
      <c r="AB90" s="18"/>
      <c r="AC90" s="18"/>
      <c r="AD90" s="18"/>
      <c r="AE90" s="18"/>
      <c r="AF90" s="18"/>
      <c r="AG90" s="18"/>
      <c r="AH90" s="18"/>
      <c r="AI90" s="18"/>
      <c r="AJ90" s="18"/>
      <c r="AK90" s="18"/>
      <c r="AL90" s="37">
        <f>COUNTIF(AX90:BA90,5)+COUNTIF(BG90:BH90,5)+COUNTIF(BK90:BQ90,5)+COUNTIF(BU90:CD90,5)+COUNTIF(AX90:BA90,9)+COUNTIF(BG90:BH90,9)+COUNTIF(BK90:BQ90,9)+COUNTIF(BU90:CD90,9)</f>
        <v>2</v>
      </c>
      <c r="AM90" s="37">
        <f>COUNTIF(AX90:BA90,15)+COUNTIF(BG90:BH90,15)+COUNTIF(BK90:BQ90,15)+COUNTIF(BU90:CD90,15)+COUNTIF(AX90:BA90,25)+COUNTIF(BG90:BH90,25)+COUNTIF(BK90:BQ90,25)+COUNTIF(BU90:CD90,25)</f>
        <v>0</v>
      </c>
      <c r="AN90" s="118" t="str">
        <f>IF(AM90&gt;=1,"HOOG",IF(AL90&gt;=2,"MIDDEN","LAAG"))</f>
        <v>MIDDEN</v>
      </c>
      <c r="AO90" s="26" t="str">
        <f>IF(AND(AM90=1,OR(H90="H",AB90="H"),TEXT(D90,0)&lt;&gt;"4"),"J","N" )</f>
        <v>N</v>
      </c>
      <c r="AP90" s="41" t="s">
        <v>85</v>
      </c>
      <c r="AQ90" s="68" t="str">
        <f>IF(OR(AP90="J",AO90="J"),"MIDDEN",AN90)</f>
        <v>MIDDEN</v>
      </c>
      <c r="AR90" s="26" t="s">
        <v>86</v>
      </c>
      <c r="AS90" s="18" t="s">
        <v>87</v>
      </c>
      <c r="AT90" s="18" t="s">
        <v>85</v>
      </c>
      <c r="AU90" s="41" t="str">
        <f>IF(AND(AR90="H",AS90="K"),"J",IF(OR(AND(AR90="L",AS90="K",AT90="J"),AND(AR90="H",AS90="G",AT90="J")),"J","N"))</f>
        <v>N</v>
      </c>
      <c r="AV90" s="41" t="s">
        <v>85</v>
      </c>
      <c r="AW90" s="18" t="str">
        <f>IF(AU90="N",AQ90,IF(AQ90="LAAG","MIDDEN","HOOG"))</f>
        <v>MIDDEN</v>
      </c>
      <c r="AX90" s="39">
        <f>INDEX('P-07 HACCP score'!$C$3:$E$7,MATCH(E90,'P-07 HACCP score'!$B$3:$B$7,0),MATCH('D-14 Ernst'!A$2,'P-07 HACCP score'!$C$2:$E$2,0))</f>
        <v>0</v>
      </c>
      <c r="AY90" s="39">
        <f>INDEX('P-07 HACCP score'!$C$3:$E$7,MATCH(F90,'P-07 HACCP score'!$B$3:$B$7,0),MATCH('D-14 Ernst'!B$2,'P-07 HACCP score'!$C$2:$E$2,0))</f>
        <v>0</v>
      </c>
      <c r="AZ90" s="39">
        <f>INDEX('P-07 HACCP score'!$C$3:$E$7,MATCH(G90,'P-07 HACCP score'!$B$3:$B$7,0),MATCH('D-14 Ernst'!C$2,'P-07 HACCP score'!$C$2:$E$2,0))</f>
        <v>0</v>
      </c>
      <c r="BA90" s="39" t="e">
        <f>INDEX('P-07 HACCP score'!$C$3:$E$7,MATCH(H90,'P-07 HACCP score'!$B$3:$B$7,0),MATCH('D-14 Ernst'!D$2,'P-07 HACCP score'!$C$2:$E$2,0))</f>
        <v>#N/A</v>
      </c>
      <c r="BB90" s="39">
        <f>INDEX('P-07 HACCP score'!$C$3:$E$7,MATCH(I90,'P-07 HACCP score'!$B$3:$B$7,0),MATCH('D-14 Ernst'!E$2,'P-07 HACCP score'!$C$2:$E$2,0))</f>
        <v>0</v>
      </c>
      <c r="BC90" s="39">
        <f>INDEX('P-07 HACCP score'!$C$3:$E$7,MATCH(J90,'P-07 HACCP score'!$B$3:$B$7,0),MATCH('D-14 Ernst'!F$2,'P-07 HACCP score'!$C$2:$E$2,0))</f>
        <v>0</v>
      </c>
      <c r="BD90" s="39">
        <f>INDEX('P-07 HACCP score'!$C$3:$E$7,MATCH(K90,'P-07 HACCP score'!$B$3:$B$7,0),MATCH('D-14 Ernst'!G$2,'P-07 HACCP score'!$C$2:$E$2,0))</f>
        <v>0</v>
      </c>
      <c r="BE90" s="39">
        <f>INDEX('P-07 HACCP score'!$C$3:$E$7,MATCH(L90,'P-07 HACCP score'!$B$3:$B$7,0),MATCH('D-14 Ernst'!H$2,'P-07 HACCP score'!$C$2:$E$2,0))</f>
        <v>0</v>
      </c>
      <c r="BF90" s="39">
        <f>INDEX('P-07 HACCP score'!$C$3:$E$7,MATCH(M90,'P-07 HACCP score'!$B$3:$B$7,0),MATCH('D-14 Ernst'!I$2,'P-07 HACCP score'!$C$2:$E$2,0))</f>
        <v>0</v>
      </c>
      <c r="BG90" s="39">
        <f>INDEX('P-07 HACCP score'!$C$3:$E$7,MATCH(N90,'P-07 HACCP score'!$B$3:$B$7,0),MATCH('D-14 Ernst'!J$2,'P-07 HACCP score'!$C$2:$E$2,0))</f>
        <v>0</v>
      </c>
      <c r="BH90" s="39">
        <f>INDEX('P-07 HACCP score'!$C$3:$E$7,MATCH(O90,'P-07 HACCP score'!$B$3:$B$7,0),MATCH('D-14 Ernst'!K$2,'P-07 HACCP score'!$C$2:$E$2,0))</f>
        <v>9</v>
      </c>
      <c r="BI90" s="39">
        <f>INDEX('P-07 HACCP score'!$C$3:$E$7,MATCH(P90,'P-07 HACCP score'!$B$3:$B$7,0),MATCH('D-14 Ernst'!L$2,'P-07 HACCP score'!$C$2:$E$2,0))</f>
        <v>9</v>
      </c>
      <c r="BJ90" s="39">
        <f>INDEX('P-07 HACCP score'!$C$3:$E$7,MATCH(Q90,'P-07 HACCP score'!$B$3:$B$7,0),MATCH('D-14 Ernst'!M$2,'P-07 HACCP score'!$C$2:$E$2,0))</f>
        <v>1.5</v>
      </c>
      <c r="BK90" s="39">
        <f>INDEX('P-07 HACCP score'!$C$3:$E$7,MATCH(R90,'P-07 HACCP score'!$B$3:$B$7,0),MATCH('D-14 Ernst'!N$2,'P-07 HACCP score'!$C$2:$E$2,0))</f>
        <v>5</v>
      </c>
      <c r="BL90" s="39">
        <f>INDEX('P-07 HACCP score'!$C$3:$E$7,MATCH(S90,'P-07 HACCP score'!$B$3:$B$7,0),MATCH('D-14 Ernst'!O$2,'P-07 HACCP score'!$C$2:$E$2,0))</f>
        <v>0</v>
      </c>
      <c r="BM90" s="39">
        <f>INDEX('P-07 HACCP score'!$C$3:$E$7,MATCH(T90,'P-07 HACCP score'!$B$3:$B$7,0),MATCH('D-14 Ernst'!P$2,'P-07 HACCP score'!$C$2:$E$2,0))</f>
        <v>1.5</v>
      </c>
      <c r="BN90" s="39">
        <f>INDEX('P-07 HACCP score'!$C$3:$E$7,MATCH(U90,'P-07 HACCP score'!$B$3:$B$7,0),MATCH('D-14 Ernst'!Q$2,'P-07 HACCP score'!$C$2:$E$2,0))</f>
        <v>0</v>
      </c>
      <c r="BO90" s="39">
        <f>INDEX('P-07 HACCP score'!$C$3:$E$7,MATCH(V90,'P-07 HACCP score'!$B$3:$B$7,0),MATCH('D-14 Ernst'!R$2,'P-07 HACCP score'!$C$2:$E$2,0))</f>
        <v>0</v>
      </c>
      <c r="BP90" s="39">
        <f>INDEX('P-07 HACCP score'!$C$3:$E$7,MATCH(W90,'P-07 HACCP score'!$B$3:$B$7,0),MATCH('D-14 Ernst'!S$2,'P-07 HACCP score'!$C$2:$E$2,0))</f>
        <v>0</v>
      </c>
      <c r="BQ90" s="39" t="e">
        <f>INDEX('P-07 HACCP score'!$C$3:$E$7,MATCH(X90,'P-07 HACCP score'!$B$3:$B$7,0),MATCH('D-14 Ernst'!T$2,'P-07 HACCP score'!$C$2:$E$2,0))</f>
        <v>#N/A</v>
      </c>
      <c r="BR90" s="39">
        <f>INDEX('P-07 HACCP score'!$C$3:$E$7,MATCH(Y90,'P-07 HACCP score'!$B$3:$B$7,0),MATCH('D-14 Ernst'!U$2,'P-07 HACCP score'!$C$2:$E$2,0))</f>
        <v>0</v>
      </c>
      <c r="BS90" s="39">
        <f>INDEX('P-07 HACCP score'!$C$3:$E$7,MATCH(Z90,'P-07 HACCP score'!$B$3:$B$7,0),MATCH('D-14 Ernst'!V$2,'P-07 HACCP score'!$C$2:$E$2,0))</f>
        <v>0</v>
      </c>
      <c r="BT90" s="39">
        <f>INDEX('P-07 HACCP score'!$C$3:$E$7,MATCH(AA90,'P-07 HACCP score'!$B$3:$B$7,0),MATCH('D-14 Ernst'!W$2,'P-07 HACCP score'!$C$2:$E$2,0))</f>
        <v>0</v>
      </c>
      <c r="BU90" s="39">
        <f>INDEX('P-07 HACCP score'!$C$3:$E$7,MATCH(AB90,'P-07 HACCP score'!$B$3:$B$7,0),MATCH('D-14 Ernst'!X$2,'P-07 HACCP score'!$C$2:$E$2,0))</f>
        <v>0</v>
      </c>
      <c r="BV90" s="39">
        <f>INDEX('P-07 HACCP score'!$C$3:$E$7,MATCH(AC90,'P-07 HACCP score'!$B$3:$B$7,0),MATCH('D-14 Ernst'!Y$2,'P-07 HACCP score'!$C$2:$E$2,0))</f>
        <v>0</v>
      </c>
      <c r="BW90" s="39">
        <f>INDEX('P-07 HACCP score'!$C$3:$E$7,MATCH(AD90,'P-07 HACCP score'!$B$3:$B$7,0),MATCH('D-14 Ernst'!Z$2,'P-07 HACCP score'!$C$2:$E$2,0))</f>
        <v>0</v>
      </c>
      <c r="BX90" s="39">
        <f>INDEX('P-07 HACCP score'!$C$3:$E$7,MATCH(AE90,'P-07 HACCP score'!$B$3:$B$7,0),MATCH('D-14 Ernst'!AA$2,'P-07 HACCP score'!$C$2:$E$2,0))</f>
        <v>0</v>
      </c>
      <c r="BY90" s="39">
        <f>INDEX('P-07 HACCP score'!$C$3:$E$7,MATCH(AF90,'P-07 HACCP score'!$B$3:$B$7,0),MATCH('D-14 Ernst'!AB$2,'P-07 HACCP score'!$C$2:$E$2,0))</f>
        <v>0</v>
      </c>
      <c r="BZ90" s="39">
        <f>INDEX('P-07 HACCP score'!$C$3:$E$7,MATCH(AG90,'P-07 HACCP score'!$B$3:$B$7,0),MATCH('D-14 Ernst'!AC$2,'P-07 HACCP score'!$C$2:$E$2,0))</f>
        <v>0</v>
      </c>
      <c r="CA90" s="39">
        <f>INDEX('P-07 HACCP score'!$C$3:$E$7,MATCH(AH90,'P-07 HACCP score'!$B$3:$B$7,0),MATCH('D-14 Ernst'!AD$2,'P-07 HACCP score'!$C$2:$E$2,0))</f>
        <v>0</v>
      </c>
      <c r="CB90" s="39">
        <f>INDEX('P-07 HACCP score'!$C$3:$E$7,MATCH(AI90,'P-07 HACCP score'!$B$3:$B$7,0),MATCH('D-14 Ernst'!AE$2,'P-07 HACCP score'!$C$2:$E$2,0))</f>
        <v>0</v>
      </c>
      <c r="CC90" s="39">
        <f>INDEX('P-07 HACCP score'!$C$3:$E$7,MATCH(AJ90,'P-07 HACCP score'!$B$3:$B$7,0),MATCH('D-14 Ernst'!AF$2,'P-07 HACCP score'!$C$2:$E$2,0))</f>
        <v>0</v>
      </c>
      <c r="CD90" s="39">
        <f>INDEX('P-07 HACCP score'!$C$3:$E$7,MATCH(AK90,'P-07 HACCP score'!$B$3:$B$7,0),MATCH('D-14 Ernst'!AG$2,'P-07 HACCP score'!$C$2:$E$2,0))</f>
        <v>0</v>
      </c>
    </row>
    <row r="91" spans="1:82" x14ac:dyDescent="0.3">
      <c r="A91" s="119">
        <v>30290</v>
      </c>
      <c r="B91" s="56" t="s">
        <v>202</v>
      </c>
      <c r="C91" s="78" t="s">
        <v>203</v>
      </c>
      <c r="D91" s="35">
        <v>5</v>
      </c>
      <c r="E91" s="18"/>
      <c r="F91" s="18"/>
      <c r="G91" s="26"/>
      <c r="H91" s="21" t="str">
        <f>IF(COUNTIF(I91:M91,"H"),"H",
IF(COUNTIF(I91:M91,"M"),"M",
IF(COUNTIF(I91:M91,"L"),"L",
IF(COUNTIF(I91:M91,"B"),"B",""))))</f>
        <v/>
      </c>
      <c r="I91" s="19"/>
      <c r="J91" s="19"/>
      <c r="K91" s="19"/>
      <c r="L91" s="19"/>
      <c r="M91" s="19"/>
      <c r="N91" s="18"/>
      <c r="O91" s="21" t="str">
        <f>IF(COUNTIF(P91:Q91,"H"),"H",
IF(COUNTIF(P91:Q91,"M"),"M",
IF(COUNTIF(P91:Q91,"L"),"L",
IF(COUNTIF(P91:Q91,"B"),"B",""))))</f>
        <v/>
      </c>
      <c r="P91" s="22"/>
      <c r="Q91" s="22"/>
      <c r="R91" s="18"/>
      <c r="S91" s="18"/>
      <c r="T91" s="18"/>
      <c r="U91" s="18"/>
      <c r="V91" s="18"/>
      <c r="W91" s="27"/>
      <c r="X91" s="21" t="str">
        <f>IF(COUNTIF(Y91:AA91,"H"),"H",
IF(COUNTIF(Y91:AA91,"M"),"M",
IF(COUNTIF(Y91:AA91,"L"),"L",
IF(COUNTIF(Y91:AA91,"B"),"B",""))))</f>
        <v/>
      </c>
      <c r="Y91" s="23"/>
      <c r="Z91" s="28"/>
      <c r="AA91" s="23"/>
      <c r="AB91" s="18"/>
      <c r="AC91" s="18"/>
      <c r="AD91" s="18"/>
      <c r="AE91" s="18"/>
      <c r="AF91" s="18"/>
      <c r="AG91" s="18"/>
      <c r="AH91" s="18"/>
      <c r="AI91" s="18"/>
      <c r="AJ91" s="18"/>
      <c r="AK91" s="18"/>
      <c r="AL91" s="37">
        <f>COUNTIF(AX91:BA91,5)+COUNTIF(BG91:BH91,5)+COUNTIF(BK91:BQ91,5)+COUNTIF(BU91:CD91,5)+COUNTIF(AX91:BA91,9)+COUNTIF(BG91:BH91,9)+COUNTIF(BK91:BQ91,9)+COUNTIF(BU91:CD91,9)</f>
        <v>0</v>
      </c>
      <c r="AM91" s="37">
        <f>COUNTIF(AX91:BA91,15)+COUNTIF(BG91:BH91,15)+COUNTIF(BK91:BQ91,15)+COUNTIF(BU91:CD91,15)+COUNTIF(AX91:BA91,25)+COUNTIF(BG91:BH91,25)+COUNTIF(BK91:BQ91,25)+COUNTIF(BU91:CD91,25)</f>
        <v>0</v>
      </c>
      <c r="AN91" s="118" t="str">
        <f>IF(AM91&gt;=1,"HOOG",IF(AL91&gt;=2,"MIDDEN","LAAG"))</f>
        <v>LAAG</v>
      </c>
      <c r="AO91" s="26" t="str">
        <f>IF(AND(AM91=1,OR(H91="H",AB91="H"),TEXT(D91,0)&lt;&gt;"4"),"J","N" )</f>
        <v>N</v>
      </c>
      <c r="AP91" s="41" t="s">
        <v>85</v>
      </c>
      <c r="AQ91" s="68" t="str">
        <f>IF(OR(AP91="J",AO91="J"),"MIDDEN",AN91)</f>
        <v>LAAG</v>
      </c>
      <c r="AR91" s="26" t="s">
        <v>86</v>
      </c>
      <c r="AS91" s="18" t="s">
        <v>87</v>
      </c>
      <c r="AT91" s="18" t="s">
        <v>85</v>
      </c>
      <c r="AU91" s="41" t="str">
        <f>IF(AND(AR91="H",AS91="K"),"J",IF(OR(AND(AR91="L",AS91="K",AT91="J"),AND(AR91="H",AS91="G",AT91="J")),"J","N"))</f>
        <v>N</v>
      </c>
      <c r="AV91" s="41" t="s">
        <v>85</v>
      </c>
      <c r="AW91" s="18" t="str">
        <f>IF(AU91="N",AQ91,IF(AQ91="LAAG","MIDDEN","HOOG"))</f>
        <v>LAAG</v>
      </c>
      <c r="AX91" s="39">
        <f>INDEX('P-07 HACCP score'!$C$3:$E$7,MATCH(E91,'P-07 HACCP score'!$B$3:$B$7,0),MATCH('D-14 Ernst'!A$2,'P-07 HACCP score'!$C$2:$E$2,0))</f>
        <v>0</v>
      </c>
      <c r="AY91" s="39">
        <f>INDEX('P-07 HACCP score'!$C$3:$E$7,MATCH(F91,'P-07 HACCP score'!$B$3:$B$7,0),MATCH('D-14 Ernst'!B$2,'P-07 HACCP score'!$C$2:$E$2,0))</f>
        <v>0</v>
      </c>
      <c r="AZ91" s="39">
        <f>INDEX('P-07 HACCP score'!$C$3:$E$7,MATCH(G91,'P-07 HACCP score'!$B$3:$B$7,0),MATCH('D-14 Ernst'!C$2,'P-07 HACCP score'!$C$2:$E$2,0))</f>
        <v>0</v>
      </c>
      <c r="BA91" s="39" t="e">
        <f>INDEX('P-07 HACCP score'!$C$3:$E$7,MATCH(H91,'P-07 HACCP score'!$B$3:$B$7,0),MATCH('D-14 Ernst'!D$2,'P-07 HACCP score'!$C$2:$E$2,0))</f>
        <v>#N/A</v>
      </c>
      <c r="BB91" s="39">
        <f>INDEX('P-07 HACCP score'!$C$3:$E$7,MATCH(I91,'P-07 HACCP score'!$B$3:$B$7,0),MATCH('D-14 Ernst'!E$2,'P-07 HACCP score'!$C$2:$E$2,0))</f>
        <v>0</v>
      </c>
      <c r="BC91" s="39">
        <f>INDEX('P-07 HACCP score'!$C$3:$E$7,MATCH(J91,'P-07 HACCP score'!$B$3:$B$7,0),MATCH('D-14 Ernst'!F$2,'P-07 HACCP score'!$C$2:$E$2,0))</f>
        <v>0</v>
      </c>
      <c r="BD91" s="39">
        <f>INDEX('P-07 HACCP score'!$C$3:$E$7,MATCH(K91,'P-07 HACCP score'!$B$3:$B$7,0),MATCH('D-14 Ernst'!G$2,'P-07 HACCP score'!$C$2:$E$2,0))</f>
        <v>0</v>
      </c>
      <c r="BE91" s="39">
        <f>INDEX('P-07 HACCP score'!$C$3:$E$7,MATCH(L91,'P-07 HACCP score'!$B$3:$B$7,0),MATCH('D-14 Ernst'!H$2,'P-07 HACCP score'!$C$2:$E$2,0))</f>
        <v>0</v>
      </c>
      <c r="BF91" s="39">
        <f>INDEX('P-07 HACCP score'!$C$3:$E$7,MATCH(M91,'P-07 HACCP score'!$B$3:$B$7,0),MATCH('D-14 Ernst'!I$2,'P-07 HACCP score'!$C$2:$E$2,0))</f>
        <v>0</v>
      </c>
      <c r="BG91" s="39">
        <f>INDEX('P-07 HACCP score'!$C$3:$E$7,MATCH(N91,'P-07 HACCP score'!$B$3:$B$7,0),MATCH('D-14 Ernst'!J$2,'P-07 HACCP score'!$C$2:$E$2,0))</f>
        <v>0</v>
      </c>
      <c r="BH91" s="39" t="e">
        <f>INDEX('P-07 HACCP score'!$C$3:$E$7,MATCH(O91,'P-07 HACCP score'!$B$3:$B$7,0),MATCH('D-14 Ernst'!K$2,'P-07 HACCP score'!$C$2:$E$2,0))</f>
        <v>#N/A</v>
      </c>
      <c r="BI91" s="39">
        <f>INDEX('P-07 HACCP score'!$C$3:$E$7,MATCH(P91,'P-07 HACCP score'!$B$3:$B$7,0),MATCH('D-14 Ernst'!L$2,'P-07 HACCP score'!$C$2:$E$2,0))</f>
        <v>0</v>
      </c>
      <c r="BJ91" s="39">
        <f>INDEX('P-07 HACCP score'!$C$3:$E$7,MATCH(Q91,'P-07 HACCP score'!$B$3:$B$7,0),MATCH('D-14 Ernst'!M$2,'P-07 HACCP score'!$C$2:$E$2,0))</f>
        <v>0</v>
      </c>
      <c r="BK91" s="39">
        <f>INDEX('P-07 HACCP score'!$C$3:$E$7,MATCH(R91,'P-07 HACCP score'!$B$3:$B$7,0),MATCH('D-14 Ernst'!N$2,'P-07 HACCP score'!$C$2:$E$2,0))</f>
        <v>0</v>
      </c>
      <c r="BL91" s="39">
        <f>INDEX('P-07 HACCP score'!$C$3:$E$7,MATCH(S91,'P-07 HACCP score'!$B$3:$B$7,0),MATCH('D-14 Ernst'!O$2,'P-07 HACCP score'!$C$2:$E$2,0))</f>
        <v>0</v>
      </c>
      <c r="BM91" s="39">
        <f>INDEX('P-07 HACCP score'!$C$3:$E$7,MATCH(T91,'P-07 HACCP score'!$B$3:$B$7,0),MATCH('D-14 Ernst'!P$2,'P-07 HACCP score'!$C$2:$E$2,0))</f>
        <v>0</v>
      </c>
      <c r="BN91" s="39">
        <f>INDEX('P-07 HACCP score'!$C$3:$E$7,MATCH(U91,'P-07 HACCP score'!$B$3:$B$7,0),MATCH('D-14 Ernst'!Q$2,'P-07 HACCP score'!$C$2:$E$2,0))</f>
        <v>0</v>
      </c>
      <c r="BO91" s="39">
        <f>INDEX('P-07 HACCP score'!$C$3:$E$7,MATCH(V91,'P-07 HACCP score'!$B$3:$B$7,0),MATCH('D-14 Ernst'!R$2,'P-07 HACCP score'!$C$2:$E$2,0))</f>
        <v>0</v>
      </c>
      <c r="BP91" s="39">
        <f>INDEX('P-07 HACCP score'!$C$3:$E$7,MATCH(W91,'P-07 HACCP score'!$B$3:$B$7,0),MATCH('D-14 Ernst'!S$2,'P-07 HACCP score'!$C$2:$E$2,0))</f>
        <v>0</v>
      </c>
      <c r="BQ91" s="39" t="e">
        <f>INDEX('P-07 HACCP score'!$C$3:$E$7,MATCH(X91,'P-07 HACCP score'!$B$3:$B$7,0),MATCH('D-14 Ernst'!T$2,'P-07 HACCP score'!$C$2:$E$2,0))</f>
        <v>#N/A</v>
      </c>
      <c r="BR91" s="39">
        <f>INDEX('P-07 HACCP score'!$C$3:$E$7,MATCH(Y91,'P-07 HACCP score'!$B$3:$B$7,0),MATCH('D-14 Ernst'!U$2,'P-07 HACCP score'!$C$2:$E$2,0))</f>
        <v>0</v>
      </c>
      <c r="BS91" s="39">
        <f>INDEX('P-07 HACCP score'!$C$3:$E$7,MATCH(Z91,'P-07 HACCP score'!$B$3:$B$7,0),MATCH('D-14 Ernst'!V$2,'P-07 HACCP score'!$C$2:$E$2,0))</f>
        <v>0</v>
      </c>
      <c r="BT91" s="39">
        <f>INDEX('P-07 HACCP score'!$C$3:$E$7,MATCH(AA91,'P-07 HACCP score'!$B$3:$B$7,0),MATCH('D-14 Ernst'!W$2,'P-07 HACCP score'!$C$2:$E$2,0))</f>
        <v>0</v>
      </c>
      <c r="BU91" s="39">
        <f>INDEX('P-07 HACCP score'!$C$3:$E$7,MATCH(AB91,'P-07 HACCP score'!$B$3:$B$7,0),MATCH('D-14 Ernst'!X$2,'P-07 HACCP score'!$C$2:$E$2,0))</f>
        <v>0</v>
      </c>
      <c r="BV91" s="39">
        <f>INDEX('P-07 HACCP score'!$C$3:$E$7,MATCH(AC91,'P-07 HACCP score'!$B$3:$B$7,0),MATCH('D-14 Ernst'!Y$2,'P-07 HACCP score'!$C$2:$E$2,0))</f>
        <v>0</v>
      </c>
      <c r="BW91" s="39">
        <f>INDEX('P-07 HACCP score'!$C$3:$E$7,MATCH(AD91,'P-07 HACCP score'!$B$3:$B$7,0),MATCH('D-14 Ernst'!Z$2,'P-07 HACCP score'!$C$2:$E$2,0))</f>
        <v>0</v>
      </c>
      <c r="BX91" s="39">
        <f>INDEX('P-07 HACCP score'!$C$3:$E$7,MATCH(AE91,'P-07 HACCP score'!$B$3:$B$7,0),MATCH('D-14 Ernst'!AA$2,'P-07 HACCP score'!$C$2:$E$2,0))</f>
        <v>0</v>
      </c>
      <c r="BY91" s="39">
        <f>INDEX('P-07 HACCP score'!$C$3:$E$7,MATCH(AF91,'P-07 HACCP score'!$B$3:$B$7,0),MATCH('D-14 Ernst'!AB$2,'P-07 HACCP score'!$C$2:$E$2,0))</f>
        <v>0</v>
      </c>
      <c r="BZ91" s="39">
        <f>INDEX('P-07 HACCP score'!$C$3:$E$7,MATCH(AG91,'P-07 HACCP score'!$B$3:$B$7,0),MATCH('D-14 Ernst'!AC$2,'P-07 HACCP score'!$C$2:$E$2,0))</f>
        <v>0</v>
      </c>
      <c r="CA91" s="39">
        <f>INDEX('P-07 HACCP score'!$C$3:$E$7,MATCH(AH91,'P-07 HACCP score'!$B$3:$B$7,0),MATCH('D-14 Ernst'!AD$2,'P-07 HACCP score'!$C$2:$E$2,0))</f>
        <v>0</v>
      </c>
      <c r="CB91" s="39">
        <f>INDEX('P-07 HACCP score'!$C$3:$E$7,MATCH(AI91,'P-07 HACCP score'!$B$3:$B$7,0),MATCH('D-14 Ernst'!AE$2,'P-07 HACCP score'!$C$2:$E$2,0))</f>
        <v>0</v>
      </c>
      <c r="CC91" s="39">
        <f>INDEX('P-07 HACCP score'!$C$3:$E$7,MATCH(AJ91,'P-07 HACCP score'!$B$3:$B$7,0),MATCH('D-14 Ernst'!AF$2,'P-07 HACCP score'!$C$2:$E$2,0))</f>
        <v>0</v>
      </c>
      <c r="CD91" s="39">
        <f>INDEX('P-07 HACCP score'!$C$3:$E$7,MATCH(AK91,'P-07 HACCP score'!$B$3:$B$7,0),MATCH('D-14 Ernst'!AG$2,'P-07 HACCP score'!$C$2:$E$2,0))</f>
        <v>0</v>
      </c>
    </row>
    <row r="92" spans="1:82" x14ac:dyDescent="0.3">
      <c r="A92" s="119">
        <v>52052</v>
      </c>
      <c r="B92" s="56" t="s">
        <v>204</v>
      </c>
      <c r="C92" s="78" t="s">
        <v>156</v>
      </c>
      <c r="D92" s="35">
        <v>4</v>
      </c>
      <c r="E92" s="18"/>
      <c r="F92" s="18"/>
      <c r="G92" s="26"/>
      <c r="H92" s="21" t="str">
        <f>IF(COUNTIF(I92:M92,"H"),"H",
IF(COUNTIF(I92:M92,"M"),"M",
IF(COUNTIF(I92:M92,"L"),"L",
IF(COUNTIF(I92:M92,"B"),"B",""))))</f>
        <v/>
      </c>
      <c r="I92" s="19"/>
      <c r="J92" s="19"/>
      <c r="K92" s="19"/>
      <c r="L92" s="19"/>
      <c r="M92" s="19"/>
      <c r="N92" s="18"/>
      <c r="O92" s="21" t="str">
        <f>IF(COUNTIF(P92:Q92,"H"),"H",
IF(COUNTIF(P92:Q92,"M"),"M",
IF(COUNTIF(P92:Q92,"L"),"L",
IF(COUNTIF(P92:Q92,"B"),"B",""))))</f>
        <v>B</v>
      </c>
      <c r="P92" s="22"/>
      <c r="Q92" s="22" t="s">
        <v>84</v>
      </c>
      <c r="R92" s="18"/>
      <c r="S92" s="18"/>
      <c r="T92" s="18"/>
      <c r="U92" s="18"/>
      <c r="V92" s="18"/>
      <c r="W92" s="27"/>
      <c r="X92" s="21" t="str">
        <f>IF(COUNTIF(Y92:AA92,"H"),"H",
IF(COUNTIF(Y92:AA92,"M"),"M",
IF(COUNTIF(Y92:AA92,"L"),"L",
IF(COUNTIF(Y92:AA92,"B"),"B",""))))</f>
        <v>L</v>
      </c>
      <c r="Y92" s="23"/>
      <c r="Z92" s="28" t="s">
        <v>86</v>
      </c>
      <c r="AA92" s="23"/>
      <c r="AB92" s="18" t="s">
        <v>129</v>
      </c>
      <c r="AC92" s="18"/>
      <c r="AD92" s="18"/>
      <c r="AE92" s="18"/>
      <c r="AF92" s="18"/>
      <c r="AG92" s="18"/>
      <c r="AH92" s="18"/>
      <c r="AI92" s="18"/>
      <c r="AJ92" s="18"/>
      <c r="AK92" s="18"/>
      <c r="AL92" s="37">
        <f>COUNTIF(AX92:BA92,5)+COUNTIF(BG92:BH92,5)+COUNTIF(BK92:BQ92,5)+COUNTIF(BU92:CD92,5)+COUNTIF(AX92:BA92,9)+COUNTIF(BG92:BH92,9)+COUNTIF(BK92:BQ92,9)+COUNTIF(BU92:CD92,9)</f>
        <v>2</v>
      </c>
      <c r="AM92" s="37">
        <f>COUNTIF(AX92:BA92,15)+COUNTIF(BG92:BH92,15)+COUNTIF(BK92:BQ92,15)+COUNTIF(BU92:CD92,15)+COUNTIF(AX92:BA92,25)+COUNTIF(BG92:BH92,25)+COUNTIF(BK92:BQ92,25)+COUNTIF(BU92:CD92,25)</f>
        <v>0</v>
      </c>
      <c r="AN92" s="118" t="str">
        <f>IF(AM92&gt;=1,"HOOG",IF(AL92&gt;=2,"MIDDEN","LAAG"))</f>
        <v>MIDDEN</v>
      </c>
      <c r="AO92" s="26" t="str">
        <f>IF(AND(AM92=1,OR(H92="H",AB92="H"),TEXT(D92,0)&lt;&gt;"4"),"J","N" )</f>
        <v>N</v>
      </c>
      <c r="AP92" s="41" t="s">
        <v>85</v>
      </c>
      <c r="AQ92" s="68" t="str">
        <f>IF(OR(AP92="J",AO92="J"),"MIDDEN",AN92)</f>
        <v>MIDDEN</v>
      </c>
      <c r="AR92" s="26" t="s">
        <v>86</v>
      </c>
      <c r="AS92" s="18" t="s">
        <v>87</v>
      </c>
      <c r="AT92" s="18" t="s">
        <v>85</v>
      </c>
      <c r="AU92" s="41" t="str">
        <f>IF(AND(AR92="H",AS92="K"),"J",IF(OR(AND(AR92="L",AS92="K",AT92="J"),AND(AR92="H",AS92="G",AT92="J")),"J","N"))</f>
        <v>N</v>
      </c>
      <c r="AV92" s="41" t="s">
        <v>85</v>
      </c>
      <c r="AW92" s="18" t="str">
        <f>IF(AU92="N",AQ92,IF(AQ92="LAAG","MIDDEN","HOOG"))</f>
        <v>MIDDEN</v>
      </c>
      <c r="AX92" s="39">
        <f>INDEX('P-07 HACCP score'!$C$3:$E$7,MATCH(E92,'P-07 HACCP score'!$B$3:$B$7,0),MATCH('D-14 Ernst'!A$2,'P-07 HACCP score'!$C$2:$E$2,0))</f>
        <v>0</v>
      </c>
      <c r="AY92" s="39">
        <f>INDEX('P-07 HACCP score'!$C$3:$E$7,MATCH(F92,'P-07 HACCP score'!$B$3:$B$7,0),MATCH('D-14 Ernst'!B$2,'P-07 HACCP score'!$C$2:$E$2,0))</f>
        <v>0</v>
      </c>
      <c r="AZ92" s="39">
        <f>INDEX('P-07 HACCP score'!$C$3:$E$7,MATCH(G92,'P-07 HACCP score'!$B$3:$B$7,0),MATCH('D-14 Ernst'!C$2,'P-07 HACCP score'!$C$2:$E$2,0))</f>
        <v>0</v>
      </c>
      <c r="BA92" s="39" t="e">
        <f>INDEX('P-07 HACCP score'!$C$3:$E$7,MATCH(H92,'P-07 HACCP score'!$B$3:$B$7,0),MATCH('D-14 Ernst'!D$2,'P-07 HACCP score'!$C$2:$E$2,0))</f>
        <v>#N/A</v>
      </c>
      <c r="BB92" s="39">
        <f>INDEX('P-07 HACCP score'!$C$3:$E$7,MATCH(I92,'P-07 HACCP score'!$B$3:$B$7,0),MATCH('D-14 Ernst'!E$2,'P-07 HACCP score'!$C$2:$E$2,0))</f>
        <v>0</v>
      </c>
      <c r="BC92" s="39">
        <f>INDEX('P-07 HACCP score'!$C$3:$E$7,MATCH(J92,'P-07 HACCP score'!$B$3:$B$7,0),MATCH('D-14 Ernst'!F$2,'P-07 HACCP score'!$C$2:$E$2,0))</f>
        <v>0</v>
      </c>
      <c r="BD92" s="39">
        <f>INDEX('P-07 HACCP score'!$C$3:$E$7,MATCH(K92,'P-07 HACCP score'!$B$3:$B$7,0),MATCH('D-14 Ernst'!G$2,'P-07 HACCP score'!$C$2:$E$2,0))</f>
        <v>0</v>
      </c>
      <c r="BE92" s="39">
        <f>INDEX('P-07 HACCP score'!$C$3:$E$7,MATCH(L92,'P-07 HACCP score'!$B$3:$B$7,0),MATCH('D-14 Ernst'!H$2,'P-07 HACCP score'!$C$2:$E$2,0))</f>
        <v>0</v>
      </c>
      <c r="BF92" s="39">
        <f>INDEX('P-07 HACCP score'!$C$3:$E$7,MATCH(M92,'P-07 HACCP score'!$B$3:$B$7,0),MATCH('D-14 Ernst'!I$2,'P-07 HACCP score'!$C$2:$E$2,0))</f>
        <v>0</v>
      </c>
      <c r="BG92" s="39">
        <f>INDEX('P-07 HACCP score'!$C$3:$E$7,MATCH(N92,'P-07 HACCP score'!$B$3:$B$7,0),MATCH('D-14 Ernst'!J$2,'P-07 HACCP score'!$C$2:$E$2,0))</f>
        <v>0</v>
      </c>
      <c r="BH92" s="39">
        <f>INDEX('P-07 HACCP score'!$C$3:$E$7,MATCH(O92,'P-07 HACCP score'!$B$3:$B$7,0),MATCH('D-14 Ernst'!K$2,'P-07 HACCP score'!$C$2:$E$2,0))</f>
        <v>1.5</v>
      </c>
      <c r="BI92" s="39">
        <f>INDEX('P-07 HACCP score'!$C$3:$E$7,MATCH(P92,'P-07 HACCP score'!$B$3:$B$7,0),MATCH('D-14 Ernst'!L$2,'P-07 HACCP score'!$C$2:$E$2,0))</f>
        <v>0</v>
      </c>
      <c r="BJ92" s="39">
        <f>INDEX('P-07 HACCP score'!$C$3:$E$7,MATCH(Q92,'P-07 HACCP score'!$B$3:$B$7,0),MATCH('D-14 Ernst'!M$2,'P-07 HACCP score'!$C$2:$E$2,0))</f>
        <v>1.5</v>
      </c>
      <c r="BK92" s="39">
        <f>INDEX('P-07 HACCP score'!$C$3:$E$7,MATCH(R92,'P-07 HACCP score'!$B$3:$B$7,0),MATCH('D-14 Ernst'!N$2,'P-07 HACCP score'!$C$2:$E$2,0))</f>
        <v>0</v>
      </c>
      <c r="BL92" s="39">
        <f>INDEX('P-07 HACCP score'!$C$3:$E$7,MATCH(S92,'P-07 HACCP score'!$B$3:$B$7,0),MATCH('D-14 Ernst'!O$2,'P-07 HACCP score'!$C$2:$E$2,0))</f>
        <v>0</v>
      </c>
      <c r="BM92" s="39">
        <f>INDEX('P-07 HACCP score'!$C$3:$E$7,MATCH(T92,'P-07 HACCP score'!$B$3:$B$7,0),MATCH('D-14 Ernst'!P$2,'P-07 HACCP score'!$C$2:$E$2,0))</f>
        <v>0</v>
      </c>
      <c r="BN92" s="39">
        <f>INDEX('P-07 HACCP score'!$C$3:$E$7,MATCH(U92,'P-07 HACCP score'!$B$3:$B$7,0),MATCH('D-14 Ernst'!Q$2,'P-07 HACCP score'!$C$2:$E$2,0))</f>
        <v>0</v>
      </c>
      <c r="BO92" s="39">
        <f>INDEX('P-07 HACCP score'!$C$3:$E$7,MATCH(V92,'P-07 HACCP score'!$B$3:$B$7,0),MATCH('D-14 Ernst'!R$2,'P-07 HACCP score'!$C$2:$E$2,0))</f>
        <v>0</v>
      </c>
      <c r="BP92" s="39">
        <f>INDEX('P-07 HACCP score'!$C$3:$E$7,MATCH(W92,'P-07 HACCP score'!$B$3:$B$7,0),MATCH('D-14 Ernst'!S$2,'P-07 HACCP score'!$C$2:$E$2,0))</f>
        <v>0</v>
      </c>
      <c r="BQ92" s="39">
        <f>INDEX('P-07 HACCP score'!$C$3:$E$7,MATCH(X92,'P-07 HACCP score'!$B$3:$B$7,0),MATCH('D-14 Ernst'!T$2,'P-07 HACCP score'!$C$2:$E$2,0))</f>
        <v>5</v>
      </c>
      <c r="BR92" s="39">
        <f>INDEX('P-07 HACCP score'!$C$3:$E$7,MATCH(Y92,'P-07 HACCP score'!$B$3:$B$7,0),MATCH('D-14 Ernst'!U$2,'P-07 HACCP score'!$C$2:$E$2,0))</f>
        <v>0</v>
      </c>
      <c r="BS92" s="39">
        <f>INDEX('P-07 HACCP score'!$C$3:$E$7,MATCH(Z92,'P-07 HACCP score'!$B$3:$B$7,0),MATCH('D-14 Ernst'!V$2,'P-07 HACCP score'!$C$2:$E$2,0))</f>
        <v>5</v>
      </c>
      <c r="BT92" s="39">
        <f>INDEX('P-07 HACCP score'!$C$3:$E$7,MATCH(AA92,'P-07 HACCP score'!$B$3:$B$7,0),MATCH('D-14 Ernst'!W$2,'P-07 HACCP score'!$C$2:$E$2,0))</f>
        <v>0</v>
      </c>
      <c r="BU92" s="39">
        <f>INDEX('P-07 HACCP score'!$C$3:$E$7,MATCH(AB92,'P-07 HACCP score'!$B$3:$B$7,0),MATCH('D-14 Ernst'!X$2,'P-07 HACCP score'!$C$2:$E$2,0))</f>
        <v>9</v>
      </c>
      <c r="BV92" s="39">
        <f>INDEX('P-07 HACCP score'!$C$3:$E$7,MATCH(AC92,'P-07 HACCP score'!$B$3:$B$7,0),MATCH('D-14 Ernst'!Y$2,'P-07 HACCP score'!$C$2:$E$2,0))</f>
        <v>0</v>
      </c>
      <c r="BW92" s="39">
        <f>INDEX('P-07 HACCP score'!$C$3:$E$7,MATCH(AD92,'P-07 HACCP score'!$B$3:$B$7,0),MATCH('D-14 Ernst'!Z$2,'P-07 HACCP score'!$C$2:$E$2,0))</f>
        <v>0</v>
      </c>
      <c r="BX92" s="39">
        <f>INDEX('P-07 HACCP score'!$C$3:$E$7,MATCH(AE92,'P-07 HACCP score'!$B$3:$B$7,0),MATCH('D-14 Ernst'!AA$2,'P-07 HACCP score'!$C$2:$E$2,0))</f>
        <v>0</v>
      </c>
      <c r="BY92" s="39">
        <f>INDEX('P-07 HACCP score'!$C$3:$E$7,MATCH(AF92,'P-07 HACCP score'!$B$3:$B$7,0),MATCH('D-14 Ernst'!AB$2,'P-07 HACCP score'!$C$2:$E$2,0))</f>
        <v>0</v>
      </c>
      <c r="BZ92" s="39">
        <f>INDEX('P-07 HACCP score'!$C$3:$E$7,MATCH(AG92,'P-07 HACCP score'!$B$3:$B$7,0),MATCH('D-14 Ernst'!AC$2,'P-07 HACCP score'!$C$2:$E$2,0))</f>
        <v>0</v>
      </c>
      <c r="CA92" s="39">
        <f>INDEX('P-07 HACCP score'!$C$3:$E$7,MATCH(AH92,'P-07 HACCP score'!$B$3:$B$7,0),MATCH('D-14 Ernst'!AD$2,'P-07 HACCP score'!$C$2:$E$2,0))</f>
        <v>0</v>
      </c>
      <c r="CB92" s="39">
        <f>INDEX('P-07 HACCP score'!$C$3:$E$7,MATCH(AI92,'P-07 HACCP score'!$B$3:$B$7,0),MATCH('D-14 Ernst'!AE$2,'P-07 HACCP score'!$C$2:$E$2,0))</f>
        <v>0</v>
      </c>
      <c r="CC92" s="39">
        <f>INDEX('P-07 HACCP score'!$C$3:$E$7,MATCH(AJ92,'P-07 HACCP score'!$B$3:$B$7,0),MATCH('D-14 Ernst'!AF$2,'P-07 HACCP score'!$C$2:$E$2,0))</f>
        <v>0</v>
      </c>
      <c r="CD92" s="39">
        <f>INDEX('P-07 HACCP score'!$C$3:$E$7,MATCH(AK92,'P-07 HACCP score'!$B$3:$B$7,0),MATCH('D-14 Ernst'!AG$2,'P-07 HACCP score'!$C$2:$E$2,0))</f>
        <v>0</v>
      </c>
    </row>
    <row r="93" spans="1:82" x14ac:dyDescent="0.3">
      <c r="A93" s="119">
        <v>30081</v>
      </c>
      <c r="B93" s="56" t="s">
        <v>205</v>
      </c>
      <c r="C93" s="78" t="s">
        <v>206</v>
      </c>
      <c r="D93" s="35">
        <v>5</v>
      </c>
      <c r="E93" s="18"/>
      <c r="F93" s="18"/>
      <c r="G93" s="26"/>
      <c r="H93" s="21" t="str">
        <f>IF(COUNTIF(I93:M93,"H"),"H",
IF(COUNTIF(I93:M93,"M"),"M",
IF(COUNTIF(I93:M93,"L"),"L",
IF(COUNTIF(I93:M93,"B"),"B",""))))</f>
        <v/>
      </c>
      <c r="I93" s="19"/>
      <c r="J93" s="19"/>
      <c r="K93" s="19"/>
      <c r="L93" s="19"/>
      <c r="M93" s="19"/>
      <c r="N93" s="18"/>
      <c r="O93" s="21" t="str">
        <f>IF(COUNTIF(P93:Q93,"H"),"H",
IF(COUNTIF(P93:Q93,"M"),"M",
IF(COUNTIF(P93:Q93,"L"),"L",
IF(COUNTIF(P93:Q93,"B"),"B",""))))</f>
        <v>L</v>
      </c>
      <c r="P93" s="22" t="s">
        <v>86</v>
      </c>
      <c r="Q93" s="22" t="s">
        <v>84</v>
      </c>
      <c r="R93" s="18" t="s">
        <v>86</v>
      </c>
      <c r="S93" s="18"/>
      <c r="T93" s="18" t="s">
        <v>84</v>
      </c>
      <c r="U93" s="18"/>
      <c r="V93" s="18"/>
      <c r="W93" s="27"/>
      <c r="X93" s="21" t="str">
        <f>IF(COUNTIF(Y93:AA93,"H"),"H",
IF(COUNTIF(Y93:AA93,"M"),"M",
IF(COUNTIF(Y93:AA93,"L"),"L",
IF(COUNTIF(Y93:AA93,"B"),"B",""))))</f>
        <v/>
      </c>
      <c r="Y93" s="23"/>
      <c r="Z93" s="28"/>
      <c r="AA93" s="23"/>
      <c r="AB93" s="18"/>
      <c r="AC93" s="18"/>
      <c r="AD93" s="18"/>
      <c r="AE93" s="18"/>
      <c r="AF93" s="18"/>
      <c r="AG93" s="18"/>
      <c r="AH93" s="18"/>
      <c r="AI93" s="18"/>
      <c r="AJ93" s="18"/>
      <c r="AK93" s="18"/>
      <c r="AL93" s="37">
        <f>COUNTIF(AX93:BA93,5)+COUNTIF(BG93:BH93,5)+COUNTIF(BK93:BQ93,5)+COUNTIF(BU93:CD93,5)+COUNTIF(AX93:BA93,9)+COUNTIF(BG93:BH93,9)+COUNTIF(BK93:BQ93,9)+COUNTIF(BU93:CD93,9)</f>
        <v>1</v>
      </c>
      <c r="AM93" s="37">
        <f>COUNTIF(AX93:BA93,15)+COUNTIF(BG93:BH93,15)+COUNTIF(BK93:BQ93,15)+COUNTIF(BU93:CD93,15)+COUNTIF(AX93:BA93,25)+COUNTIF(BG93:BH93,25)+COUNTIF(BK93:BQ93,25)+COUNTIF(BU93:CD93,25)</f>
        <v>0</v>
      </c>
      <c r="AN93" s="118" t="str">
        <f>IF(AM93&gt;=1,"HOOG",IF(AL93&gt;=2,"MIDDEN","LAAG"))</f>
        <v>LAAG</v>
      </c>
      <c r="AO93" s="26" t="str">
        <f>IF(AND(AM93=1,OR(H93="H",AB93="H"),TEXT(D93,0)&lt;&gt;"4"),"J","N" )</f>
        <v>N</v>
      </c>
      <c r="AP93" s="41" t="s">
        <v>85</v>
      </c>
      <c r="AQ93" s="68" t="str">
        <f>IF(OR(AP93="J",AO93="J"),"MIDDEN",AN93)</f>
        <v>LAAG</v>
      </c>
      <c r="AR93" s="26" t="s">
        <v>86</v>
      </c>
      <c r="AS93" s="18" t="s">
        <v>87</v>
      </c>
      <c r="AT93" s="18" t="s">
        <v>85</v>
      </c>
      <c r="AU93" s="41" t="str">
        <f>IF(AND(AR93="H",AS93="K"),"J",IF(OR(AND(AR93="L",AS93="K",AT93="J"),AND(AR93="H",AS93="G",AT93="J")),"J","N"))</f>
        <v>N</v>
      </c>
      <c r="AV93" s="41" t="s">
        <v>85</v>
      </c>
      <c r="AW93" s="18" t="str">
        <f>IF(AU93="N",AQ93,IF(AQ93="LAAG","MIDDEN","HOOG"))</f>
        <v>LAAG</v>
      </c>
      <c r="AX93" s="39">
        <f>INDEX('P-07 HACCP score'!$C$3:$E$7,MATCH(E93,'P-07 HACCP score'!$B$3:$B$7,0),MATCH('D-14 Ernst'!A$2,'P-07 HACCP score'!$C$2:$E$2,0))</f>
        <v>0</v>
      </c>
      <c r="AY93" s="39">
        <f>INDEX('P-07 HACCP score'!$C$3:$E$7,MATCH(F93,'P-07 HACCP score'!$B$3:$B$7,0),MATCH('D-14 Ernst'!B$2,'P-07 HACCP score'!$C$2:$E$2,0))</f>
        <v>0</v>
      </c>
      <c r="AZ93" s="39">
        <f>INDEX('P-07 HACCP score'!$C$3:$E$7,MATCH(G93,'P-07 HACCP score'!$B$3:$B$7,0),MATCH('D-14 Ernst'!C$2,'P-07 HACCP score'!$C$2:$E$2,0))</f>
        <v>0</v>
      </c>
      <c r="BA93" s="39" t="e">
        <f>INDEX('P-07 HACCP score'!$C$3:$E$7,MATCH(H93,'P-07 HACCP score'!$B$3:$B$7,0),MATCH('D-14 Ernst'!D$2,'P-07 HACCP score'!$C$2:$E$2,0))</f>
        <v>#N/A</v>
      </c>
      <c r="BB93" s="39">
        <f>INDEX('P-07 HACCP score'!$C$3:$E$7,MATCH(I93,'P-07 HACCP score'!$B$3:$B$7,0),MATCH('D-14 Ernst'!E$2,'P-07 HACCP score'!$C$2:$E$2,0))</f>
        <v>0</v>
      </c>
      <c r="BC93" s="39">
        <f>INDEX('P-07 HACCP score'!$C$3:$E$7,MATCH(J93,'P-07 HACCP score'!$B$3:$B$7,0),MATCH('D-14 Ernst'!F$2,'P-07 HACCP score'!$C$2:$E$2,0))</f>
        <v>0</v>
      </c>
      <c r="BD93" s="39">
        <f>INDEX('P-07 HACCP score'!$C$3:$E$7,MATCH(K93,'P-07 HACCP score'!$B$3:$B$7,0),MATCH('D-14 Ernst'!G$2,'P-07 HACCP score'!$C$2:$E$2,0))</f>
        <v>0</v>
      </c>
      <c r="BE93" s="39">
        <f>INDEX('P-07 HACCP score'!$C$3:$E$7,MATCH(L93,'P-07 HACCP score'!$B$3:$B$7,0),MATCH('D-14 Ernst'!H$2,'P-07 HACCP score'!$C$2:$E$2,0))</f>
        <v>0</v>
      </c>
      <c r="BF93" s="39">
        <f>INDEX('P-07 HACCP score'!$C$3:$E$7,MATCH(M93,'P-07 HACCP score'!$B$3:$B$7,0),MATCH('D-14 Ernst'!I$2,'P-07 HACCP score'!$C$2:$E$2,0))</f>
        <v>0</v>
      </c>
      <c r="BG93" s="39">
        <f>INDEX('P-07 HACCP score'!$C$3:$E$7,MATCH(N93,'P-07 HACCP score'!$B$3:$B$7,0),MATCH('D-14 Ernst'!J$2,'P-07 HACCP score'!$C$2:$E$2,0))</f>
        <v>0</v>
      </c>
      <c r="BH93" s="39">
        <f>INDEX('P-07 HACCP score'!$C$3:$E$7,MATCH(O93,'P-07 HACCP score'!$B$3:$B$7,0),MATCH('D-14 Ernst'!K$2,'P-07 HACCP score'!$C$2:$E$2,0))</f>
        <v>3</v>
      </c>
      <c r="BI93" s="39">
        <f>INDEX('P-07 HACCP score'!$C$3:$E$7,MATCH(P93,'P-07 HACCP score'!$B$3:$B$7,0),MATCH('D-14 Ernst'!L$2,'P-07 HACCP score'!$C$2:$E$2,0))</f>
        <v>3</v>
      </c>
      <c r="BJ93" s="39">
        <f>INDEX('P-07 HACCP score'!$C$3:$E$7,MATCH(Q93,'P-07 HACCP score'!$B$3:$B$7,0),MATCH('D-14 Ernst'!M$2,'P-07 HACCP score'!$C$2:$E$2,0))</f>
        <v>1.5</v>
      </c>
      <c r="BK93" s="39">
        <f>INDEX('P-07 HACCP score'!$C$3:$E$7,MATCH(R93,'P-07 HACCP score'!$B$3:$B$7,0),MATCH('D-14 Ernst'!N$2,'P-07 HACCP score'!$C$2:$E$2,0))</f>
        <v>5</v>
      </c>
      <c r="BL93" s="39">
        <f>INDEX('P-07 HACCP score'!$C$3:$E$7,MATCH(S93,'P-07 HACCP score'!$B$3:$B$7,0),MATCH('D-14 Ernst'!O$2,'P-07 HACCP score'!$C$2:$E$2,0))</f>
        <v>0</v>
      </c>
      <c r="BM93" s="39">
        <f>INDEX('P-07 HACCP score'!$C$3:$E$7,MATCH(T93,'P-07 HACCP score'!$B$3:$B$7,0),MATCH('D-14 Ernst'!P$2,'P-07 HACCP score'!$C$2:$E$2,0))</f>
        <v>1.5</v>
      </c>
      <c r="BN93" s="39">
        <f>INDEX('P-07 HACCP score'!$C$3:$E$7,MATCH(U93,'P-07 HACCP score'!$B$3:$B$7,0),MATCH('D-14 Ernst'!Q$2,'P-07 HACCP score'!$C$2:$E$2,0))</f>
        <v>0</v>
      </c>
      <c r="BO93" s="39">
        <f>INDEX('P-07 HACCP score'!$C$3:$E$7,MATCH(V93,'P-07 HACCP score'!$B$3:$B$7,0),MATCH('D-14 Ernst'!R$2,'P-07 HACCP score'!$C$2:$E$2,0))</f>
        <v>0</v>
      </c>
      <c r="BP93" s="39">
        <f>INDEX('P-07 HACCP score'!$C$3:$E$7,MATCH(W93,'P-07 HACCP score'!$B$3:$B$7,0),MATCH('D-14 Ernst'!S$2,'P-07 HACCP score'!$C$2:$E$2,0))</f>
        <v>0</v>
      </c>
      <c r="BQ93" s="39" t="e">
        <f>INDEX('P-07 HACCP score'!$C$3:$E$7,MATCH(X93,'P-07 HACCP score'!$B$3:$B$7,0),MATCH('D-14 Ernst'!T$2,'P-07 HACCP score'!$C$2:$E$2,0))</f>
        <v>#N/A</v>
      </c>
      <c r="BR93" s="39">
        <f>INDEX('P-07 HACCP score'!$C$3:$E$7,MATCH(Y93,'P-07 HACCP score'!$B$3:$B$7,0),MATCH('D-14 Ernst'!U$2,'P-07 HACCP score'!$C$2:$E$2,0))</f>
        <v>0</v>
      </c>
      <c r="BS93" s="39">
        <f>INDEX('P-07 HACCP score'!$C$3:$E$7,MATCH(Z93,'P-07 HACCP score'!$B$3:$B$7,0),MATCH('D-14 Ernst'!V$2,'P-07 HACCP score'!$C$2:$E$2,0))</f>
        <v>0</v>
      </c>
      <c r="BT93" s="39">
        <f>INDEX('P-07 HACCP score'!$C$3:$E$7,MATCH(AA93,'P-07 HACCP score'!$B$3:$B$7,0),MATCH('D-14 Ernst'!W$2,'P-07 HACCP score'!$C$2:$E$2,0))</f>
        <v>0</v>
      </c>
      <c r="BU93" s="39">
        <f>INDEX('P-07 HACCP score'!$C$3:$E$7,MATCH(AB93,'P-07 HACCP score'!$B$3:$B$7,0),MATCH('D-14 Ernst'!X$2,'P-07 HACCP score'!$C$2:$E$2,0))</f>
        <v>0</v>
      </c>
      <c r="BV93" s="39">
        <f>INDEX('P-07 HACCP score'!$C$3:$E$7,MATCH(AC93,'P-07 HACCP score'!$B$3:$B$7,0),MATCH('D-14 Ernst'!Y$2,'P-07 HACCP score'!$C$2:$E$2,0))</f>
        <v>0</v>
      </c>
      <c r="BW93" s="39">
        <f>INDEX('P-07 HACCP score'!$C$3:$E$7,MATCH(AD93,'P-07 HACCP score'!$B$3:$B$7,0),MATCH('D-14 Ernst'!Z$2,'P-07 HACCP score'!$C$2:$E$2,0))</f>
        <v>0</v>
      </c>
      <c r="BX93" s="39">
        <f>INDEX('P-07 HACCP score'!$C$3:$E$7,MATCH(AE93,'P-07 HACCP score'!$B$3:$B$7,0),MATCH('D-14 Ernst'!AA$2,'P-07 HACCP score'!$C$2:$E$2,0))</f>
        <v>0</v>
      </c>
      <c r="BY93" s="39">
        <f>INDEX('P-07 HACCP score'!$C$3:$E$7,MATCH(AF93,'P-07 HACCP score'!$B$3:$B$7,0),MATCH('D-14 Ernst'!AB$2,'P-07 HACCP score'!$C$2:$E$2,0))</f>
        <v>0</v>
      </c>
      <c r="BZ93" s="39">
        <f>INDEX('P-07 HACCP score'!$C$3:$E$7,MATCH(AG93,'P-07 HACCP score'!$B$3:$B$7,0),MATCH('D-14 Ernst'!AC$2,'P-07 HACCP score'!$C$2:$E$2,0))</f>
        <v>0</v>
      </c>
      <c r="CA93" s="39">
        <f>INDEX('P-07 HACCP score'!$C$3:$E$7,MATCH(AH93,'P-07 HACCP score'!$B$3:$B$7,0),MATCH('D-14 Ernst'!AD$2,'P-07 HACCP score'!$C$2:$E$2,0))</f>
        <v>0</v>
      </c>
      <c r="CB93" s="39">
        <f>INDEX('P-07 HACCP score'!$C$3:$E$7,MATCH(AI93,'P-07 HACCP score'!$B$3:$B$7,0),MATCH('D-14 Ernst'!AE$2,'P-07 HACCP score'!$C$2:$E$2,0))</f>
        <v>0</v>
      </c>
      <c r="CC93" s="39">
        <f>INDEX('P-07 HACCP score'!$C$3:$E$7,MATCH(AJ93,'P-07 HACCP score'!$B$3:$B$7,0),MATCH('D-14 Ernst'!AF$2,'P-07 HACCP score'!$C$2:$E$2,0))</f>
        <v>0</v>
      </c>
      <c r="CD93" s="39">
        <f>INDEX('P-07 HACCP score'!$C$3:$E$7,MATCH(AK93,'P-07 HACCP score'!$B$3:$B$7,0),MATCH('D-14 Ernst'!AG$2,'P-07 HACCP score'!$C$2:$E$2,0))</f>
        <v>0</v>
      </c>
    </row>
    <row r="94" spans="1:82" x14ac:dyDescent="0.3">
      <c r="A94" s="119">
        <v>20025</v>
      </c>
      <c r="B94" s="56" t="s">
        <v>207</v>
      </c>
      <c r="C94" s="78" t="s">
        <v>159</v>
      </c>
      <c r="D94" s="35">
        <v>4</v>
      </c>
      <c r="E94" s="18"/>
      <c r="F94" s="18"/>
      <c r="G94" s="26"/>
      <c r="H94" s="21" t="str">
        <f>IF(COUNTIF(I94:M94,"H"),"H",
IF(COUNTIF(I94:M94,"M"),"M",
IF(COUNTIF(I94:M94,"L"),"L",
IF(COUNTIF(I94:M94,"B"),"B",""))))</f>
        <v/>
      </c>
      <c r="I94" s="19"/>
      <c r="J94" s="19"/>
      <c r="K94" s="19"/>
      <c r="L94" s="19"/>
      <c r="M94" s="19"/>
      <c r="N94" s="18"/>
      <c r="O94" s="21" t="str">
        <f>IF(COUNTIF(P94:Q94,"H"),"H",
IF(COUNTIF(P94:Q94,"M"),"M",
IF(COUNTIF(P94:Q94,"L"),"L",
IF(COUNTIF(P94:Q94,"B"),"B",""))))</f>
        <v/>
      </c>
      <c r="P94" s="22"/>
      <c r="Q94" s="22"/>
      <c r="R94" s="18"/>
      <c r="S94" s="18"/>
      <c r="T94" s="18"/>
      <c r="U94" s="18"/>
      <c r="V94" s="18"/>
      <c r="W94" s="27"/>
      <c r="X94" s="21" t="str">
        <f>IF(COUNTIF(Y94:AA94,"H"),"H",
IF(COUNTIF(Y94:AA94,"M"),"M",
IF(COUNTIF(Y94:AA94,"L"),"L",
IF(COUNTIF(Y94:AA94,"B"),"B",""))))</f>
        <v/>
      </c>
      <c r="Y94" s="23"/>
      <c r="Z94" s="28"/>
      <c r="AA94" s="23"/>
      <c r="AB94" s="29" t="s">
        <v>86</v>
      </c>
      <c r="AC94" s="18"/>
      <c r="AD94" s="18"/>
      <c r="AE94" s="18"/>
      <c r="AF94" s="18" t="s">
        <v>84</v>
      </c>
      <c r="AG94" s="18"/>
      <c r="AH94" s="18"/>
      <c r="AI94" s="18"/>
      <c r="AJ94" s="18"/>
      <c r="AK94" s="18"/>
      <c r="AL94" s="37">
        <f>COUNTIF(AX94:BA94,5)+COUNTIF(BG94:BH94,5)+COUNTIF(BK94:BQ94,5)+COUNTIF(BU94:CD94,5)+COUNTIF(AX94:BA94,9)+COUNTIF(BG94:BH94,9)+COUNTIF(BK94:BQ94,9)+COUNTIF(BU94:CD94,9)</f>
        <v>0</v>
      </c>
      <c r="AM94" s="37">
        <f>COUNTIF(AX94:BA94,15)+COUNTIF(BG94:BH94,15)+COUNTIF(BK94:BQ94,15)+COUNTIF(BU94:CD94,15)+COUNTIF(AX94:BA94,25)+COUNTIF(BG94:BH94,25)+COUNTIF(BK94:BQ94,25)+COUNTIF(BU94:CD94,25)</f>
        <v>0</v>
      </c>
      <c r="AN94" s="118" t="str">
        <f>IF(AM94&gt;=1,"HOOG",IF(AL94&gt;=2,"MIDDEN","LAAG"))</f>
        <v>LAAG</v>
      </c>
      <c r="AO94" s="26" t="str">
        <f>IF(AND(AM94=1,OR(H94="H",AB94="H"),TEXT(D94,0)&lt;&gt;"4"),"J","N" )</f>
        <v>N</v>
      </c>
      <c r="AP94" s="41" t="s">
        <v>85</v>
      </c>
      <c r="AQ94" s="68" t="str">
        <f>IF(OR(AP94="J",AO94="J"),"MIDDEN",AN94)</f>
        <v>LAAG</v>
      </c>
      <c r="AR94" s="26" t="s">
        <v>86</v>
      </c>
      <c r="AS94" s="18" t="s">
        <v>87</v>
      </c>
      <c r="AT94" s="18" t="s">
        <v>85</v>
      </c>
      <c r="AU94" s="41" t="str">
        <f>IF(AND(AR94="H",AS94="K"),"J",IF(OR(AND(AR94="L",AS94="K",AT94="J"),AND(AR94="H",AS94="G",AT94="J")),"J","N"))</f>
        <v>N</v>
      </c>
      <c r="AV94" s="41" t="s">
        <v>85</v>
      </c>
      <c r="AW94" s="18" t="str">
        <f>IF(AU94="N",AQ94,IF(AQ94="LAAG","MIDDEN","HOOG"))</f>
        <v>LAAG</v>
      </c>
      <c r="AX94" s="39">
        <f>INDEX('P-07 HACCP score'!$C$3:$E$7,MATCH(E94,'P-07 HACCP score'!$B$3:$B$7,0),MATCH('D-14 Ernst'!A$2,'P-07 HACCP score'!$C$2:$E$2,0))</f>
        <v>0</v>
      </c>
      <c r="AY94" s="39">
        <f>INDEX('P-07 HACCP score'!$C$3:$E$7,MATCH(F94,'P-07 HACCP score'!$B$3:$B$7,0),MATCH('D-14 Ernst'!B$2,'P-07 HACCP score'!$C$2:$E$2,0))</f>
        <v>0</v>
      </c>
      <c r="AZ94" s="39">
        <f>INDEX('P-07 HACCP score'!$C$3:$E$7,MATCH(G94,'P-07 HACCP score'!$B$3:$B$7,0),MATCH('D-14 Ernst'!C$2,'P-07 HACCP score'!$C$2:$E$2,0))</f>
        <v>0</v>
      </c>
      <c r="BA94" s="39" t="e">
        <f>INDEX('P-07 HACCP score'!$C$3:$E$7,MATCH(H94,'P-07 HACCP score'!$B$3:$B$7,0),MATCH('D-14 Ernst'!D$2,'P-07 HACCP score'!$C$2:$E$2,0))</f>
        <v>#N/A</v>
      </c>
      <c r="BB94" s="39">
        <f>INDEX('P-07 HACCP score'!$C$3:$E$7,MATCH(I94,'P-07 HACCP score'!$B$3:$B$7,0),MATCH('D-14 Ernst'!E$2,'P-07 HACCP score'!$C$2:$E$2,0))</f>
        <v>0</v>
      </c>
      <c r="BC94" s="39">
        <f>INDEX('P-07 HACCP score'!$C$3:$E$7,MATCH(J94,'P-07 HACCP score'!$B$3:$B$7,0),MATCH('D-14 Ernst'!F$2,'P-07 HACCP score'!$C$2:$E$2,0))</f>
        <v>0</v>
      </c>
      <c r="BD94" s="39">
        <f>INDEX('P-07 HACCP score'!$C$3:$E$7,MATCH(K94,'P-07 HACCP score'!$B$3:$B$7,0),MATCH('D-14 Ernst'!G$2,'P-07 HACCP score'!$C$2:$E$2,0))</f>
        <v>0</v>
      </c>
      <c r="BE94" s="39">
        <f>INDEX('P-07 HACCP score'!$C$3:$E$7,MATCH(L94,'P-07 HACCP score'!$B$3:$B$7,0),MATCH('D-14 Ernst'!H$2,'P-07 HACCP score'!$C$2:$E$2,0))</f>
        <v>0</v>
      </c>
      <c r="BF94" s="39">
        <f>INDEX('P-07 HACCP score'!$C$3:$E$7,MATCH(M94,'P-07 HACCP score'!$B$3:$B$7,0),MATCH('D-14 Ernst'!I$2,'P-07 HACCP score'!$C$2:$E$2,0))</f>
        <v>0</v>
      </c>
      <c r="BG94" s="39">
        <f>INDEX('P-07 HACCP score'!$C$3:$E$7,MATCH(N94,'P-07 HACCP score'!$B$3:$B$7,0),MATCH('D-14 Ernst'!J$2,'P-07 HACCP score'!$C$2:$E$2,0))</f>
        <v>0</v>
      </c>
      <c r="BH94" s="39" t="e">
        <f>INDEX('P-07 HACCP score'!$C$3:$E$7,MATCH(O94,'P-07 HACCP score'!$B$3:$B$7,0),MATCH('D-14 Ernst'!K$2,'P-07 HACCP score'!$C$2:$E$2,0))</f>
        <v>#N/A</v>
      </c>
      <c r="BI94" s="39">
        <f>INDEX('P-07 HACCP score'!$C$3:$E$7,MATCH(P94,'P-07 HACCP score'!$B$3:$B$7,0),MATCH('D-14 Ernst'!L$2,'P-07 HACCP score'!$C$2:$E$2,0))</f>
        <v>0</v>
      </c>
      <c r="BJ94" s="39">
        <f>INDEX('P-07 HACCP score'!$C$3:$E$7,MATCH(Q94,'P-07 HACCP score'!$B$3:$B$7,0),MATCH('D-14 Ernst'!M$2,'P-07 HACCP score'!$C$2:$E$2,0))</f>
        <v>0</v>
      </c>
      <c r="BK94" s="39">
        <f>INDEX('P-07 HACCP score'!$C$3:$E$7,MATCH(R94,'P-07 HACCP score'!$B$3:$B$7,0),MATCH('D-14 Ernst'!N$2,'P-07 HACCP score'!$C$2:$E$2,0))</f>
        <v>0</v>
      </c>
      <c r="BL94" s="39">
        <f>INDEX('P-07 HACCP score'!$C$3:$E$7,MATCH(S94,'P-07 HACCP score'!$B$3:$B$7,0),MATCH('D-14 Ernst'!O$2,'P-07 HACCP score'!$C$2:$E$2,0))</f>
        <v>0</v>
      </c>
      <c r="BM94" s="39">
        <f>INDEX('P-07 HACCP score'!$C$3:$E$7,MATCH(T94,'P-07 HACCP score'!$B$3:$B$7,0),MATCH('D-14 Ernst'!P$2,'P-07 HACCP score'!$C$2:$E$2,0))</f>
        <v>0</v>
      </c>
      <c r="BN94" s="39">
        <f>INDEX('P-07 HACCP score'!$C$3:$E$7,MATCH(U94,'P-07 HACCP score'!$B$3:$B$7,0),MATCH('D-14 Ernst'!Q$2,'P-07 HACCP score'!$C$2:$E$2,0))</f>
        <v>0</v>
      </c>
      <c r="BO94" s="39">
        <f>INDEX('P-07 HACCP score'!$C$3:$E$7,MATCH(V94,'P-07 HACCP score'!$B$3:$B$7,0),MATCH('D-14 Ernst'!R$2,'P-07 HACCP score'!$C$2:$E$2,0))</f>
        <v>0</v>
      </c>
      <c r="BP94" s="39">
        <f>INDEX('P-07 HACCP score'!$C$3:$E$7,MATCH(W94,'P-07 HACCP score'!$B$3:$B$7,0),MATCH('D-14 Ernst'!S$2,'P-07 HACCP score'!$C$2:$E$2,0))</f>
        <v>0</v>
      </c>
      <c r="BQ94" s="39" t="e">
        <f>INDEX('P-07 HACCP score'!$C$3:$E$7,MATCH(X94,'P-07 HACCP score'!$B$3:$B$7,0),MATCH('D-14 Ernst'!T$2,'P-07 HACCP score'!$C$2:$E$2,0))</f>
        <v>#N/A</v>
      </c>
      <c r="BR94" s="39">
        <f>INDEX('P-07 HACCP score'!$C$3:$E$7,MATCH(Y94,'P-07 HACCP score'!$B$3:$B$7,0),MATCH('D-14 Ernst'!U$2,'P-07 HACCP score'!$C$2:$E$2,0))</f>
        <v>0</v>
      </c>
      <c r="BS94" s="39">
        <f>INDEX('P-07 HACCP score'!$C$3:$E$7,MATCH(Z94,'P-07 HACCP score'!$B$3:$B$7,0),MATCH('D-14 Ernst'!V$2,'P-07 HACCP score'!$C$2:$E$2,0))</f>
        <v>0</v>
      </c>
      <c r="BT94" s="39">
        <f>INDEX('P-07 HACCP score'!$C$3:$E$7,MATCH(AA94,'P-07 HACCP score'!$B$3:$B$7,0),MATCH('D-14 Ernst'!W$2,'P-07 HACCP score'!$C$2:$E$2,0))</f>
        <v>0</v>
      </c>
      <c r="BU94" s="39">
        <f>INDEX('P-07 HACCP score'!$C$3:$E$7,MATCH(AB94,'P-07 HACCP score'!$B$3:$B$7,0),MATCH('D-14 Ernst'!X$2,'P-07 HACCP score'!$C$2:$E$2,0))</f>
        <v>3</v>
      </c>
      <c r="BV94" s="39">
        <f>INDEX('P-07 HACCP score'!$C$3:$E$7,MATCH(AC94,'P-07 HACCP score'!$B$3:$B$7,0),MATCH('D-14 Ernst'!Y$2,'P-07 HACCP score'!$C$2:$E$2,0))</f>
        <v>0</v>
      </c>
      <c r="BW94" s="39">
        <f>INDEX('P-07 HACCP score'!$C$3:$E$7,MATCH(AD94,'P-07 HACCP score'!$B$3:$B$7,0),MATCH('D-14 Ernst'!Z$2,'P-07 HACCP score'!$C$2:$E$2,0))</f>
        <v>0</v>
      </c>
      <c r="BX94" s="39">
        <f>INDEX('P-07 HACCP score'!$C$3:$E$7,MATCH(AE94,'P-07 HACCP score'!$B$3:$B$7,0),MATCH('D-14 Ernst'!AA$2,'P-07 HACCP score'!$C$2:$E$2,0))</f>
        <v>0</v>
      </c>
      <c r="BY94" s="39">
        <f>INDEX('P-07 HACCP score'!$C$3:$E$7,MATCH(AF94,'P-07 HACCP score'!$B$3:$B$7,0),MATCH('D-14 Ernst'!AB$2,'P-07 HACCP score'!$C$2:$E$2,0))</f>
        <v>1.5</v>
      </c>
      <c r="BZ94" s="39">
        <f>INDEX('P-07 HACCP score'!$C$3:$E$7,MATCH(AG94,'P-07 HACCP score'!$B$3:$B$7,0),MATCH('D-14 Ernst'!AC$2,'P-07 HACCP score'!$C$2:$E$2,0))</f>
        <v>0</v>
      </c>
      <c r="CA94" s="39">
        <f>INDEX('P-07 HACCP score'!$C$3:$E$7,MATCH(AH94,'P-07 HACCP score'!$B$3:$B$7,0),MATCH('D-14 Ernst'!AD$2,'P-07 HACCP score'!$C$2:$E$2,0))</f>
        <v>0</v>
      </c>
      <c r="CB94" s="39">
        <f>INDEX('P-07 HACCP score'!$C$3:$E$7,MATCH(AI94,'P-07 HACCP score'!$B$3:$B$7,0),MATCH('D-14 Ernst'!AE$2,'P-07 HACCP score'!$C$2:$E$2,0))</f>
        <v>0</v>
      </c>
      <c r="CC94" s="39">
        <f>INDEX('P-07 HACCP score'!$C$3:$E$7,MATCH(AJ94,'P-07 HACCP score'!$B$3:$B$7,0),MATCH('D-14 Ernst'!AF$2,'P-07 HACCP score'!$C$2:$E$2,0))</f>
        <v>0</v>
      </c>
      <c r="CD94" s="39">
        <f>INDEX('P-07 HACCP score'!$C$3:$E$7,MATCH(AK94,'P-07 HACCP score'!$B$3:$B$7,0),MATCH('D-14 Ernst'!AG$2,'P-07 HACCP score'!$C$2:$E$2,0))</f>
        <v>0</v>
      </c>
    </row>
    <row r="95" spans="1:82" x14ac:dyDescent="0.3">
      <c r="A95" s="132">
        <v>50531</v>
      </c>
      <c r="B95" s="71" t="s">
        <v>208</v>
      </c>
      <c r="C95" s="72" t="s">
        <v>142</v>
      </c>
      <c r="D95" s="73">
        <v>1</v>
      </c>
      <c r="E95" s="74" t="s">
        <v>84</v>
      </c>
      <c r="F95" s="18"/>
      <c r="G95" s="26"/>
      <c r="H95" s="21" t="str">
        <f>IF(COUNTIF(I95:M95,"H"),"H",
IF(COUNTIF(I95:M95,"M"),"M",
IF(COUNTIF(I95:M95,"L"),"L",
IF(COUNTIF(I95:M95,"B"),"B",""))))</f>
        <v>M</v>
      </c>
      <c r="I95" s="124" t="s">
        <v>129</v>
      </c>
      <c r="J95" s="124" t="s">
        <v>129</v>
      </c>
      <c r="K95" s="19"/>
      <c r="L95" s="19"/>
      <c r="M95" s="19"/>
      <c r="N95" s="18"/>
      <c r="O95" s="21" t="str">
        <f>IF(COUNTIF(P95:Q95,"H"),"H",
IF(COUNTIF(P95:Q95,"M"),"M",
IF(COUNTIF(P95:Q95,"L"),"L",
IF(COUNTIF(P95:Q95,"B"),"B",""))))</f>
        <v/>
      </c>
      <c r="P95" s="22"/>
      <c r="Q95" s="22"/>
      <c r="R95" s="74"/>
      <c r="S95" s="18"/>
      <c r="T95" s="74"/>
      <c r="U95" s="18"/>
      <c r="V95" s="18"/>
      <c r="W95" s="27"/>
      <c r="X95" s="21" t="str">
        <f>IF(COUNTIF(Y95:AA95,"H"),"H",
IF(COUNTIF(Y95:AA95,"M"),"M",
IF(COUNTIF(Y95:AA95,"L"),"L",
IF(COUNTIF(Y95:AA95,"B"),"B",""))))</f>
        <v/>
      </c>
      <c r="Y95" s="23"/>
      <c r="Z95" s="28"/>
      <c r="AA95" s="23"/>
      <c r="AB95" s="74"/>
      <c r="AC95" s="74"/>
      <c r="AD95" s="74"/>
      <c r="AE95" s="18"/>
      <c r="AF95" s="74" t="s">
        <v>84</v>
      </c>
      <c r="AG95" s="18"/>
      <c r="AH95" s="18"/>
      <c r="AI95" s="18"/>
      <c r="AJ95" s="18"/>
      <c r="AK95" s="18"/>
      <c r="AL95" s="37">
        <f>COUNTIF(AX95:BA95,5)+COUNTIF(BG95:BH95,5)+COUNTIF(BK95:BQ95,5)+COUNTIF(BU95:CD95,5)+COUNTIF(AX95:BA95,9)+COUNTIF(BG95:BH95,9)+COUNTIF(BK95:BQ95,9)+COUNTIF(BU95:CD95,9)</f>
        <v>1</v>
      </c>
      <c r="AM95" s="37">
        <f>COUNTIF(AX95:BA95,15)+COUNTIF(BG95:BH95,15)+COUNTIF(BK95:BQ95,15)+COUNTIF(BU95:CD95,15)+COUNTIF(AX95:BA95,25)+COUNTIF(BG95:BH95,25)+COUNTIF(BK95:BQ95,25)+COUNTIF(BU95:CD95,25)</f>
        <v>0</v>
      </c>
      <c r="AN95" s="118" t="str">
        <f>IF(AM95&gt;=1,"HOOG",IF(AL95&gt;=2,"MIDDEN","LAAG"))</f>
        <v>LAAG</v>
      </c>
      <c r="AO95" s="26" t="str">
        <f>IF(AND(AM95=1,OR(H95="H",AB95="H"),TEXT(D95,0)&lt;&gt;"4"),"J","N" )</f>
        <v>N</v>
      </c>
      <c r="AP95" s="41" t="s">
        <v>85</v>
      </c>
      <c r="AQ95" s="68" t="str">
        <f>IF(OR(AP95="J",AO95="J"),"MIDDEN",AN95)</f>
        <v>LAAG</v>
      </c>
      <c r="AR95" s="26"/>
      <c r="AS95" s="18"/>
      <c r="AT95" s="18"/>
      <c r="AU95" s="41" t="str">
        <f>IF(AND(AR95="H",AS95="K"),"J",IF(OR(AND(AR95="L",AS95="K",AT95="J"),AND(AR95="H",AS95="G",AT95="J")),"J","N"))</f>
        <v>N</v>
      </c>
      <c r="AV95" s="41"/>
      <c r="AW95" s="18" t="str">
        <f>IF(AU95="N",AQ95,IF(AQ95="LAAG","MIDDEN","HOOG"))</f>
        <v>LAAG</v>
      </c>
      <c r="AX95" s="39">
        <f>INDEX('P-07 HACCP score'!$C$3:$E$7,MATCH(E95,'P-07 HACCP score'!$B$3:$B$7,0),MATCH('D-14 Ernst'!A$2,'P-07 HACCP score'!$C$2:$E$2,0))</f>
        <v>1.5</v>
      </c>
      <c r="AY95" s="39">
        <f>INDEX('P-07 HACCP score'!$C$3:$E$7,MATCH(F95,'P-07 HACCP score'!$B$3:$B$7,0),MATCH('D-14 Ernst'!B$2,'P-07 HACCP score'!$C$2:$E$2,0))</f>
        <v>0</v>
      </c>
      <c r="AZ95" s="39">
        <f>INDEX('P-07 HACCP score'!$C$3:$E$7,MATCH(G95,'P-07 HACCP score'!$B$3:$B$7,0),MATCH('D-14 Ernst'!C$2,'P-07 HACCP score'!$C$2:$E$2,0))</f>
        <v>0</v>
      </c>
      <c r="BA95" s="39">
        <f>INDEX('P-07 HACCP score'!$C$3:$E$7,MATCH(H95,'P-07 HACCP score'!$B$3:$B$7,0),MATCH('D-14 Ernst'!D$2,'P-07 HACCP score'!$C$2:$E$2,0))</f>
        <v>9</v>
      </c>
      <c r="BB95" s="39">
        <f>INDEX('P-07 HACCP score'!$C$3:$E$7,MATCH(I95,'P-07 HACCP score'!$B$3:$B$7,0),MATCH('D-14 Ernst'!E$2,'P-07 HACCP score'!$C$2:$E$2,0))</f>
        <v>9</v>
      </c>
      <c r="BC95" s="39">
        <f>INDEX('P-07 HACCP score'!$C$3:$E$7,MATCH(J95,'P-07 HACCP score'!$B$3:$B$7,0),MATCH('D-14 Ernst'!F$2,'P-07 HACCP score'!$C$2:$E$2,0))</f>
        <v>9</v>
      </c>
      <c r="BD95" s="39">
        <f>INDEX('P-07 HACCP score'!$C$3:$E$7,MATCH(K95,'P-07 HACCP score'!$B$3:$B$7,0),MATCH('D-14 Ernst'!G$2,'P-07 HACCP score'!$C$2:$E$2,0))</f>
        <v>0</v>
      </c>
      <c r="BE95" s="39">
        <f>INDEX('P-07 HACCP score'!$C$3:$E$7,MATCH(L95,'P-07 HACCP score'!$B$3:$B$7,0),MATCH('D-14 Ernst'!H$2,'P-07 HACCP score'!$C$2:$E$2,0))</f>
        <v>0</v>
      </c>
      <c r="BF95" s="39">
        <f>INDEX('P-07 HACCP score'!$C$3:$E$7,MATCH(M95,'P-07 HACCP score'!$B$3:$B$7,0),MATCH('D-14 Ernst'!I$2,'P-07 HACCP score'!$C$2:$E$2,0))</f>
        <v>0</v>
      </c>
      <c r="BG95" s="39">
        <f>INDEX('P-07 HACCP score'!$C$3:$E$7,MATCH(N95,'P-07 HACCP score'!$B$3:$B$7,0),MATCH('D-14 Ernst'!J$2,'P-07 HACCP score'!$C$2:$E$2,0))</f>
        <v>0</v>
      </c>
      <c r="BH95" s="39" t="e">
        <f>INDEX('P-07 HACCP score'!$C$3:$E$7,MATCH(O95,'P-07 HACCP score'!$B$3:$B$7,0),MATCH('D-14 Ernst'!K$2,'P-07 HACCP score'!$C$2:$E$2,0))</f>
        <v>#N/A</v>
      </c>
      <c r="BI95" s="39">
        <f>INDEX('P-07 HACCP score'!$C$3:$E$7,MATCH(P95,'P-07 HACCP score'!$B$3:$B$7,0),MATCH('D-14 Ernst'!L$2,'P-07 HACCP score'!$C$2:$E$2,0))</f>
        <v>0</v>
      </c>
      <c r="BJ95" s="39">
        <f>INDEX('P-07 HACCP score'!$C$3:$E$7,MATCH(Q95,'P-07 HACCP score'!$B$3:$B$7,0),MATCH('D-14 Ernst'!M$2,'P-07 HACCP score'!$C$2:$E$2,0))</f>
        <v>0</v>
      </c>
      <c r="BK95" s="39">
        <f>INDEX('P-07 HACCP score'!$C$3:$E$7,MATCH(R95,'P-07 HACCP score'!$B$3:$B$7,0),MATCH('D-14 Ernst'!N$2,'P-07 HACCP score'!$C$2:$E$2,0))</f>
        <v>0</v>
      </c>
      <c r="BL95" s="39">
        <f>INDEX('P-07 HACCP score'!$C$3:$E$7,MATCH(S95,'P-07 HACCP score'!$B$3:$B$7,0),MATCH('D-14 Ernst'!O$2,'P-07 HACCP score'!$C$2:$E$2,0))</f>
        <v>0</v>
      </c>
      <c r="BM95" s="39">
        <f>INDEX('P-07 HACCP score'!$C$3:$E$7,MATCH(T95,'P-07 HACCP score'!$B$3:$B$7,0),MATCH('D-14 Ernst'!P$2,'P-07 HACCP score'!$C$2:$E$2,0))</f>
        <v>0</v>
      </c>
      <c r="BN95" s="39">
        <f>INDEX('P-07 HACCP score'!$C$3:$E$7,MATCH(U95,'P-07 HACCP score'!$B$3:$B$7,0),MATCH('D-14 Ernst'!Q$2,'P-07 HACCP score'!$C$2:$E$2,0))</f>
        <v>0</v>
      </c>
      <c r="BO95" s="39">
        <f>INDEX('P-07 HACCP score'!$C$3:$E$7,MATCH(V95,'P-07 HACCP score'!$B$3:$B$7,0),MATCH('D-14 Ernst'!R$2,'P-07 HACCP score'!$C$2:$E$2,0))</f>
        <v>0</v>
      </c>
      <c r="BP95" s="39">
        <f>INDEX('P-07 HACCP score'!$C$3:$E$7,MATCH(W95,'P-07 HACCP score'!$B$3:$B$7,0),MATCH('D-14 Ernst'!S$2,'P-07 HACCP score'!$C$2:$E$2,0))</f>
        <v>0</v>
      </c>
      <c r="BQ95" s="39" t="e">
        <f>INDEX('P-07 HACCP score'!$C$3:$E$7,MATCH(X95,'P-07 HACCP score'!$B$3:$B$7,0),MATCH('D-14 Ernst'!T$2,'P-07 HACCP score'!$C$2:$E$2,0))</f>
        <v>#N/A</v>
      </c>
      <c r="BR95" s="39">
        <f>INDEX('P-07 HACCP score'!$C$3:$E$7,MATCH(Y95,'P-07 HACCP score'!$B$3:$B$7,0),MATCH('D-14 Ernst'!U$2,'P-07 HACCP score'!$C$2:$E$2,0))</f>
        <v>0</v>
      </c>
      <c r="BS95" s="39">
        <f>INDEX('P-07 HACCP score'!$C$3:$E$7,MATCH(Z95,'P-07 HACCP score'!$B$3:$B$7,0),MATCH('D-14 Ernst'!V$2,'P-07 HACCP score'!$C$2:$E$2,0))</f>
        <v>0</v>
      </c>
      <c r="BT95" s="39">
        <f>INDEX('P-07 HACCP score'!$C$3:$E$7,MATCH(AA95,'P-07 HACCP score'!$B$3:$B$7,0),MATCH('D-14 Ernst'!W$2,'P-07 HACCP score'!$C$2:$E$2,0))</f>
        <v>0</v>
      </c>
      <c r="BU95" s="39">
        <f>INDEX('P-07 HACCP score'!$C$3:$E$7,MATCH(AB95,'P-07 HACCP score'!$B$3:$B$7,0),MATCH('D-14 Ernst'!X$2,'P-07 HACCP score'!$C$2:$E$2,0))</f>
        <v>0</v>
      </c>
      <c r="BV95" s="39">
        <f>INDEX('P-07 HACCP score'!$C$3:$E$7,MATCH(AC95,'P-07 HACCP score'!$B$3:$B$7,0),MATCH('D-14 Ernst'!Y$2,'P-07 HACCP score'!$C$2:$E$2,0))</f>
        <v>0</v>
      </c>
      <c r="BW95" s="39">
        <f>INDEX('P-07 HACCP score'!$C$3:$E$7,MATCH(AD95,'P-07 HACCP score'!$B$3:$B$7,0),MATCH('D-14 Ernst'!Z$2,'P-07 HACCP score'!$C$2:$E$2,0))</f>
        <v>0</v>
      </c>
      <c r="BX95" s="39">
        <f>INDEX('P-07 HACCP score'!$C$3:$E$7,MATCH(AE95,'P-07 HACCP score'!$B$3:$B$7,0),MATCH('D-14 Ernst'!AA$2,'P-07 HACCP score'!$C$2:$E$2,0))</f>
        <v>0</v>
      </c>
      <c r="BY95" s="39">
        <f>INDEX('P-07 HACCP score'!$C$3:$E$7,MATCH(AF95,'P-07 HACCP score'!$B$3:$B$7,0),MATCH('D-14 Ernst'!AB$2,'P-07 HACCP score'!$C$2:$E$2,0))</f>
        <v>1.5</v>
      </c>
      <c r="BZ95" s="39">
        <f>INDEX('P-07 HACCP score'!$C$3:$E$7,MATCH(AG95,'P-07 HACCP score'!$B$3:$B$7,0),MATCH('D-14 Ernst'!AC$2,'P-07 HACCP score'!$C$2:$E$2,0))</f>
        <v>0</v>
      </c>
      <c r="CA95" s="39">
        <f>INDEX('P-07 HACCP score'!$C$3:$E$7,MATCH(AH95,'P-07 HACCP score'!$B$3:$B$7,0),MATCH('D-14 Ernst'!AD$2,'P-07 HACCP score'!$C$2:$E$2,0))</f>
        <v>0</v>
      </c>
      <c r="CB95" s="39">
        <f>INDEX('P-07 HACCP score'!$C$3:$E$7,MATCH(AI95,'P-07 HACCP score'!$B$3:$B$7,0),MATCH('D-14 Ernst'!AE$2,'P-07 HACCP score'!$C$2:$E$2,0))</f>
        <v>0</v>
      </c>
      <c r="CC95" s="39">
        <f>INDEX('P-07 HACCP score'!$C$3:$E$7,MATCH(AJ95,'P-07 HACCP score'!$B$3:$B$7,0),MATCH('D-14 Ernst'!AF$2,'P-07 HACCP score'!$C$2:$E$2,0))</f>
        <v>0</v>
      </c>
      <c r="CD95" s="39">
        <f>INDEX('P-07 HACCP score'!$C$3:$E$7,MATCH(AK95,'P-07 HACCP score'!$B$3:$B$7,0),MATCH('D-14 Ernst'!AG$2,'P-07 HACCP score'!$C$2:$E$2,0))</f>
        <v>0</v>
      </c>
    </row>
    <row r="96" spans="1:82" x14ac:dyDescent="0.3">
      <c r="A96" s="119">
        <v>30440</v>
      </c>
      <c r="B96" s="56" t="s">
        <v>209</v>
      </c>
      <c r="C96" s="78" t="s">
        <v>174</v>
      </c>
      <c r="D96" s="35">
        <v>5</v>
      </c>
      <c r="E96" s="18"/>
      <c r="F96" s="18"/>
      <c r="G96" s="26"/>
      <c r="H96" s="21" t="str">
        <f>IF(COUNTIF(I96:M96,"H"),"H",
IF(COUNTIF(I96:M96,"M"),"M",
IF(COUNTIF(I96:M96,"L"),"L",
IF(COUNTIF(I96:M96,"B"),"B",""))))</f>
        <v/>
      </c>
      <c r="I96" s="19"/>
      <c r="J96" s="19"/>
      <c r="K96" s="19"/>
      <c r="L96" s="19"/>
      <c r="M96" s="19"/>
      <c r="N96" s="18"/>
      <c r="O96" s="21" t="str">
        <f>IF(COUNTIF(P96:Q96,"H"),"H",
IF(COUNTIF(P96:Q96,"M"),"M",
IF(COUNTIF(P96:Q96,"L"),"L",
IF(COUNTIF(P96:Q96,"B"),"B",""))))</f>
        <v/>
      </c>
      <c r="P96" s="22"/>
      <c r="Q96" s="22"/>
      <c r="R96" s="18"/>
      <c r="S96" s="18"/>
      <c r="T96" s="18"/>
      <c r="U96" s="18"/>
      <c r="V96" s="18"/>
      <c r="W96" s="27"/>
      <c r="X96" s="21" t="str">
        <f>IF(COUNTIF(Y96:AA96,"H"),"H",
IF(COUNTIF(Y96:AA96,"M"),"M",
IF(COUNTIF(Y96:AA96,"L"),"L",
IF(COUNTIF(Y96:AA96,"B"),"B",""))))</f>
        <v/>
      </c>
      <c r="Y96" s="23"/>
      <c r="Z96" s="28"/>
      <c r="AA96" s="23"/>
      <c r="AB96" s="18"/>
      <c r="AC96" s="18"/>
      <c r="AD96" s="18"/>
      <c r="AE96" s="18"/>
      <c r="AF96" s="18"/>
      <c r="AG96" s="18"/>
      <c r="AH96" s="18"/>
      <c r="AI96" s="18"/>
      <c r="AJ96" s="18"/>
      <c r="AK96" s="18"/>
      <c r="AL96" s="37">
        <f>COUNTIF(AX96:BA96,5)+COUNTIF(BG96:BH96,5)+COUNTIF(BK96:BQ96,5)+COUNTIF(BU96:CD96,5)+COUNTIF(AX96:BA96,9)+COUNTIF(BG96:BH96,9)+COUNTIF(BK96:BQ96,9)+COUNTIF(BU96:CD96,9)</f>
        <v>0</v>
      </c>
      <c r="AM96" s="37">
        <f>COUNTIF(AX96:BA96,15)+COUNTIF(BG96:BH96,15)+COUNTIF(BK96:BQ96,15)+COUNTIF(BU96:CD96,15)+COUNTIF(AX96:BA96,25)+COUNTIF(BG96:BH96,25)+COUNTIF(BK96:BQ96,25)+COUNTIF(BU96:CD96,25)</f>
        <v>0</v>
      </c>
      <c r="AN96" s="118" t="str">
        <f>IF(AM96&gt;=1,"HOOG",IF(AL96&gt;=2,"MIDDEN","LAAG"))</f>
        <v>LAAG</v>
      </c>
      <c r="AO96" s="26" t="str">
        <f>IF(AND(AM96=1,OR(H96="H",AB96="H"),TEXT(D96,0)&lt;&gt;"4"),"J","N" )</f>
        <v>N</v>
      </c>
      <c r="AP96" s="41" t="s">
        <v>85</v>
      </c>
      <c r="AQ96" s="68" t="str">
        <f>IF(OR(AP96="J",AO96="J"),"MIDDEN",AN96)</f>
        <v>LAAG</v>
      </c>
      <c r="AR96" s="26" t="s">
        <v>86</v>
      </c>
      <c r="AS96" s="18" t="s">
        <v>87</v>
      </c>
      <c r="AT96" s="18" t="s">
        <v>85</v>
      </c>
      <c r="AU96" s="41" t="str">
        <f>IF(AND(AR96="H",AS96="K"),"J",IF(OR(AND(AR96="L",AS96="K",AT96="J"),AND(AR96="H",AS96="G",AT96="J")),"J","N"))</f>
        <v>N</v>
      </c>
      <c r="AV96" s="41" t="s">
        <v>85</v>
      </c>
      <c r="AW96" s="18" t="str">
        <f>IF(AU96="N",AQ96,IF(AQ96="LAAG","MIDDEN","HOOG"))</f>
        <v>LAAG</v>
      </c>
      <c r="AX96" s="39">
        <f>INDEX('P-07 HACCP score'!$C$3:$E$7,MATCH(E96,'P-07 HACCP score'!$B$3:$B$7,0),MATCH('D-14 Ernst'!A$2,'P-07 HACCP score'!$C$2:$E$2,0))</f>
        <v>0</v>
      </c>
      <c r="AY96" s="39">
        <f>INDEX('P-07 HACCP score'!$C$3:$E$7,MATCH(F96,'P-07 HACCP score'!$B$3:$B$7,0),MATCH('D-14 Ernst'!B$2,'P-07 HACCP score'!$C$2:$E$2,0))</f>
        <v>0</v>
      </c>
      <c r="AZ96" s="39">
        <f>INDEX('P-07 HACCP score'!$C$3:$E$7,MATCH(G96,'P-07 HACCP score'!$B$3:$B$7,0),MATCH('D-14 Ernst'!C$2,'P-07 HACCP score'!$C$2:$E$2,0))</f>
        <v>0</v>
      </c>
      <c r="BA96" s="39" t="e">
        <f>INDEX('P-07 HACCP score'!$C$3:$E$7,MATCH(H96,'P-07 HACCP score'!$B$3:$B$7,0),MATCH('D-14 Ernst'!D$2,'P-07 HACCP score'!$C$2:$E$2,0))</f>
        <v>#N/A</v>
      </c>
      <c r="BB96" s="39">
        <f>INDEX('P-07 HACCP score'!$C$3:$E$7,MATCH(I96,'P-07 HACCP score'!$B$3:$B$7,0),MATCH('D-14 Ernst'!E$2,'P-07 HACCP score'!$C$2:$E$2,0))</f>
        <v>0</v>
      </c>
      <c r="BC96" s="39">
        <f>INDEX('P-07 HACCP score'!$C$3:$E$7,MATCH(J96,'P-07 HACCP score'!$B$3:$B$7,0),MATCH('D-14 Ernst'!F$2,'P-07 HACCP score'!$C$2:$E$2,0))</f>
        <v>0</v>
      </c>
      <c r="BD96" s="39">
        <f>INDEX('P-07 HACCP score'!$C$3:$E$7,MATCH(K96,'P-07 HACCP score'!$B$3:$B$7,0),MATCH('D-14 Ernst'!G$2,'P-07 HACCP score'!$C$2:$E$2,0))</f>
        <v>0</v>
      </c>
      <c r="BE96" s="39">
        <f>INDEX('P-07 HACCP score'!$C$3:$E$7,MATCH(L96,'P-07 HACCP score'!$B$3:$B$7,0),MATCH('D-14 Ernst'!H$2,'P-07 HACCP score'!$C$2:$E$2,0))</f>
        <v>0</v>
      </c>
      <c r="BF96" s="39">
        <f>INDEX('P-07 HACCP score'!$C$3:$E$7,MATCH(M96,'P-07 HACCP score'!$B$3:$B$7,0),MATCH('D-14 Ernst'!I$2,'P-07 HACCP score'!$C$2:$E$2,0))</f>
        <v>0</v>
      </c>
      <c r="BG96" s="39">
        <f>INDEX('P-07 HACCP score'!$C$3:$E$7,MATCH(N96,'P-07 HACCP score'!$B$3:$B$7,0),MATCH('D-14 Ernst'!J$2,'P-07 HACCP score'!$C$2:$E$2,0))</f>
        <v>0</v>
      </c>
      <c r="BH96" s="39" t="e">
        <f>INDEX('P-07 HACCP score'!$C$3:$E$7,MATCH(O96,'P-07 HACCP score'!$B$3:$B$7,0),MATCH('D-14 Ernst'!K$2,'P-07 HACCP score'!$C$2:$E$2,0))</f>
        <v>#N/A</v>
      </c>
      <c r="BI96" s="39">
        <f>INDEX('P-07 HACCP score'!$C$3:$E$7,MATCH(P96,'P-07 HACCP score'!$B$3:$B$7,0),MATCH('D-14 Ernst'!L$2,'P-07 HACCP score'!$C$2:$E$2,0))</f>
        <v>0</v>
      </c>
      <c r="BJ96" s="39">
        <f>INDEX('P-07 HACCP score'!$C$3:$E$7,MATCH(Q96,'P-07 HACCP score'!$B$3:$B$7,0),MATCH('D-14 Ernst'!M$2,'P-07 HACCP score'!$C$2:$E$2,0))</f>
        <v>0</v>
      </c>
      <c r="BK96" s="39">
        <f>INDEX('P-07 HACCP score'!$C$3:$E$7,MATCH(R96,'P-07 HACCP score'!$B$3:$B$7,0),MATCH('D-14 Ernst'!N$2,'P-07 HACCP score'!$C$2:$E$2,0))</f>
        <v>0</v>
      </c>
      <c r="BL96" s="39">
        <f>INDEX('P-07 HACCP score'!$C$3:$E$7,MATCH(S96,'P-07 HACCP score'!$B$3:$B$7,0),MATCH('D-14 Ernst'!O$2,'P-07 HACCP score'!$C$2:$E$2,0))</f>
        <v>0</v>
      </c>
      <c r="BM96" s="39">
        <f>INDEX('P-07 HACCP score'!$C$3:$E$7,MATCH(T96,'P-07 HACCP score'!$B$3:$B$7,0),MATCH('D-14 Ernst'!P$2,'P-07 HACCP score'!$C$2:$E$2,0))</f>
        <v>0</v>
      </c>
      <c r="BN96" s="39">
        <f>INDEX('P-07 HACCP score'!$C$3:$E$7,MATCH(U96,'P-07 HACCP score'!$B$3:$B$7,0),MATCH('D-14 Ernst'!Q$2,'P-07 HACCP score'!$C$2:$E$2,0))</f>
        <v>0</v>
      </c>
      <c r="BO96" s="39">
        <f>INDEX('P-07 HACCP score'!$C$3:$E$7,MATCH(V96,'P-07 HACCP score'!$B$3:$B$7,0),MATCH('D-14 Ernst'!R$2,'P-07 HACCP score'!$C$2:$E$2,0))</f>
        <v>0</v>
      </c>
      <c r="BP96" s="39">
        <f>INDEX('P-07 HACCP score'!$C$3:$E$7,MATCH(W96,'P-07 HACCP score'!$B$3:$B$7,0),MATCH('D-14 Ernst'!S$2,'P-07 HACCP score'!$C$2:$E$2,0))</f>
        <v>0</v>
      </c>
      <c r="BQ96" s="39" t="e">
        <f>INDEX('P-07 HACCP score'!$C$3:$E$7,MATCH(X96,'P-07 HACCP score'!$B$3:$B$7,0),MATCH('D-14 Ernst'!T$2,'P-07 HACCP score'!$C$2:$E$2,0))</f>
        <v>#N/A</v>
      </c>
      <c r="BR96" s="39">
        <f>INDEX('P-07 HACCP score'!$C$3:$E$7,MATCH(Y96,'P-07 HACCP score'!$B$3:$B$7,0),MATCH('D-14 Ernst'!U$2,'P-07 HACCP score'!$C$2:$E$2,0))</f>
        <v>0</v>
      </c>
      <c r="BS96" s="39">
        <f>INDEX('P-07 HACCP score'!$C$3:$E$7,MATCH(Z96,'P-07 HACCP score'!$B$3:$B$7,0),MATCH('D-14 Ernst'!V$2,'P-07 HACCP score'!$C$2:$E$2,0))</f>
        <v>0</v>
      </c>
      <c r="BT96" s="39">
        <f>INDEX('P-07 HACCP score'!$C$3:$E$7,MATCH(AA96,'P-07 HACCP score'!$B$3:$B$7,0),MATCH('D-14 Ernst'!W$2,'P-07 HACCP score'!$C$2:$E$2,0))</f>
        <v>0</v>
      </c>
      <c r="BU96" s="39">
        <f>INDEX('P-07 HACCP score'!$C$3:$E$7,MATCH(AB96,'P-07 HACCP score'!$B$3:$B$7,0),MATCH('D-14 Ernst'!X$2,'P-07 HACCP score'!$C$2:$E$2,0))</f>
        <v>0</v>
      </c>
      <c r="BV96" s="39">
        <f>INDEX('P-07 HACCP score'!$C$3:$E$7,MATCH(AC96,'P-07 HACCP score'!$B$3:$B$7,0),MATCH('D-14 Ernst'!Y$2,'P-07 HACCP score'!$C$2:$E$2,0))</f>
        <v>0</v>
      </c>
      <c r="BW96" s="39">
        <f>INDEX('P-07 HACCP score'!$C$3:$E$7,MATCH(AD96,'P-07 HACCP score'!$B$3:$B$7,0),MATCH('D-14 Ernst'!Z$2,'P-07 HACCP score'!$C$2:$E$2,0))</f>
        <v>0</v>
      </c>
      <c r="BX96" s="39">
        <f>INDEX('P-07 HACCP score'!$C$3:$E$7,MATCH(AE96,'P-07 HACCP score'!$B$3:$B$7,0),MATCH('D-14 Ernst'!AA$2,'P-07 HACCP score'!$C$2:$E$2,0))</f>
        <v>0</v>
      </c>
      <c r="BY96" s="39">
        <f>INDEX('P-07 HACCP score'!$C$3:$E$7,MATCH(AF96,'P-07 HACCP score'!$B$3:$B$7,0),MATCH('D-14 Ernst'!AB$2,'P-07 HACCP score'!$C$2:$E$2,0))</f>
        <v>0</v>
      </c>
      <c r="BZ96" s="39">
        <f>INDEX('P-07 HACCP score'!$C$3:$E$7,MATCH(AG96,'P-07 HACCP score'!$B$3:$B$7,0),MATCH('D-14 Ernst'!AC$2,'P-07 HACCP score'!$C$2:$E$2,0))</f>
        <v>0</v>
      </c>
      <c r="CA96" s="39">
        <f>INDEX('P-07 HACCP score'!$C$3:$E$7,MATCH(AH96,'P-07 HACCP score'!$B$3:$B$7,0),MATCH('D-14 Ernst'!AD$2,'P-07 HACCP score'!$C$2:$E$2,0))</f>
        <v>0</v>
      </c>
      <c r="CB96" s="39">
        <f>INDEX('P-07 HACCP score'!$C$3:$E$7,MATCH(AI96,'P-07 HACCP score'!$B$3:$B$7,0),MATCH('D-14 Ernst'!AE$2,'P-07 HACCP score'!$C$2:$E$2,0))</f>
        <v>0</v>
      </c>
      <c r="CC96" s="39">
        <f>INDEX('P-07 HACCP score'!$C$3:$E$7,MATCH(AJ96,'P-07 HACCP score'!$B$3:$B$7,0),MATCH('D-14 Ernst'!AF$2,'P-07 HACCP score'!$C$2:$E$2,0))</f>
        <v>0</v>
      </c>
      <c r="CD96" s="39">
        <f>INDEX('P-07 HACCP score'!$C$3:$E$7,MATCH(AK96,'P-07 HACCP score'!$B$3:$B$7,0),MATCH('D-14 Ernst'!AG$2,'P-07 HACCP score'!$C$2:$E$2,0))</f>
        <v>0</v>
      </c>
    </row>
    <row r="97" spans="1:82" x14ac:dyDescent="0.3">
      <c r="A97" s="119">
        <v>30700</v>
      </c>
      <c r="B97" s="56" t="s">
        <v>210</v>
      </c>
      <c r="C97" s="72" t="s">
        <v>131</v>
      </c>
      <c r="D97" s="35">
        <v>5</v>
      </c>
      <c r="E97" s="18"/>
      <c r="F97" s="18"/>
      <c r="G97" s="26"/>
      <c r="H97" s="21" t="str">
        <f>IF(COUNTIF(I97:M97,"H"),"H",
IF(COUNTIF(I97:M97,"M"),"M",
IF(COUNTIF(I97:M97,"L"),"L",
IF(COUNTIF(I97:M97,"B"),"B",""))))</f>
        <v/>
      </c>
      <c r="I97" s="19"/>
      <c r="J97" s="19"/>
      <c r="K97" s="19"/>
      <c r="L97" s="19"/>
      <c r="M97" s="19"/>
      <c r="N97" s="18"/>
      <c r="O97" s="21" t="str">
        <f>IF(COUNTIF(P97:Q97,"H"),"H",
IF(COUNTIF(P97:Q97,"M"),"M",
IF(COUNTIF(P97:Q97,"L"),"L",
IF(COUNTIF(P97:Q97,"B"),"B",""))))</f>
        <v/>
      </c>
      <c r="P97" s="22"/>
      <c r="Q97" s="22"/>
      <c r="R97" s="18"/>
      <c r="S97" s="18"/>
      <c r="T97" s="18"/>
      <c r="U97" s="18"/>
      <c r="V97" s="18"/>
      <c r="W97" s="27"/>
      <c r="X97" s="21" t="str">
        <f>IF(COUNTIF(Y97:AA97,"H"),"H",
IF(COUNTIF(Y97:AA97,"M"),"M",
IF(COUNTIF(Y97:AA97,"L"),"L",
IF(COUNTIF(Y97:AA97,"B"),"B",""))))</f>
        <v/>
      </c>
      <c r="Y97" s="23"/>
      <c r="Z97" s="28"/>
      <c r="AA97" s="23"/>
      <c r="AB97" s="18"/>
      <c r="AC97" s="18"/>
      <c r="AD97" s="18"/>
      <c r="AE97" s="18"/>
      <c r="AF97" s="18"/>
      <c r="AG97" s="18"/>
      <c r="AH97" s="18"/>
      <c r="AI97" s="18"/>
      <c r="AJ97" s="18"/>
      <c r="AK97" s="18"/>
      <c r="AL97" s="37">
        <f>COUNTIF(AX97:BA97,5)+COUNTIF(BG97:BH97,5)+COUNTIF(BK97:BQ97,5)+COUNTIF(BU97:CD97,5)+COUNTIF(AX97:BA97,9)+COUNTIF(BG97:BH97,9)+COUNTIF(BK97:BQ97,9)+COUNTIF(BU97:CD97,9)</f>
        <v>0</v>
      </c>
      <c r="AM97" s="37">
        <f>COUNTIF(AX97:BA97,15)+COUNTIF(BG97:BH97,15)+COUNTIF(BK97:BQ97,15)+COUNTIF(BU97:CD97,15)+COUNTIF(AX97:BA97,25)+COUNTIF(BG97:BH97,25)+COUNTIF(BK97:BQ97,25)+COUNTIF(BU97:CD97,25)</f>
        <v>0</v>
      </c>
      <c r="AN97" s="118" t="str">
        <f>IF(AM97&gt;=1,"HOOG",IF(AL97&gt;=2,"MIDDEN","LAAG"))</f>
        <v>LAAG</v>
      </c>
      <c r="AO97" s="26" t="str">
        <f>IF(AND(AM97=1,OR(H97="H",AB97="H"),TEXT(D97,0)&lt;&gt;"4"),"J","N" )</f>
        <v>N</v>
      </c>
      <c r="AP97" s="41" t="s">
        <v>85</v>
      </c>
      <c r="AQ97" s="68" t="str">
        <f>IF(OR(AP97="J",AO97="J"),"MIDDEN",AN97)</f>
        <v>LAAG</v>
      </c>
      <c r="AR97" s="26" t="s">
        <v>86</v>
      </c>
      <c r="AS97" s="18" t="s">
        <v>87</v>
      </c>
      <c r="AT97" s="18" t="s">
        <v>85</v>
      </c>
      <c r="AU97" s="41" t="str">
        <f>IF(AND(AR97="H",AS97="K"),"J",IF(OR(AND(AR97="L",AS97="K",AT97="J"),AND(AR97="H",AS97="G",AT97="J")),"J","N"))</f>
        <v>N</v>
      </c>
      <c r="AV97" s="41" t="s">
        <v>85</v>
      </c>
      <c r="AW97" s="18" t="str">
        <f>IF(AU97="N",AQ97,IF(AQ97="LAAG","MIDDEN","HOOG"))</f>
        <v>LAAG</v>
      </c>
      <c r="AX97" s="39">
        <f>INDEX('P-07 HACCP score'!$C$3:$E$7,MATCH(E97,'P-07 HACCP score'!$B$3:$B$7,0),MATCH('D-14 Ernst'!A$2,'P-07 HACCP score'!$C$2:$E$2,0))</f>
        <v>0</v>
      </c>
      <c r="AY97" s="39">
        <f>INDEX('P-07 HACCP score'!$C$3:$E$7,MATCH(F97,'P-07 HACCP score'!$B$3:$B$7,0),MATCH('D-14 Ernst'!B$2,'P-07 HACCP score'!$C$2:$E$2,0))</f>
        <v>0</v>
      </c>
      <c r="AZ97" s="39">
        <f>INDEX('P-07 HACCP score'!$C$3:$E$7,MATCH(G97,'P-07 HACCP score'!$B$3:$B$7,0),MATCH('D-14 Ernst'!C$2,'P-07 HACCP score'!$C$2:$E$2,0))</f>
        <v>0</v>
      </c>
      <c r="BA97" s="39" t="e">
        <f>INDEX('P-07 HACCP score'!$C$3:$E$7,MATCH(H97,'P-07 HACCP score'!$B$3:$B$7,0),MATCH('D-14 Ernst'!D$2,'P-07 HACCP score'!$C$2:$E$2,0))</f>
        <v>#N/A</v>
      </c>
      <c r="BB97" s="39">
        <f>INDEX('P-07 HACCP score'!$C$3:$E$7,MATCH(I97,'P-07 HACCP score'!$B$3:$B$7,0),MATCH('D-14 Ernst'!E$2,'P-07 HACCP score'!$C$2:$E$2,0))</f>
        <v>0</v>
      </c>
      <c r="BC97" s="39">
        <f>INDEX('P-07 HACCP score'!$C$3:$E$7,MATCH(J97,'P-07 HACCP score'!$B$3:$B$7,0),MATCH('D-14 Ernst'!F$2,'P-07 HACCP score'!$C$2:$E$2,0))</f>
        <v>0</v>
      </c>
      <c r="BD97" s="39">
        <f>INDEX('P-07 HACCP score'!$C$3:$E$7,MATCH(K97,'P-07 HACCP score'!$B$3:$B$7,0),MATCH('D-14 Ernst'!G$2,'P-07 HACCP score'!$C$2:$E$2,0))</f>
        <v>0</v>
      </c>
      <c r="BE97" s="39">
        <f>INDEX('P-07 HACCP score'!$C$3:$E$7,MATCH(L97,'P-07 HACCP score'!$B$3:$B$7,0),MATCH('D-14 Ernst'!H$2,'P-07 HACCP score'!$C$2:$E$2,0))</f>
        <v>0</v>
      </c>
      <c r="BF97" s="39">
        <f>INDEX('P-07 HACCP score'!$C$3:$E$7,MATCH(M97,'P-07 HACCP score'!$B$3:$B$7,0),MATCH('D-14 Ernst'!I$2,'P-07 HACCP score'!$C$2:$E$2,0))</f>
        <v>0</v>
      </c>
      <c r="BG97" s="39">
        <f>INDEX('P-07 HACCP score'!$C$3:$E$7,MATCH(N97,'P-07 HACCP score'!$B$3:$B$7,0),MATCH('D-14 Ernst'!J$2,'P-07 HACCP score'!$C$2:$E$2,0))</f>
        <v>0</v>
      </c>
      <c r="BH97" s="39" t="e">
        <f>INDEX('P-07 HACCP score'!$C$3:$E$7,MATCH(O97,'P-07 HACCP score'!$B$3:$B$7,0),MATCH('D-14 Ernst'!K$2,'P-07 HACCP score'!$C$2:$E$2,0))</f>
        <v>#N/A</v>
      </c>
      <c r="BI97" s="39">
        <f>INDEX('P-07 HACCP score'!$C$3:$E$7,MATCH(P97,'P-07 HACCP score'!$B$3:$B$7,0),MATCH('D-14 Ernst'!L$2,'P-07 HACCP score'!$C$2:$E$2,0))</f>
        <v>0</v>
      </c>
      <c r="BJ97" s="39">
        <f>INDEX('P-07 HACCP score'!$C$3:$E$7,MATCH(Q97,'P-07 HACCP score'!$B$3:$B$7,0),MATCH('D-14 Ernst'!M$2,'P-07 HACCP score'!$C$2:$E$2,0))</f>
        <v>0</v>
      </c>
      <c r="BK97" s="39">
        <f>INDEX('P-07 HACCP score'!$C$3:$E$7,MATCH(R97,'P-07 HACCP score'!$B$3:$B$7,0),MATCH('D-14 Ernst'!N$2,'P-07 HACCP score'!$C$2:$E$2,0))</f>
        <v>0</v>
      </c>
      <c r="BL97" s="39">
        <f>INDEX('P-07 HACCP score'!$C$3:$E$7,MATCH(S97,'P-07 HACCP score'!$B$3:$B$7,0),MATCH('D-14 Ernst'!O$2,'P-07 HACCP score'!$C$2:$E$2,0))</f>
        <v>0</v>
      </c>
      <c r="BM97" s="39">
        <f>INDEX('P-07 HACCP score'!$C$3:$E$7,MATCH(T97,'P-07 HACCP score'!$B$3:$B$7,0),MATCH('D-14 Ernst'!P$2,'P-07 HACCP score'!$C$2:$E$2,0))</f>
        <v>0</v>
      </c>
      <c r="BN97" s="39">
        <f>INDEX('P-07 HACCP score'!$C$3:$E$7,MATCH(U97,'P-07 HACCP score'!$B$3:$B$7,0),MATCH('D-14 Ernst'!Q$2,'P-07 HACCP score'!$C$2:$E$2,0))</f>
        <v>0</v>
      </c>
      <c r="BO97" s="39">
        <f>INDEX('P-07 HACCP score'!$C$3:$E$7,MATCH(V97,'P-07 HACCP score'!$B$3:$B$7,0),MATCH('D-14 Ernst'!R$2,'P-07 HACCP score'!$C$2:$E$2,0))</f>
        <v>0</v>
      </c>
      <c r="BP97" s="39">
        <f>INDEX('P-07 HACCP score'!$C$3:$E$7,MATCH(W97,'P-07 HACCP score'!$B$3:$B$7,0),MATCH('D-14 Ernst'!S$2,'P-07 HACCP score'!$C$2:$E$2,0))</f>
        <v>0</v>
      </c>
      <c r="BQ97" s="39" t="e">
        <f>INDEX('P-07 HACCP score'!$C$3:$E$7,MATCH(X97,'P-07 HACCP score'!$B$3:$B$7,0),MATCH('D-14 Ernst'!T$2,'P-07 HACCP score'!$C$2:$E$2,0))</f>
        <v>#N/A</v>
      </c>
      <c r="BR97" s="39">
        <f>INDEX('P-07 HACCP score'!$C$3:$E$7,MATCH(Y97,'P-07 HACCP score'!$B$3:$B$7,0),MATCH('D-14 Ernst'!U$2,'P-07 HACCP score'!$C$2:$E$2,0))</f>
        <v>0</v>
      </c>
      <c r="BS97" s="39">
        <f>INDEX('P-07 HACCP score'!$C$3:$E$7,MATCH(Z97,'P-07 HACCP score'!$B$3:$B$7,0),MATCH('D-14 Ernst'!V$2,'P-07 HACCP score'!$C$2:$E$2,0))</f>
        <v>0</v>
      </c>
      <c r="BT97" s="39">
        <f>INDEX('P-07 HACCP score'!$C$3:$E$7,MATCH(AA97,'P-07 HACCP score'!$B$3:$B$7,0),MATCH('D-14 Ernst'!W$2,'P-07 HACCP score'!$C$2:$E$2,0))</f>
        <v>0</v>
      </c>
      <c r="BU97" s="39">
        <f>INDEX('P-07 HACCP score'!$C$3:$E$7,MATCH(AB97,'P-07 HACCP score'!$B$3:$B$7,0),MATCH('D-14 Ernst'!X$2,'P-07 HACCP score'!$C$2:$E$2,0))</f>
        <v>0</v>
      </c>
      <c r="BV97" s="39">
        <f>INDEX('P-07 HACCP score'!$C$3:$E$7,MATCH(AC97,'P-07 HACCP score'!$B$3:$B$7,0),MATCH('D-14 Ernst'!Y$2,'P-07 HACCP score'!$C$2:$E$2,0))</f>
        <v>0</v>
      </c>
      <c r="BW97" s="39">
        <f>INDEX('P-07 HACCP score'!$C$3:$E$7,MATCH(AD97,'P-07 HACCP score'!$B$3:$B$7,0),MATCH('D-14 Ernst'!Z$2,'P-07 HACCP score'!$C$2:$E$2,0))</f>
        <v>0</v>
      </c>
      <c r="BX97" s="39">
        <f>INDEX('P-07 HACCP score'!$C$3:$E$7,MATCH(AE97,'P-07 HACCP score'!$B$3:$B$7,0),MATCH('D-14 Ernst'!AA$2,'P-07 HACCP score'!$C$2:$E$2,0))</f>
        <v>0</v>
      </c>
      <c r="BY97" s="39">
        <f>INDEX('P-07 HACCP score'!$C$3:$E$7,MATCH(AF97,'P-07 HACCP score'!$B$3:$B$7,0),MATCH('D-14 Ernst'!AB$2,'P-07 HACCP score'!$C$2:$E$2,0))</f>
        <v>0</v>
      </c>
      <c r="BZ97" s="39">
        <f>INDEX('P-07 HACCP score'!$C$3:$E$7,MATCH(AG97,'P-07 HACCP score'!$B$3:$B$7,0),MATCH('D-14 Ernst'!AC$2,'P-07 HACCP score'!$C$2:$E$2,0))</f>
        <v>0</v>
      </c>
      <c r="CA97" s="39">
        <f>INDEX('P-07 HACCP score'!$C$3:$E$7,MATCH(AH97,'P-07 HACCP score'!$B$3:$B$7,0),MATCH('D-14 Ernst'!AD$2,'P-07 HACCP score'!$C$2:$E$2,0))</f>
        <v>0</v>
      </c>
      <c r="CB97" s="39">
        <f>INDEX('P-07 HACCP score'!$C$3:$E$7,MATCH(AI97,'P-07 HACCP score'!$B$3:$B$7,0),MATCH('D-14 Ernst'!AE$2,'P-07 HACCP score'!$C$2:$E$2,0))</f>
        <v>0</v>
      </c>
      <c r="CC97" s="39">
        <f>INDEX('P-07 HACCP score'!$C$3:$E$7,MATCH(AJ97,'P-07 HACCP score'!$B$3:$B$7,0),MATCH('D-14 Ernst'!AF$2,'P-07 HACCP score'!$C$2:$E$2,0))</f>
        <v>0</v>
      </c>
      <c r="CD97" s="39">
        <f>INDEX('P-07 HACCP score'!$C$3:$E$7,MATCH(AK97,'P-07 HACCP score'!$B$3:$B$7,0),MATCH('D-14 Ernst'!AG$2,'P-07 HACCP score'!$C$2:$E$2,0))</f>
        <v>0</v>
      </c>
    </row>
    <row r="98" spans="1:82" x14ac:dyDescent="0.3">
      <c r="A98" s="119">
        <v>51490</v>
      </c>
      <c r="B98" s="56" t="s">
        <v>211</v>
      </c>
      <c r="C98" s="78" t="s">
        <v>92</v>
      </c>
      <c r="D98" s="35">
        <v>5</v>
      </c>
      <c r="E98" s="18"/>
      <c r="F98" s="18"/>
      <c r="G98" s="26"/>
      <c r="H98" s="21" t="str">
        <f>IF(COUNTIF(I98:M98,"H"),"H",
IF(COUNTIF(I98:M98,"M"),"M",
IF(COUNTIF(I98:M98,"L"),"L",
IF(COUNTIF(I98:M98,"B"),"B",""))))</f>
        <v/>
      </c>
      <c r="I98" s="19"/>
      <c r="J98" s="19"/>
      <c r="K98" s="19"/>
      <c r="L98" s="19"/>
      <c r="M98" s="19"/>
      <c r="N98" s="18"/>
      <c r="O98" s="21" t="str">
        <f>IF(COUNTIF(P98:Q98,"H"),"H",
IF(COUNTIF(P98:Q98,"M"),"M",
IF(COUNTIF(P98:Q98,"L"),"L",
IF(COUNTIF(P98:Q98,"B"),"B",""))))</f>
        <v/>
      </c>
      <c r="P98" s="22"/>
      <c r="Q98" s="22"/>
      <c r="R98" s="18"/>
      <c r="S98" s="18"/>
      <c r="T98" s="18"/>
      <c r="U98" s="18"/>
      <c r="V98" s="18"/>
      <c r="W98" s="27"/>
      <c r="X98" s="21" t="str">
        <f>IF(COUNTIF(Y98:AA98,"H"),"H",
IF(COUNTIF(Y98:AA98,"M"),"M",
IF(COUNTIF(Y98:AA98,"L"),"L",
IF(COUNTIF(Y98:AA98,"B"),"B",""))))</f>
        <v/>
      </c>
      <c r="Y98" s="23"/>
      <c r="Z98" s="28"/>
      <c r="AA98" s="23"/>
      <c r="AB98" s="18"/>
      <c r="AC98" s="18"/>
      <c r="AD98" s="18"/>
      <c r="AE98" s="18"/>
      <c r="AF98" s="18"/>
      <c r="AG98" s="18"/>
      <c r="AH98" s="18"/>
      <c r="AI98" s="18"/>
      <c r="AJ98" s="18"/>
      <c r="AK98" s="18"/>
      <c r="AL98" s="37">
        <f>COUNTIF(AX98:BA98,5)+COUNTIF(BG98:BH98,5)+COUNTIF(BK98:BQ98,5)+COUNTIF(BU98:CD98,5)+COUNTIF(AX98:BA98,9)+COUNTIF(BG98:BH98,9)+COUNTIF(BK98:BQ98,9)+COUNTIF(BU98:CD98,9)</f>
        <v>0</v>
      </c>
      <c r="AM98" s="37">
        <f>COUNTIF(AX98:BA98,15)+COUNTIF(BG98:BH98,15)+COUNTIF(BK98:BQ98,15)+COUNTIF(BU98:CD98,15)+COUNTIF(AX98:BA98,25)+COUNTIF(BG98:BH98,25)+COUNTIF(BK98:BQ98,25)+COUNTIF(BU98:CD98,25)</f>
        <v>0</v>
      </c>
      <c r="AN98" s="118" t="str">
        <f>IF(AM98&gt;=1,"HOOG",IF(AL98&gt;=2,"MIDDEN","LAAG"))</f>
        <v>LAAG</v>
      </c>
      <c r="AO98" s="26" t="str">
        <f>IF(AND(AM98=1,OR(H98="H",AB98="H"),TEXT(D98,0)&lt;&gt;"4"),"J","N" )</f>
        <v>N</v>
      </c>
      <c r="AP98" s="41" t="s">
        <v>85</v>
      </c>
      <c r="AQ98" s="68" t="str">
        <f>IF(OR(AP98="J",AO98="J"),"MIDDEN",AN98)</f>
        <v>LAAG</v>
      </c>
      <c r="AR98" s="26" t="s">
        <v>86</v>
      </c>
      <c r="AS98" s="18" t="s">
        <v>87</v>
      </c>
      <c r="AT98" s="18" t="s">
        <v>85</v>
      </c>
      <c r="AU98" s="41" t="str">
        <f>IF(AND(AR98="H",AS98="K"),"J",IF(OR(AND(AR98="L",AS98="K",AT98="J"),AND(AR98="H",AS98="G",AT98="J")),"J","N"))</f>
        <v>N</v>
      </c>
      <c r="AV98" s="41" t="s">
        <v>85</v>
      </c>
      <c r="AW98" s="18" t="str">
        <f>IF(AU98="N",AQ98,IF(AQ98="LAAG","MIDDEN","HOOG"))</f>
        <v>LAAG</v>
      </c>
      <c r="AX98" s="39">
        <f>INDEX('P-07 HACCP score'!$C$3:$E$7,MATCH(E98,'P-07 HACCP score'!$B$3:$B$7,0),MATCH('D-14 Ernst'!A$2,'P-07 HACCP score'!$C$2:$E$2,0))</f>
        <v>0</v>
      </c>
      <c r="AY98" s="39">
        <f>INDEX('P-07 HACCP score'!$C$3:$E$7,MATCH(F98,'P-07 HACCP score'!$B$3:$B$7,0),MATCH('D-14 Ernst'!B$2,'P-07 HACCP score'!$C$2:$E$2,0))</f>
        <v>0</v>
      </c>
      <c r="AZ98" s="39">
        <f>INDEX('P-07 HACCP score'!$C$3:$E$7,MATCH(G98,'P-07 HACCP score'!$B$3:$B$7,0),MATCH('D-14 Ernst'!C$2,'P-07 HACCP score'!$C$2:$E$2,0))</f>
        <v>0</v>
      </c>
      <c r="BA98" s="39" t="e">
        <f>INDEX('P-07 HACCP score'!$C$3:$E$7,MATCH(H98,'P-07 HACCP score'!$B$3:$B$7,0),MATCH('D-14 Ernst'!D$2,'P-07 HACCP score'!$C$2:$E$2,0))</f>
        <v>#N/A</v>
      </c>
      <c r="BB98" s="39">
        <f>INDEX('P-07 HACCP score'!$C$3:$E$7,MATCH(I98,'P-07 HACCP score'!$B$3:$B$7,0),MATCH('D-14 Ernst'!E$2,'P-07 HACCP score'!$C$2:$E$2,0))</f>
        <v>0</v>
      </c>
      <c r="BC98" s="39">
        <f>INDEX('P-07 HACCP score'!$C$3:$E$7,MATCH(J98,'P-07 HACCP score'!$B$3:$B$7,0),MATCH('D-14 Ernst'!F$2,'P-07 HACCP score'!$C$2:$E$2,0))</f>
        <v>0</v>
      </c>
      <c r="BD98" s="39">
        <f>INDEX('P-07 HACCP score'!$C$3:$E$7,MATCH(K98,'P-07 HACCP score'!$B$3:$B$7,0),MATCH('D-14 Ernst'!G$2,'P-07 HACCP score'!$C$2:$E$2,0))</f>
        <v>0</v>
      </c>
      <c r="BE98" s="39">
        <f>INDEX('P-07 HACCP score'!$C$3:$E$7,MATCH(L98,'P-07 HACCP score'!$B$3:$B$7,0),MATCH('D-14 Ernst'!H$2,'P-07 HACCP score'!$C$2:$E$2,0))</f>
        <v>0</v>
      </c>
      <c r="BF98" s="39">
        <f>INDEX('P-07 HACCP score'!$C$3:$E$7,MATCH(M98,'P-07 HACCP score'!$B$3:$B$7,0),MATCH('D-14 Ernst'!I$2,'P-07 HACCP score'!$C$2:$E$2,0))</f>
        <v>0</v>
      </c>
      <c r="BG98" s="39">
        <f>INDEX('P-07 HACCP score'!$C$3:$E$7,MATCH(N98,'P-07 HACCP score'!$B$3:$B$7,0),MATCH('D-14 Ernst'!J$2,'P-07 HACCP score'!$C$2:$E$2,0))</f>
        <v>0</v>
      </c>
      <c r="BH98" s="39" t="e">
        <f>INDEX('P-07 HACCP score'!$C$3:$E$7,MATCH(O98,'P-07 HACCP score'!$B$3:$B$7,0),MATCH('D-14 Ernst'!K$2,'P-07 HACCP score'!$C$2:$E$2,0))</f>
        <v>#N/A</v>
      </c>
      <c r="BI98" s="39">
        <f>INDEX('P-07 HACCP score'!$C$3:$E$7,MATCH(P98,'P-07 HACCP score'!$B$3:$B$7,0),MATCH('D-14 Ernst'!L$2,'P-07 HACCP score'!$C$2:$E$2,0))</f>
        <v>0</v>
      </c>
      <c r="BJ98" s="39">
        <f>INDEX('P-07 HACCP score'!$C$3:$E$7,MATCH(Q98,'P-07 HACCP score'!$B$3:$B$7,0),MATCH('D-14 Ernst'!M$2,'P-07 HACCP score'!$C$2:$E$2,0))</f>
        <v>0</v>
      </c>
      <c r="BK98" s="39">
        <f>INDEX('P-07 HACCP score'!$C$3:$E$7,MATCH(R98,'P-07 HACCP score'!$B$3:$B$7,0),MATCH('D-14 Ernst'!N$2,'P-07 HACCP score'!$C$2:$E$2,0))</f>
        <v>0</v>
      </c>
      <c r="BL98" s="39">
        <f>INDEX('P-07 HACCP score'!$C$3:$E$7,MATCH(S98,'P-07 HACCP score'!$B$3:$B$7,0),MATCH('D-14 Ernst'!O$2,'P-07 HACCP score'!$C$2:$E$2,0))</f>
        <v>0</v>
      </c>
      <c r="BM98" s="39">
        <f>INDEX('P-07 HACCP score'!$C$3:$E$7,MATCH(T98,'P-07 HACCP score'!$B$3:$B$7,0),MATCH('D-14 Ernst'!P$2,'P-07 HACCP score'!$C$2:$E$2,0))</f>
        <v>0</v>
      </c>
      <c r="BN98" s="39">
        <f>INDEX('P-07 HACCP score'!$C$3:$E$7,MATCH(U98,'P-07 HACCP score'!$B$3:$B$7,0),MATCH('D-14 Ernst'!Q$2,'P-07 HACCP score'!$C$2:$E$2,0))</f>
        <v>0</v>
      </c>
      <c r="BO98" s="39">
        <f>INDEX('P-07 HACCP score'!$C$3:$E$7,MATCH(V98,'P-07 HACCP score'!$B$3:$B$7,0),MATCH('D-14 Ernst'!R$2,'P-07 HACCP score'!$C$2:$E$2,0))</f>
        <v>0</v>
      </c>
      <c r="BP98" s="39">
        <f>INDEX('P-07 HACCP score'!$C$3:$E$7,MATCH(W98,'P-07 HACCP score'!$B$3:$B$7,0),MATCH('D-14 Ernst'!S$2,'P-07 HACCP score'!$C$2:$E$2,0))</f>
        <v>0</v>
      </c>
      <c r="BQ98" s="39" t="e">
        <f>INDEX('P-07 HACCP score'!$C$3:$E$7,MATCH(X98,'P-07 HACCP score'!$B$3:$B$7,0),MATCH('D-14 Ernst'!T$2,'P-07 HACCP score'!$C$2:$E$2,0))</f>
        <v>#N/A</v>
      </c>
      <c r="BR98" s="39">
        <f>INDEX('P-07 HACCP score'!$C$3:$E$7,MATCH(Y98,'P-07 HACCP score'!$B$3:$B$7,0),MATCH('D-14 Ernst'!U$2,'P-07 HACCP score'!$C$2:$E$2,0))</f>
        <v>0</v>
      </c>
      <c r="BS98" s="39">
        <f>INDEX('P-07 HACCP score'!$C$3:$E$7,MATCH(Z98,'P-07 HACCP score'!$B$3:$B$7,0),MATCH('D-14 Ernst'!V$2,'P-07 HACCP score'!$C$2:$E$2,0))</f>
        <v>0</v>
      </c>
      <c r="BT98" s="39">
        <f>INDEX('P-07 HACCP score'!$C$3:$E$7,MATCH(AA98,'P-07 HACCP score'!$B$3:$B$7,0),MATCH('D-14 Ernst'!W$2,'P-07 HACCP score'!$C$2:$E$2,0))</f>
        <v>0</v>
      </c>
      <c r="BU98" s="39">
        <f>INDEX('P-07 HACCP score'!$C$3:$E$7,MATCH(AB98,'P-07 HACCP score'!$B$3:$B$7,0),MATCH('D-14 Ernst'!X$2,'P-07 HACCP score'!$C$2:$E$2,0))</f>
        <v>0</v>
      </c>
      <c r="BV98" s="39">
        <f>INDEX('P-07 HACCP score'!$C$3:$E$7,MATCH(AC98,'P-07 HACCP score'!$B$3:$B$7,0),MATCH('D-14 Ernst'!Y$2,'P-07 HACCP score'!$C$2:$E$2,0))</f>
        <v>0</v>
      </c>
      <c r="BW98" s="39">
        <f>INDEX('P-07 HACCP score'!$C$3:$E$7,MATCH(AD98,'P-07 HACCP score'!$B$3:$B$7,0),MATCH('D-14 Ernst'!Z$2,'P-07 HACCP score'!$C$2:$E$2,0))</f>
        <v>0</v>
      </c>
      <c r="BX98" s="39">
        <f>INDEX('P-07 HACCP score'!$C$3:$E$7,MATCH(AE98,'P-07 HACCP score'!$B$3:$B$7,0),MATCH('D-14 Ernst'!AA$2,'P-07 HACCP score'!$C$2:$E$2,0))</f>
        <v>0</v>
      </c>
      <c r="BY98" s="39">
        <f>INDEX('P-07 HACCP score'!$C$3:$E$7,MATCH(AF98,'P-07 HACCP score'!$B$3:$B$7,0),MATCH('D-14 Ernst'!AB$2,'P-07 HACCP score'!$C$2:$E$2,0))</f>
        <v>0</v>
      </c>
      <c r="BZ98" s="39">
        <f>INDEX('P-07 HACCP score'!$C$3:$E$7,MATCH(AG98,'P-07 HACCP score'!$B$3:$B$7,0),MATCH('D-14 Ernst'!AC$2,'P-07 HACCP score'!$C$2:$E$2,0))</f>
        <v>0</v>
      </c>
      <c r="CA98" s="39">
        <f>INDEX('P-07 HACCP score'!$C$3:$E$7,MATCH(AH98,'P-07 HACCP score'!$B$3:$B$7,0),MATCH('D-14 Ernst'!AD$2,'P-07 HACCP score'!$C$2:$E$2,0))</f>
        <v>0</v>
      </c>
      <c r="CB98" s="39">
        <f>INDEX('P-07 HACCP score'!$C$3:$E$7,MATCH(AI98,'P-07 HACCP score'!$B$3:$B$7,0),MATCH('D-14 Ernst'!AE$2,'P-07 HACCP score'!$C$2:$E$2,0))</f>
        <v>0</v>
      </c>
      <c r="CC98" s="39">
        <f>INDEX('P-07 HACCP score'!$C$3:$E$7,MATCH(AJ98,'P-07 HACCP score'!$B$3:$B$7,0),MATCH('D-14 Ernst'!AF$2,'P-07 HACCP score'!$C$2:$E$2,0))</f>
        <v>0</v>
      </c>
      <c r="CD98" s="39">
        <f>INDEX('P-07 HACCP score'!$C$3:$E$7,MATCH(AK98,'P-07 HACCP score'!$B$3:$B$7,0),MATCH('D-14 Ernst'!AG$2,'P-07 HACCP score'!$C$2:$E$2,0))</f>
        <v>0</v>
      </c>
    </row>
    <row r="99" spans="1:82" x14ac:dyDescent="0.3">
      <c r="A99" s="119">
        <v>52520</v>
      </c>
      <c r="B99" s="56" t="s">
        <v>212</v>
      </c>
      <c r="C99" s="78" t="s">
        <v>128</v>
      </c>
      <c r="D99" s="35">
        <v>4</v>
      </c>
      <c r="E99" s="18"/>
      <c r="F99" s="18"/>
      <c r="G99" s="26"/>
      <c r="H99" s="21" t="str">
        <f>IF(COUNTIF(I99:M99,"H"),"H",
IF(COUNTIF(I99:M99,"M"),"M",
IF(COUNTIF(I99:M99,"L"),"L",
IF(COUNTIF(I99:M99,"B"),"B",""))))</f>
        <v/>
      </c>
      <c r="I99" s="19"/>
      <c r="J99" s="19"/>
      <c r="K99" s="19"/>
      <c r="L99" s="19"/>
      <c r="M99" s="19"/>
      <c r="N99" s="18"/>
      <c r="O99" s="21" t="str">
        <f>IF(COUNTIF(P99:Q99,"H"),"H",
IF(COUNTIF(P99:Q99,"M"),"M",
IF(COUNTIF(P99:Q99,"L"),"L",
IF(COUNTIF(P99:Q99,"B"),"B",""))))</f>
        <v>M</v>
      </c>
      <c r="P99" s="22"/>
      <c r="Q99" s="22" t="s">
        <v>129</v>
      </c>
      <c r="R99" s="18" t="s">
        <v>84</v>
      </c>
      <c r="S99" s="18"/>
      <c r="T99" s="18"/>
      <c r="U99" s="18"/>
      <c r="V99" s="18"/>
      <c r="W99" s="27"/>
      <c r="X99" s="21" t="str">
        <f>IF(COUNTIF(Y99:AA99,"H"),"H",
IF(COUNTIF(Y99:AA99,"M"),"M",
IF(COUNTIF(Y99:AA99,"L"),"L",
IF(COUNTIF(Y99:AA99,"B"),"B",""))))</f>
        <v/>
      </c>
      <c r="Y99" s="23"/>
      <c r="Z99" s="28"/>
      <c r="AA99" s="23"/>
      <c r="AB99" s="18"/>
      <c r="AC99" s="18"/>
      <c r="AD99" s="18"/>
      <c r="AE99" s="18"/>
      <c r="AF99" s="18"/>
      <c r="AG99" s="18"/>
      <c r="AH99" s="18"/>
      <c r="AI99" s="18"/>
      <c r="AJ99" s="18"/>
      <c r="AK99" s="18"/>
      <c r="AL99" s="37">
        <f>COUNTIF(AX99:BA99,5)+COUNTIF(BG99:BH99,5)+COUNTIF(BK99:BQ99,5)+COUNTIF(BU99:CD99,5)+COUNTIF(AX99:BA99,9)+COUNTIF(BG99:BH99,9)+COUNTIF(BK99:BQ99,9)+COUNTIF(BU99:CD99,9)</f>
        <v>1</v>
      </c>
      <c r="AM99" s="37">
        <f>COUNTIF(AX99:BA99,15)+COUNTIF(BG99:BH99,15)+COUNTIF(BK99:BQ99,15)+COUNTIF(BU99:CD99,15)+COUNTIF(AX99:BA99,25)+COUNTIF(BG99:BH99,25)+COUNTIF(BK99:BQ99,25)+COUNTIF(BU99:CD99,25)</f>
        <v>0</v>
      </c>
      <c r="AN99" s="118" t="str">
        <f>IF(AM99&gt;=1,"HOOG",IF(AL99&gt;=2,"MIDDEN","LAAG"))</f>
        <v>LAAG</v>
      </c>
      <c r="AO99" s="26" t="str">
        <f>IF(AND(AM99=1,OR(H99="H",AB99="H"),TEXT(D99,0)&lt;&gt;"4"),"J","N" )</f>
        <v>N</v>
      </c>
      <c r="AP99" s="41" t="s">
        <v>85</v>
      </c>
      <c r="AQ99" s="68" t="str">
        <f>IF(OR(AP99="J",AO99="J"),"MIDDEN",AN99)</f>
        <v>LAAG</v>
      </c>
      <c r="AR99" s="26" t="s">
        <v>86</v>
      </c>
      <c r="AS99" s="18" t="s">
        <v>93</v>
      </c>
      <c r="AT99" s="18" t="s">
        <v>85</v>
      </c>
      <c r="AU99" s="41" t="str">
        <f>IF(AND(AR99="H",AS99="K"),"J",IF(OR(AND(AR99="L",AS99="K",AT99="J"),AND(AR99="H",AS99="G",AT99="J")),"J","N"))</f>
        <v>N</v>
      </c>
      <c r="AV99" s="41" t="s">
        <v>85</v>
      </c>
      <c r="AW99" s="18" t="str">
        <f>IF(AU99="N",AQ99,IF(AQ99="LAAG","MIDDEN","HOOG"))</f>
        <v>LAAG</v>
      </c>
      <c r="AX99" s="39">
        <f>INDEX('P-07 HACCP score'!$C$3:$E$7,MATCH(E99,'P-07 HACCP score'!$B$3:$B$7,0),MATCH('D-14 Ernst'!A$2,'P-07 HACCP score'!$C$2:$E$2,0))</f>
        <v>0</v>
      </c>
      <c r="AY99" s="39">
        <f>INDEX('P-07 HACCP score'!$C$3:$E$7,MATCH(F99,'P-07 HACCP score'!$B$3:$B$7,0),MATCH('D-14 Ernst'!B$2,'P-07 HACCP score'!$C$2:$E$2,0))</f>
        <v>0</v>
      </c>
      <c r="AZ99" s="39">
        <f>INDEX('P-07 HACCP score'!$C$3:$E$7,MATCH(G99,'P-07 HACCP score'!$B$3:$B$7,0),MATCH('D-14 Ernst'!C$2,'P-07 HACCP score'!$C$2:$E$2,0))</f>
        <v>0</v>
      </c>
      <c r="BA99" s="39" t="e">
        <f>INDEX('P-07 HACCP score'!$C$3:$E$7,MATCH(H99,'P-07 HACCP score'!$B$3:$B$7,0),MATCH('D-14 Ernst'!D$2,'P-07 HACCP score'!$C$2:$E$2,0))</f>
        <v>#N/A</v>
      </c>
      <c r="BB99" s="39">
        <f>INDEX('P-07 HACCP score'!$C$3:$E$7,MATCH(I99,'P-07 HACCP score'!$B$3:$B$7,0),MATCH('D-14 Ernst'!E$2,'P-07 HACCP score'!$C$2:$E$2,0))</f>
        <v>0</v>
      </c>
      <c r="BC99" s="39">
        <f>INDEX('P-07 HACCP score'!$C$3:$E$7,MATCH(J99,'P-07 HACCP score'!$B$3:$B$7,0),MATCH('D-14 Ernst'!F$2,'P-07 HACCP score'!$C$2:$E$2,0))</f>
        <v>0</v>
      </c>
      <c r="BD99" s="39">
        <f>INDEX('P-07 HACCP score'!$C$3:$E$7,MATCH(K99,'P-07 HACCP score'!$B$3:$B$7,0),MATCH('D-14 Ernst'!G$2,'P-07 HACCP score'!$C$2:$E$2,0))</f>
        <v>0</v>
      </c>
      <c r="BE99" s="39">
        <f>INDEX('P-07 HACCP score'!$C$3:$E$7,MATCH(L99,'P-07 HACCP score'!$B$3:$B$7,0),MATCH('D-14 Ernst'!H$2,'P-07 HACCP score'!$C$2:$E$2,0))</f>
        <v>0</v>
      </c>
      <c r="BF99" s="39">
        <f>INDEX('P-07 HACCP score'!$C$3:$E$7,MATCH(M99,'P-07 HACCP score'!$B$3:$B$7,0),MATCH('D-14 Ernst'!I$2,'P-07 HACCP score'!$C$2:$E$2,0))</f>
        <v>0</v>
      </c>
      <c r="BG99" s="39">
        <f>INDEX('P-07 HACCP score'!$C$3:$E$7,MATCH(N99,'P-07 HACCP score'!$B$3:$B$7,0),MATCH('D-14 Ernst'!J$2,'P-07 HACCP score'!$C$2:$E$2,0))</f>
        <v>0</v>
      </c>
      <c r="BH99" s="39">
        <f>INDEX('P-07 HACCP score'!$C$3:$E$7,MATCH(O99,'P-07 HACCP score'!$B$3:$B$7,0),MATCH('D-14 Ernst'!K$2,'P-07 HACCP score'!$C$2:$E$2,0))</f>
        <v>9</v>
      </c>
      <c r="BI99" s="39">
        <f>INDEX('P-07 HACCP score'!$C$3:$E$7,MATCH(P99,'P-07 HACCP score'!$B$3:$B$7,0),MATCH('D-14 Ernst'!L$2,'P-07 HACCP score'!$C$2:$E$2,0))</f>
        <v>0</v>
      </c>
      <c r="BJ99" s="39">
        <f>INDEX('P-07 HACCP score'!$C$3:$E$7,MATCH(Q99,'P-07 HACCP score'!$B$3:$B$7,0),MATCH('D-14 Ernst'!M$2,'P-07 HACCP score'!$C$2:$E$2,0))</f>
        <v>9</v>
      </c>
      <c r="BK99" s="39">
        <f>INDEX('P-07 HACCP score'!$C$3:$E$7,MATCH(R99,'P-07 HACCP score'!$B$3:$B$7,0),MATCH('D-14 Ernst'!N$2,'P-07 HACCP score'!$C$2:$E$2,0))</f>
        <v>2.5</v>
      </c>
      <c r="BL99" s="39">
        <f>INDEX('P-07 HACCP score'!$C$3:$E$7,MATCH(S99,'P-07 HACCP score'!$B$3:$B$7,0),MATCH('D-14 Ernst'!O$2,'P-07 HACCP score'!$C$2:$E$2,0))</f>
        <v>0</v>
      </c>
      <c r="BM99" s="39">
        <f>INDEX('P-07 HACCP score'!$C$3:$E$7,MATCH(T99,'P-07 HACCP score'!$B$3:$B$7,0),MATCH('D-14 Ernst'!P$2,'P-07 HACCP score'!$C$2:$E$2,0))</f>
        <v>0</v>
      </c>
      <c r="BN99" s="39">
        <f>INDEX('P-07 HACCP score'!$C$3:$E$7,MATCH(U99,'P-07 HACCP score'!$B$3:$B$7,0),MATCH('D-14 Ernst'!Q$2,'P-07 HACCP score'!$C$2:$E$2,0))</f>
        <v>0</v>
      </c>
      <c r="BO99" s="39">
        <f>INDEX('P-07 HACCP score'!$C$3:$E$7,MATCH(V99,'P-07 HACCP score'!$B$3:$B$7,0),MATCH('D-14 Ernst'!R$2,'P-07 HACCP score'!$C$2:$E$2,0))</f>
        <v>0</v>
      </c>
      <c r="BP99" s="39">
        <f>INDEX('P-07 HACCP score'!$C$3:$E$7,MATCH(W99,'P-07 HACCP score'!$B$3:$B$7,0),MATCH('D-14 Ernst'!S$2,'P-07 HACCP score'!$C$2:$E$2,0))</f>
        <v>0</v>
      </c>
      <c r="BQ99" s="39" t="e">
        <f>INDEX('P-07 HACCP score'!$C$3:$E$7,MATCH(X99,'P-07 HACCP score'!$B$3:$B$7,0),MATCH('D-14 Ernst'!T$2,'P-07 HACCP score'!$C$2:$E$2,0))</f>
        <v>#N/A</v>
      </c>
      <c r="BR99" s="39">
        <f>INDEX('P-07 HACCP score'!$C$3:$E$7,MATCH(Y99,'P-07 HACCP score'!$B$3:$B$7,0),MATCH('D-14 Ernst'!U$2,'P-07 HACCP score'!$C$2:$E$2,0))</f>
        <v>0</v>
      </c>
      <c r="BS99" s="39">
        <f>INDEX('P-07 HACCP score'!$C$3:$E$7,MATCH(Z99,'P-07 HACCP score'!$B$3:$B$7,0),MATCH('D-14 Ernst'!V$2,'P-07 HACCP score'!$C$2:$E$2,0))</f>
        <v>0</v>
      </c>
      <c r="BT99" s="39">
        <f>INDEX('P-07 HACCP score'!$C$3:$E$7,MATCH(AA99,'P-07 HACCP score'!$B$3:$B$7,0),MATCH('D-14 Ernst'!W$2,'P-07 HACCP score'!$C$2:$E$2,0))</f>
        <v>0</v>
      </c>
      <c r="BU99" s="39">
        <f>INDEX('P-07 HACCP score'!$C$3:$E$7,MATCH(AB99,'P-07 HACCP score'!$B$3:$B$7,0),MATCH('D-14 Ernst'!X$2,'P-07 HACCP score'!$C$2:$E$2,0))</f>
        <v>0</v>
      </c>
      <c r="BV99" s="39">
        <f>INDEX('P-07 HACCP score'!$C$3:$E$7,MATCH(AC99,'P-07 HACCP score'!$B$3:$B$7,0),MATCH('D-14 Ernst'!Y$2,'P-07 HACCP score'!$C$2:$E$2,0))</f>
        <v>0</v>
      </c>
      <c r="BW99" s="39">
        <f>INDEX('P-07 HACCP score'!$C$3:$E$7,MATCH(AD99,'P-07 HACCP score'!$B$3:$B$7,0),MATCH('D-14 Ernst'!Z$2,'P-07 HACCP score'!$C$2:$E$2,0))</f>
        <v>0</v>
      </c>
      <c r="BX99" s="39">
        <f>INDEX('P-07 HACCP score'!$C$3:$E$7,MATCH(AE99,'P-07 HACCP score'!$B$3:$B$7,0),MATCH('D-14 Ernst'!AA$2,'P-07 HACCP score'!$C$2:$E$2,0))</f>
        <v>0</v>
      </c>
      <c r="BY99" s="39">
        <f>INDEX('P-07 HACCP score'!$C$3:$E$7,MATCH(AF99,'P-07 HACCP score'!$B$3:$B$7,0),MATCH('D-14 Ernst'!AB$2,'P-07 HACCP score'!$C$2:$E$2,0))</f>
        <v>0</v>
      </c>
      <c r="BZ99" s="39">
        <f>INDEX('P-07 HACCP score'!$C$3:$E$7,MATCH(AG99,'P-07 HACCP score'!$B$3:$B$7,0),MATCH('D-14 Ernst'!AC$2,'P-07 HACCP score'!$C$2:$E$2,0))</f>
        <v>0</v>
      </c>
      <c r="CA99" s="39">
        <f>INDEX('P-07 HACCP score'!$C$3:$E$7,MATCH(AH99,'P-07 HACCP score'!$B$3:$B$7,0),MATCH('D-14 Ernst'!AD$2,'P-07 HACCP score'!$C$2:$E$2,0))</f>
        <v>0</v>
      </c>
      <c r="CB99" s="39">
        <f>INDEX('P-07 HACCP score'!$C$3:$E$7,MATCH(AI99,'P-07 HACCP score'!$B$3:$B$7,0),MATCH('D-14 Ernst'!AE$2,'P-07 HACCP score'!$C$2:$E$2,0))</f>
        <v>0</v>
      </c>
      <c r="CC99" s="39">
        <f>INDEX('P-07 HACCP score'!$C$3:$E$7,MATCH(AJ99,'P-07 HACCP score'!$B$3:$B$7,0),MATCH('D-14 Ernst'!AF$2,'P-07 HACCP score'!$C$2:$E$2,0))</f>
        <v>0</v>
      </c>
      <c r="CD99" s="39">
        <f>INDEX('P-07 HACCP score'!$C$3:$E$7,MATCH(AK99,'P-07 HACCP score'!$B$3:$B$7,0),MATCH('D-14 Ernst'!AG$2,'P-07 HACCP score'!$C$2:$E$2,0))</f>
        <v>0</v>
      </c>
    </row>
    <row r="100" spans="1:82" x14ac:dyDescent="0.3">
      <c r="A100" s="119">
        <v>52580</v>
      </c>
      <c r="B100" s="56" t="s">
        <v>213</v>
      </c>
      <c r="C100" s="78" t="s">
        <v>128</v>
      </c>
      <c r="D100" s="35">
        <v>5</v>
      </c>
      <c r="E100" s="18"/>
      <c r="F100" s="18"/>
      <c r="G100" s="26"/>
      <c r="H100" s="21" t="str">
        <f>IF(COUNTIF(I100:M100,"H"),"H",
IF(COUNTIF(I100:M100,"M"),"M",
IF(COUNTIF(I100:M100,"L"),"L",
IF(COUNTIF(I100:M100,"B"),"B",""))))</f>
        <v/>
      </c>
      <c r="I100" s="19"/>
      <c r="J100" s="19"/>
      <c r="K100" s="19"/>
      <c r="L100" s="19"/>
      <c r="M100" s="19"/>
      <c r="N100" s="18"/>
      <c r="O100" s="21" t="str">
        <f>IF(COUNTIF(P100:Q100,"H"),"H",
IF(COUNTIF(P100:Q100,"M"),"M",
IF(COUNTIF(P100:Q100,"L"),"L",
IF(COUNTIF(P100:Q100,"B"),"B",""))))</f>
        <v>H</v>
      </c>
      <c r="P100" s="22" t="s">
        <v>89</v>
      </c>
      <c r="Q100" s="22" t="s">
        <v>89</v>
      </c>
      <c r="R100" s="18" t="s">
        <v>86</v>
      </c>
      <c r="S100" s="18"/>
      <c r="T100" s="18" t="s">
        <v>84</v>
      </c>
      <c r="U100" s="18"/>
      <c r="V100" s="18"/>
      <c r="W100" s="27"/>
      <c r="X100" s="21" t="str">
        <f>IF(COUNTIF(Y100:AA100,"H"),"H",
IF(COUNTIF(Y100:AA100,"M"),"M",
IF(COUNTIF(Y100:AA100,"L"),"L",
IF(COUNTIF(Y100:AA100,"B"),"B",""))))</f>
        <v/>
      </c>
      <c r="Y100" s="23"/>
      <c r="Z100" s="28"/>
      <c r="AA100" s="23"/>
      <c r="AB100" s="18"/>
      <c r="AC100" s="18"/>
      <c r="AD100" s="18"/>
      <c r="AE100" s="18"/>
      <c r="AF100" s="18"/>
      <c r="AG100" s="18"/>
      <c r="AH100" s="18"/>
      <c r="AI100" s="18"/>
      <c r="AJ100" s="18"/>
      <c r="AK100" s="18"/>
      <c r="AL100" s="37">
        <f>COUNTIF(AX100:BA100,5)+COUNTIF(BG100:BH100,5)+COUNTIF(BK100:BQ100,5)+COUNTIF(BU100:CD100,5)+COUNTIF(AX100:BA100,9)+COUNTIF(BG100:BH100,9)+COUNTIF(BK100:BQ100,9)+COUNTIF(BU100:CD100,9)</f>
        <v>1</v>
      </c>
      <c r="AM100" s="37">
        <f>COUNTIF(AX100:BA100,15)+COUNTIF(BG100:BH100,15)+COUNTIF(BK100:BQ100,15)+COUNTIF(BU100:CD100,15)+COUNTIF(AX100:BA100,25)+COUNTIF(BG100:BH100,25)+COUNTIF(BK100:BQ100,25)+COUNTIF(BU100:CD100,25)</f>
        <v>1</v>
      </c>
      <c r="AN100" s="118" t="str">
        <f>IF(AM100&gt;=1,"HOOG",IF(AL100&gt;=2,"MIDDEN","LAAG"))</f>
        <v>HOOG</v>
      </c>
      <c r="AO100" s="26" t="str">
        <f>IF(AND(AM100=1,OR(H100="H",AB100="H"),TEXT(D100,0)&lt;&gt;"4"),"J","N" )</f>
        <v>N</v>
      </c>
      <c r="AP100" s="41" t="s">
        <v>85</v>
      </c>
      <c r="AQ100" s="68" t="str">
        <f>IF(OR(AP100="J",AO100="J"),"MIDDEN",AN100)</f>
        <v>HOOG</v>
      </c>
      <c r="AR100" s="26" t="s">
        <v>86</v>
      </c>
      <c r="AS100" s="18" t="s">
        <v>87</v>
      </c>
      <c r="AT100" s="18" t="s">
        <v>85</v>
      </c>
      <c r="AU100" s="41" t="str">
        <f>IF(AND(AR100="H",AS100="K"),"J",IF(OR(AND(AR100="L",AS100="K",AT100="J"),AND(AR100="H",AS100="G",AT100="J")),"J","N"))</f>
        <v>N</v>
      </c>
      <c r="AV100" s="41" t="s">
        <v>85</v>
      </c>
      <c r="AW100" s="18" t="str">
        <f>IF(AU100="N",AQ100,IF(AQ100="LAAG","MIDDEN","HOOG"))</f>
        <v>HOOG</v>
      </c>
      <c r="AX100" s="39">
        <f>INDEX('P-07 HACCP score'!$C$3:$E$7,MATCH(E100,'P-07 HACCP score'!$B$3:$B$7,0),MATCH('D-14 Ernst'!A$2,'P-07 HACCP score'!$C$2:$E$2,0))</f>
        <v>0</v>
      </c>
      <c r="AY100" s="39">
        <f>INDEX('P-07 HACCP score'!$C$3:$E$7,MATCH(F100,'P-07 HACCP score'!$B$3:$B$7,0),MATCH('D-14 Ernst'!B$2,'P-07 HACCP score'!$C$2:$E$2,0))</f>
        <v>0</v>
      </c>
      <c r="AZ100" s="39">
        <f>INDEX('P-07 HACCP score'!$C$3:$E$7,MATCH(G100,'P-07 HACCP score'!$B$3:$B$7,0),MATCH('D-14 Ernst'!C$2,'P-07 HACCP score'!$C$2:$E$2,0))</f>
        <v>0</v>
      </c>
      <c r="BA100" s="39" t="e">
        <f>INDEX('P-07 HACCP score'!$C$3:$E$7,MATCH(H100,'P-07 HACCP score'!$B$3:$B$7,0),MATCH('D-14 Ernst'!D$2,'P-07 HACCP score'!$C$2:$E$2,0))</f>
        <v>#N/A</v>
      </c>
      <c r="BB100" s="39">
        <f>INDEX('P-07 HACCP score'!$C$3:$E$7,MATCH(I100,'P-07 HACCP score'!$B$3:$B$7,0),MATCH('D-14 Ernst'!E$2,'P-07 HACCP score'!$C$2:$E$2,0))</f>
        <v>0</v>
      </c>
      <c r="BC100" s="39">
        <f>INDEX('P-07 HACCP score'!$C$3:$E$7,MATCH(J100,'P-07 HACCP score'!$B$3:$B$7,0),MATCH('D-14 Ernst'!F$2,'P-07 HACCP score'!$C$2:$E$2,0))</f>
        <v>0</v>
      </c>
      <c r="BD100" s="39">
        <f>INDEX('P-07 HACCP score'!$C$3:$E$7,MATCH(K100,'P-07 HACCP score'!$B$3:$B$7,0),MATCH('D-14 Ernst'!G$2,'P-07 HACCP score'!$C$2:$E$2,0))</f>
        <v>0</v>
      </c>
      <c r="BE100" s="39">
        <f>INDEX('P-07 HACCP score'!$C$3:$E$7,MATCH(L100,'P-07 HACCP score'!$B$3:$B$7,0),MATCH('D-14 Ernst'!H$2,'P-07 HACCP score'!$C$2:$E$2,0))</f>
        <v>0</v>
      </c>
      <c r="BF100" s="39">
        <f>INDEX('P-07 HACCP score'!$C$3:$E$7,MATCH(M100,'P-07 HACCP score'!$B$3:$B$7,0),MATCH('D-14 Ernst'!I$2,'P-07 HACCP score'!$C$2:$E$2,0))</f>
        <v>0</v>
      </c>
      <c r="BG100" s="39">
        <f>INDEX('P-07 HACCP score'!$C$3:$E$7,MATCH(N100,'P-07 HACCP score'!$B$3:$B$7,0),MATCH('D-14 Ernst'!J$2,'P-07 HACCP score'!$C$2:$E$2,0))</f>
        <v>0</v>
      </c>
      <c r="BH100" s="39">
        <f>INDEX('P-07 HACCP score'!$C$3:$E$7,MATCH(O100,'P-07 HACCP score'!$B$3:$B$7,0),MATCH('D-14 Ernst'!K$2,'P-07 HACCP score'!$C$2:$E$2,0))</f>
        <v>15</v>
      </c>
      <c r="BI100" s="39">
        <f>INDEX('P-07 HACCP score'!$C$3:$E$7,MATCH(P100,'P-07 HACCP score'!$B$3:$B$7,0),MATCH('D-14 Ernst'!L$2,'P-07 HACCP score'!$C$2:$E$2,0))</f>
        <v>15</v>
      </c>
      <c r="BJ100" s="39">
        <f>INDEX('P-07 HACCP score'!$C$3:$E$7,MATCH(Q100,'P-07 HACCP score'!$B$3:$B$7,0),MATCH('D-14 Ernst'!M$2,'P-07 HACCP score'!$C$2:$E$2,0))</f>
        <v>15</v>
      </c>
      <c r="BK100" s="39">
        <f>INDEX('P-07 HACCP score'!$C$3:$E$7,MATCH(R100,'P-07 HACCP score'!$B$3:$B$7,0),MATCH('D-14 Ernst'!N$2,'P-07 HACCP score'!$C$2:$E$2,0))</f>
        <v>5</v>
      </c>
      <c r="BL100" s="39">
        <f>INDEX('P-07 HACCP score'!$C$3:$E$7,MATCH(S100,'P-07 HACCP score'!$B$3:$B$7,0),MATCH('D-14 Ernst'!O$2,'P-07 HACCP score'!$C$2:$E$2,0))</f>
        <v>0</v>
      </c>
      <c r="BM100" s="39">
        <f>INDEX('P-07 HACCP score'!$C$3:$E$7,MATCH(T100,'P-07 HACCP score'!$B$3:$B$7,0),MATCH('D-14 Ernst'!P$2,'P-07 HACCP score'!$C$2:$E$2,0))</f>
        <v>1.5</v>
      </c>
      <c r="BN100" s="39">
        <f>INDEX('P-07 HACCP score'!$C$3:$E$7,MATCH(U100,'P-07 HACCP score'!$B$3:$B$7,0),MATCH('D-14 Ernst'!Q$2,'P-07 HACCP score'!$C$2:$E$2,0))</f>
        <v>0</v>
      </c>
      <c r="BO100" s="39">
        <f>INDEX('P-07 HACCP score'!$C$3:$E$7,MATCH(V100,'P-07 HACCP score'!$B$3:$B$7,0),MATCH('D-14 Ernst'!R$2,'P-07 HACCP score'!$C$2:$E$2,0))</f>
        <v>0</v>
      </c>
      <c r="BP100" s="39">
        <f>INDEX('P-07 HACCP score'!$C$3:$E$7,MATCH(W100,'P-07 HACCP score'!$B$3:$B$7,0),MATCH('D-14 Ernst'!S$2,'P-07 HACCP score'!$C$2:$E$2,0))</f>
        <v>0</v>
      </c>
      <c r="BQ100" s="39" t="e">
        <f>INDEX('P-07 HACCP score'!$C$3:$E$7,MATCH(X100,'P-07 HACCP score'!$B$3:$B$7,0),MATCH('D-14 Ernst'!T$2,'P-07 HACCP score'!$C$2:$E$2,0))</f>
        <v>#N/A</v>
      </c>
      <c r="BR100" s="39">
        <f>INDEX('P-07 HACCP score'!$C$3:$E$7,MATCH(Y100,'P-07 HACCP score'!$B$3:$B$7,0),MATCH('D-14 Ernst'!U$2,'P-07 HACCP score'!$C$2:$E$2,0))</f>
        <v>0</v>
      </c>
      <c r="BS100" s="39">
        <f>INDEX('P-07 HACCP score'!$C$3:$E$7,MATCH(Z100,'P-07 HACCP score'!$B$3:$B$7,0),MATCH('D-14 Ernst'!V$2,'P-07 HACCP score'!$C$2:$E$2,0))</f>
        <v>0</v>
      </c>
      <c r="BT100" s="39">
        <f>INDEX('P-07 HACCP score'!$C$3:$E$7,MATCH(AA100,'P-07 HACCP score'!$B$3:$B$7,0),MATCH('D-14 Ernst'!W$2,'P-07 HACCP score'!$C$2:$E$2,0))</f>
        <v>0</v>
      </c>
      <c r="BU100" s="39">
        <f>INDEX('P-07 HACCP score'!$C$3:$E$7,MATCH(AB100,'P-07 HACCP score'!$B$3:$B$7,0),MATCH('D-14 Ernst'!X$2,'P-07 HACCP score'!$C$2:$E$2,0))</f>
        <v>0</v>
      </c>
      <c r="BV100" s="39">
        <f>INDEX('P-07 HACCP score'!$C$3:$E$7,MATCH(AC100,'P-07 HACCP score'!$B$3:$B$7,0),MATCH('D-14 Ernst'!Y$2,'P-07 HACCP score'!$C$2:$E$2,0))</f>
        <v>0</v>
      </c>
      <c r="BW100" s="39">
        <f>INDEX('P-07 HACCP score'!$C$3:$E$7,MATCH(AD100,'P-07 HACCP score'!$B$3:$B$7,0),MATCH('D-14 Ernst'!Z$2,'P-07 HACCP score'!$C$2:$E$2,0))</f>
        <v>0</v>
      </c>
      <c r="BX100" s="39">
        <f>INDEX('P-07 HACCP score'!$C$3:$E$7,MATCH(AE100,'P-07 HACCP score'!$B$3:$B$7,0),MATCH('D-14 Ernst'!AA$2,'P-07 HACCP score'!$C$2:$E$2,0))</f>
        <v>0</v>
      </c>
      <c r="BY100" s="39">
        <f>INDEX('P-07 HACCP score'!$C$3:$E$7,MATCH(AF100,'P-07 HACCP score'!$B$3:$B$7,0),MATCH('D-14 Ernst'!AB$2,'P-07 HACCP score'!$C$2:$E$2,0))</f>
        <v>0</v>
      </c>
      <c r="BZ100" s="39">
        <f>INDEX('P-07 HACCP score'!$C$3:$E$7,MATCH(AG100,'P-07 HACCP score'!$B$3:$B$7,0),MATCH('D-14 Ernst'!AC$2,'P-07 HACCP score'!$C$2:$E$2,0))</f>
        <v>0</v>
      </c>
      <c r="CA100" s="39">
        <f>INDEX('P-07 HACCP score'!$C$3:$E$7,MATCH(AH100,'P-07 HACCP score'!$B$3:$B$7,0),MATCH('D-14 Ernst'!AD$2,'P-07 HACCP score'!$C$2:$E$2,0))</f>
        <v>0</v>
      </c>
      <c r="CB100" s="39">
        <f>INDEX('P-07 HACCP score'!$C$3:$E$7,MATCH(AI100,'P-07 HACCP score'!$B$3:$B$7,0),MATCH('D-14 Ernst'!AE$2,'P-07 HACCP score'!$C$2:$E$2,0))</f>
        <v>0</v>
      </c>
      <c r="CC100" s="39">
        <f>INDEX('P-07 HACCP score'!$C$3:$E$7,MATCH(AJ100,'P-07 HACCP score'!$B$3:$B$7,0),MATCH('D-14 Ernst'!AF$2,'P-07 HACCP score'!$C$2:$E$2,0))</f>
        <v>0</v>
      </c>
      <c r="CD100" s="39">
        <f>INDEX('P-07 HACCP score'!$C$3:$E$7,MATCH(AK100,'P-07 HACCP score'!$B$3:$B$7,0),MATCH('D-14 Ernst'!AG$2,'P-07 HACCP score'!$C$2:$E$2,0))</f>
        <v>0</v>
      </c>
    </row>
    <row r="101" spans="1:82" x14ac:dyDescent="0.3">
      <c r="A101" s="119">
        <v>30300</v>
      </c>
      <c r="B101" s="56" t="s">
        <v>214</v>
      </c>
      <c r="C101" s="78" t="s">
        <v>203</v>
      </c>
      <c r="D101" s="35">
        <v>5</v>
      </c>
      <c r="E101" s="18"/>
      <c r="F101" s="18"/>
      <c r="G101" s="26"/>
      <c r="H101" s="21" t="str">
        <f>IF(COUNTIF(I101:M101,"H"),"H",
IF(COUNTIF(I101:M101,"M"),"M",
IF(COUNTIF(I101:M101,"L"),"L",
IF(COUNTIF(I101:M101,"B"),"B",""))))</f>
        <v/>
      </c>
      <c r="I101" s="19"/>
      <c r="J101" s="19"/>
      <c r="K101" s="19"/>
      <c r="L101" s="19"/>
      <c r="M101" s="19"/>
      <c r="N101" s="18"/>
      <c r="O101" s="21" t="str">
        <f>IF(COUNTIF(P101:Q101,"H"),"H",
IF(COUNTIF(P101:Q101,"M"),"M",
IF(COUNTIF(P101:Q101,"L"),"L",
IF(COUNTIF(P101:Q101,"B"),"B",""))))</f>
        <v/>
      </c>
      <c r="P101" s="22"/>
      <c r="Q101" s="22"/>
      <c r="R101" s="18"/>
      <c r="S101" s="18"/>
      <c r="T101" s="18"/>
      <c r="U101" s="18"/>
      <c r="V101" s="18"/>
      <c r="W101" s="27"/>
      <c r="X101" s="21" t="str">
        <f>IF(COUNTIF(Y101:AA101,"H"),"H",
IF(COUNTIF(Y101:AA101,"M"),"M",
IF(COUNTIF(Y101:AA101,"L"),"L",
IF(COUNTIF(Y101:AA101,"B"),"B",""))))</f>
        <v/>
      </c>
      <c r="Y101" s="23"/>
      <c r="Z101" s="28"/>
      <c r="AA101" s="23"/>
      <c r="AB101" s="18"/>
      <c r="AC101" s="18"/>
      <c r="AD101" s="18"/>
      <c r="AE101" s="18"/>
      <c r="AF101" s="18"/>
      <c r="AG101" s="18"/>
      <c r="AH101" s="18"/>
      <c r="AI101" s="18"/>
      <c r="AJ101" s="18"/>
      <c r="AK101" s="18"/>
      <c r="AL101" s="37">
        <f>COUNTIF(AX101:BA101,5)+COUNTIF(BG101:BH101,5)+COUNTIF(BK101:BQ101,5)+COUNTIF(BU101:CD101,5)+COUNTIF(AX101:BA101,9)+COUNTIF(BG101:BH101,9)+COUNTIF(BK101:BQ101,9)+COUNTIF(BU101:CD101,9)</f>
        <v>0</v>
      </c>
      <c r="AM101" s="37">
        <f>COUNTIF(AX101:BA101,15)+COUNTIF(BG101:BH101,15)+COUNTIF(BK101:BQ101,15)+COUNTIF(BU101:CD101,15)+COUNTIF(AX101:BA101,25)+COUNTIF(BG101:BH101,25)+COUNTIF(BK101:BQ101,25)+COUNTIF(BU101:CD101,25)</f>
        <v>0</v>
      </c>
      <c r="AN101" s="118" t="str">
        <f>IF(AM101&gt;=1,"HOOG",IF(AL101&gt;=2,"MIDDEN","LAAG"))</f>
        <v>LAAG</v>
      </c>
      <c r="AO101" s="26" t="str">
        <f>IF(AND(AM101=1,OR(H101="H",AB101="H"),TEXT(D101,0)&lt;&gt;"4"),"J","N" )</f>
        <v>N</v>
      </c>
      <c r="AP101" s="41" t="s">
        <v>85</v>
      </c>
      <c r="AQ101" s="68" t="str">
        <f>IF(OR(AP101="J",AO101="J"),"MIDDEN",AN101)</f>
        <v>LAAG</v>
      </c>
      <c r="AR101" s="26" t="s">
        <v>86</v>
      </c>
      <c r="AS101" s="18" t="s">
        <v>87</v>
      </c>
      <c r="AT101" s="18" t="s">
        <v>85</v>
      </c>
      <c r="AU101" s="41" t="str">
        <f>IF(AND(AR101="H",AS101="K"),"J",IF(OR(AND(AR101="L",AS101="K",AT101="J"),AND(AR101="H",AS101="G",AT101="J")),"J","N"))</f>
        <v>N</v>
      </c>
      <c r="AV101" s="41" t="s">
        <v>85</v>
      </c>
      <c r="AW101" s="18" t="str">
        <f>IF(AU101="N",AQ101,IF(AQ101="LAAG","MIDDEN","HOOG"))</f>
        <v>LAAG</v>
      </c>
      <c r="AX101" s="39">
        <f>INDEX('P-07 HACCP score'!$C$3:$E$7,MATCH(E101,'P-07 HACCP score'!$B$3:$B$7,0),MATCH('D-14 Ernst'!A$2,'P-07 HACCP score'!$C$2:$E$2,0))</f>
        <v>0</v>
      </c>
      <c r="AY101" s="39">
        <f>INDEX('P-07 HACCP score'!$C$3:$E$7,MATCH(F101,'P-07 HACCP score'!$B$3:$B$7,0),MATCH('D-14 Ernst'!B$2,'P-07 HACCP score'!$C$2:$E$2,0))</f>
        <v>0</v>
      </c>
      <c r="AZ101" s="39">
        <f>INDEX('P-07 HACCP score'!$C$3:$E$7,MATCH(G101,'P-07 HACCP score'!$B$3:$B$7,0),MATCH('D-14 Ernst'!C$2,'P-07 HACCP score'!$C$2:$E$2,0))</f>
        <v>0</v>
      </c>
      <c r="BA101" s="39" t="e">
        <f>INDEX('P-07 HACCP score'!$C$3:$E$7,MATCH(H101,'P-07 HACCP score'!$B$3:$B$7,0),MATCH('D-14 Ernst'!D$2,'P-07 HACCP score'!$C$2:$E$2,0))</f>
        <v>#N/A</v>
      </c>
      <c r="BB101" s="39">
        <f>INDEX('P-07 HACCP score'!$C$3:$E$7,MATCH(I101,'P-07 HACCP score'!$B$3:$B$7,0),MATCH('D-14 Ernst'!E$2,'P-07 HACCP score'!$C$2:$E$2,0))</f>
        <v>0</v>
      </c>
      <c r="BC101" s="39">
        <f>INDEX('P-07 HACCP score'!$C$3:$E$7,MATCH(J101,'P-07 HACCP score'!$B$3:$B$7,0),MATCH('D-14 Ernst'!F$2,'P-07 HACCP score'!$C$2:$E$2,0))</f>
        <v>0</v>
      </c>
      <c r="BD101" s="39">
        <f>INDEX('P-07 HACCP score'!$C$3:$E$7,MATCH(K101,'P-07 HACCP score'!$B$3:$B$7,0),MATCH('D-14 Ernst'!G$2,'P-07 HACCP score'!$C$2:$E$2,0))</f>
        <v>0</v>
      </c>
      <c r="BE101" s="39">
        <f>INDEX('P-07 HACCP score'!$C$3:$E$7,MATCH(L101,'P-07 HACCP score'!$B$3:$B$7,0),MATCH('D-14 Ernst'!H$2,'P-07 HACCP score'!$C$2:$E$2,0))</f>
        <v>0</v>
      </c>
      <c r="BF101" s="39">
        <f>INDEX('P-07 HACCP score'!$C$3:$E$7,MATCH(M101,'P-07 HACCP score'!$B$3:$B$7,0),MATCH('D-14 Ernst'!I$2,'P-07 HACCP score'!$C$2:$E$2,0))</f>
        <v>0</v>
      </c>
      <c r="BG101" s="39">
        <f>INDEX('P-07 HACCP score'!$C$3:$E$7,MATCH(N101,'P-07 HACCP score'!$B$3:$B$7,0),MATCH('D-14 Ernst'!J$2,'P-07 HACCP score'!$C$2:$E$2,0))</f>
        <v>0</v>
      </c>
      <c r="BH101" s="39" t="e">
        <f>INDEX('P-07 HACCP score'!$C$3:$E$7,MATCH(O101,'P-07 HACCP score'!$B$3:$B$7,0),MATCH('D-14 Ernst'!K$2,'P-07 HACCP score'!$C$2:$E$2,0))</f>
        <v>#N/A</v>
      </c>
      <c r="BI101" s="39">
        <f>INDEX('P-07 HACCP score'!$C$3:$E$7,MATCH(P101,'P-07 HACCP score'!$B$3:$B$7,0),MATCH('D-14 Ernst'!L$2,'P-07 HACCP score'!$C$2:$E$2,0))</f>
        <v>0</v>
      </c>
      <c r="BJ101" s="39">
        <f>INDEX('P-07 HACCP score'!$C$3:$E$7,MATCH(Q101,'P-07 HACCP score'!$B$3:$B$7,0),MATCH('D-14 Ernst'!M$2,'P-07 HACCP score'!$C$2:$E$2,0))</f>
        <v>0</v>
      </c>
      <c r="BK101" s="39">
        <f>INDEX('P-07 HACCP score'!$C$3:$E$7,MATCH(R101,'P-07 HACCP score'!$B$3:$B$7,0),MATCH('D-14 Ernst'!N$2,'P-07 HACCP score'!$C$2:$E$2,0))</f>
        <v>0</v>
      </c>
      <c r="BL101" s="39">
        <f>INDEX('P-07 HACCP score'!$C$3:$E$7,MATCH(S101,'P-07 HACCP score'!$B$3:$B$7,0),MATCH('D-14 Ernst'!O$2,'P-07 HACCP score'!$C$2:$E$2,0))</f>
        <v>0</v>
      </c>
      <c r="BM101" s="39">
        <f>INDEX('P-07 HACCP score'!$C$3:$E$7,MATCH(T101,'P-07 HACCP score'!$B$3:$B$7,0),MATCH('D-14 Ernst'!P$2,'P-07 HACCP score'!$C$2:$E$2,0))</f>
        <v>0</v>
      </c>
      <c r="BN101" s="39">
        <f>INDEX('P-07 HACCP score'!$C$3:$E$7,MATCH(U101,'P-07 HACCP score'!$B$3:$B$7,0),MATCH('D-14 Ernst'!Q$2,'P-07 HACCP score'!$C$2:$E$2,0))</f>
        <v>0</v>
      </c>
      <c r="BO101" s="39">
        <f>INDEX('P-07 HACCP score'!$C$3:$E$7,MATCH(V101,'P-07 HACCP score'!$B$3:$B$7,0),MATCH('D-14 Ernst'!R$2,'P-07 HACCP score'!$C$2:$E$2,0))</f>
        <v>0</v>
      </c>
      <c r="BP101" s="39">
        <f>INDEX('P-07 HACCP score'!$C$3:$E$7,MATCH(W101,'P-07 HACCP score'!$B$3:$B$7,0),MATCH('D-14 Ernst'!S$2,'P-07 HACCP score'!$C$2:$E$2,0))</f>
        <v>0</v>
      </c>
      <c r="BQ101" s="39" t="e">
        <f>INDEX('P-07 HACCP score'!$C$3:$E$7,MATCH(X101,'P-07 HACCP score'!$B$3:$B$7,0),MATCH('D-14 Ernst'!T$2,'P-07 HACCP score'!$C$2:$E$2,0))</f>
        <v>#N/A</v>
      </c>
      <c r="BR101" s="39">
        <f>INDEX('P-07 HACCP score'!$C$3:$E$7,MATCH(Y101,'P-07 HACCP score'!$B$3:$B$7,0),MATCH('D-14 Ernst'!U$2,'P-07 HACCP score'!$C$2:$E$2,0))</f>
        <v>0</v>
      </c>
      <c r="BS101" s="39">
        <f>INDEX('P-07 HACCP score'!$C$3:$E$7,MATCH(Z101,'P-07 HACCP score'!$B$3:$B$7,0),MATCH('D-14 Ernst'!V$2,'P-07 HACCP score'!$C$2:$E$2,0))</f>
        <v>0</v>
      </c>
      <c r="BT101" s="39">
        <f>INDEX('P-07 HACCP score'!$C$3:$E$7,MATCH(AA101,'P-07 HACCP score'!$B$3:$B$7,0),MATCH('D-14 Ernst'!W$2,'P-07 HACCP score'!$C$2:$E$2,0))</f>
        <v>0</v>
      </c>
      <c r="BU101" s="39">
        <f>INDEX('P-07 HACCP score'!$C$3:$E$7,MATCH(AB101,'P-07 HACCP score'!$B$3:$B$7,0),MATCH('D-14 Ernst'!X$2,'P-07 HACCP score'!$C$2:$E$2,0))</f>
        <v>0</v>
      </c>
      <c r="BV101" s="39">
        <f>INDEX('P-07 HACCP score'!$C$3:$E$7,MATCH(AC101,'P-07 HACCP score'!$B$3:$B$7,0),MATCH('D-14 Ernst'!Y$2,'P-07 HACCP score'!$C$2:$E$2,0))</f>
        <v>0</v>
      </c>
      <c r="BW101" s="39">
        <f>INDEX('P-07 HACCP score'!$C$3:$E$7,MATCH(AD101,'P-07 HACCP score'!$B$3:$B$7,0),MATCH('D-14 Ernst'!Z$2,'P-07 HACCP score'!$C$2:$E$2,0))</f>
        <v>0</v>
      </c>
      <c r="BX101" s="39">
        <f>INDEX('P-07 HACCP score'!$C$3:$E$7,MATCH(AE101,'P-07 HACCP score'!$B$3:$B$7,0),MATCH('D-14 Ernst'!AA$2,'P-07 HACCP score'!$C$2:$E$2,0))</f>
        <v>0</v>
      </c>
      <c r="BY101" s="39">
        <f>INDEX('P-07 HACCP score'!$C$3:$E$7,MATCH(AF101,'P-07 HACCP score'!$B$3:$B$7,0),MATCH('D-14 Ernst'!AB$2,'P-07 HACCP score'!$C$2:$E$2,0))</f>
        <v>0</v>
      </c>
      <c r="BZ101" s="39">
        <f>INDEX('P-07 HACCP score'!$C$3:$E$7,MATCH(AG101,'P-07 HACCP score'!$B$3:$B$7,0),MATCH('D-14 Ernst'!AC$2,'P-07 HACCP score'!$C$2:$E$2,0))</f>
        <v>0</v>
      </c>
      <c r="CA101" s="39">
        <f>INDEX('P-07 HACCP score'!$C$3:$E$7,MATCH(AH101,'P-07 HACCP score'!$B$3:$B$7,0),MATCH('D-14 Ernst'!AD$2,'P-07 HACCP score'!$C$2:$E$2,0))</f>
        <v>0</v>
      </c>
      <c r="CB101" s="39">
        <f>INDEX('P-07 HACCP score'!$C$3:$E$7,MATCH(AI101,'P-07 HACCP score'!$B$3:$B$7,0),MATCH('D-14 Ernst'!AE$2,'P-07 HACCP score'!$C$2:$E$2,0))</f>
        <v>0</v>
      </c>
      <c r="CC101" s="39">
        <f>INDEX('P-07 HACCP score'!$C$3:$E$7,MATCH(AJ101,'P-07 HACCP score'!$B$3:$B$7,0),MATCH('D-14 Ernst'!AF$2,'P-07 HACCP score'!$C$2:$E$2,0))</f>
        <v>0</v>
      </c>
      <c r="CD101" s="39">
        <f>INDEX('P-07 HACCP score'!$C$3:$E$7,MATCH(AK101,'P-07 HACCP score'!$B$3:$B$7,0),MATCH('D-14 Ernst'!AG$2,'P-07 HACCP score'!$C$2:$E$2,0))</f>
        <v>0</v>
      </c>
    </row>
    <row r="102" spans="1:82" x14ac:dyDescent="0.3">
      <c r="A102" s="119">
        <v>51880</v>
      </c>
      <c r="B102" s="56" t="s">
        <v>215</v>
      </c>
      <c r="C102" s="78" t="s">
        <v>156</v>
      </c>
      <c r="D102" s="35">
        <v>4</v>
      </c>
      <c r="E102" s="18" t="s">
        <v>86</v>
      </c>
      <c r="F102" s="18"/>
      <c r="G102" s="26"/>
      <c r="H102" s="21" t="str">
        <f>IF(COUNTIF(I102:M102,"H"),"H",
IF(COUNTIF(I102:M102,"M"),"M",
IF(COUNTIF(I102:M102,"L"),"L",
IF(COUNTIF(I102:M102,"B"),"B",""))))</f>
        <v/>
      </c>
      <c r="I102" s="19"/>
      <c r="J102" s="19"/>
      <c r="K102" s="19"/>
      <c r="L102" s="19"/>
      <c r="M102" s="19"/>
      <c r="N102" s="18"/>
      <c r="O102" s="21" t="str">
        <f>IF(COUNTIF(P102:Q102,"H"),"H",
IF(COUNTIF(P102:Q102,"M"),"M",
IF(COUNTIF(P102:Q102,"L"),"L",
IF(COUNTIF(P102:Q102,"B"),"B",""))))</f>
        <v/>
      </c>
      <c r="P102" s="22"/>
      <c r="Q102" s="22"/>
      <c r="R102" s="18" t="s">
        <v>129</v>
      </c>
      <c r="S102" s="18"/>
      <c r="T102" s="18" t="s">
        <v>86</v>
      </c>
      <c r="U102" s="18" t="s">
        <v>84</v>
      </c>
      <c r="V102" s="18"/>
      <c r="W102" s="27"/>
      <c r="X102" s="21" t="str">
        <f>IF(COUNTIF(Y102:AA102,"H"),"H",
IF(COUNTIF(Y102:AA102,"M"),"M",
IF(COUNTIF(Y102:AA102,"L"),"L",
IF(COUNTIF(Y102:AA102,"B"),"B",""))))</f>
        <v>H</v>
      </c>
      <c r="Y102" s="23"/>
      <c r="Z102" s="28"/>
      <c r="AA102" s="23" t="s">
        <v>89</v>
      </c>
      <c r="AB102" s="18"/>
      <c r="AC102" s="18"/>
      <c r="AD102" s="18"/>
      <c r="AE102" s="18"/>
      <c r="AF102" s="18"/>
      <c r="AG102" s="18"/>
      <c r="AH102" s="18"/>
      <c r="AI102" s="18"/>
      <c r="AJ102" s="18"/>
      <c r="AK102" s="18"/>
      <c r="AL102" s="37">
        <f>COUNTIF(AX102:BA102,5)+COUNTIF(BG102:BH102,5)+COUNTIF(BK102:BQ102,5)+COUNTIF(BU102:CD102,5)+COUNTIF(AX102:BA102,9)+COUNTIF(BG102:BH102,9)+COUNTIF(BK102:BQ102,9)+COUNTIF(BU102:CD102,9)</f>
        <v>0</v>
      </c>
      <c r="AM102" s="37">
        <f>COUNTIF(AX102:BA102,15)+COUNTIF(BG102:BH102,15)+COUNTIF(BK102:BQ102,15)+COUNTIF(BU102:CD102,15)+COUNTIF(AX102:BA102,25)+COUNTIF(BG102:BH102,25)+COUNTIF(BK102:BQ102,25)+COUNTIF(BU102:CD102,25)</f>
        <v>2</v>
      </c>
      <c r="AN102" s="118" t="str">
        <f>IF(AM102&gt;=1,"HOOG",IF(AL102&gt;=2,"MIDDEN","LAAG"))</f>
        <v>HOOG</v>
      </c>
      <c r="AO102" s="26" t="str">
        <f>IF(AND(AM102=1,OR(H102="H",AB102="H"),TEXT(D102,0)&lt;&gt;"4"),"J","N" )</f>
        <v>N</v>
      </c>
      <c r="AP102" s="41" t="s">
        <v>85</v>
      </c>
      <c r="AQ102" s="68" t="str">
        <f>IF(OR(AP102="J",AO102="J"),"MIDDEN",AN102)</f>
        <v>HOOG</v>
      </c>
      <c r="AR102" s="26" t="s">
        <v>89</v>
      </c>
      <c r="AS102" s="18" t="s">
        <v>87</v>
      </c>
      <c r="AT102" s="18" t="s">
        <v>85</v>
      </c>
      <c r="AU102" s="41" t="str">
        <f>IF(AND(AR102="H",AS102="K"),"J",IF(OR(AND(AR102="L",AS102="K",AT102="J"),AND(AR102="H",AS102="G",AT102="J")),"J","N"))</f>
        <v>N</v>
      </c>
      <c r="AV102" s="41" t="s">
        <v>85</v>
      </c>
      <c r="AW102" s="18" t="str">
        <f>IF(AU102="N",AQ102,IF(AQ102="LAAG","MIDDEN","HOOG"))</f>
        <v>HOOG</v>
      </c>
      <c r="AX102" s="39">
        <f>INDEX('P-07 HACCP score'!$C$3:$E$7,MATCH(E102,'P-07 HACCP score'!$B$3:$B$7,0),MATCH('D-14 Ernst'!A$2,'P-07 HACCP score'!$C$2:$E$2,0))</f>
        <v>3</v>
      </c>
      <c r="AY102" s="39">
        <f>INDEX('P-07 HACCP score'!$C$3:$E$7,MATCH(F102,'P-07 HACCP score'!$B$3:$B$7,0),MATCH('D-14 Ernst'!B$2,'P-07 HACCP score'!$C$2:$E$2,0))</f>
        <v>0</v>
      </c>
      <c r="AZ102" s="39">
        <f>INDEX('P-07 HACCP score'!$C$3:$E$7,MATCH(G102,'P-07 HACCP score'!$B$3:$B$7,0),MATCH('D-14 Ernst'!C$2,'P-07 HACCP score'!$C$2:$E$2,0))</f>
        <v>0</v>
      </c>
      <c r="BA102" s="39" t="e">
        <f>INDEX('P-07 HACCP score'!$C$3:$E$7,MATCH(H102,'P-07 HACCP score'!$B$3:$B$7,0),MATCH('D-14 Ernst'!D$2,'P-07 HACCP score'!$C$2:$E$2,0))</f>
        <v>#N/A</v>
      </c>
      <c r="BB102" s="39">
        <f>INDEX('P-07 HACCP score'!$C$3:$E$7,MATCH(I102,'P-07 HACCP score'!$B$3:$B$7,0),MATCH('D-14 Ernst'!E$2,'P-07 HACCP score'!$C$2:$E$2,0))</f>
        <v>0</v>
      </c>
      <c r="BC102" s="39">
        <f>INDEX('P-07 HACCP score'!$C$3:$E$7,MATCH(J102,'P-07 HACCP score'!$B$3:$B$7,0),MATCH('D-14 Ernst'!F$2,'P-07 HACCP score'!$C$2:$E$2,0))</f>
        <v>0</v>
      </c>
      <c r="BD102" s="39">
        <f>INDEX('P-07 HACCP score'!$C$3:$E$7,MATCH(K102,'P-07 HACCP score'!$B$3:$B$7,0),MATCH('D-14 Ernst'!G$2,'P-07 HACCP score'!$C$2:$E$2,0))</f>
        <v>0</v>
      </c>
      <c r="BE102" s="39">
        <f>INDEX('P-07 HACCP score'!$C$3:$E$7,MATCH(L102,'P-07 HACCP score'!$B$3:$B$7,0),MATCH('D-14 Ernst'!H$2,'P-07 HACCP score'!$C$2:$E$2,0))</f>
        <v>0</v>
      </c>
      <c r="BF102" s="39">
        <f>INDEX('P-07 HACCP score'!$C$3:$E$7,MATCH(M102,'P-07 HACCP score'!$B$3:$B$7,0),MATCH('D-14 Ernst'!I$2,'P-07 HACCP score'!$C$2:$E$2,0))</f>
        <v>0</v>
      </c>
      <c r="BG102" s="39">
        <f>INDEX('P-07 HACCP score'!$C$3:$E$7,MATCH(N102,'P-07 HACCP score'!$B$3:$B$7,0),MATCH('D-14 Ernst'!J$2,'P-07 HACCP score'!$C$2:$E$2,0))</f>
        <v>0</v>
      </c>
      <c r="BH102" s="39" t="e">
        <f>INDEX('P-07 HACCP score'!$C$3:$E$7,MATCH(O102,'P-07 HACCP score'!$B$3:$B$7,0),MATCH('D-14 Ernst'!K$2,'P-07 HACCP score'!$C$2:$E$2,0))</f>
        <v>#N/A</v>
      </c>
      <c r="BI102" s="39">
        <f>INDEX('P-07 HACCP score'!$C$3:$E$7,MATCH(P102,'P-07 HACCP score'!$B$3:$B$7,0),MATCH('D-14 Ernst'!L$2,'P-07 HACCP score'!$C$2:$E$2,0))</f>
        <v>0</v>
      </c>
      <c r="BJ102" s="39">
        <f>INDEX('P-07 HACCP score'!$C$3:$E$7,MATCH(Q102,'P-07 HACCP score'!$B$3:$B$7,0),MATCH('D-14 Ernst'!M$2,'P-07 HACCP score'!$C$2:$E$2,0))</f>
        <v>0</v>
      </c>
      <c r="BK102" s="39">
        <f>INDEX('P-07 HACCP score'!$C$3:$E$7,MATCH(R102,'P-07 HACCP score'!$B$3:$B$7,0),MATCH('D-14 Ernst'!N$2,'P-07 HACCP score'!$C$2:$E$2,0))</f>
        <v>15</v>
      </c>
      <c r="BL102" s="39">
        <f>INDEX('P-07 HACCP score'!$C$3:$E$7,MATCH(S102,'P-07 HACCP score'!$B$3:$B$7,0),MATCH('D-14 Ernst'!O$2,'P-07 HACCP score'!$C$2:$E$2,0))</f>
        <v>0</v>
      </c>
      <c r="BM102" s="39">
        <f>INDEX('P-07 HACCP score'!$C$3:$E$7,MATCH(T102,'P-07 HACCP score'!$B$3:$B$7,0),MATCH('D-14 Ernst'!P$2,'P-07 HACCP score'!$C$2:$E$2,0))</f>
        <v>3</v>
      </c>
      <c r="BN102" s="39">
        <f>INDEX('P-07 HACCP score'!$C$3:$E$7,MATCH(U102,'P-07 HACCP score'!$B$3:$B$7,0),MATCH('D-14 Ernst'!Q$2,'P-07 HACCP score'!$C$2:$E$2,0))</f>
        <v>1.5</v>
      </c>
      <c r="BO102" s="39">
        <f>INDEX('P-07 HACCP score'!$C$3:$E$7,MATCH(V102,'P-07 HACCP score'!$B$3:$B$7,0),MATCH('D-14 Ernst'!R$2,'P-07 HACCP score'!$C$2:$E$2,0))</f>
        <v>0</v>
      </c>
      <c r="BP102" s="39">
        <f>INDEX('P-07 HACCP score'!$C$3:$E$7,MATCH(W102,'P-07 HACCP score'!$B$3:$B$7,0),MATCH('D-14 Ernst'!S$2,'P-07 HACCP score'!$C$2:$E$2,0))</f>
        <v>0</v>
      </c>
      <c r="BQ102" s="39">
        <f>INDEX('P-07 HACCP score'!$C$3:$E$7,MATCH(X102,'P-07 HACCP score'!$B$3:$B$7,0),MATCH('D-14 Ernst'!T$2,'P-07 HACCP score'!$C$2:$E$2,0))</f>
        <v>25</v>
      </c>
      <c r="BR102" s="39">
        <f>INDEX('P-07 HACCP score'!$C$3:$E$7,MATCH(Y102,'P-07 HACCP score'!$B$3:$B$7,0),MATCH('D-14 Ernst'!U$2,'P-07 HACCP score'!$C$2:$E$2,0))</f>
        <v>0</v>
      </c>
      <c r="BS102" s="39">
        <f>INDEX('P-07 HACCP score'!$C$3:$E$7,MATCH(Z102,'P-07 HACCP score'!$B$3:$B$7,0),MATCH('D-14 Ernst'!V$2,'P-07 HACCP score'!$C$2:$E$2,0))</f>
        <v>0</v>
      </c>
      <c r="BT102" s="39">
        <f>INDEX('P-07 HACCP score'!$C$3:$E$7,MATCH(AA102,'P-07 HACCP score'!$B$3:$B$7,0),MATCH('D-14 Ernst'!W$2,'P-07 HACCP score'!$C$2:$E$2,0))</f>
        <v>25</v>
      </c>
      <c r="BU102" s="39">
        <f>INDEX('P-07 HACCP score'!$C$3:$E$7,MATCH(AB102,'P-07 HACCP score'!$B$3:$B$7,0),MATCH('D-14 Ernst'!X$2,'P-07 HACCP score'!$C$2:$E$2,0))</f>
        <v>0</v>
      </c>
      <c r="BV102" s="39">
        <f>INDEX('P-07 HACCP score'!$C$3:$E$7,MATCH(AC102,'P-07 HACCP score'!$B$3:$B$7,0),MATCH('D-14 Ernst'!Y$2,'P-07 HACCP score'!$C$2:$E$2,0))</f>
        <v>0</v>
      </c>
      <c r="BW102" s="39">
        <f>INDEX('P-07 HACCP score'!$C$3:$E$7,MATCH(AD102,'P-07 HACCP score'!$B$3:$B$7,0),MATCH('D-14 Ernst'!Z$2,'P-07 HACCP score'!$C$2:$E$2,0))</f>
        <v>0</v>
      </c>
      <c r="BX102" s="39">
        <f>INDEX('P-07 HACCP score'!$C$3:$E$7,MATCH(AE102,'P-07 HACCP score'!$B$3:$B$7,0),MATCH('D-14 Ernst'!AA$2,'P-07 HACCP score'!$C$2:$E$2,0))</f>
        <v>0</v>
      </c>
      <c r="BY102" s="39">
        <f>INDEX('P-07 HACCP score'!$C$3:$E$7,MATCH(AF102,'P-07 HACCP score'!$B$3:$B$7,0),MATCH('D-14 Ernst'!AB$2,'P-07 HACCP score'!$C$2:$E$2,0))</f>
        <v>0</v>
      </c>
      <c r="BZ102" s="39">
        <f>INDEX('P-07 HACCP score'!$C$3:$E$7,MATCH(AG102,'P-07 HACCP score'!$B$3:$B$7,0),MATCH('D-14 Ernst'!AC$2,'P-07 HACCP score'!$C$2:$E$2,0))</f>
        <v>0</v>
      </c>
      <c r="CA102" s="39">
        <f>INDEX('P-07 HACCP score'!$C$3:$E$7,MATCH(AH102,'P-07 HACCP score'!$B$3:$B$7,0),MATCH('D-14 Ernst'!AD$2,'P-07 HACCP score'!$C$2:$E$2,0))</f>
        <v>0</v>
      </c>
      <c r="CB102" s="39">
        <f>INDEX('P-07 HACCP score'!$C$3:$E$7,MATCH(AI102,'P-07 HACCP score'!$B$3:$B$7,0),MATCH('D-14 Ernst'!AE$2,'P-07 HACCP score'!$C$2:$E$2,0))</f>
        <v>0</v>
      </c>
      <c r="CC102" s="39">
        <f>INDEX('P-07 HACCP score'!$C$3:$E$7,MATCH(AJ102,'P-07 HACCP score'!$B$3:$B$7,0),MATCH('D-14 Ernst'!AF$2,'P-07 HACCP score'!$C$2:$E$2,0))</f>
        <v>0</v>
      </c>
      <c r="CD102" s="39">
        <f>INDEX('P-07 HACCP score'!$C$3:$E$7,MATCH(AK102,'P-07 HACCP score'!$B$3:$B$7,0),MATCH('D-14 Ernst'!AG$2,'P-07 HACCP score'!$C$2:$E$2,0))</f>
        <v>0</v>
      </c>
    </row>
    <row r="103" spans="1:82" x14ac:dyDescent="0.3">
      <c r="A103" s="119">
        <v>30801</v>
      </c>
      <c r="B103" s="56" t="s">
        <v>216</v>
      </c>
      <c r="C103" s="78" t="s">
        <v>177</v>
      </c>
      <c r="D103" s="35">
        <v>5</v>
      </c>
      <c r="E103" s="18"/>
      <c r="F103" s="18"/>
      <c r="G103" s="26"/>
      <c r="H103" s="21" t="str">
        <f>IF(COUNTIF(I103:M103,"H"),"H",
IF(COUNTIF(I103:M103,"M"),"M",
IF(COUNTIF(I103:M103,"L"),"L",
IF(COUNTIF(I103:M103,"B"),"B",""))))</f>
        <v/>
      </c>
      <c r="I103" s="19"/>
      <c r="J103" s="19"/>
      <c r="K103" s="19"/>
      <c r="L103" s="19"/>
      <c r="M103" s="19"/>
      <c r="N103" s="18"/>
      <c r="O103" s="21" t="str">
        <f>IF(COUNTIF(P103:Q103,"H"),"H",
IF(COUNTIF(P103:Q103,"M"),"M",
IF(COUNTIF(P103:Q103,"L"),"L",
IF(COUNTIF(P103:Q103,"B"),"B",""))))</f>
        <v>M</v>
      </c>
      <c r="P103" s="22" t="s">
        <v>129</v>
      </c>
      <c r="Q103" s="123" t="s">
        <v>84</v>
      </c>
      <c r="R103" s="18" t="s">
        <v>86</v>
      </c>
      <c r="S103" s="18"/>
      <c r="T103" s="18" t="s">
        <v>84</v>
      </c>
      <c r="U103" s="18"/>
      <c r="V103" s="18"/>
      <c r="W103" s="27"/>
      <c r="X103" s="21" t="str">
        <f>IF(COUNTIF(Y103:AA103,"H"),"H",
IF(COUNTIF(Y103:AA103,"M"),"M",
IF(COUNTIF(Y103:AA103,"L"),"L",
IF(COUNTIF(Y103:AA103,"B"),"B",""))))</f>
        <v/>
      </c>
      <c r="Y103" s="23"/>
      <c r="Z103" s="28"/>
      <c r="AA103" s="23"/>
      <c r="AB103" s="18"/>
      <c r="AC103" s="18"/>
      <c r="AD103" s="18"/>
      <c r="AE103" s="18"/>
      <c r="AF103" s="18"/>
      <c r="AG103" s="18"/>
      <c r="AH103" s="18"/>
      <c r="AI103" s="18"/>
      <c r="AJ103" s="18"/>
      <c r="AK103" s="18"/>
      <c r="AL103" s="37">
        <f>COUNTIF(AX103:BA103,5)+COUNTIF(BG103:BH103,5)+COUNTIF(BK103:BQ103,5)+COUNTIF(BU103:CD103,5)+COUNTIF(AX103:BA103,9)+COUNTIF(BG103:BH103,9)+COUNTIF(BK103:BQ103,9)+COUNTIF(BU103:CD103,9)</f>
        <v>2</v>
      </c>
      <c r="AM103" s="37">
        <f>COUNTIF(AX103:BA103,15)+COUNTIF(BG103:BH103,15)+COUNTIF(BK103:BQ103,15)+COUNTIF(BU103:CD103,15)+COUNTIF(AX103:BA103,25)+COUNTIF(BG103:BH103,25)+COUNTIF(BK103:BQ103,25)+COUNTIF(BU103:CD103,25)</f>
        <v>0</v>
      </c>
      <c r="AN103" s="118" t="str">
        <f>IF(AM103&gt;=1,"HOOG",IF(AL103&gt;=2,"MIDDEN","LAAG"))</f>
        <v>MIDDEN</v>
      </c>
      <c r="AO103" s="26" t="str">
        <f>IF(AND(AM103=1,OR(H103="H",AB103="H"),TEXT(D103,0)&lt;&gt;"4"),"J","N" )</f>
        <v>N</v>
      </c>
      <c r="AP103" s="41" t="s">
        <v>85</v>
      </c>
      <c r="AQ103" s="68" t="str">
        <f>IF(OR(AP103="J",AO103="J"),"MIDDEN",AN103)</f>
        <v>MIDDEN</v>
      </c>
      <c r="AR103" s="26" t="s">
        <v>86</v>
      </c>
      <c r="AS103" s="18" t="s">
        <v>93</v>
      </c>
      <c r="AT103" s="18" t="s">
        <v>85</v>
      </c>
      <c r="AU103" s="41" t="str">
        <f>IF(AND(AR103="H",AS103="K"),"J",IF(OR(AND(AR103="L",AS103="K",AT103="J"),AND(AR103="H",AS103="G",AT103="J")),"J","N"))</f>
        <v>N</v>
      </c>
      <c r="AV103" s="41" t="s">
        <v>85</v>
      </c>
      <c r="AW103" s="18" t="str">
        <f>IF(AU103="N",AQ103,IF(AQ103="LAAG","MIDDEN","HOOG"))</f>
        <v>MIDDEN</v>
      </c>
      <c r="AX103" s="39">
        <f>INDEX('P-07 HACCP score'!$C$3:$E$7,MATCH(E103,'P-07 HACCP score'!$B$3:$B$7,0),MATCH('D-14 Ernst'!A$2,'P-07 HACCP score'!$C$2:$E$2,0))</f>
        <v>0</v>
      </c>
      <c r="AY103" s="39">
        <f>INDEX('P-07 HACCP score'!$C$3:$E$7,MATCH(F103,'P-07 HACCP score'!$B$3:$B$7,0),MATCH('D-14 Ernst'!B$2,'P-07 HACCP score'!$C$2:$E$2,0))</f>
        <v>0</v>
      </c>
      <c r="AZ103" s="39">
        <f>INDEX('P-07 HACCP score'!$C$3:$E$7,MATCH(G103,'P-07 HACCP score'!$B$3:$B$7,0),MATCH('D-14 Ernst'!C$2,'P-07 HACCP score'!$C$2:$E$2,0))</f>
        <v>0</v>
      </c>
      <c r="BA103" s="39" t="e">
        <f>INDEX('P-07 HACCP score'!$C$3:$E$7,MATCH(H103,'P-07 HACCP score'!$B$3:$B$7,0),MATCH('D-14 Ernst'!D$2,'P-07 HACCP score'!$C$2:$E$2,0))</f>
        <v>#N/A</v>
      </c>
      <c r="BB103" s="39">
        <f>INDEX('P-07 HACCP score'!$C$3:$E$7,MATCH(I103,'P-07 HACCP score'!$B$3:$B$7,0),MATCH('D-14 Ernst'!E$2,'P-07 HACCP score'!$C$2:$E$2,0))</f>
        <v>0</v>
      </c>
      <c r="BC103" s="39">
        <f>INDEX('P-07 HACCP score'!$C$3:$E$7,MATCH(J103,'P-07 HACCP score'!$B$3:$B$7,0),MATCH('D-14 Ernst'!F$2,'P-07 HACCP score'!$C$2:$E$2,0))</f>
        <v>0</v>
      </c>
      <c r="BD103" s="39">
        <f>INDEX('P-07 HACCP score'!$C$3:$E$7,MATCH(K103,'P-07 HACCP score'!$B$3:$B$7,0),MATCH('D-14 Ernst'!G$2,'P-07 HACCP score'!$C$2:$E$2,0))</f>
        <v>0</v>
      </c>
      <c r="BE103" s="39">
        <f>INDEX('P-07 HACCP score'!$C$3:$E$7,MATCH(L103,'P-07 HACCP score'!$B$3:$B$7,0),MATCH('D-14 Ernst'!H$2,'P-07 HACCP score'!$C$2:$E$2,0))</f>
        <v>0</v>
      </c>
      <c r="BF103" s="39">
        <f>INDEX('P-07 HACCP score'!$C$3:$E$7,MATCH(M103,'P-07 HACCP score'!$B$3:$B$7,0),MATCH('D-14 Ernst'!I$2,'P-07 HACCP score'!$C$2:$E$2,0))</f>
        <v>0</v>
      </c>
      <c r="BG103" s="39">
        <f>INDEX('P-07 HACCP score'!$C$3:$E$7,MATCH(N103,'P-07 HACCP score'!$B$3:$B$7,0),MATCH('D-14 Ernst'!J$2,'P-07 HACCP score'!$C$2:$E$2,0))</f>
        <v>0</v>
      </c>
      <c r="BH103" s="39">
        <f>INDEX('P-07 HACCP score'!$C$3:$E$7,MATCH(O103,'P-07 HACCP score'!$B$3:$B$7,0),MATCH('D-14 Ernst'!K$2,'P-07 HACCP score'!$C$2:$E$2,0))</f>
        <v>9</v>
      </c>
      <c r="BI103" s="39">
        <f>INDEX('P-07 HACCP score'!$C$3:$E$7,MATCH(P103,'P-07 HACCP score'!$B$3:$B$7,0),MATCH('D-14 Ernst'!L$2,'P-07 HACCP score'!$C$2:$E$2,0))</f>
        <v>9</v>
      </c>
      <c r="BJ103" s="39">
        <f>INDEX('P-07 HACCP score'!$C$3:$E$7,MATCH(Q103,'P-07 HACCP score'!$B$3:$B$7,0),MATCH('D-14 Ernst'!M$2,'P-07 HACCP score'!$C$2:$E$2,0))</f>
        <v>1.5</v>
      </c>
      <c r="BK103" s="39">
        <f>INDEX('P-07 HACCP score'!$C$3:$E$7,MATCH(R103,'P-07 HACCP score'!$B$3:$B$7,0),MATCH('D-14 Ernst'!N$2,'P-07 HACCP score'!$C$2:$E$2,0))</f>
        <v>5</v>
      </c>
      <c r="BL103" s="39">
        <f>INDEX('P-07 HACCP score'!$C$3:$E$7,MATCH(S103,'P-07 HACCP score'!$B$3:$B$7,0),MATCH('D-14 Ernst'!O$2,'P-07 HACCP score'!$C$2:$E$2,0))</f>
        <v>0</v>
      </c>
      <c r="BM103" s="39">
        <f>INDEX('P-07 HACCP score'!$C$3:$E$7,MATCH(T103,'P-07 HACCP score'!$B$3:$B$7,0),MATCH('D-14 Ernst'!P$2,'P-07 HACCP score'!$C$2:$E$2,0))</f>
        <v>1.5</v>
      </c>
      <c r="BN103" s="39">
        <f>INDEX('P-07 HACCP score'!$C$3:$E$7,MATCH(U103,'P-07 HACCP score'!$B$3:$B$7,0),MATCH('D-14 Ernst'!Q$2,'P-07 HACCP score'!$C$2:$E$2,0))</f>
        <v>0</v>
      </c>
      <c r="BO103" s="39">
        <f>INDEX('P-07 HACCP score'!$C$3:$E$7,MATCH(V103,'P-07 HACCP score'!$B$3:$B$7,0),MATCH('D-14 Ernst'!R$2,'P-07 HACCP score'!$C$2:$E$2,0))</f>
        <v>0</v>
      </c>
      <c r="BP103" s="39">
        <f>INDEX('P-07 HACCP score'!$C$3:$E$7,MATCH(W103,'P-07 HACCP score'!$B$3:$B$7,0),MATCH('D-14 Ernst'!S$2,'P-07 HACCP score'!$C$2:$E$2,0))</f>
        <v>0</v>
      </c>
      <c r="BQ103" s="39" t="e">
        <f>INDEX('P-07 HACCP score'!$C$3:$E$7,MATCH(X103,'P-07 HACCP score'!$B$3:$B$7,0),MATCH('D-14 Ernst'!T$2,'P-07 HACCP score'!$C$2:$E$2,0))</f>
        <v>#N/A</v>
      </c>
      <c r="BR103" s="39">
        <f>INDEX('P-07 HACCP score'!$C$3:$E$7,MATCH(Y103,'P-07 HACCP score'!$B$3:$B$7,0),MATCH('D-14 Ernst'!U$2,'P-07 HACCP score'!$C$2:$E$2,0))</f>
        <v>0</v>
      </c>
      <c r="BS103" s="39">
        <f>INDEX('P-07 HACCP score'!$C$3:$E$7,MATCH(Z103,'P-07 HACCP score'!$B$3:$B$7,0),MATCH('D-14 Ernst'!V$2,'P-07 HACCP score'!$C$2:$E$2,0))</f>
        <v>0</v>
      </c>
      <c r="BT103" s="39">
        <f>INDEX('P-07 HACCP score'!$C$3:$E$7,MATCH(AA103,'P-07 HACCP score'!$B$3:$B$7,0),MATCH('D-14 Ernst'!W$2,'P-07 HACCP score'!$C$2:$E$2,0))</f>
        <v>0</v>
      </c>
      <c r="BU103" s="39">
        <f>INDEX('P-07 HACCP score'!$C$3:$E$7,MATCH(AB103,'P-07 HACCP score'!$B$3:$B$7,0),MATCH('D-14 Ernst'!X$2,'P-07 HACCP score'!$C$2:$E$2,0))</f>
        <v>0</v>
      </c>
      <c r="BV103" s="39">
        <f>INDEX('P-07 HACCP score'!$C$3:$E$7,MATCH(AC103,'P-07 HACCP score'!$B$3:$B$7,0),MATCH('D-14 Ernst'!Y$2,'P-07 HACCP score'!$C$2:$E$2,0))</f>
        <v>0</v>
      </c>
      <c r="BW103" s="39">
        <f>INDEX('P-07 HACCP score'!$C$3:$E$7,MATCH(AD103,'P-07 HACCP score'!$B$3:$B$7,0),MATCH('D-14 Ernst'!Z$2,'P-07 HACCP score'!$C$2:$E$2,0))</f>
        <v>0</v>
      </c>
      <c r="BX103" s="39">
        <f>INDEX('P-07 HACCP score'!$C$3:$E$7,MATCH(AE103,'P-07 HACCP score'!$B$3:$B$7,0),MATCH('D-14 Ernst'!AA$2,'P-07 HACCP score'!$C$2:$E$2,0))</f>
        <v>0</v>
      </c>
      <c r="BY103" s="39">
        <f>INDEX('P-07 HACCP score'!$C$3:$E$7,MATCH(AF103,'P-07 HACCP score'!$B$3:$B$7,0),MATCH('D-14 Ernst'!AB$2,'P-07 HACCP score'!$C$2:$E$2,0))</f>
        <v>0</v>
      </c>
      <c r="BZ103" s="39">
        <f>INDEX('P-07 HACCP score'!$C$3:$E$7,MATCH(AG103,'P-07 HACCP score'!$B$3:$B$7,0),MATCH('D-14 Ernst'!AC$2,'P-07 HACCP score'!$C$2:$E$2,0))</f>
        <v>0</v>
      </c>
      <c r="CA103" s="39">
        <f>INDEX('P-07 HACCP score'!$C$3:$E$7,MATCH(AH103,'P-07 HACCP score'!$B$3:$B$7,0),MATCH('D-14 Ernst'!AD$2,'P-07 HACCP score'!$C$2:$E$2,0))</f>
        <v>0</v>
      </c>
      <c r="CB103" s="39">
        <f>INDEX('P-07 HACCP score'!$C$3:$E$7,MATCH(AI103,'P-07 HACCP score'!$B$3:$B$7,0),MATCH('D-14 Ernst'!AE$2,'P-07 HACCP score'!$C$2:$E$2,0))</f>
        <v>0</v>
      </c>
      <c r="CC103" s="39">
        <f>INDEX('P-07 HACCP score'!$C$3:$E$7,MATCH(AJ103,'P-07 HACCP score'!$B$3:$B$7,0),MATCH('D-14 Ernst'!AF$2,'P-07 HACCP score'!$C$2:$E$2,0))</f>
        <v>0</v>
      </c>
      <c r="CD103" s="39">
        <f>INDEX('P-07 HACCP score'!$C$3:$E$7,MATCH(AK103,'P-07 HACCP score'!$B$3:$B$7,0),MATCH('D-14 Ernst'!AG$2,'P-07 HACCP score'!$C$2:$E$2,0))</f>
        <v>0</v>
      </c>
    </row>
    <row r="104" spans="1:82" x14ac:dyDescent="0.3">
      <c r="A104" s="119">
        <v>52581</v>
      </c>
      <c r="B104" s="56" t="s">
        <v>217</v>
      </c>
      <c r="C104" s="78" t="s">
        <v>128</v>
      </c>
      <c r="D104" s="35">
        <v>5</v>
      </c>
      <c r="E104" s="18"/>
      <c r="F104" s="18"/>
      <c r="G104" s="26"/>
      <c r="H104" s="21" t="str">
        <f>IF(COUNTIF(I104:M104,"H"),"H",
IF(COUNTIF(I104:M104,"M"),"M",
IF(COUNTIF(I104:M104,"L"),"L",
IF(COUNTIF(I104:M104,"B"),"B",""))))</f>
        <v/>
      </c>
      <c r="I104" s="19"/>
      <c r="J104" s="19"/>
      <c r="K104" s="19"/>
      <c r="L104" s="19"/>
      <c r="M104" s="19"/>
      <c r="N104" s="18"/>
      <c r="O104" s="21" t="str">
        <f>IF(COUNTIF(P104:Q104,"H"),"H",
IF(COUNTIF(P104:Q104,"M"),"M",
IF(COUNTIF(P104:Q104,"L"),"L",
IF(COUNTIF(P104:Q104,"B"),"B",""))))</f>
        <v>M</v>
      </c>
      <c r="P104" s="22" t="s">
        <v>129</v>
      </c>
      <c r="Q104" s="22" t="s">
        <v>129</v>
      </c>
      <c r="R104" s="18" t="s">
        <v>86</v>
      </c>
      <c r="S104" s="18"/>
      <c r="T104" s="18" t="s">
        <v>84</v>
      </c>
      <c r="U104" s="18"/>
      <c r="V104" s="18"/>
      <c r="W104" s="27"/>
      <c r="X104" s="21" t="str">
        <f>IF(COUNTIF(Y104:AA104,"H"),"H",
IF(COUNTIF(Y104:AA104,"M"),"M",
IF(COUNTIF(Y104:AA104,"L"),"L",
IF(COUNTIF(Y104:AA104,"B"),"B",""))))</f>
        <v/>
      </c>
      <c r="Y104" s="23"/>
      <c r="Z104" s="28"/>
      <c r="AA104" s="23"/>
      <c r="AB104" s="18"/>
      <c r="AC104" s="18"/>
      <c r="AD104" s="18"/>
      <c r="AE104" s="18"/>
      <c r="AF104" s="18"/>
      <c r="AG104" s="18"/>
      <c r="AH104" s="18"/>
      <c r="AI104" s="18"/>
      <c r="AJ104" s="18"/>
      <c r="AK104" s="18"/>
      <c r="AL104" s="37">
        <f>COUNTIF(AX104:BA104,5)+COUNTIF(BG104:BH104,5)+COUNTIF(BK104:BQ104,5)+COUNTIF(BU104:CD104,5)+COUNTIF(AX104:BA104,9)+COUNTIF(BG104:BH104,9)+COUNTIF(BK104:BQ104,9)+COUNTIF(BU104:CD104,9)</f>
        <v>2</v>
      </c>
      <c r="AM104" s="37">
        <f>COUNTIF(AX104:BA104,15)+COUNTIF(BG104:BH104,15)+COUNTIF(BK104:BQ104,15)+COUNTIF(BU104:CD104,15)+COUNTIF(AX104:BA104,25)+COUNTIF(BG104:BH104,25)+COUNTIF(BK104:BQ104,25)+COUNTIF(BU104:CD104,25)</f>
        <v>0</v>
      </c>
      <c r="AN104" s="118" t="str">
        <f>IF(AM104&gt;=1,"HOOG",IF(AL104&gt;=2,"MIDDEN","LAAG"))</f>
        <v>MIDDEN</v>
      </c>
      <c r="AO104" s="26" t="str">
        <f>IF(AND(AM104=1,OR(H104="H",AB104="H"),TEXT(D104,0)&lt;&gt;"4"),"J","N" )</f>
        <v>N</v>
      </c>
      <c r="AP104" s="41" t="s">
        <v>85</v>
      </c>
      <c r="AQ104" s="68" t="str">
        <f>IF(OR(AP104="J",AO104="J"),"MIDDEN",AN104)</f>
        <v>MIDDEN</v>
      </c>
      <c r="AR104" s="26" t="s">
        <v>86</v>
      </c>
      <c r="AS104" s="18" t="s">
        <v>87</v>
      </c>
      <c r="AT104" s="18" t="s">
        <v>85</v>
      </c>
      <c r="AU104" s="41" t="str">
        <f>IF(AND(AR104="H",AS104="K"),"J",IF(OR(AND(AR104="L",AS104="K",AT104="J"),AND(AR104="H",AS104="G",AT104="J")),"J","N"))</f>
        <v>N</v>
      </c>
      <c r="AV104" s="41" t="s">
        <v>85</v>
      </c>
      <c r="AW104" s="18" t="str">
        <f>IF(AU104="N",AQ104,IF(AQ104="LAAG","MIDDEN","HOOG"))</f>
        <v>MIDDEN</v>
      </c>
      <c r="AX104" s="39">
        <f>INDEX('P-07 HACCP score'!$C$3:$E$7,MATCH(E104,'P-07 HACCP score'!$B$3:$B$7,0),MATCH('D-14 Ernst'!A$2,'P-07 HACCP score'!$C$2:$E$2,0))</f>
        <v>0</v>
      </c>
      <c r="AY104" s="39">
        <f>INDEX('P-07 HACCP score'!$C$3:$E$7,MATCH(F104,'P-07 HACCP score'!$B$3:$B$7,0),MATCH('D-14 Ernst'!B$2,'P-07 HACCP score'!$C$2:$E$2,0))</f>
        <v>0</v>
      </c>
      <c r="AZ104" s="39">
        <f>INDEX('P-07 HACCP score'!$C$3:$E$7,MATCH(G104,'P-07 HACCP score'!$B$3:$B$7,0),MATCH('D-14 Ernst'!C$2,'P-07 HACCP score'!$C$2:$E$2,0))</f>
        <v>0</v>
      </c>
      <c r="BA104" s="39" t="e">
        <f>INDEX('P-07 HACCP score'!$C$3:$E$7,MATCH(H104,'P-07 HACCP score'!$B$3:$B$7,0),MATCH('D-14 Ernst'!D$2,'P-07 HACCP score'!$C$2:$E$2,0))</f>
        <v>#N/A</v>
      </c>
      <c r="BB104" s="39">
        <f>INDEX('P-07 HACCP score'!$C$3:$E$7,MATCH(I104,'P-07 HACCP score'!$B$3:$B$7,0),MATCH('D-14 Ernst'!E$2,'P-07 HACCP score'!$C$2:$E$2,0))</f>
        <v>0</v>
      </c>
      <c r="BC104" s="39">
        <f>INDEX('P-07 HACCP score'!$C$3:$E$7,MATCH(J104,'P-07 HACCP score'!$B$3:$B$7,0),MATCH('D-14 Ernst'!F$2,'P-07 HACCP score'!$C$2:$E$2,0))</f>
        <v>0</v>
      </c>
      <c r="BD104" s="39">
        <f>INDEX('P-07 HACCP score'!$C$3:$E$7,MATCH(K104,'P-07 HACCP score'!$B$3:$B$7,0),MATCH('D-14 Ernst'!G$2,'P-07 HACCP score'!$C$2:$E$2,0))</f>
        <v>0</v>
      </c>
      <c r="BE104" s="39">
        <f>INDEX('P-07 HACCP score'!$C$3:$E$7,MATCH(L104,'P-07 HACCP score'!$B$3:$B$7,0),MATCH('D-14 Ernst'!H$2,'P-07 HACCP score'!$C$2:$E$2,0))</f>
        <v>0</v>
      </c>
      <c r="BF104" s="39">
        <f>INDEX('P-07 HACCP score'!$C$3:$E$7,MATCH(M104,'P-07 HACCP score'!$B$3:$B$7,0),MATCH('D-14 Ernst'!I$2,'P-07 HACCP score'!$C$2:$E$2,0))</f>
        <v>0</v>
      </c>
      <c r="BG104" s="39">
        <f>INDEX('P-07 HACCP score'!$C$3:$E$7,MATCH(N104,'P-07 HACCP score'!$B$3:$B$7,0),MATCH('D-14 Ernst'!J$2,'P-07 HACCP score'!$C$2:$E$2,0))</f>
        <v>0</v>
      </c>
      <c r="BH104" s="39">
        <f>INDEX('P-07 HACCP score'!$C$3:$E$7,MATCH(O104,'P-07 HACCP score'!$B$3:$B$7,0),MATCH('D-14 Ernst'!K$2,'P-07 HACCP score'!$C$2:$E$2,0))</f>
        <v>9</v>
      </c>
      <c r="BI104" s="39">
        <f>INDEX('P-07 HACCP score'!$C$3:$E$7,MATCH(P104,'P-07 HACCP score'!$B$3:$B$7,0),MATCH('D-14 Ernst'!L$2,'P-07 HACCP score'!$C$2:$E$2,0))</f>
        <v>9</v>
      </c>
      <c r="BJ104" s="39">
        <f>INDEX('P-07 HACCP score'!$C$3:$E$7,MATCH(Q104,'P-07 HACCP score'!$B$3:$B$7,0),MATCH('D-14 Ernst'!M$2,'P-07 HACCP score'!$C$2:$E$2,0))</f>
        <v>9</v>
      </c>
      <c r="BK104" s="39">
        <f>INDEX('P-07 HACCP score'!$C$3:$E$7,MATCH(R104,'P-07 HACCP score'!$B$3:$B$7,0),MATCH('D-14 Ernst'!N$2,'P-07 HACCP score'!$C$2:$E$2,0))</f>
        <v>5</v>
      </c>
      <c r="BL104" s="39">
        <f>INDEX('P-07 HACCP score'!$C$3:$E$7,MATCH(S104,'P-07 HACCP score'!$B$3:$B$7,0),MATCH('D-14 Ernst'!O$2,'P-07 HACCP score'!$C$2:$E$2,0))</f>
        <v>0</v>
      </c>
      <c r="BM104" s="39">
        <f>INDEX('P-07 HACCP score'!$C$3:$E$7,MATCH(T104,'P-07 HACCP score'!$B$3:$B$7,0),MATCH('D-14 Ernst'!P$2,'P-07 HACCP score'!$C$2:$E$2,0))</f>
        <v>1.5</v>
      </c>
      <c r="BN104" s="39">
        <f>INDEX('P-07 HACCP score'!$C$3:$E$7,MATCH(U104,'P-07 HACCP score'!$B$3:$B$7,0),MATCH('D-14 Ernst'!Q$2,'P-07 HACCP score'!$C$2:$E$2,0))</f>
        <v>0</v>
      </c>
      <c r="BO104" s="39">
        <f>INDEX('P-07 HACCP score'!$C$3:$E$7,MATCH(V104,'P-07 HACCP score'!$B$3:$B$7,0),MATCH('D-14 Ernst'!R$2,'P-07 HACCP score'!$C$2:$E$2,0))</f>
        <v>0</v>
      </c>
      <c r="BP104" s="39">
        <f>INDEX('P-07 HACCP score'!$C$3:$E$7,MATCH(W104,'P-07 HACCP score'!$B$3:$B$7,0),MATCH('D-14 Ernst'!S$2,'P-07 HACCP score'!$C$2:$E$2,0))</f>
        <v>0</v>
      </c>
      <c r="BQ104" s="39" t="e">
        <f>INDEX('P-07 HACCP score'!$C$3:$E$7,MATCH(X104,'P-07 HACCP score'!$B$3:$B$7,0),MATCH('D-14 Ernst'!T$2,'P-07 HACCP score'!$C$2:$E$2,0))</f>
        <v>#N/A</v>
      </c>
      <c r="BR104" s="39">
        <f>INDEX('P-07 HACCP score'!$C$3:$E$7,MATCH(Y104,'P-07 HACCP score'!$B$3:$B$7,0),MATCH('D-14 Ernst'!U$2,'P-07 HACCP score'!$C$2:$E$2,0))</f>
        <v>0</v>
      </c>
      <c r="BS104" s="39">
        <f>INDEX('P-07 HACCP score'!$C$3:$E$7,MATCH(Z104,'P-07 HACCP score'!$B$3:$B$7,0),MATCH('D-14 Ernst'!V$2,'P-07 HACCP score'!$C$2:$E$2,0))</f>
        <v>0</v>
      </c>
      <c r="BT104" s="39">
        <f>INDEX('P-07 HACCP score'!$C$3:$E$7,MATCH(AA104,'P-07 HACCP score'!$B$3:$B$7,0),MATCH('D-14 Ernst'!W$2,'P-07 HACCP score'!$C$2:$E$2,0))</f>
        <v>0</v>
      </c>
      <c r="BU104" s="39">
        <f>INDEX('P-07 HACCP score'!$C$3:$E$7,MATCH(AB104,'P-07 HACCP score'!$B$3:$B$7,0),MATCH('D-14 Ernst'!X$2,'P-07 HACCP score'!$C$2:$E$2,0))</f>
        <v>0</v>
      </c>
      <c r="BV104" s="39">
        <f>INDEX('P-07 HACCP score'!$C$3:$E$7,MATCH(AC104,'P-07 HACCP score'!$B$3:$B$7,0),MATCH('D-14 Ernst'!Y$2,'P-07 HACCP score'!$C$2:$E$2,0))</f>
        <v>0</v>
      </c>
      <c r="BW104" s="39">
        <f>INDEX('P-07 HACCP score'!$C$3:$E$7,MATCH(AD104,'P-07 HACCP score'!$B$3:$B$7,0),MATCH('D-14 Ernst'!Z$2,'P-07 HACCP score'!$C$2:$E$2,0))</f>
        <v>0</v>
      </c>
      <c r="BX104" s="39">
        <f>INDEX('P-07 HACCP score'!$C$3:$E$7,MATCH(AE104,'P-07 HACCP score'!$B$3:$B$7,0),MATCH('D-14 Ernst'!AA$2,'P-07 HACCP score'!$C$2:$E$2,0))</f>
        <v>0</v>
      </c>
      <c r="BY104" s="39">
        <f>INDEX('P-07 HACCP score'!$C$3:$E$7,MATCH(AF104,'P-07 HACCP score'!$B$3:$B$7,0),MATCH('D-14 Ernst'!AB$2,'P-07 HACCP score'!$C$2:$E$2,0))</f>
        <v>0</v>
      </c>
      <c r="BZ104" s="39">
        <f>INDEX('P-07 HACCP score'!$C$3:$E$7,MATCH(AG104,'P-07 HACCP score'!$B$3:$B$7,0),MATCH('D-14 Ernst'!AC$2,'P-07 HACCP score'!$C$2:$E$2,0))</f>
        <v>0</v>
      </c>
      <c r="CA104" s="39">
        <f>INDEX('P-07 HACCP score'!$C$3:$E$7,MATCH(AH104,'P-07 HACCP score'!$B$3:$B$7,0),MATCH('D-14 Ernst'!AD$2,'P-07 HACCP score'!$C$2:$E$2,0))</f>
        <v>0</v>
      </c>
      <c r="CB104" s="39">
        <f>INDEX('P-07 HACCP score'!$C$3:$E$7,MATCH(AI104,'P-07 HACCP score'!$B$3:$B$7,0),MATCH('D-14 Ernst'!AE$2,'P-07 HACCP score'!$C$2:$E$2,0))</f>
        <v>0</v>
      </c>
      <c r="CC104" s="39">
        <f>INDEX('P-07 HACCP score'!$C$3:$E$7,MATCH(AJ104,'P-07 HACCP score'!$B$3:$B$7,0),MATCH('D-14 Ernst'!AF$2,'P-07 HACCP score'!$C$2:$E$2,0))</f>
        <v>0</v>
      </c>
      <c r="CD104" s="39">
        <f>INDEX('P-07 HACCP score'!$C$3:$E$7,MATCH(AK104,'P-07 HACCP score'!$B$3:$B$7,0),MATCH('D-14 Ernst'!AG$2,'P-07 HACCP score'!$C$2:$E$2,0))</f>
        <v>0</v>
      </c>
    </row>
    <row r="105" spans="1:82" x14ac:dyDescent="0.3">
      <c r="A105" s="132">
        <v>51971</v>
      </c>
      <c r="B105" s="71" t="s">
        <v>218</v>
      </c>
      <c r="C105" s="72" t="s">
        <v>156</v>
      </c>
      <c r="D105" s="73">
        <v>4</v>
      </c>
      <c r="E105" s="18"/>
      <c r="F105" s="18"/>
      <c r="G105" s="26"/>
      <c r="H105" s="21" t="str">
        <f>IF(COUNTIF(I105:M105,"H"),"H",
IF(COUNTIF(I105:M105,"M"),"M",
IF(COUNTIF(I105:M105,"L"),"L",
IF(COUNTIF(I105:M105,"B"),"B",""))))</f>
        <v/>
      </c>
      <c r="I105" s="19"/>
      <c r="J105" s="19"/>
      <c r="K105" s="19"/>
      <c r="L105" s="19"/>
      <c r="M105" s="19"/>
      <c r="N105" s="18"/>
      <c r="O105" s="21" t="str">
        <f>IF(COUNTIF(P105:Q105,"H"),"H",
IF(COUNTIF(P105:Q105,"M"),"M",
IF(COUNTIF(P105:Q105,"L"),"L",
IF(COUNTIF(P105:Q105,"B"),"B",""))))</f>
        <v/>
      </c>
      <c r="P105" s="22"/>
      <c r="Q105" s="22"/>
      <c r="R105" s="74" t="s">
        <v>86</v>
      </c>
      <c r="S105" s="18"/>
      <c r="T105" s="74" t="s">
        <v>84</v>
      </c>
      <c r="U105" s="18"/>
      <c r="V105" s="18"/>
      <c r="W105" s="27"/>
      <c r="X105" s="21" t="str">
        <f>IF(COUNTIF(Y105:AA105,"H"),"H",
IF(COUNTIF(Y105:AA105,"M"),"M",
IF(COUNTIF(Y105:AA105,"L"),"L",
IF(COUNTIF(Y105:AA105,"B"),"B",""))))</f>
        <v/>
      </c>
      <c r="Y105" s="23"/>
      <c r="Z105" s="28"/>
      <c r="AA105" s="23"/>
      <c r="AB105" s="74" t="s">
        <v>89</v>
      </c>
      <c r="AC105" s="74" t="s">
        <v>129</v>
      </c>
      <c r="AD105" s="74" t="s">
        <v>89</v>
      </c>
      <c r="AE105" s="18"/>
      <c r="AF105" s="18"/>
      <c r="AG105" s="18"/>
      <c r="AH105" s="18"/>
      <c r="AI105" s="18"/>
      <c r="AJ105" s="18"/>
      <c r="AK105" s="18"/>
      <c r="AL105" s="37">
        <f>COUNTIF(AX105:BA105,5)+COUNTIF(BG105:BH105,5)+COUNTIF(BK105:BQ105,5)+COUNTIF(BU105:CD105,5)+COUNTIF(AX105:BA105,9)+COUNTIF(BG105:BH105,9)+COUNTIF(BK105:BQ105,9)+COUNTIF(BU105:CD105,9)</f>
        <v>2</v>
      </c>
      <c r="AM105" s="37">
        <f>COUNTIF(AX105:BA105,15)+COUNTIF(BG105:BH105,15)+COUNTIF(BK105:BQ105,15)+COUNTIF(BU105:CD105,15)+COUNTIF(AX105:BA105,25)+COUNTIF(BG105:BH105,25)+COUNTIF(BK105:BQ105,25)+COUNTIF(BU105:CD105,25)</f>
        <v>1</v>
      </c>
      <c r="AN105" s="118" t="str">
        <f>IF(AM105&gt;=1,"HOOG",IF(AL105&gt;=2,"MIDDEN","LAAG"))</f>
        <v>HOOG</v>
      </c>
      <c r="AO105" s="26" t="str">
        <f>IF(AND(AM105=1,OR(H105="H",AB105="H"),TEXT(D105,0)&lt;&gt;"4"),"J","N" )</f>
        <v>N</v>
      </c>
      <c r="AP105" s="41" t="s">
        <v>85</v>
      </c>
      <c r="AQ105" s="68" t="str">
        <f>IF(OR(AP105="J",AO105="J"),"MIDDEN",AN105)</f>
        <v>HOOG</v>
      </c>
      <c r="AR105" s="26"/>
      <c r="AS105" s="18"/>
      <c r="AT105" s="18"/>
      <c r="AU105" s="41" t="str">
        <f>IF(AND(AR105="H",AS105="K"),"J",IF(OR(AND(AR105="L",AS105="K",AT105="J"),AND(AR105="H",AS105="G",AT105="J")),"J","N"))</f>
        <v>N</v>
      </c>
      <c r="AV105" s="41"/>
      <c r="AW105" s="18" t="str">
        <f>IF(AU105="N",AQ105,IF(AQ105="LAAG","MIDDEN","HOOG"))</f>
        <v>HOOG</v>
      </c>
      <c r="AX105" s="39">
        <f>INDEX('P-07 HACCP score'!$C$3:$E$7,MATCH(E105,'P-07 HACCP score'!$B$3:$B$7,0),MATCH('D-14 Ernst'!A$2,'P-07 HACCP score'!$C$2:$E$2,0))</f>
        <v>0</v>
      </c>
      <c r="AY105" s="39">
        <f>INDEX('P-07 HACCP score'!$C$3:$E$7,MATCH(F105,'P-07 HACCP score'!$B$3:$B$7,0),MATCH('D-14 Ernst'!B$2,'P-07 HACCP score'!$C$2:$E$2,0))</f>
        <v>0</v>
      </c>
      <c r="AZ105" s="39">
        <f>INDEX('P-07 HACCP score'!$C$3:$E$7,MATCH(G105,'P-07 HACCP score'!$B$3:$B$7,0),MATCH('D-14 Ernst'!C$2,'P-07 HACCP score'!$C$2:$E$2,0))</f>
        <v>0</v>
      </c>
      <c r="BA105" s="39" t="e">
        <f>INDEX('P-07 HACCP score'!$C$3:$E$7,MATCH(H105,'P-07 HACCP score'!$B$3:$B$7,0),MATCH('D-14 Ernst'!D$2,'P-07 HACCP score'!$C$2:$E$2,0))</f>
        <v>#N/A</v>
      </c>
      <c r="BB105" s="39">
        <f>INDEX('P-07 HACCP score'!$C$3:$E$7,MATCH(I105,'P-07 HACCP score'!$B$3:$B$7,0),MATCH('D-14 Ernst'!E$2,'P-07 HACCP score'!$C$2:$E$2,0))</f>
        <v>0</v>
      </c>
      <c r="BC105" s="39">
        <f>INDEX('P-07 HACCP score'!$C$3:$E$7,MATCH(J105,'P-07 HACCP score'!$B$3:$B$7,0),MATCH('D-14 Ernst'!F$2,'P-07 HACCP score'!$C$2:$E$2,0))</f>
        <v>0</v>
      </c>
      <c r="BD105" s="39">
        <f>INDEX('P-07 HACCP score'!$C$3:$E$7,MATCH(K105,'P-07 HACCP score'!$B$3:$B$7,0),MATCH('D-14 Ernst'!G$2,'P-07 HACCP score'!$C$2:$E$2,0))</f>
        <v>0</v>
      </c>
      <c r="BE105" s="39">
        <f>INDEX('P-07 HACCP score'!$C$3:$E$7,MATCH(L105,'P-07 HACCP score'!$B$3:$B$7,0),MATCH('D-14 Ernst'!H$2,'P-07 HACCP score'!$C$2:$E$2,0))</f>
        <v>0</v>
      </c>
      <c r="BF105" s="39">
        <f>INDEX('P-07 HACCP score'!$C$3:$E$7,MATCH(M105,'P-07 HACCP score'!$B$3:$B$7,0),MATCH('D-14 Ernst'!I$2,'P-07 HACCP score'!$C$2:$E$2,0))</f>
        <v>0</v>
      </c>
      <c r="BG105" s="39">
        <f>INDEX('P-07 HACCP score'!$C$3:$E$7,MATCH(N105,'P-07 HACCP score'!$B$3:$B$7,0),MATCH('D-14 Ernst'!J$2,'P-07 HACCP score'!$C$2:$E$2,0))</f>
        <v>0</v>
      </c>
      <c r="BH105" s="39" t="e">
        <f>INDEX('P-07 HACCP score'!$C$3:$E$7,MATCH(O105,'P-07 HACCP score'!$B$3:$B$7,0),MATCH('D-14 Ernst'!K$2,'P-07 HACCP score'!$C$2:$E$2,0))</f>
        <v>#N/A</v>
      </c>
      <c r="BI105" s="39">
        <f>INDEX('P-07 HACCP score'!$C$3:$E$7,MATCH(P105,'P-07 HACCP score'!$B$3:$B$7,0),MATCH('D-14 Ernst'!L$2,'P-07 HACCP score'!$C$2:$E$2,0))</f>
        <v>0</v>
      </c>
      <c r="BJ105" s="39">
        <f>INDEX('P-07 HACCP score'!$C$3:$E$7,MATCH(Q105,'P-07 HACCP score'!$B$3:$B$7,0),MATCH('D-14 Ernst'!M$2,'P-07 HACCP score'!$C$2:$E$2,0))</f>
        <v>0</v>
      </c>
      <c r="BK105" s="39">
        <f>INDEX('P-07 HACCP score'!$C$3:$E$7,MATCH(R105,'P-07 HACCP score'!$B$3:$B$7,0),MATCH('D-14 Ernst'!N$2,'P-07 HACCP score'!$C$2:$E$2,0))</f>
        <v>5</v>
      </c>
      <c r="BL105" s="39">
        <f>INDEX('P-07 HACCP score'!$C$3:$E$7,MATCH(S105,'P-07 HACCP score'!$B$3:$B$7,0),MATCH('D-14 Ernst'!O$2,'P-07 HACCP score'!$C$2:$E$2,0))</f>
        <v>0</v>
      </c>
      <c r="BM105" s="39">
        <f>INDEX('P-07 HACCP score'!$C$3:$E$7,MATCH(T105,'P-07 HACCP score'!$B$3:$B$7,0),MATCH('D-14 Ernst'!P$2,'P-07 HACCP score'!$C$2:$E$2,0))</f>
        <v>1.5</v>
      </c>
      <c r="BN105" s="39">
        <f>INDEX('P-07 HACCP score'!$C$3:$E$7,MATCH(U105,'P-07 HACCP score'!$B$3:$B$7,0),MATCH('D-14 Ernst'!Q$2,'P-07 HACCP score'!$C$2:$E$2,0))</f>
        <v>0</v>
      </c>
      <c r="BO105" s="39">
        <f>INDEX('P-07 HACCP score'!$C$3:$E$7,MATCH(V105,'P-07 HACCP score'!$B$3:$B$7,0),MATCH('D-14 Ernst'!R$2,'P-07 HACCP score'!$C$2:$E$2,0))</f>
        <v>0</v>
      </c>
      <c r="BP105" s="39">
        <f>INDEX('P-07 HACCP score'!$C$3:$E$7,MATCH(W105,'P-07 HACCP score'!$B$3:$B$7,0),MATCH('D-14 Ernst'!S$2,'P-07 HACCP score'!$C$2:$E$2,0))</f>
        <v>0</v>
      </c>
      <c r="BQ105" s="39" t="e">
        <f>INDEX('P-07 HACCP score'!$C$3:$E$7,MATCH(X105,'P-07 HACCP score'!$B$3:$B$7,0),MATCH('D-14 Ernst'!T$2,'P-07 HACCP score'!$C$2:$E$2,0))</f>
        <v>#N/A</v>
      </c>
      <c r="BR105" s="39">
        <f>INDEX('P-07 HACCP score'!$C$3:$E$7,MATCH(Y105,'P-07 HACCP score'!$B$3:$B$7,0),MATCH('D-14 Ernst'!U$2,'P-07 HACCP score'!$C$2:$E$2,0))</f>
        <v>0</v>
      </c>
      <c r="BS105" s="39">
        <f>INDEX('P-07 HACCP score'!$C$3:$E$7,MATCH(Z105,'P-07 HACCP score'!$B$3:$B$7,0),MATCH('D-14 Ernst'!V$2,'P-07 HACCP score'!$C$2:$E$2,0))</f>
        <v>0</v>
      </c>
      <c r="BT105" s="39">
        <f>INDEX('P-07 HACCP score'!$C$3:$E$7,MATCH(AA105,'P-07 HACCP score'!$B$3:$B$7,0),MATCH('D-14 Ernst'!W$2,'P-07 HACCP score'!$C$2:$E$2,0))</f>
        <v>0</v>
      </c>
      <c r="BU105" s="39">
        <f>INDEX('P-07 HACCP score'!$C$3:$E$7,MATCH(AB105,'P-07 HACCP score'!$B$3:$B$7,0),MATCH('D-14 Ernst'!X$2,'P-07 HACCP score'!$C$2:$E$2,0))</f>
        <v>15</v>
      </c>
      <c r="BV105" s="39">
        <f>INDEX('P-07 HACCP score'!$C$3:$E$7,MATCH(AC105,'P-07 HACCP score'!$B$3:$B$7,0),MATCH('D-14 Ernst'!Y$2,'P-07 HACCP score'!$C$2:$E$2,0))</f>
        <v>3</v>
      </c>
      <c r="BW105" s="39">
        <f>INDEX('P-07 HACCP score'!$C$3:$E$7,MATCH(AD105,'P-07 HACCP score'!$B$3:$B$7,0),MATCH('D-14 Ernst'!Z$2,'P-07 HACCP score'!$C$2:$E$2,0))</f>
        <v>5</v>
      </c>
      <c r="BX105" s="39">
        <f>INDEX('P-07 HACCP score'!$C$3:$E$7,MATCH(AE105,'P-07 HACCP score'!$B$3:$B$7,0),MATCH('D-14 Ernst'!AA$2,'P-07 HACCP score'!$C$2:$E$2,0))</f>
        <v>0</v>
      </c>
      <c r="BY105" s="39">
        <f>INDEX('P-07 HACCP score'!$C$3:$E$7,MATCH(AF105,'P-07 HACCP score'!$B$3:$B$7,0),MATCH('D-14 Ernst'!AB$2,'P-07 HACCP score'!$C$2:$E$2,0))</f>
        <v>0</v>
      </c>
      <c r="BZ105" s="39">
        <f>INDEX('P-07 HACCP score'!$C$3:$E$7,MATCH(AG105,'P-07 HACCP score'!$B$3:$B$7,0),MATCH('D-14 Ernst'!AC$2,'P-07 HACCP score'!$C$2:$E$2,0))</f>
        <v>0</v>
      </c>
      <c r="CA105" s="39">
        <f>INDEX('P-07 HACCP score'!$C$3:$E$7,MATCH(AH105,'P-07 HACCP score'!$B$3:$B$7,0),MATCH('D-14 Ernst'!AD$2,'P-07 HACCP score'!$C$2:$E$2,0))</f>
        <v>0</v>
      </c>
      <c r="CB105" s="39">
        <f>INDEX('P-07 HACCP score'!$C$3:$E$7,MATCH(AI105,'P-07 HACCP score'!$B$3:$B$7,0),MATCH('D-14 Ernst'!AE$2,'P-07 HACCP score'!$C$2:$E$2,0))</f>
        <v>0</v>
      </c>
      <c r="CC105" s="39">
        <f>INDEX('P-07 HACCP score'!$C$3:$E$7,MATCH(AJ105,'P-07 HACCP score'!$B$3:$B$7,0),MATCH('D-14 Ernst'!AF$2,'P-07 HACCP score'!$C$2:$E$2,0))</f>
        <v>0</v>
      </c>
      <c r="CD105" s="39">
        <f>INDEX('P-07 HACCP score'!$C$3:$E$7,MATCH(AK105,'P-07 HACCP score'!$B$3:$B$7,0),MATCH('D-14 Ernst'!AG$2,'P-07 HACCP score'!$C$2:$E$2,0))</f>
        <v>0</v>
      </c>
    </row>
    <row r="106" spans="1:82" x14ac:dyDescent="0.3">
      <c r="A106" s="119">
        <v>51960</v>
      </c>
      <c r="B106" s="56" t="s">
        <v>219</v>
      </c>
      <c r="C106" s="78" t="s">
        <v>156</v>
      </c>
      <c r="D106" s="35">
        <v>4</v>
      </c>
      <c r="E106" s="18" t="s">
        <v>86</v>
      </c>
      <c r="F106" s="18"/>
      <c r="G106" s="26"/>
      <c r="H106" s="21" t="str">
        <f>IF(COUNTIF(I106:M106,"H"),"H",
IF(COUNTIF(I106:M106,"M"),"M",
IF(COUNTIF(I106:M106,"L"),"L",
IF(COUNTIF(I106:M106,"B"),"B",""))))</f>
        <v/>
      </c>
      <c r="I106" s="19"/>
      <c r="J106" s="19"/>
      <c r="K106" s="19"/>
      <c r="L106" s="19"/>
      <c r="M106" s="19"/>
      <c r="N106" s="18"/>
      <c r="O106" s="21" t="str">
        <f>IF(COUNTIF(P106:Q106,"H"),"H",
IF(COUNTIF(P106:Q106,"M"),"M",
IF(COUNTIF(P106:Q106,"L"),"L",
IF(COUNTIF(P106:Q106,"B"),"B",""))))</f>
        <v/>
      </c>
      <c r="P106" s="22"/>
      <c r="Q106" s="22"/>
      <c r="R106" s="18" t="s">
        <v>86</v>
      </c>
      <c r="S106" s="18"/>
      <c r="T106" s="18" t="s">
        <v>84</v>
      </c>
      <c r="U106" s="18"/>
      <c r="V106" s="18"/>
      <c r="W106" s="27"/>
      <c r="X106" s="21" t="str">
        <f>IF(COUNTIF(Y106:AA106,"H"),"H",
IF(COUNTIF(Y106:AA106,"M"),"M",
IF(COUNTIF(Y106:AA106,"L"),"L",
IF(COUNTIF(Y106:AA106,"B"),"B",""))))</f>
        <v/>
      </c>
      <c r="Y106" s="23"/>
      <c r="Z106" s="28"/>
      <c r="AA106" s="23"/>
      <c r="AB106" s="18" t="s">
        <v>89</v>
      </c>
      <c r="AC106" s="18" t="s">
        <v>89</v>
      </c>
      <c r="AD106" s="18" t="s">
        <v>89</v>
      </c>
      <c r="AE106" s="18"/>
      <c r="AF106" s="18"/>
      <c r="AG106" s="18"/>
      <c r="AH106" s="18"/>
      <c r="AI106" s="18"/>
      <c r="AJ106" s="18"/>
      <c r="AK106" s="18"/>
      <c r="AL106" s="37">
        <f>COUNTIF(AX106:BA106,5)+COUNTIF(BG106:BH106,5)+COUNTIF(BK106:BQ106,5)+COUNTIF(BU106:CD106,5)+COUNTIF(AX106:BA106,9)+COUNTIF(BG106:BH106,9)+COUNTIF(BK106:BQ106,9)+COUNTIF(BU106:CD106,9)</f>
        <v>3</v>
      </c>
      <c r="AM106" s="37">
        <f>COUNTIF(AX106:BA106,15)+COUNTIF(BG106:BH106,15)+COUNTIF(BK106:BQ106,15)+COUNTIF(BU106:CD106,15)+COUNTIF(AX106:BA106,25)+COUNTIF(BG106:BH106,25)+COUNTIF(BK106:BQ106,25)+COUNTIF(BU106:CD106,25)</f>
        <v>1</v>
      </c>
      <c r="AN106" s="118" t="str">
        <f>IF(AM106&gt;=1,"HOOG",IF(AL106&gt;=2,"MIDDEN","LAAG"))</f>
        <v>HOOG</v>
      </c>
      <c r="AO106" s="26" t="str">
        <f>IF(AND(AM106=1,OR(H106="H",AB106="H"),TEXT(D106,0)&lt;&gt;"4"),"J","N" )</f>
        <v>N</v>
      </c>
      <c r="AP106" s="41" t="s">
        <v>85</v>
      </c>
      <c r="AQ106" s="68" t="str">
        <f>IF(OR(AP106="J",AO106="J"),"MIDDEN",AN106)</f>
        <v>HOOG</v>
      </c>
      <c r="AR106" s="26" t="s">
        <v>86</v>
      </c>
      <c r="AS106" s="18" t="s">
        <v>87</v>
      </c>
      <c r="AT106" s="18" t="s">
        <v>85</v>
      </c>
      <c r="AU106" s="41" t="str">
        <f>IF(AND(AR106="H",AS106="K"),"J",IF(OR(AND(AR106="L",AS106="K",AT106="J"),AND(AR106="H",AS106="G",AT106="J")),"J","N"))</f>
        <v>N</v>
      </c>
      <c r="AV106" s="41" t="s">
        <v>85</v>
      </c>
      <c r="AW106" s="18" t="str">
        <f>IF(AU106="N",AQ106,IF(AQ106="LAAG","MIDDEN","HOOG"))</f>
        <v>HOOG</v>
      </c>
      <c r="AX106" s="39">
        <f>INDEX('P-07 HACCP score'!$C$3:$E$7,MATCH(E106,'P-07 HACCP score'!$B$3:$B$7,0),MATCH('D-14 Ernst'!A$2,'P-07 HACCP score'!$C$2:$E$2,0))</f>
        <v>3</v>
      </c>
      <c r="AY106" s="39">
        <f>INDEX('P-07 HACCP score'!$C$3:$E$7,MATCH(F106,'P-07 HACCP score'!$B$3:$B$7,0),MATCH('D-14 Ernst'!B$2,'P-07 HACCP score'!$C$2:$E$2,0))</f>
        <v>0</v>
      </c>
      <c r="AZ106" s="39">
        <f>INDEX('P-07 HACCP score'!$C$3:$E$7,MATCH(G106,'P-07 HACCP score'!$B$3:$B$7,0),MATCH('D-14 Ernst'!C$2,'P-07 HACCP score'!$C$2:$E$2,0))</f>
        <v>0</v>
      </c>
      <c r="BA106" s="39" t="e">
        <f>INDEX('P-07 HACCP score'!$C$3:$E$7,MATCH(H106,'P-07 HACCP score'!$B$3:$B$7,0),MATCH('D-14 Ernst'!D$2,'P-07 HACCP score'!$C$2:$E$2,0))</f>
        <v>#N/A</v>
      </c>
      <c r="BB106" s="39">
        <f>INDEX('P-07 HACCP score'!$C$3:$E$7,MATCH(I106,'P-07 HACCP score'!$B$3:$B$7,0),MATCH('D-14 Ernst'!E$2,'P-07 HACCP score'!$C$2:$E$2,0))</f>
        <v>0</v>
      </c>
      <c r="BC106" s="39">
        <f>INDEX('P-07 HACCP score'!$C$3:$E$7,MATCH(J106,'P-07 HACCP score'!$B$3:$B$7,0),MATCH('D-14 Ernst'!F$2,'P-07 HACCP score'!$C$2:$E$2,0))</f>
        <v>0</v>
      </c>
      <c r="BD106" s="39">
        <f>INDEX('P-07 HACCP score'!$C$3:$E$7,MATCH(K106,'P-07 HACCP score'!$B$3:$B$7,0),MATCH('D-14 Ernst'!G$2,'P-07 HACCP score'!$C$2:$E$2,0))</f>
        <v>0</v>
      </c>
      <c r="BE106" s="39">
        <f>INDEX('P-07 HACCP score'!$C$3:$E$7,MATCH(L106,'P-07 HACCP score'!$B$3:$B$7,0),MATCH('D-14 Ernst'!H$2,'P-07 HACCP score'!$C$2:$E$2,0))</f>
        <v>0</v>
      </c>
      <c r="BF106" s="39">
        <f>INDEX('P-07 HACCP score'!$C$3:$E$7,MATCH(M106,'P-07 HACCP score'!$B$3:$B$7,0),MATCH('D-14 Ernst'!I$2,'P-07 HACCP score'!$C$2:$E$2,0))</f>
        <v>0</v>
      </c>
      <c r="BG106" s="39">
        <f>INDEX('P-07 HACCP score'!$C$3:$E$7,MATCH(N106,'P-07 HACCP score'!$B$3:$B$7,0),MATCH('D-14 Ernst'!J$2,'P-07 HACCP score'!$C$2:$E$2,0))</f>
        <v>0</v>
      </c>
      <c r="BH106" s="39" t="e">
        <f>INDEX('P-07 HACCP score'!$C$3:$E$7,MATCH(O106,'P-07 HACCP score'!$B$3:$B$7,0),MATCH('D-14 Ernst'!K$2,'P-07 HACCP score'!$C$2:$E$2,0))</f>
        <v>#N/A</v>
      </c>
      <c r="BI106" s="39">
        <f>INDEX('P-07 HACCP score'!$C$3:$E$7,MATCH(P106,'P-07 HACCP score'!$B$3:$B$7,0),MATCH('D-14 Ernst'!L$2,'P-07 HACCP score'!$C$2:$E$2,0))</f>
        <v>0</v>
      </c>
      <c r="BJ106" s="39">
        <f>INDEX('P-07 HACCP score'!$C$3:$E$7,MATCH(Q106,'P-07 HACCP score'!$B$3:$B$7,0),MATCH('D-14 Ernst'!M$2,'P-07 HACCP score'!$C$2:$E$2,0))</f>
        <v>0</v>
      </c>
      <c r="BK106" s="39">
        <f>INDEX('P-07 HACCP score'!$C$3:$E$7,MATCH(R106,'P-07 HACCP score'!$B$3:$B$7,0),MATCH('D-14 Ernst'!N$2,'P-07 HACCP score'!$C$2:$E$2,0))</f>
        <v>5</v>
      </c>
      <c r="BL106" s="39">
        <f>INDEX('P-07 HACCP score'!$C$3:$E$7,MATCH(S106,'P-07 HACCP score'!$B$3:$B$7,0),MATCH('D-14 Ernst'!O$2,'P-07 HACCP score'!$C$2:$E$2,0))</f>
        <v>0</v>
      </c>
      <c r="BM106" s="39">
        <f>INDEX('P-07 HACCP score'!$C$3:$E$7,MATCH(T106,'P-07 HACCP score'!$B$3:$B$7,0),MATCH('D-14 Ernst'!P$2,'P-07 HACCP score'!$C$2:$E$2,0))</f>
        <v>1.5</v>
      </c>
      <c r="BN106" s="39">
        <f>INDEX('P-07 HACCP score'!$C$3:$E$7,MATCH(U106,'P-07 HACCP score'!$B$3:$B$7,0),MATCH('D-14 Ernst'!Q$2,'P-07 HACCP score'!$C$2:$E$2,0))</f>
        <v>0</v>
      </c>
      <c r="BO106" s="39">
        <f>INDEX('P-07 HACCP score'!$C$3:$E$7,MATCH(V106,'P-07 HACCP score'!$B$3:$B$7,0),MATCH('D-14 Ernst'!R$2,'P-07 HACCP score'!$C$2:$E$2,0))</f>
        <v>0</v>
      </c>
      <c r="BP106" s="39">
        <f>INDEX('P-07 HACCP score'!$C$3:$E$7,MATCH(W106,'P-07 HACCP score'!$B$3:$B$7,0),MATCH('D-14 Ernst'!S$2,'P-07 HACCP score'!$C$2:$E$2,0))</f>
        <v>0</v>
      </c>
      <c r="BQ106" s="39" t="e">
        <f>INDEX('P-07 HACCP score'!$C$3:$E$7,MATCH(X106,'P-07 HACCP score'!$B$3:$B$7,0),MATCH('D-14 Ernst'!T$2,'P-07 HACCP score'!$C$2:$E$2,0))</f>
        <v>#N/A</v>
      </c>
      <c r="BR106" s="39">
        <f>INDEX('P-07 HACCP score'!$C$3:$E$7,MATCH(Y106,'P-07 HACCP score'!$B$3:$B$7,0),MATCH('D-14 Ernst'!U$2,'P-07 HACCP score'!$C$2:$E$2,0))</f>
        <v>0</v>
      </c>
      <c r="BS106" s="39">
        <f>INDEX('P-07 HACCP score'!$C$3:$E$7,MATCH(Z106,'P-07 HACCP score'!$B$3:$B$7,0),MATCH('D-14 Ernst'!V$2,'P-07 HACCP score'!$C$2:$E$2,0))</f>
        <v>0</v>
      </c>
      <c r="BT106" s="39">
        <f>INDEX('P-07 HACCP score'!$C$3:$E$7,MATCH(AA106,'P-07 HACCP score'!$B$3:$B$7,0),MATCH('D-14 Ernst'!W$2,'P-07 HACCP score'!$C$2:$E$2,0))</f>
        <v>0</v>
      </c>
      <c r="BU106" s="39">
        <f>INDEX('P-07 HACCP score'!$C$3:$E$7,MATCH(AB106,'P-07 HACCP score'!$B$3:$B$7,0),MATCH('D-14 Ernst'!X$2,'P-07 HACCP score'!$C$2:$E$2,0))</f>
        <v>15</v>
      </c>
      <c r="BV106" s="39">
        <f>INDEX('P-07 HACCP score'!$C$3:$E$7,MATCH(AC106,'P-07 HACCP score'!$B$3:$B$7,0),MATCH('D-14 Ernst'!Y$2,'P-07 HACCP score'!$C$2:$E$2,0))</f>
        <v>5</v>
      </c>
      <c r="BW106" s="39">
        <f>INDEX('P-07 HACCP score'!$C$3:$E$7,MATCH(AD106,'P-07 HACCP score'!$B$3:$B$7,0),MATCH('D-14 Ernst'!Z$2,'P-07 HACCP score'!$C$2:$E$2,0))</f>
        <v>5</v>
      </c>
      <c r="BX106" s="39">
        <f>INDEX('P-07 HACCP score'!$C$3:$E$7,MATCH(AE106,'P-07 HACCP score'!$B$3:$B$7,0),MATCH('D-14 Ernst'!AA$2,'P-07 HACCP score'!$C$2:$E$2,0))</f>
        <v>0</v>
      </c>
      <c r="BY106" s="39">
        <f>INDEX('P-07 HACCP score'!$C$3:$E$7,MATCH(AF106,'P-07 HACCP score'!$B$3:$B$7,0),MATCH('D-14 Ernst'!AB$2,'P-07 HACCP score'!$C$2:$E$2,0))</f>
        <v>0</v>
      </c>
      <c r="BZ106" s="39">
        <f>INDEX('P-07 HACCP score'!$C$3:$E$7,MATCH(AG106,'P-07 HACCP score'!$B$3:$B$7,0),MATCH('D-14 Ernst'!AC$2,'P-07 HACCP score'!$C$2:$E$2,0))</f>
        <v>0</v>
      </c>
      <c r="CA106" s="39">
        <f>INDEX('P-07 HACCP score'!$C$3:$E$7,MATCH(AH106,'P-07 HACCP score'!$B$3:$B$7,0),MATCH('D-14 Ernst'!AD$2,'P-07 HACCP score'!$C$2:$E$2,0))</f>
        <v>0</v>
      </c>
      <c r="CB106" s="39">
        <f>INDEX('P-07 HACCP score'!$C$3:$E$7,MATCH(AI106,'P-07 HACCP score'!$B$3:$B$7,0),MATCH('D-14 Ernst'!AE$2,'P-07 HACCP score'!$C$2:$E$2,0))</f>
        <v>0</v>
      </c>
      <c r="CC106" s="39">
        <f>INDEX('P-07 HACCP score'!$C$3:$E$7,MATCH(AJ106,'P-07 HACCP score'!$B$3:$B$7,0),MATCH('D-14 Ernst'!AF$2,'P-07 HACCP score'!$C$2:$E$2,0))</f>
        <v>0</v>
      </c>
      <c r="CD106" s="39">
        <f>INDEX('P-07 HACCP score'!$C$3:$E$7,MATCH(AK106,'P-07 HACCP score'!$B$3:$B$7,0),MATCH('D-14 Ernst'!AG$2,'P-07 HACCP score'!$C$2:$E$2,0))</f>
        <v>0</v>
      </c>
    </row>
    <row r="107" spans="1:82" x14ac:dyDescent="0.3">
      <c r="A107" s="119">
        <v>51980</v>
      </c>
      <c r="B107" s="56" t="s">
        <v>220</v>
      </c>
      <c r="C107" s="78" t="s">
        <v>156</v>
      </c>
      <c r="D107" s="35">
        <v>4</v>
      </c>
      <c r="E107" s="18" t="s">
        <v>86</v>
      </c>
      <c r="F107" s="18"/>
      <c r="G107" s="26"/>
      <c r="H107" s="21" t="str">
        <f>IF(COUNTIF(I107:M107,"H"),"H",
IF(COUNTIF(I107:M107,"M"),"M",
IF(COUNTIF(I107:M107,"L"),"L",
IF(COUNTIF(I107:M107,"B"),"B",""))))</f>
        <v/>
      </c>
      <c r="I107" s="19"/>
      <c r="J107" s="19"/>
      <c r="K107" s="19"/>
      <c r="L107" s="19"/>
      <c r="M107" s="19"/>
      <c r="N107" s="18"/>
      <c r="O107" s="21" t="str">
        <f>IF(COUNTIF(P107:Q107,"H"),"H",
IF(COUNTIF(P107:Q107,"M"),"M",
IF(COUNTIF(P107:Q107,"L"),"L",
IF(COUNTIF(P107:Q107,"B"),"B",""))))</f>
        <v/>
      </c>
      <c r="P107" s="22"/>
      <c r="Q107" s="22"/>
      <c r="R107" s="18" t="s">
        <v>86</v>
      </c>
      <c r="S107" s="18"/>
      <c r="T107" s="18" t="s">
        <v>84</v>
      </c>
      <c r="U107" s="18"/>
      <c r="V107" s="18"/>
      <c r="W107" s="27"/>
      <c r="X107" s="21" t="str">
        <f>IF(COUNTIF(Y107:AA107,"H"),"H",
IF(COUNTIF(Y107:AA107,"M"),"M",
IF(COUNTIF(Y107:AA107,"L"),"L",
IF(COUNTIF(Y107:AA107,"B"),"B",""))))</f>
        <v/>
      </c>
      <c r="Y107" s="23"/>
      <c r="Z107" s="28"/>
      <c r="AA107" s="23"/>
      <c r="AB107" s="18" t="s">
        <v>89</v>
      </c>
      <c r="AC107" s="18" t="s">
        <v>129</v>
      </c>
      <c r="AD107" s="18" t="s">
        <v>89</v>
      </c>
      <c r="AE107" s="18"/>
      <c r="AF107" s="18"/>
      <c r="AG107" s="18"/>
      <c r="AH107" s="18"/>
      <c r="AI107" s="18"/>
      <c r="AJ107" s="18"/>
      <c r="AK107" s="18"/>
      <c r="AL107" s="37">
        <f>COUNTIF(AX107:BA107,5)+COUNTIF(BG107:BH107,5)+COUNTIF(BK107:BQ107,5)+COUNTIF(BU107:CD107,5)+COUNTIF(AX107:BA107,9)+COUNTIF(BG107:BH107,9)+COUNTIF(BK107:BQ107,9)+COUNTIF(BU107:CD107,9)</f>
        <v>2</v>
      </c>
      <c r="AM107" s="37">
        <v>1</v>
      </c>
      <c r="AN107" s="118" t="str">
        <f>IF(AM107&gt;=1,"HOOG",IF(AL107&gt;=2,"MIDDEN","LAAG"))</f>
        <v>HOOG</v>
      </c>
      <c r="AO107" s="26" t="s">
        <v>85</v>
      </c>
      <c r="AP107" s="41" t="s">
        <v>85</v>
      </c>
      <c r="AQ107" s="68" t="str">
        <f>IF(OR(AP107="J",AO107="J"),"MIDDEN",AN107)</f>
        <v>HOOG</v>
      </c>
      <c r="AR107" s="26" t="s">
        <v>86</v>
      </c>
      <c r="AS107" s="18" t="s">
        <v>87</v>
      </c>
      <c r="AT107" s="18" t="s">
        <v>85</v>
      </c>
      <c r="AU107" s="41" t="str">
        <f>IF(AND(AR107="H",AS107="K"),"J",IF(OR(AND(AR107="L",AS107="K",AT107="J"),AND(AR107="H",AS107="G",AT107="J")),"J","N"))</f>
        <v>N</v>
      </c>
      <c r="AV107" s="41" t="s">
        <v>85</v>
      </c>
      <c r="AW107" s="18" t="str">
        <f>IF(AU107="N",AQ107,IF(AQ107="LAAG","MIDDEN","HOOG"))</f>
        <v>HOOG</v>
      </c>
      <c r="AX107" s="39">
        <f>INDEX('P-07 HACCP score'!$C$3:$E$7,MATCH(E107,'P-07 HACCP score'!$B$3:$B$7,0),MATCH('D-14 Ernst'!A$2,'P-07 HACCP score'!$C$2:$E$2,0))</f>
        <v>3</v>
      </c>
      <c r="AY107" s="39">
        <f>INDEX('P-07 HACCP score'!$C$3:$E$7,MATCH(F107,'P-07 HACCP score'!$B$3:$B$7,0),MATCH('D-14 Ernst'!B$2,'P-07 HACCP score'!$C$2:$E$2,0))</f>
        <v>0</v>
      </c>
      <c r="AZ107" s="39">
        <f>INDEX('P-07 HACCP score'!$C$3:$E$7,MATCH(G107,'P-07 HACCP score'!$B$3:$B$7,0),MATCH('D-14 Ernst'!C$2,'P-07 HACCP score'!$C$2:$E$2,0))</f>
        <v>0</v>
      </c>
      <c r="BA107" s="39" t="e">
        <f>INDEX('P-07 HACCP score'!$C$3:$E$7,MATCH(H107,'P-07 HACCP score'!$B$3:$B$7,0),MATCH('D-14 Ernst'!D$2,'P-07 HACCP score'!$C$2:$E$2,0))</f>
        <v>#N/A</v>
      </c>
      <c r="BB107" s="39">
        <f>INDEX('P-07 HACCP score'!$C$3:$E$7,MATCH(I107,'P-07 HACCP score'!$B$3:$B$7,0),MATCH('D-14 Ernst'!E$2,'P-07 HACCP score'!$C$2:$E$2,0))</f>
        <v>0</v>
      </c>
      <c r="BC107" s="39">
        <f>INDEX('P-07 HACCP score'!$C$3:$E$7,MATCH(J107,'P-07 HACCP score'!$B$3:$B$7,0),MATCH('D-14 Ernst'!F$2,'P-07 HACCP score'!$C$2:$E$2,0))</f>
        <v>0</v>
      </c>
      <c r="BD107" s="39">
        <f>INDEX('P-07 HACCP score'!$C$3:$E$7,MATCH(K107,'P-07 HACCP score'!$B$3:$B$7,0),MATCH('D-14 Ernst'!G$2,'P-07 HACCP score'!$C$2:$E$2,0))</f>
        <v>0</v>
      </c>
      <c r="BE107" s="39">
        <f>INDEX('P-07 HACCP score'!$C$3:$E$7,MATCH(L107,'P-07 HACCP score'!$B$3:$B$7,0),MATCH('D-14 Ernst'!H$2,'P-07 HACCP score'!$C$2:$E$2,0))</f>
        <v>0</v>
      </c>
      <c r="BF107" s="39">
        <f>INDEX('P-07 HACCP score'!$C$3:$E$7,MATCH(M107,'P-07 HACCP score'!$B$3:$B$7,0),MATCH('D-14 Ernst'!I$2,'P-07 HACCP score'!$C$2:$E$2,0))</f>
        <v>0</v>
      </c>
      <c r="BG107" s="39">
        <f>INDEX('P-07 HACCP score'!$C$3:$E$7,MATCH(N107,'P-07 HACCP score'!$B$3:$B$7,0),MATCH('D-14 Ernst'!J$2,'P-07 HACCP score'!$C$2:$E$2,0))</f>
        <v>0</v>
      </c>
      <c r="BH107" s="39" t="e">
        <f>INDEX('P-07 HACCP score'!$C$3:$E$7,MATCH(O107,'P-07 HACCP score'!$B$3:$B$7,0),MATCH('D-14 Ernst'!K$2,'P-07 HACCP score'!$C$2:$E$2,0))</f>
        <v>#N/A</v>
      </c>
      <c r="BI107" s="39">
        <f>INDEX('P-07 HACCP score'!$C$3:$E$7,MATCH(P107,'P-07 HACCP score'!$B$3:$B$7,0),MATCH('D-14 Ernst'!L$2,'P-07 HACCP score'!$C$2:$E$2,0))</f>
        <v>0</v>
      </c>
      <c r="BJ107" s="39">
        <f>INDEX('P-07 HACCP score'!$C$3:$E$7,MATCH(Q107,'P-07 HACCP score'!$B$3:$B$7,0),MATCH('D-14 Ernst'!M$2,'P-07 HACCP score'!$C$2:$E$2,0))</f>
        <v>0</v>
      </c>
      <c r="BK107" s="39">
        <f>INDEX('P-07 HACCP score'!$C$3:$E$7,MATCH(R107,'P-07 HACCP score'!$B$3:$B$7,0),MATCH('D-14 Ernst'!N$2,'P-07 HACCP score'!$C$2:$E$2,0))</f>
        <v>5</v>
      </c>
      <c r="BL107" s="39">
        <f>INDEX('P-07 HACCP score'!$C$3:$E$7,MATCH(S107,'P-07 HACCP score'!$B$3:$B$7,0),MATCH('D-14 Ernst'!O$2,'P-07 HACCP score'!$C$2:$E$2,0))</f>
        <v>0</v>
      </c>
      <c r="BM107" s="39">
        <f>INDEX('P-07 HACCP score'!$C$3:$E$7,MATCH(T107,'P-07 HACCP score'!$B$3:$B$7,0),MATCH('D-14 Ernst'!P$2,'P-07 HACCP score'!$C$2:$E$2,0))</f>
        <v>1.5</v>
      </c>
      <c r="BN107" s="39">
        <f>INDEX('P-07 HACCP score'!$C$3:$E$7,MATCH(U107,'P-07 HACCP score'!$B$3:$B$7,0),MATCH('D-14 Ernst'!Q$2,'P-07 HACCP score'!$C$2:$E$2,0))</f>
        <v>0</v>
      </c>
      <c r="BO107" s="39">
        <f>INDEX('P-07 HACCP score'!$C$3:$E$7,MATCH(V107,'P-07 HACCP score'!$B$3:$B$7,0),MATCH('D-14 Ernst'!R$2,'P-07 HACCP score'!$C$2:$E$2,0))</f>
        <v>0</v>
      </c>
      <c r="BP107" s="39">
        <f>INDEX('P-07 HACCP score'!$C$3:$E$7,MATCH(W107,'P-07 HACCP score'!$B$3:$B$7,0),MATCH('D-14 Ernst'!S$2,'P-07 HACCP score'!$C$2:$E$2,0))</f>
        <v>0</v>
      </c>
      <c r="BQ107" s="39" t="e">
        <f>INDEX('P-07 HACCP score'!$C$3:$E$7,MATCH(X107,'P-07 HACCP score'!$B$3:$B$7,0),MATCH('D-14 Ernst'!T$2,'P-07 HACCP score'!$C$2:$E$2,0))</f>
        <v>#N/A</v>
      </c>
      <c r="BR107" s="39">
        <f>INDEX('P-07 HACCP score'!$C$3:$E$7,MATCH(Y107,'P-07 HACCP score'!$B$3:$B$7,0),MATCH('D-14 Ernst'!U$2,'P-07 HACCP score'!$C$2:$E$2,0))</f>
        <v>0</v>
      </c>
      <c r="BS107" s="39">
        <f>INDEX('P-07 HACCP score'!$C$3:$E$7,MATCH(Z107,'P-07 HACCP score'!$B$3:$B$7,0),MATCH('D-14 Ernst'!V$2,'P-07 HACCP score'!$C$2:$E$2,0))</f>
        <v>0</v>
      </c>
      <c r="BT107" s="39">
        <f>INDEX('P-07 HACCP score'!$C$3:$E$7,MATCH(AA107,'P-07 HACCP score'!$B$3:$B$7,0),MATCH('D-14 Ernst'!W$2,'P-07 HACCP score'!$C$2:$E$2,0))</f>
        <v>0</v>
      </c>
      <c r="BU107" s="39">
        <f>INDEX('P-07 HACCP score'!$C$3:$E$7,MATCH(AB107,'P-07 HACCP score'!$B$3:$B$7,0),MATCH('D-14 Ernst'!X$2,'P-07 HACCP score'!$C$2:$E$2,0))</f>
        <v>15</v>
      </c>
      <c r="BV107" s="39">
        <f>INDEX('P-07 HACCP score'!$C$3:$E$7,MATCH(AC107,'P-07 HACCP score'!$B$3:$B$7,0),MATCH('D-14 Ernst'!Y$2,'P-07 HACCP score'!$C$2:$E$2,0))</f>
        <v>3</v>
      </c>
      <c r="BW107" s="39">
        <f>INDEX('P-07 HACCP score'!$C$3:$E$7,MATCH(AD107,'P-07 HACCP score'!$B$3:$B$7,0),MATCH('D-14 Ernst'!Z$2,'P-07 HACCP score'!$C$2:$E$2,0))</f>
        <v>5</v>
      </c>
      <c r="BX107" s="39">
        <f>INDEX('P-07 HACCP score'!$C$3:$E$7,MATCH(AE107,'P-07 HACCP score'!$B$3:$B$7,0),MATCH('D-14 Ernst'!AA$2,'P-07 HACCP score'!$C$2:$E$2,0))</f>
        <v>0</v>
      </c>
      <c r="BY107" s="39">
        <f>INDEX('P-07 HACCP score'!$C$3:$E$7,MATCH(AF107,'P-07 HACCP score'!$B$3:$B$7,0),MATCH('D-14 Ernst'!AB$2,'P-07 HACCP score'!$C$2:$E$2,0))</f>
        <v>0</v>
      </c>
      <c r="BZ107" s="39">
        <f>INDEX('P-07 HACCP score'!$C$3:$E$7,MATCH(AG107,'P-07 HACCP score'!$B$3:$B$7,0),MATCH('D-14 Ernst'!AC$2,'P-07 HACCP score'!$C$2:$E$2,0))</f>
        <v>0</v>
      </c>
      <c r="CA107" s="39">
        <f>INDEX('P-07 HACCP score'!$C$3:$E$7,MATCH(AH107,'P-07 HACCP score'!$B$3:$B$7,0),MATCH('D-14 Ernst'!AD$2,'P-07 HACCP score'!$C$2:$E$2,0))</f>
        <v>0</v>
      </c>
      <c r="CB107" s="39">
        <f>INDEX('P-07 HACCP score'!$C$3:$E$7,MATCH(AI107,'P-07 HACCP score'!$B$3:$B$7,0),MATCH('D-14 Ernst'!AE$2,'P-07 HACCP score'!$C$2:$E$2,0))</f>
        <v>0</v>
      </c>
      <c r="CC107" s="39">
        <f>INDEX('P-07 HACCP score'!$C$3:$E$7,MATCH(AJ107,'P-07 HACCP score'!$B$3:$B$7,0),MATCH('D-14 Ernst'!AF$2,'P-07 HACCP score'!$C$2:$E$2,0))</f>
        <v>0</v>
      </c>
      <c r="CD107" s="39">
        <f>INDEX('P-07 HACCP score'!$C$3:$E$7,MATCH(AK107,'P-07 HACCP score'!$B$3:$B$7,0),MATCH('D-14 Ernst'!AG$2,'P-07 HACCP score'!$C$2:$E$2,0))</f>
        <v>0</v>
      </c>
    </row>
    <row r="108" spans="1:82" x14ac:dyDescent="0.3">
      <c r="A108" s="119">
        <v>52010</v>
      </c>
      <c r="B108" s="56" t="s">
        <v>221</v>
      </c>
      <c r="C108" s="78" t="s">
        <v>156</v>
      </c>
      <c r="D108" s="35">
        <v>4</v>
      </c>
      <c r="E108" s="18"/>
      <c r="F108" s="18"/>
      <c r="G108" s="26"/>
      <c r="H108" s="21" t="str">
        <f>IF(COUNTIF(I108:M108,"H"),"H",
IF(COUNTIF(I108:M108,"M"),"M",
IF(COUNTIF(I108:M108,"L"),"L",
IF(COUNTIF(I108:M108,"B"),"B",""))))</f>
        <v/>
      </c>
      <c r="I108" s="19"/>
      <c r="J108" s="19"/>
      <c r="K108" s="19"/>
      <c r="L108" s="19"/>
      <c r="M108" s="19"/>
      <c r="N108" s="18"/>
      <c r="O108" s="21" t="str">
        <f>IF(COUNTIF(P108:Q108,"H"),"H",
IF(COUNTIF(P108:Q108,"M"),"M",
IF(COUNTIF(P108:Q108,"L"),"L",
IF(COUNTIF(P108:Q108,"B"),"B",""))))</f>
        <v/>
      </c>
      <c r="P108" s="22"/>
      <c r="Q108" s="22"/>
      <c r="R108" s="18"/>
      <c r="S108" s="18"/>
      <c r="T108" s="18"/>
      <c r="U108" s="18"/>
      <c r="V108" s="18"/>
      <c r="W108" s="27"/>
      <c r="X108" s="21" t="str">
        <f>IF(COUNTIF(Y108:AA108,"H"),"H",
IF(COUNTIF(Y108:AA108,"M"),"M",
IF(COUNTIF(Y108:AA108,"L"),"L",
IF(COUNTIF(Y108:AA108,"B"),"B",""))))</f>
        <v/>
      </c>
      <c r="Y108" s="23"/>
      <c r="Z108" s="28"/>
      <c r="AA108" s="23"/>
      <c r="AB108" s="18" t="s">
        <v>129</v>
      </c>
      <c r="AC108" s="18" t="s">
        <v>84</v>
      </c>
      <c r="AD108" s="18" t="s">
        <v>84</v>
      </c>
      <c r="AE108" s="18"/>
      <c r="AF108" s="18"/>
      <c r="AG108" s="18"/>
      <c r="AH108" s="18"/>
      <c r="AI108" s="18"/>
      <c r="AJ108" s="18"/>
      <c r="AK108" s="18"/>
      <c r="AL108" s="37">
        <f>COUNTIF(AX108:BA108,5)+COUNTIF(BG108:BH108,5)+COUNTIF(BK108:BQ108,5)+COUNTIF(BU108:CD108,5)+COUNTIF(AX108:BA108,9)+COUNTIF(BG108:BH108,9)+COUNTIF(BK108:BQ108,9)+COUNTIF(BU108:CD108,9)</f>
        <v>1</v>
      </c>
      <c r="AM108" s="37">
        <f>COUNTIF(AX108:BA108,15)+COUNTIF(BG108:BH108,15)+COUNTIF(BK108:BQ108,15)+COUNTIF(BU108:CD108,15)+COUNTIF(AX108:BA108,25)+COUNTIF(BG108:BH108,25)+COUNTIF(BK108:BQ108,25)+COUNTIF(BU108:CD108,25)</f>
        <v>0</v>
      </c>
      <c r="AN108" s="118" t="str">
        <f>IF(AM108&gt;=1,"HOOG",IF(AL108&gt;=2,"MIDDEN","LAAG"))</f>
        <v>LAAG</v>
      </c>
      <c r="AO108" s="26" t="str">
        <f>IF(AND(AM108=1,OR(H108="H",AB108="H"),TEXT(D108,0)&lt;&gt;"4"),"J","N" )</f>
        <v>N</v>
      </c>
      <c r="AP108" s="41" t="s">
        <v>85</v>
      </c>
      <c r="AQ108" s="68" t="str">
        <f>IF(OR(AP108="J",AO108="J"),"MIDDEN",AN108)</f>
        <v>LAAG</v>
      </c>
      <c r="AR108" s="26" t="s">
        <v>86</v>
      </c>
      <c r="AS108" s="18" t="s">
        <v>87</v>
      </c>
      <c r="AT108" s="18" t="s">
        <v>85</v>
      </c>
      <c r="AU108" s="41" t="str">
        <f>IF(AND(AR108="H",AS108="K"),"J",IF(OR(AND(AR108="L",AS108="K",AT108="J"),AND(AR108="H",AS108="G",AT108="J")),"J","N"))</f>
        <v>N</v>
      </c>
      <c r="AV108" s="41" t="s">
        <v>85</v>
      </c>
      <c r="AW108" s="18" t="str">
        <f>IF(AU108="N",AQ108,IF(AQ108="LAAG","MIDDEN","HOOG"))</f>
        <v>LAAG</v>
      </c>
      <c r="AX108" s="39">
        <f>INDEX('P-07 HACCP score'!$C$3:$E$7,MATCH(E108,'P-07 HACCP score'!$B$3:$B$7,0),MATCH('D-14 Ernst'!A$2,'P-07 HACCP score'!$C$2:$E$2,0))</f>
        <v>0</v>
      </c>
      <c r="AY108" s="39">
        <f>INDEX('P-07 HACCP score'!$C$3:$E$7,MATCH(F108,'P-07 HACCP score'!$B$3:$B$7,0),MATCH('D-14 Ernst'!B$2,'P-07 HACCP score'!$C$2:$E$2,0))</f>
        <v>0</v>
      </c>
      <c r="AZ108" s="39">
        <f>INDEX('P-07 HACCP score'!$C$3:$E$7,MATCH(G108,'P-07 HACCP score'!$B$3:$B$7,0),MATCH('D-14 Ernst'!C$2,'P-07 HACCP score'!$C$2:$E$2,0))</f>
        <v>0</v>
      </c>
      <c r="BA108" s="39" t="e">
        <f>INDEX('P-07 HACCP score'!$C$3:$E$7,MATCH(H108,'P-07 HACCP score'!$B$3:$B$7,0),MATCH('D-14 Ernst'!D$2,'P-07 HACCP score'!$C$2:$E$2,0))</f>
        <v>#N/A</v>
      </c>
      <c r="BB108" s="39">
        <f>INDEX('P-07 HACCP score'!$C$3:$E$7,MATCH(I108,'P-07 HACCP score'!$B$3:$B$7,0),MATCH('D-14 Ernst'!E$2,'P-07 HACCP score'!$C$2:$E$2,0))</f>
        <v>0</v>
      </c>
      <c r="BC108" s="39">
        <f>INDEX('P-07 HACCP score'!$C$3:$E$7,MATCH(J108,'P-07 HACCP score'!$B$3:$B$7,0),MATCH('D-14 Ernst'!F$2,'P-07 HACCP score'!$C$2:$E$2,0))</f>
        <v>0</v>
      </c>
      <c r="BD108" s="39">
        <f>INDEX('P-07 HACCP score'!$C$3:$E$7,MATCH(K108,'P-07 HACCP score'!$B$3:$B$7,0),MATCH('D-14 Ernst'!G$2,'P-07 HACCP score'!$C$2:$E$2,0))</f>
        <v>0</v>
      </c>
      <c r="BE108" s="39">
        <f>INDEX('P-07 HACCP score'!$C$3:$E$7,MATCH(L108,'P-07 HACCP score'!$B$3:$B$7,0),MATCH('D-14 Ernst'!H$2,'P-07 HACCP score'!$C$2:$E$2,0))</f>
        <v>0</v>
      </c>
      <c r="BF108" s="39">
        <f>INDEX('P-07 HACCP score'!$C$3:$E$7,MATCH(M108,'P-07 HACCP score'!$B$3:$B$7,0),MATCH('D-14 Ernst'!I$2,'P-07 HACCP score'!$C$2:$E$2,0))</f>
        <v>0</v>
      </c>
      <c r="BG108" s="39">
        <f>INDEX('P-07 HACCP score'!$C$3:$E$7,MATCH(N108,'P-07 HACCP score'!$B$3:$B$7,0),MATCH('D-14 Ernst'!J$2,'P-07 HACCP score'!$C$2:$E$2,0))</f>
        <v>0</v>
      </c>
      <c r="BH108" s="39" t="e">
        <f>INDEX('P-07 HACCP score'!$C$3:$E$7,MATCH(O108,'P-07 HACCP score'!$B$3:$B$7,0),MATCH('D-14 Ernst'!K$2,'P-07 HACCP score'!$C$2:$E$2,0))</f>
        <v>#N/A</v>
      </c>
      <c r="BI108" s="39">
        <f>INDEX('P-07 HACCP score'!$C$3:$E$7,MATCH(P108,'P-07 HACCP score'!$B$3:$B$7,0),MATCH('D-14 Ernst'!L$2,'P-07 HACCP score'!$C$2:$E$2,0))</f>
        <v>0</v>
      </c>
      <c r="BJ108" s="39">
        <f>INDEX('P-07 HACCP score'!$C$3:$E$7,MATCH(Q108,'P-07 HACCP score'!$B$3:$B$7,0),MATCH('D-14 Ernst'!M$2,'P-07 HACCP score'!$C$2:$E$2,0))</f>
        <v>0</v>
      </c>
      <c r="BK108" s="39">
        <f>INDEX('P-07 HACCP score'!$C$3:$E$7,MATCH(R108,'P-07 HACCP score'!$B$3:$B$7,0),MATCH('D-14 Ernst'!N$2,'P-07 HACCP score'!$C$2:$E$2,0))</f>
        <v>0</v>
      </c>
      <c r="BL108" s="39">
        <f>INDEX('P-07 HACCP score'!$C$3:$E$7,MATCH(S108,'P-07 HACCP score'!$B$3:$B$7,0),MATCH('D-14 Ernst'!O$2,'P-07 HACCP score'!$C$2:$E$2,0))</f>
        <v>0</v>
      </c>
      <c r="BM108" s="39">
        <f>INDEX('P-07 HACCP score'!$C$3:$E$7,MATCH(T108,'P-07 HACCP score'!$B$3:$B$7,0),MATCH('D-14 Ernst'!P$2,'P-07 HACCP score'!$C$2:$E$2,0))</f>
        <v>0</v>
      </c>
      <c r="BN108" s="39">
        <f>INDEX('P-07 HACCP score'!$C$3:$E$7,MATCH(U108,'P-07 HACCP score'!$B$3:$B$7,0),MATCH('D-14 Ernst'!Q$2,'P-07 HACCP score'!$C$2:$E$2,0))</f>
        <v>0</v>
      </c>
      <c r="BO108" s="39">
        <f>INDEX('P-07 HACCP score'!$C$3:$E$7,MATCH(V108,'P-07 HACCP score'!$B$3:$B$7,0),MATCH('D-14 Ernst'!R$2,'P-07 HACCP score'!$C$2:$E$2,0))</f>
        <v>0</v>
      </c>
      <c r="BP108" s="39">
        <f>INDEX('P-07 HACCP score'!$C$3:$E$7,MATCH(W108,'P-07 HACCP score'!$B$3:$B$7,0),MATCH('D-14 Ernst'!S$2,'P-07 HACCP score'!$C$2:$E$2,0))</f>
        <v>0</v>
      </c>
      <c r="BQ108" s="39" t="e">
        <f>INDEX('P-07 HACCP score'!$C$3:$E$7,MATCH(X108,'P-07 HACCP score'!$B$3:$B$7,0),MATCH('D-14 Ernst'!T$2,'P-07 HACCP score'!$C$2:$E$2,0))</f>
        <v>#N/A</v>
      </c>
      <c r="BR108" s="39">
        <f>INDEX('P-07 HACCP score'!$C$3:$E$7,MATCH(Y108,'P-07 HACCP score'!$B$3:$B$7,0),MATCH('D-14 Ernst'!U$2,'P-07 HACCP score'!$C$2:$E$2,0))</f>
        <v>0</v>
      </c>
      <c r="BS108" s="39">
        <f>INDEX('P-07 HACCP score'!$C$3:$E$7,MATCH(Z108,'P-07 HACCP score'!$B$3:$B$7,0),MATCH('D-14 Ernst'!V$2,'P-07 HACCP score'!$C$2:$E$2,0))</f>
        <v>0</v>
      </c>
      <c r="BT108" s="39">
        <f>INDEX('P-07 HACCP score'!$C$3:$E$7,MATCH(AA108,'P-07 HACCP score'!$B$3:$B$7,0),MATCH('D-14 Ernst'!W$2,'P-07 HACCP score'!$C$2:$E$2,0))</f>
        <v>0</v>
      </c>
      <c r="BU108" s="39">
        <f>INDEX('P-07 HACCP score'!$C$3:$E$7,MATCH(AB108,'P-07 HACCP score'!$B$3:$B$7,0),MATCH('D-14 Ernst'!X$2,'P-07 HACCP score'!$C$2:$E$2,0))</f>
        <v>9</v>
      </c>
      <c r="BV108" s="39">
        <f>INDEX('P-07 HACCP score'!$C$3:$E$7,MATCH(AC108,'P-07 HACCP score'!$B$3:$B$7,0),MATCH('D-14 Ernst'!Y$2,'P-07 HACCP score'!$C$2:$E$2,0))</f>
        <v>0.5</v>
      </c>
      <c r="BW108" s="39">
        <f>INDEX('P-07 HACCP score'!$C$3:$E$7,MATCH(AD108,'P-07 HACCP score'!$B$3:$B$7,0),MATCH('D-14 Ernst'!Z$2,'P-07 HACCP score'!$C$2:$E$2,0))</f>
        <v>0.5</v>
      </c>
      <c r="BX108" s="39">
        <f>INDEX('P-07 HACCP score'!$C$3:$E$7,MATCH(AE108,'P-07 HACCP score'!$B$3:$B$7,0),MATCH('D-14 Ernst'!AA$2,'P-07 HACCP score'!$C$2:$E$2,0))</f>
        <v>0</v>
      </c>
      <c r="BY108" s="39">
        <f>INDEX('P-07 HACCP score'!$C$3:$E$7,MATCH(AF108,'P-07 HACCP score'!$B$3:$B$7,0),MATCH('D-14 Ernst'!AB$2,'P-07 HACCP score'!$C$2:$E$2,0))</f>
        <v>0</v>
      </c>
      <c r="BZ108" s="39">
        <f>INDEX('P-07 HACCP score'!$C$3:$E$7,MATCH(AG108,'P-07 HACCP score'!$B$3:$B$7,0),MATCH('D-14 Ernst'!AC$2,'P-07 HACCP score'!$C$2:$E$2,0))</f>
        <v>0</v>
      </c>
      <c r="CA108" s="39">
        <f>INDEX('P-07 HACCP score'!$C$3:$E$7,MATCH(AH108,'P-07 HACCP score'!$B$3:$B$7,0),MATCH('D-14 Ernst'!AD$2,'P-07 HACCP score'!$C$2:$E$2,0))</f>
        <v>0</v>
      </c>
      <c r="CB108" s="39">
        <f>INDEX('P-07 HACCP score'!$C$3:$E$7,MATCH(AI108,'P-07 HACCP score'!$B$3:$B$7,0),MATCH('D-14 Ernst'!AE$2,'P-07 HACCP score'!$C$2:$E$2,0))</f>
        <v>0</v>
      </c>
      <c r="CC108" s="39">
        <f>INDEX('P-07 HACCP score'!$C$3:$E$7,MATCH(AJ108,'P-07 HACCP score'!$B$3:$B$7,0),MATCH('D-14 Ernst'!AF$2,'P-07 HACCP score'!$C$2:$E$2,0))</f>
        <v>0</v>
      </c>
      <c r="CD108" s="39">
        <f>INDEX('P-07 HACCP score'!$C$3:$E$7,MATCH(AK108,'P-07 HACCP score'!$B$3:$B$7,0),MATCH('D-14 Ernst'!AG$2,'P-07 HACCP score'!$C$2:$E$2,0))</f>
        <v>0</v>
      </c>
    </row>
    <row r="109" spans="1:82" x14ac:dyDescent="0.3">
      <c r="A109" s="119">
        <v>30545</v>
      </c>
      <c r="B109" s="56" t="s">
        <v>222</v>
      </c>
      <c r="C109" s="78" t="s">
        <v>223</v>
      </c>
      <c r="D109" s="35">
        <v>5</v>
      </c>
      <c r="E109" s="18"/>
      <c r="F109" s="18"/>
      <c r="G109" s="26"/>
      <c r="H109" s="21" t="str">
        <f>IF(COUNTIF(I109:M109,"H"),"H",
IF(COUNTIF(I109:M109,"M"),"M",
IF(COUNTIF(I109:M109,"L"),"L",
IF(COUNTIF(I109:M109,"B"),"B",""))))</f>
        <v/>
      </c>
      <c r="I109" s="19"/>
      <c r="J109" s="19"/>
      <c r="K109" s="19"/>
      <c r="L109" s="19"/>
      <c r="M109" s="19"/>
      <c r="N109" s="18"/>
      <c r="O109" s="21" t="str">
        <f>IF(COUNTIF(P109:Q109,"H"),"H",
IF(COUNTIF(P109:Q109,"M"),"M",
IF(COUNTIF(P109:Q109,"L"),"L",
IF(COUNTIF(P109:Q109,"B"),"B",""))))</f>
        <v/>
      </c>
      <c r="P109" s="22"/>
      <c r="Q109" s="22"/>
      <c r="R109" s="18" t="s">
        <v>86</v>
      </c>
      <c r="S109" s="18"/>
      <c r="T109" s="18" t="s">
        <v>84</v>
      </c>
      <c r="U109" s="18"/>
      <c r="V109" s="18"/>
      <c r="W109" s="27"/>
      <c r="X109" s="21" t="str">
        <f>IF(COUNTIF(Y109:AA109,"H"),"H",
IF(COUNTIF(Y109:AA109,"M"),"M",
IF(COUNTIF(Y109:AA109,"L"),"L",
IF(COUNTIF(Y109:AA109,"B"),"B",""))))</f>
        <v/>
      </c>
      <c r="Y109" s="23"/>
      <c r="Z109" s="28"/>
      <c r="AA109" s="23"/>
      <c r="AB109" s="18"/>
      <c r="AC109" s="18"/>
      <c r="AD109" s="18"/>
      <c r="AE109" s="18"/>
      <c r="AF109" s="18"/>
      <c r="AG109" s="18"/>
      <c r="AH109" s="18"/>
      <c r="AI109" s="18"/>
      <c r="AJ109" s="18"/>
      <c r="AK109" s="18"/>
      <c r="AL109" s="37">
        <f>COUNTIF(AX109:BA109,5)+COUNTIF(BG109:BH109,5)+COUNTIF(BK109:BQ109,5)+COUNTIF(BU109:CD109,5)+COUNTIF(AX109:BA109,9)+COUNTIF(BG109:BH109,9)+COUNTIF(BK109:BQ109,9)+COUNTIF(BU109:CD109,9)</f>
        <v>1</v>
      </c>
      <c r="AM109" s="37">
        <f>COUNTIF(AX109:BA109,15)+COUNTIF(BG109:BH109,15)+COUNTIF(BK109:BQ109,15)+COUNTIF(BU109:CD109,15)+COUNTIF(AX109:BA109,25)+COUNTIF(BG109:BH109,25)+COUNTIF(BK109:BQ109,25)+COUNTIF(BU109:CD109,25)</f>
        <v>0</v>
      </c>
      <c r="AN109" s="118" t="str">
        <f>IF(AM109&gt;=1,"HOOG",IF(AL109&gt;=2,"MIDDEN","LAAG"))</f>
        <v>LAAG</v>
      </c>
      <c r="AO109" s="26" t="str">
        <f>IF(AND(AM109=1,OR(H109="H",AB109="H"),TEXT(D109,0)&lt;&gt;"4"),"J","N" )</f>
        <v>N</v>
      </c>
      <c r="AP109" s="41" t="s">
        <v>85</v>
      </c>
      <c r="AQ109" s="68" t="str">
        <f>IF(OR(AP109="J",AO109="J"),"MIDDEN",AN109)</f>
        <v>LAAG</v>
      </c>
      <c r="AR109" s="26" t="s">
        <v>166</v>
      </c>
      <c r="AS109" s="18" t="s">
        <v>166</v>
      </c>
      <c r="AT109" s="18" t="s">
        <v>166</v>
      </c>
      <c r="AU109" s="41" t="str">
        <f>IF(AND(AR109="H",AS109="K"),"J",IF(OR(AND(AR109="L",AS109="K",AT109="J"),AND(AR109="H",AS109="G",AT109="J")),"J","N"))</f>
        <v>N</v>
      </c>
      <c r="AV109" s="41" t="s">
        <v>85</v>
      </c>
      <c r="AW109" s="18" t="str">
        <f>IF(AU109="N",AQ109,IF(AQ109="LAAG","MIDDEN","HOOG"))</f>
        <v>LAAG</v>
      </c>
      <c r="AX109" s="39">
        <f>INDEX('P-07 HACCP score'!$C$3:$E$7,MATCH(E109,'P-07 HACCP score'!$B$3:$B$7,0),MATCH('D-14 Ernst'!A$2,'P-07 HACCP score'!$C$2:$E$2,0))</f>
        <v>0</v>
      </c>
      <c r="AY109" s="39">
        <f>INDEX('P-07 HACCP score'!$C$3:$E$7,MATCH(F109,'P-07 HACCP score'!$B$3:$B$7,0),MATCH('D-14 Ernst'!B$2,'P-07 HACCP score'!$C$2:$E$2,0))</f>
        <v>0</v>
      </c>
      <c r="AZ109" s="39">
        <f>INDEX('P-07 HACCP score'!$C$3:$E$7,MATCH(G109,'P-07 HACCP score'!$B$3:$B$7,0),MATCH('D-14 Ernst'!C$2,'P-07 HACCP score'!$C$2:$E$2,0))</f>
        <v>0</v>
      </c>
      <c r="BA109" s="39" t="e">
        <f>INDEX('P-07 HACCP score'!$C$3:$E$7,MATCH(H109,'P-07 HACCP score'!$B$3:$B$7,0),MATCH('D-14 Ernst'!D$2,'P-07 HACCP score'!$C$2:$E$2,0))</f>
        <v>#N/A</v>
      </c>
      <c r="BB109" s="39">
        <f>INDEX('P-07 HACCP score'!$C$3:$E$7,MATCH(I109,'P-07 HACCP score'!$B$3:$B$7,0),MATCH('D-14 Ernst'!E$2,'P-07 HACCP score'!$C$2:$E$2,0))</f>
        <v>0</v>
      </c>
      <c r="BC109" s="39">
        <f>INDEX('P-07 HACCP score'!$C$3:$E$7,MATCH(J109,'P-07 HACCP score'!$B$3:$B$7,0),MATCH('D-14 Ernst'!F$2,'P-07 HACCP score'!$C$2:$E$2,0))</f>
        <v>0</v>
      </c>
      <c r="BD109" s="39">
        <f>INDEX('P-07 HACCP score'!$C$3:$E$7,MATCH(K109,'P-07 HACCP score'!$B$3:$B$7,0),MATCH('D-14 Ernst'!G$2,'P-07 HACCP score'!$C$2:$E$2,0))</f>
        <v>0</v>
      </c>
      <c r="BE109" s="39">
        <f>INDEX('P-07 HACCP score'!$C$3:$E$7,MATCH(L109,'P-07 HACCP score'!$B$3:$B$7,0),MATCH('D-14 Ernst'!H$2,'P-07 HACCP score'!$C$2:$E$2,0))</f>
        <v>0</v>
      </c>
      <c r="BF109" s="39">
        <f>INDEX('P-07 HACCP score'!$C$3:$E$7,MATCH(M109,'P-07 HACCP score'!$B$3:$B$7,0),MATCH('D-14 Ernst'!I$2,'P-07 HACCP score'!$C$2:$E$2,0))</f>
        <v>0</v>
      </c>
      <c r="BG109" s="39">
        <f>INDEX('P-07 HACCP score'!$C$3:$E$7,MATCH(N109,'P-07 HACCP score'!$B$3:$B$7,0),MATCH('D-14 Ernst'!J$2,'P-07 HACCP score'!$C$2:$E$2,0))</f>
        <v>0</v>
      </c>
      <c r="BH109" s="39" t="e">
        <f>INDEX('P-07 HACCP score'!$C$3:$E$7,MATCH(O109,'P-07 HACCP score'!$B$3:$B$7,0),MATCH('D-14 Ernst'!K$2,'P-07 HACCP score'!$C$2:$E$2,0))</f>
        <v>#N/A</v>
      </c>
      <c r="BI109" s="39">
        <f>INDEX('P-07 HACCP score'!$C$3:$E$7,MATCH(P109,'P-07 HACCP score'!$B$3:$B$7,0),MATCH('D-14 Ernst'!L$2,'P-07 HACCP score'!$C$2:$E$2,0))</f>
        <v>0</v>
      </c>
      <c r="BJ109" s="39">
        <f>INDEX('P-07 HACCP score'!$C$3:$E$7,MATCH(Q109,'P-07 HACCP score'!$B$3:$B$7,0),MATCH('D-14 Ernst'!M$2,'P-07 HACCP score'!$C$2:$E$2,0))</f>
        <v>0</v>
      </c>
      <c r="BK109" s="39">
        <f>INDEX('P-07 HACCP score'!$C$3:$E$7,MATCH(R109,'P-07 HACCP score'!$B$3:$B$7,0),MATCH('D-14 Ernst'!N$2,'P-07 HACCP score'!$C$2:$E$2,0))</f>
        <v>5</v>
      </c>
      <c r="BL109" s="39">
        <f>INDEX('P-07 HACCP score'!$C$3:$E$7,MATCH(S109,'P-07 HACCP score'!$B$3:$B$7,0),MATCH('D-14 Ernst'!O$2,'P-07 HACCP score'!$C$2:$E$2,0))</f>
        <v>0</v>
      </c>
      <c r="BM109" s="39">
        <f>INDEX('P-07 HACCP score'!$C$3:$E$7,MATCH(T109,'P-07 HACCP score'!$B$3:$B$7,0),MATCH('D-14 Ernst'!P$2,'P-07 HACCP score'!$C$2:$E$2,0))</f>
        <v>1.5</v>
      </c>
      <c r="BN109" s="39">
        <f>INDEX('P-07 HACCP score'!$C$3:$E$7,MATCH(U109,'P-07 HACCP score'!$B$3:$B$7,0),MATCH('D-14 Ernst'!Q$2,'P-07 HACCP score'!$C$2:$E$2,0))</f>
        <v>0</v>
      </c>
      <c r="BO109" s="39">
        <f>INDEX('P-07 HACCP score'!$C$3:$E$7,MATCH(V109,'P-07 HACCP score'!$B$3:$B$7,0),MATCH('D-14 Ernst'!R$2,'P-07 HACCP score'!$C$2:$E$2,0))</f>
        <v>0</v>
      </c>
      <c r="BP109" s="39">
        <f>INDEX('P-07 HACCP score'!$C$3:$E$7,MATCH(W109,'P-07 HACCP score'!$B$3:$B$7,0),MATCH('D-14 Ernst'!S$2,'P-07 HACCP score'!$C$2:$E$2,0))</f>
        <v>0</v>
      </c>
      <c r="BQ109" s="39" t="e">
        <f>INDEX('P-07 HACCP score'!$C$3:$E$7,MATCH(X109,'P-07 HACCP score'!$B$3:$B$7,0),MATCH('D-14 Ernst'!T$2,'P-07 HACCP score'!$C$2:$E$2,0))</f>
        <v>#N/A</v>
      </c>
      <c r="BR109" s="39">
        <f>INDEX('P-07 HACCP score'!$C$3:$E$7,MATCH(Y109,'P-07 HACCP score'!$B$3:$B$7,0),MATCH('D-14 Ernst'!U$2,'P-07 HACCP score'!$C$2:$E$2,0))</f>
        <v>0</v>
      </c>
      <c r="BS109" s="39">
        <f>INDEX('P-07 HACCP score'!$C$3:$E$7,MATCH(Z109,'P-07 HACCP score'!$B$3:$B$7,0),MATCH('D-14 Ernst'!V$2,'P-07 HACCP score'!$C$2:$E$2,0))</f>
        <v>0</v>
      </c>
      <c r="BT109" s="39">
        <f>INDEX('P-07 HACCP score'!$C$3:$E$7,MATCH(AA109,'P-07 HACCP score'!$B$3:$B$7,0),MATCH('D-14 Ernst'!W$2,'P-07 HACCP score'!$C$2:$E$2,0))</f>
        <v>0</v>
      </c>
      <c r="BU109" s="39">
        <f>INDEX('P-07 HACCP score'!$C$3:$E$7,MATCH(AB109,'P-07 HACCP score'!$B$3:$B$7,0),MATCH('D-14 Ernst'!X$2,'P-07 HACCP score'!$C$2:$E$2,0))</f>
        <v>0</v>
      </c>
      <c r="BV109" s="39">
        <f>INDEX('P-07 HACCP score'!$C$3:$E$7,MATCH(AC109,'P-07 HACCP score'!$B$3:$B$7,0),MATCH('D-14 Ernst'!Y$2,'P-07 HACCP score'!$C$2:$E$2,0))</f>
        <v>0</v>
      </c>
      <c r="BW109" s="39">
        <f>INDEX('P-07 HACCP score'!$C$3:$E$7,MATCH(AD109,'P-07 HACCP score'!$B$3:$B$7,0),MATCH('D-14 Ernst'!Z$2,'P-07 HACCP score'!$C$2:$E$2,0))</f>
        <v>0</v>
      </c>
      <c r="BX109" s="39">
        <f>INDEX('P-07 HACCP score'!$C$3:$E$7,MATCH(AE109,'P-07 HACCP score'!$B$3:$B$7,0),MATCH('D-14 Ernst'!AA$2,'P-07 HACCP score'!$C$2:$E$2,0))</f>
        <v>0</v>
      </c>
      <c r="BY109" s="39">
        <f>INDEX('P-07 HACCP score'!$C$3:$E$7,MATCH(AF109,'P-07 HACCP score'!$B$3:$B$7,0),MATCH('D-14 Ernst'!AB$2,'P-07 HACCP score'!$C$2:$E$2,0))</f>
        <v>0</v>
      </c>
      <c r="BZ109" s="39">
        <f>INDEX('P-07 HACCP score'!$C$3:$E$7,MATCH(AG109,'P-07 HACCP score'!$B$3:$B$7,0),MATCH('D-14 Ernst'!AC$2,'P-07 HACCP score'!$C$2:$E$2,0))</f>
        <v>0</v>
      </c>
      <c r="CA109" s="39">
        <f>INDEX('P-07 HACCP score'!$C$3:$E$7,MATCH(AH109,'P-07 HACCP score'!$B$3:$B$7,0),MATCH('D-14 Ernst'!AD$2,'P-07 HACCP score'!$C$2:$E$2,0))</f>
        <v>0</v>
      </c>
      <c r="CB109" s="39">
        <f>INDEX('P-07 HACCP score'!$C$3:$E$7,MATCH(AI109,'P-07 HACCP score'!$B$3:$B$7,0),MATCH('D-14 Ernst'!AE$2,'P-07 HACCP score'!$C$2:$E$2,0))</f>
        <v>0</v>
      </c>
      <c r="CC109" s="39">
        <f>INDEX('P-07 HACCP score'!$C$3:$E$7,MATCH(AJ109,'P-07 HACCP score'!$B$3:$B$7,0),MATCH('D-14 Ernst'!AF$2,'P-07 HACCP score'!$C$2:$E$2,0))</f>
        <v>0</v>
      </c>
      <c r="CD109" s="39">
        <f>INDEX('P-07 HACCP score'!$C$3:$E$7,MATCH(AK109,'P-07 HACCP score'!$B$3:$B$7,0),MATCH('D-14 Ernst'!AG$2,'P-07 HACCP score'!$C$2:$E$2,0))</f>
        <v>0</v>
      </c>
    </row>
    <row r="110" spans="1:82" x14ac:dyDescent="0.3">
      <c r="A110" s="119">
        <v>51640</v>
      </c>
      <c r="B110" s="56" t="s">
        <v>224</v>
      </c>
      <c r="C110" s="78" t="s">
        <v>225</v>
      </c>
      <c r="D110" s="35">
        <v>3</v>
      </c>
      <c r="E110" s="18" t="s">
        <v>86</v>
      </c>
      <c r="F110" s="18"/>
      <c r="G110" s="26"/>
      <c r="H110" s="21" t="str">
        <f>IF(COUNTIF(I110:M110,"H"),"H",
IF(COUNTIF(I110:M110,"M"),"M",
IF(COUNTIF(I110:M110,"L"),"L",
IF(COUNTIF(I110:M110,"B"),"B",""))))</f>
        <v/>
      </c>
      <c r="I110" s="19"/>
      <c r="J110" s="19"/>
      <c r="K110" s="19"/>
      <c r="L110" s="19"/>
      <c r="M110" s="19"/>
      <c r="N110" s="18"/>
      <c r="O110" s="21" t="str">
        <f>IF(COUNTIF(P110:Q110,"H"),"H",
IF(COUNTIF(P110:Q110,"M"),"M",
IF(COUNTIF(P110:Q110,"L"),"L",
IF(COUNTIF(P110:Q110,"B"),"B",""))))</f>
        <v/>
      </c>
      <c r="P110" s="22"/>
      <c r="Q110" s="22"/>
      <c r="R110" s="18"/>
      <c r="S110" s="18"/>
      <c r="T110" s="18"/>
      <c r="U110" s="18"/>
      <c r="V110" s="18"/>
      <c r="W110" s="27"/>
      <c r="X110" s="21" t="str">
        <f>IF(COUNTIF(Y110:AA110,"H"),"H",
IF(COUNTIF(Y110:AA110,"M"),"M",
IF(COUNTIF(Y110:AA110,"L"),"L",
IF(COUNTIF(Y110:AA110,"B"),"B",""))))</f>
        <v/>
      </c>
      <c r="Y110" s="23"/>
      <c r="Z110" s="28"/>
      <c r="AA110" s="23"/>
      <c r="AB110" s="18"/>
      <c r="AC110" s="18"/>
      <c r="AD110" s="18"/>
      <c r="AE110" s="18"/>
      <c r="AF110" s="18"/>
      <c r="AG110" s="18"/>
      <c r="AH110" s="18"/>
      <c r="AI110" s="18"/>
      <c r="AJ110" s="18"/>
      <c r="AK110" s="18"/>
      <c r="AL110" s="37">
        <f>COUNTIF(AX110:BA110,5)+COUNTIF(BG110:BH110,5)+COUNTIF(BK110:BQ110,5)+COUNTIF(BU110:CD110,5)+COUNTIF(AX110:BA110,9)+COUNTIF(BG110:BH110,9)+COUNTIF(BK110:BQ110,9)+COUNTIF(BU110:CD110,9)</f>
        <v>0</v>
      </c>
      <c r="AM110" s="37">
        <f>COUNTIF(AX110:BA110,15)+COUNTIF(BG110:BH110,15)+COUNTIF(BK110:BQ110,15)+COUNTIF(BU110:CD110,15)+COUNTIF(AX110:BA110,25)+COUNTIF(BG110:BH110,25)+COUNTIF(BK110:BQ110,25)+COUNTIF(BU110:CD110,25)</f>
        <v>0</v>
      </c>
      <c r="AN110" s="118" t="str">
        <f>IF(AM110&gt;=1,"HOOG",IF(AL110&gt;=2,"MIDDEN","LAAG"))</f>
        <v>LAAG</v>
      </c>
      <c r="AO110" s="26" t="str">
        <f>IF(AND(AM110=1,OR(H110="H",AB110="H"),TEXT(D110,0)&lt;&gt;"4"),"J","N" )</f>
        <v>N</v>
      </c>
      <c r="AP110" s="41" t="s">
        <v>85</v>
      </c>
      <c r="AQ110" s="68" t="str">
        <f>IF(OR(AP110="J",AO110="J"),"MIDDEN",AN110)</f>
        <v>LAAG</v>
      </c>
      <c r="AR110" s="26" t="s">
        <v>86</v>
      </c>
      <c r="AS110" s="18" t="s">
        <v>87</v>
      </c>
      <c r="AT110" s="18" t="s">
        <v>85</v>
      </c>
      <c r="AU110" s="41" t="str">
        <f>IF(AND(AR110="H",AS110="K"),"J",IF(OR(AND(AR110="L",AS110="K",AT110="J"),AND(AR110="H",AS110="G",AT110="J")),"J","N"))</f>
        <v>N</v>
      </c>
      <c r="AV110" s="41" t="s">
        <v>85</v>
      </c>
      <c r="AW110" s="18" t="str">
        <f>IF(AU110="N",AQ110,IF(AQ110="LAAG","MIDDEN","HOOG"))</f>
        <v>LAAG</v>
      </c>
      <c r="AX110" s="39">
        <f>INDEX('P-07 HACCP score'!$C$3:$E$7,MATCH(E110,'P-07 HACCP score'!$B$3:$B$7,0),MATCH('D-14 Ernst'!A$2,'P-07 HACCP score'!$C$2:$E$2,0))</f>
        <v>3</v>
      </c>
      <c r="AY110" s="39">
        <f>INDEX('P-07 HACCP score'!$C$3:$E$7,MATCH(F110,'P-07 HACCP score'!$B$3:$B$7,0),MATCH('D-14 Ernst'!B$2,'P-07 HACCP score'!$C$2:$E$2,0))</f>
        <v>0</v>
      </c>
      <c r="AZ110" s="39">
        <f>INDEX('P-07 HACCP score'!$C$3:$E$7,MATCH(G110,'P-07 HACCP score'!$B$3:$B$7,0),MATCH('D-14 Ernst'!C$2,'P-07 HACCP score'!$C$2:$E$2,0))</f>
        <v>0</v>
      </c>
      <c r="BA110" s="39" t="e">
        <f>INDEX('P-07 HACCP score'!$C$3:$E$7,MATCH(H110,'P-07 HACCP score'!$B$3:$B$7,0),MATCH('D-14 Ernst'!D$2,'P-07 HACCP score'!$C$2:$E$2,0))</f>
        <v>#N/A</v>
      </c>
      <c r="BB110" s="39">
        <f>INDEX('P-07 HACCP score'!$C$3:$E$7,MATCH(I110,'P-07 HACCP score'!$B$3:$B$7,0),MATCH('D-14 Ernst'!E$2,'P-07 HACCP score'!$C$2:$E$2,0))</f>
        <v>0</v>
      </c>
      <c r="BC110" s="39">
        <f>INDEX('P-07 HACCP score'!$C$3:$E$7,MATCH(J110,'P-07 HACCP score'!$B$3:$B$7,0),MATCH('D-14 Ernst'!F$2,'P-07 HACCP score'!$C$2:$E$2,0))</f>
        <v>0</v>
      </c>
      <c r="BD110" s="39">
        <f>INDEX('P-07 HACCP score'!$C$3:$E$7,MATCH(K110,'P-07 HACCP score'!$B$3:$B$7,0),MATCH('D-14 Ernst'!G$2,'P-07 HACCP score'!$C$2:$E$2,0))</f>
        <v>0</v>
      </c>
      <c r="BE110" s="39">
        <f>INDEX('P-07 HACCP score'!$C$3:$E$7,MATCH(L110,'P-07 HACCP score'!$B$3:$B$7,0),MATCH('D-14 Ernst'!H$2,'P-07 HACCP score'!$C$2:$E$2,0))</f>
        <v>0</v>
      </c>
      <c r="BF110" s="39">
        <f>INDEX('P-07 HACCP score'!$C$3:$E$7,MATCH(M110,'P-07 HACCP score'!$B$3:$B$7,0),MATCH('D-14 Ernst'!I$2,'P-07 HACCP score'!$C$2:$E$2,0))</f>
        <v>0</v>
      </c>
      <c r="BG110" s="39">
        <f>INDEX('P-07 HACCP score'!$C$3:$E$7,MATCH(N110,'P-07 HACCP score'!$B$3:$B$7,0),MATCH('D-14 Ernst'!J$2,'P-07 HACCP score'!$C$2:$E$2,0))</f>
        <v>0</v>
      </c>
      <c r="BH110" s="39" t="e">
        <f>INDEX('P-07 HACCP score'!$C$3:$E$7,MATCH(O110,'P-07 HACCP score'!$B$3:$B$7,0),MATCH('D-14 Ernst'!K$2,'P-07 HACCP score'!$C$2:$E$2,0))</f>
        <v>#N/A</v>
      </c>
      <c r="BI110" s="39">
        <f>INDEX('P-07 HACCP score'!$C$3:$E$7,MATCH(P110,'P-07 HACCP score'!$B$3:$B$7,0),MATCH('D-14 Ernst'!L$2,'P-07 HACCP score'!$C$2:$E$2,0))</f>
        <v>0</v>
      </c>
      <c r="BJ110" s="39">
        <f>INDEX('P-07 HACCP score'!$C$3:$E$7,MATCH(Q110,'P-07 HACCP score'!$B$3:$B$7,0),MATCH('D-14 Ernst'!M$2,'P-07 HACCP score'!$C$2:$E$2,0))</f>
        <v>0</v>
      </c>
      <c r="BK110" s="39">
        <f>INDEX('P-07 HACCP score'!$C$3:$E$7,MATCH(R110,'P-07 HACCP score'!$B$3:$B$7,0),MATCH('D-14 Ernst'!N$2,'P-07 HACCP score'!$C$2:$E$2,0))</f>
        <v>0</v>
      </c>
      <c r="BL110" s="39">
        <f>INDEX('P-07 HACCP score'!$C$3:$E$7,MATCH(S110,'P-07 HACCP score'!$B$3:$B$7,0),MATCH('D-14 Ernst'!O$2,'P-07 HACCP score'!$C$2:$E$2,0))</f>
        <v>0</v>
      </c>
      <c r="BM110" s="39">
        <f>INDEX('P-07 HACCP score'!$C$3:$E$7,MATCH(T110,'P-07 HACCP score'!$B$3:$B$7,0),MATCH('D-14 Ernst'!P$2,'P-07 HACCP score'!$C$2:$E$2,0))</f>
        <v>0</v>
      </c>
      <c r="BN110" s="39">
        <f>INDEX('P-07 HACCP score'!$C$3:$E$7,MATCH(U110,'P-07 HACCP score'!$B$3:$B$7,0),MATCH('D-14 Ernst'!Q$2,'P-07 HACCP score'!$C$2:$E$2,0))</f>
        <v>0</v>
      </c>
      <c r="BO110" s="39">
        <f>INDEX('P-07 HACCP score'!$C$3:$E$7,MATCH(V110,'P-07 HACCP score'!$B$3:$B$7,0),MATCH('D-14 Ernst'!R$2,'P-07 HACCP score'!$C$2:$E$2,0))</f>
        <v>0</v>
      </c>
      <c r="BP110" s="39">
        <f>INDEX('P-07 HACCP score'!$C$3:$E$7,MATCH(W110,'P-07 HACCP score'!$B$3:$B$7,0),MATCH('D-14 Ernst'!S$2,'P-07 HACCP score'!$C$2:$E$2,0))</f>
        <v>0</v>
      </c>
      <c r="BQ110" s="39" t="e">
        <f>INDEX('P-07 HACCP score'!$C$3:$E$7,MATCH(X110,'P-07 HACCP score'!$B$3:$B$7,0),MATCH('D-14 Ernst'!T$2,'P-07 HACCP score'!$C$2:$E$2,0))</f>
        <v>#N/A</v>
      </c>
      <c r="BR110" s="39">
        <f>INDEX('P-07 HACCP score'!$C$3:$E$7,MATCH(Y110,'P-07 HACCP score'!$B$3:$B$7,0),MATCH('D-14 Ernst'!U$2,'P-07 HACCP score'!$C$2:$E$2,0))</f>
        <v>0</v>
      </c>
      <c r="BS110" s="39">
        <f>INDEX('P-07 HACCP score'!$C$3:$E$7,MATCH(Z110,'P-07 HACCP score'!$B$3:$B$7,0),MATCH('D-14 Ernst'!V$2,'P-07 HACCP score'!$C$2:$E$2,0))</f>
        <v>0</v>
      </c>
      <c r="BT110" s="39">
        <f>INDEX('P-07 HACCP score'!$C$3:$E$7,MATCH(AA110,'P-07 HACCP score'!$B$3:$B$7,0),MATCH('D-14 Ernst'!W$2,'P-07 HACCP score'!$C$2:$E$2,0))</f>
        <v>0</v>
      </c>
      <c r="BU110" s="39">
        <f>INDEX('P-07 HACCP score'!$C$3:$E$7,MATCH(AB110,'P-07 HACCP score'!$B$3:$B$7,0),MATCH('D-14 Ernst'!X$2,'P-07 HACCP score'!$C$2:$E$2,0))</f>
        <v>0</v>
      </c>
      <c r="BV110" s="39">
        <f>INDEX('P-07 HACCP score'!$C$3:$E$7,MATCH(AC110,'P-07 HACCP score'!$B$3:$B$7,0),MATCH('D-14 Ernst'!Y$2,'P-07 HACCP score'!$C$2:$E$2,0))</f>
        <v>0</v>
      </c>
      <c r="BW110" s="39">
        <f>INDEX('P-07 HACCP score'!$C$3:$E$7,MATCH(AD110,'P-07 HACCP score'!$B$3:$B$7,0),MATCH('D-14 Ernst'!Z$2,'P-07 HACCP score'!$C$2:$E$2,0))</f>
        <v>0</v>
      </c>
      <c r="BX110" s="39">
        <f>INDEX('P-07 HACCP score'!$C$3:$E$7,MATCH(AE110,'P-07 HACCP score'!$B$3:$B$7,0),MATCH('D-14 Ernst'!AA$2,'P-07 HACCP score'!$C$2:$E$2,0))</f>
        <v>0</v>
      </c>
      <c r="BY110" s="39">
        <f>INDEX('P-07 HACCP score'!$C$3:$E$7,MATCH(AF110,'P-07 HACCP score'!$B$3:$B$7,0),MATCH('D-14 Ernst'!AB$2,'P-07 HACCP score'!$C$2:$E$2,0))</f>
        <v>0</v>
      </c>
      <c r="BZ110" s="39">
        <f>INDEX('P-07 HACCP score'!$C$3:$E$7,MATCH(AG110,'P-07 HACCP score'!$B$3:$B$7,0),MATCH('D-14 Ernst'!AC$2,'P-07 HACCP score'!$C$2:$E$2,0))</f>
        <v>0</v>
      </c>
      <c r="CA110" s="39">
        <f>INDEX('P-07 HACCP score'!$C$3:$E$7,MATCH(AH110,'P-07 HACCP score'!$B$3:$B$7,0),MATCH('D-14 Ernst'!AD$2,'P-07 HACCP score'!$C$2:$E$2,0))</f>
        <v>0</v>
      </c>
      <c r="CB110" s="39">
        <f>INDEX('P-07 HACCP score'!$C$3:$E$7,MATCH(AI110,'P-07 HACCP score'!$B$3:$B$7,0),MATCH('D-14 Ernst'!AE$2,'P-07 HACCP score'!$C$2:$E$2,0))</f>
        <v>0</v>
      </c>
      <c r="CC110" s="39">
        <f>INDEX('P-07 HACCP score'!$C$3:$E$7,MATCH(AJ110,'P-07 HACCP score'!$B$3:$B$7,0),MATCH('D-14 Ernst'!AF$2,'P-07 HACCP score'!$C$2:$E$2,0))</f>
        <v>0</v>
      </c>
      <c r="CD110" s="39">
        <f>INDEX('P-07 HACCP score'!$C$3:$E$7,MATCH(AK110,'P-07 HACCP score'!$B$3:$B$7,0),MATCH('D-14 Ernst'!AG$2,'P-07 HACCP score'!$C$2:$E$2,0))</f>
        <v>0</v>
      </c>
    </row>
    <row r="111" spans="1:82" x14ac:dyDescent="0.3">
      <c r="A111" s="119">
        <v>51650</v>
      </c>
      <c r="B111" s="71" t="s">
        <v>226</v>
      </c>
      <c r="C111" s="78" t="s">
        <v>225</v>
      </c>
      <c r="D111" s="35">
        <v>3</v>
      </c>
      <c r="E111" s="18"/>
      <c r="F111" s="18"/>
      <c r="G111" s="26"/>
      <c r="H111" s="21" t="str">
        <f>IF(COUNTIF(I111:M111,"H"),"H",
IF(COUNTIF(I111:M111,"M"),"M",
IF(COUNTIF(I111:M111,"L"),"L",
IF(COUNTIF(I111:M111,"B"),"B",""))))</f>
        <v/>
      </c>
      <c r="I111" s="19"/>
      <c r="J111" s="19"/>
      <c r="K111" s="19"/>
      <c r="L111" s="19"/>
      <c r="M111" s="19"/>
      <c r="N111" s="18"/>
      <c r="O111" s="21" t="str">
        <f>IF(COUNTIF(P111:Q111,"H"),"H",
IF(COUNTIF(P111:Q111,"M"),"M",
IF(COUNTIF(P111:Q111,"L"),"L",
IF(COUNTIF(P111:Q111,"B"),"B",""))))</f>
        <v/>
      </c>
      <c r="P111" s="22"/>
      <c r="Q111" s="22"/>
      <c r="R111" s="18"/>
      <c r="S111" s="18"/>
      <c r="T111" s="18"/>
      <c r="U111" s="18"/>
      <c r="V111" s="18"/>
      <c r="W111" s="27"/>
      <c r="X111" s="21" t="str">
        <f>IF(COUNTIF(Y111:AA111,"H"),"H",
IF(COUNTIF(Y111:AA111,"M"),"M",
IF(COUNTIF(Y111:AA111,"L"),"L",
IF(COUNTIF(Y111:AA111,"B"),"B",""))))</f>
        <v/>
      </c>
      <c r="Y111" s="23"/>
      <c r="Z111" s="28"/>
      <c r="AA111" s="23"/>
      <c r="AB111" s="18"/>
      <c r="AC111" s="18"/>
      <c r="AD111" s="18"/>
      <c r="AE111" s="18"/>
      <c r="AF111" s="18"/>
      <c r="AG111" s="18"/>
      <c r="AH111" s="18"/>
      <c r="AI111" s="18"/>
      <c r="AJ111" s="18"/>
      <c r="AK111" s="18"/>
      <c r="AL111" s="37">
        <f>COUNTIF(AX111:BA111,5)+COUNTIF(BG111:BH111,5)+COUNTIF(BK111:BQ111,5)+COUNTIF(BU111:CD111,5)+COUNTIF(AX111:BA111,9)+COUNTIF(BG111:BH111,9)+COUNTIF(BK111:BQ111,9)+COUNTIF(BU111:CD111,9)</f>
        <v>0</v>
      </c>
      <c r="AM111" s="37">
        <f>COUNTIF(AX111:BA111,15)+COUNTIF(BG111:BH111,15)+COUNTIF(BK111:BQ111,15)+COUNTIF(BU111:CD111,15)+COUNTIF(AX111:BA111,25)+COUNTIF(BG111:BH111,25)+COUNTIF(BK111:BQ111,25)+COUNTIF(BU111:CD111,25)</f>
        <v>0</v>
      </c>
      <c r="AN111" s="118" t="str">
        <f>IF(AM111&gt;=1,"HOOG",IF(AL111&gt;=2,"MIDDEN","LAAG"))</f>
        <v>LAAG</v>
      </c>
      <c r="AO111" s="26" t="str">
        <f>IF(AND(AM111=1,OR(H111="H",AB111="H"),TEXT(D111,0)&lt;&gt;"4"),"J","N" )</f>
        <v>N</v>
      </c>
      <c r="AP111" s="41" t="s">
        <v>85</v>
      </c>
      <c r="AQ111" s="68" t="str">
        <f>IF(OR(AP111="J",AO111="J"),"MIDDEN",AN111)</f>
        <v>LAAG</v>
      </c>
      <c r="AR111" s="26" t="s">
        <v>89</v>
      </c>
      <c r="AS111" s="18" t="s">
        <v>87</v>
      </c>
      <c r="AT111" s="18" t="s">
        <v>85</v>
      </c>
      <c r="AU111" s="41" t="str">
        <f>IF(AND(AR111="H",AS111="K"),"J",IF(OR(AND(AR111="L",AS111="K",AT111="J"),AND(AR111="H",AS111="G",AT111="J")),"J","N"))</f>
        <v>N</v>
      </c>
      <c r="AV111" s="41" t="s">
        <v>90</v>
      </c>
      <c r="AW111" s="18" t="str">
        <f>IF(AU111="N",AQ111,IF(AQ111="LAAG","MIDDEN","HOOG"))</f>
        <v>LAAG</v>
      </c>
      <c r="AX111" s="39">
        <f>INDEX('P-07 HACCP score'!$C$3:$E$7,MATCH(E111,'P-07 HACCP score'!$B$3:$B$7,0),MATCH('D-14 Ernst'!A$2,'P-07 HACCP score'!$C$2:$E$2,0))</f>
        <v>0</v>
      </c>
      <c r="AY111" s="39">
        <f>INDEX('P-07 HACCP score'!$C$3:$E$7,MATCH(F111,'P-07 HACCP score'!$B$3:$B$7,0),MATCH('D-14 Ernst'!B$2,'P-07 HACCP score'!$C$2:$E$2,0))</f>
        <v>0</v>
      </c>
      <c r="AZ111" s="39">
        <f>INDEX('P-07 HACCP score'!$C$3:$E$7,MATCH(G111,'P-07 HACCP score'!$B$3:$B$7,0),MATCH('D-14 Ernst'!C$2,'P-07 HACCP score'!$C$2:$E$2,0))</f>
        <v>0</v>
      </c>
      <c r="BA111" s="39" t="e">
        <f>INDEX('P-07 HACCP score'!$C$3:$E$7,MATCH(H111,'P-07 HACCP score'!$B$3:$B$7,0),MATCH('D-14 Ernst'!D$2,'P-07 HACCP score'!$C$2:$E$2,0))</f>
        <v>#N/A</v>
      </c>
      <c r="BB111" s="39">
        <f>INDEX('P-07 HACCP score'!$C$3:$E$7,MATCH(I111,'P-07 HACCP score'!$B$3:$B$7,0),MATCH('D-14 Ernst'!E$2,'P-07 HACCP score'!$C$2:$E$2,0))</f>
        <v>0</v>
      </c>
      <c r="BC111" s="39">
        <f>INDEX('P-07 HACCP score'!$C$3:$E$7,MATCH(J111,'P-07 HACCP score'!$B$3:$B$7,0),MATCH('D-14 Ernst'!F$2,'P-07 HACCP score'!$C$2:$E$2,0))</f>
        <v>0</v>
      </c>
      <c r="BD111" s="39">
        <f>INDEX('P-07 HACCP score'!$C$3:$E$7,MATCH(K111,'P-07 HACCP score'!$B$3:$B$7,0),MATCH('D-14 Ernst'!G$2,'P-07 HACCP score'!$C$2:$E$2,0))</f>
        <v>0</v>
      </c>
      <c r="BE111" s="39">
        <f>INDEX('P-07 HACCP score'!$C$3:$E$7,MATCH(L111,'P-07 HACCP score'!$B$3:$B$7,0),MATCH('D-14 Ernst'!H$2,'P-07 HACCP score'!$C$2:$E$2,0))</f>
        <v>0</v>
      </c>
      <c r="BF111" s="39">
        <f>INDEX('P-07 HACCP score'!$C$3:$E$7,MATCH(M111,'P-07 HACCP score'!$B$3:$B$7,0),MATCH('D-14 Ernst'!I$2,'P-07 HACCP score'!$C$2:$E$2,0))</f>
        <v>0</v>
      </c>
      <c r="BG111" s="39">
        <f>INDEX('P-07 HACCP score'!$C$3:$E$7,MATCH(N111,'P-07 HACCP score'!$B$3:$B$7,0),MATCH('D-14 Ernst'!J$2,'P-07 HACCP score'!$C$2:$E$2,0))</f>
        <v>0</v>
      </c>
      <c r="BH111" s="39" t="e">
        <f>INDEX('P-07 HACCP score'!$C$3:$E$7,MATCH(O111,'P-07 HACCP score'!$B$3:$B$7,0),MATCH('D-14 Ernst'!K$2,'P-07 HACCP score'!$C$2:$E$2,0))</f>
        <v>#N/A</v>
      </c>
      <c r="BI111" s="39">
        <f>INDEX('P-07 HACCP score'!$C$3:$E$7,MATCH(P111,'P-07 HACCP score'!$B$3:$B$7,0),MATCH('D-14 Ernst'!L$2,'P-07 HACCP score'!$C$2:$E$2,0))</f>
        <v>0</v>
      </c>
      <c r="BJ111" s="39">
        <f>INDEX('P-07 HACCP score'!$C$3:$E$7,MATCH(Q111,'P-07 HACCP score'!$B$3:$B$7,0),MATCH('D-14 Ernst'!M$2,'P-07 HACCP score'!$C$2:$E$2,0))</f>
        <v>0</v>
      </c>
      <c r="BK111" s="39">
        <f>INDEX('P-07 HACCP score'!$C$3:$E$7,MATCH(R111,'P-07 HACCP score'!$B$3:$B$7,0),MATCH('D-14 Ernst'!N$2,'P-07 HACCP score'!$C$2:$E$2,0))</f>
        <v>0</v>
      </c>
      <c r="BL111" s="39">
        <f>INDEX('P-07 HACCP score'!$C$3:$E$7,MATCH(S111,'P-07 HACCP score'!$B$3:$B$7,0),MATCH('D-14 Ernst'!O$2,'P-07 HACCP score'!$C$2:$E$2,0))</f>
        <v>0</v>
      </c>
      <c r="BM111" s="39">
        <f>INDEX('P-07 HACCP score'!$C$3:$E$7,MATCH(T111,'P-07 HACCP score'!$B$3:$B$7,0),MATCH('D-14 Ernst'!P$2,'P-07 HACCP score'!$C$2:$E$2,0))</f>
        <v>0</v>
      </c>
      <c r="BN111" s="39">
        <f>INDEX('P-07 HACCP score'!$C$3:$E$7,MATCH(U111,'P-07 HACCP score'!$B$3:$B$7,0),MATCH('D-14 Ernst'!Q$2,'P-07 HACCP score'!$C$2:$E$2,0))</f>
        <v>0</v>
      </c>
      <c r="BO111" s="39">
        <f>INDEX('P-07 HACCP score'!$C$3:$E$7,MATCH(V111,'P-07 HACCP score'!$B$3:$B$7,0),MATCH('D-14 Ernst'!R$2,'P-07 HACCP score'!$C$2:$E$2,0))</f>
        <v>0</v>
      </c>
      <c r="BP111" s="39">
        <f>INDEX('P-07 HACCP score'!$C$3:$E$7,MATCH(W111,'P-07 HACCP score'!$B$3:$B$7,0),MATCH('D-14 Ernst'!S$2,'P-07 HACCP score'!$C$2:$E$2,0))</f>
        <v>0</v>
      </c>
      <c r="BQ111" s="39" t="e">
        <f>INDEX('P-07 HACCP score'!$C$3:$E$7,MATCH(X111,'P-07 HACCP score'!$B$3:$B$7,0),MATCH('D-14 Ernst'!T$2,'P-07 HACCP score'!$C$2:$E$2,0))</f>
        <v>#N/A</v>
      </c>
      <c r="BR111" s="39">
        <f>INDEX('P-07 HACCP score'!$C$3:$E$7,MATCH(Y111,'P-07 HACCP score'!$B$3:$B$7,0),MATCH('D-14 Ernst'!U$2,'P-07 HACCP score'!$C$2:$E$2,0))</f>
        <v>0</v>
      </c>
      <c r="BS111" s="39">
        <f>INDEX('P-07 HACCP score'!$C$3:$E$7,MATCH(Z111,'P-07 HACCP score'!$B$3:$B$7,0),MATCH('D-14 Ernst'!V$2,'P-07 HACCP score'!$C$2:$E$2,0))</f>
        <v>0</v>
      </c>
      <c r="BT111" s="39">
        <f>INDEX('P-07 HACCP score'!$C$3:$E$7,MATCH(AA111,'P-07 HACCP score'!$B$3:$B$7,0),MATCH('D-14 Ernst'!W$2,'P-07 HACCP score'!$C$2:$E$2,0))</f>
        <v>0</v>
      </c>
      <c r="BU111" s="39">
        <f>INDEX('P-07 HACCP score'!$C$3:$E$7,MATCH(AB111,'P-07 HACCP score'!$B$3:$B$7,0),MATCH('D-14 Ernst'!X$2,'P-07 HACCP score'!$C$2:$E$2,0))</f>
        <v>0</v>
      </c>
      <c r="BV111" s="39">
        <f>INDEX('P-07 HACCP score'!$C$3:$E$7,MATCH(AC111,'P-07 HACCP score'!$B$3:$B$7,0),MATCH('D-14 Ernst'!Y$2,'P-07 HACCP score'!$C$2:$E$2,0))</f>
        <v>0</v>
      </c>
      <c r="BW111" s="39">
        <f>INDEX('P-07 HACCP score'!$C$3:$E$7,MATCH(AD111,'P-07 HACCP score'!$B$3:$B$7,0),MATCH('D-14 Ernst'!Z$2,'P-07 HACCP score'!$C$2:$E$2,0))</f>
        <v>0</v>
      </c>
      <c r="BX111" s="39">
        <f>INDEX('P-07 HACCP score'!$C$3:$E$7,MATCH(AE111,'P-07 HACCP score'!$B$3:$B$7,0),MATCH('D-14 Ernst'!AA$2,'P-07 HACCP score'!$C$2:$E$2,0))</f>
        <v>0</v>
      </c>
      <c r="BY111" s="39">
        <f>INDEX('P-07 HACCP score'!$C$3:$E$7,MATCH(AF111,'P-07 HACCP score'!$B$3:$B$7,0),MATCH('D-14 Ernst'!AB$2,'P-07 HACCP score'!$C$2:$E$2,0))</f>
        <v>0</v>
      </c>
      <c r="BZ111" s="39">
        <f>INDEX('P-07 HACCP score'!$C$3:$E$7,MATCH(AG111,'P-07 HACCP score'!$B$3:$B$7,0),MATCH('D-14 Ernst'!AC$2,'P-07 HACCP score'!$C$2:$E$2,0))</f>
        <v>0</v>
      </c>
      <c r="CA111" s="39">
        <f>INDEX('P-07 HACCP score'!$C$3:$E$7,MATCH(AH111,'P-07 HACCP score'!$B$3:$B$7,0),MATCH('D-14 Ernst'!AD$2,'P-07 HACCP score'!$C$2:$E$2,0))</f>
        <v>0</v>
      </c>
      <c r="CB111" s="39">
        <f>INDEX('P-07 HACCP score'!$C$3:$E$7,MATCH(AI111,'P-07 HACCP score'!$B$3:$B$7,0),MATCH('D-14 Ernst'!AE$2,'P-07 HACCP score'!$C$2:$E$2,0))</f>
        <v>0</v>
      </c>
      <c r="CC111" s="39">
        <f>INDEX('P-07 HACCP score'!$C$3:$E$7,MATCH(AJ111,'P-07 HACCP score'!$B$3:$B$7,0),MATCH('D-14 Ernst'!AF$2,'P-07 HACCP score'!$C$2:$E$2,0))</f>
        <v>0</v>
      </c>
      <c r="CD111" s="39">
        <f>INDEX('P-07 HACCP score'!$C$3:$E$7,MATCH(AK111,'P-07 HACCP score'!$B$3:$B$7,0),MATCH('D-14 Ernst'!AG$2,'P-07 HACCP score'!$C$2:$E$2,0))</f>
        <v>0</v>
      </c>
    </row>
    <row r="112" spans="1:82" x14ac:dyDescent="0.3">
      <c r="A112" s="119">
        <v>51642</v>
      </c>
      <c r="B112" s="56" t="s">
        <v>227</v>
      </c>
      <c r="C112" s="78" t="s">
        <v>225</v>
      </c>
      <c r="D112" s="36">
        <v>3</v>
      </c>
      <c r="E112" s="18" t="s">
        <v>84</v>
      </c>
      <c r="F112" s="18"/>
      <c r="G112" s="26"/>
      <c r="H112" s="21" t="str">
        <f>IF(COUNTIF(I112:M112,"H"),"H",
IF(COUNTIF(I112:M112,"M"),"M",
IF(COUNTIF(I112:M112,"L"),"L",
IF(COUNTIF(I112:M112,"B"),"B",""))))</f>
        <v/>
      </c>
      <c r="I112" s="19"/>
      <c r="J112" s="19"/>
      <c r="K112" s="19"/>
      <c r="L112" s="19"/>
      <c r="M112" s="19"/>
      <c r="N112" s="18"/>
      <c r="O112" s="21" t="str">
        <f>IF(COUNTIF(P112:Q112,"H"),"H",
IF(COUNTIF(P112:Q112,"M"),"M",
IF(COUNTIF(P112:Q112,"L"),"L",
IF(COUNTIF(P112:Q112,"B"),"B",""))))</f>
        <v/>
      </c>
      <c r="P112" s="22"/>
      <c r="Q112" s="22"/>
      <c r="R112" s="18"/>
      <c r="S112" s="18"/>
      <c r="T112" s="18"/>
      <c r="U112" s="18"/>
      <c r="V112" s="18"/>
      <c r="W112" s="27"/>
      <c r="X112" s="21" t="str">
        <f>IF(COUNTIF(Y112:AA112,"H"),"H",
IF(COUNTIF(Y112:AA112,"M"),"M",
IF(COUNTIF(Y112:AA112,"L"),"L",
IF(COUNTIF(Y112:AA112,"B"),"B",""))))</f>
        <v/>
      </c>
      <c r="Y112" s="23"/>
      <c r="Z112" s="28"/>
      <c r="AA112" s="23"/>
      <c r="AB112" s="18"/>
      <c r="AC112" s="18"/>
      <c r="AD112" s="18"/>
      <c r="AE112" s="18"/>
      <c r="AF112" s="18"/>
      <c r="AG112" s="18"/>
      <c r="AH112" s="18"/>
      <c r="AI112" s="18"/>
      <c r="AJ112" s="18"/>
      <c r="AK112" s="18"/>
      <c r="AL112" s="37">
        <f>COUNTIF(AX112:BA112,5)+COUNTIF(BG112:BH112,5)+COUNTIF(BK112:BQ112,5)+COUNTIF(BU112:CD112,5)+COUNTIF(AX112:BA112,9)+COUNTIF(BG112:BH112,9)+COUNTIF(BK112:BQ112,9)+COUNTIF(BU112:CD112,9)</f>
        <v>0</v>
      </c>
      <c r="AM112" s="37">
        <f>COUNTIF(AX112:BA112,15)+COUNTIF(BG112:BH112,15)+COUNTIF(BK112:BQ112,15)+COUNTIF(BU112:CD112,15)+COUNTIF(AX112:BA112,25)+COUNTIF(BG112:BH112,25)+COUNTIF(BK112:BQ112,25)+COUNTIF(BU112:CD112,25)</f>
        <v>0</v>
      </c>
      <c r="AN112" s="118" t="str">
        <f>IF(AM112&gt;=1,"HOOG",IF(AL112&gt;=2,"MIDDEN","LAAG"))</f>
        <v>LAAG</v>
      </c>
      <c r="AO112" s="26" t="str">
        <f>IF(AND(AM112=1,OR(H112="H",AB112="H"),TEXT(D112,0)&lt;&gt;"4"),"J","N" )</f>
        <v>N</v>
      </c>
      <c r="AP112" s="41" t="s">
        <v>85</v>
      </c>
      <c r="AQ112" s="68" t="str">
        <f>IF(OR(AP112="J",AO112="J"),"MIDDEN",AN112)</f>
        <v>LAAG</v>
      </c>
      <c r="AR112" s="26" t="s">
        <v>86</v>
      </c>
      <c r="AS112" s="18" t="s">
        <v>93</v>
      </c>
      <c r="AT112" s="18" t="s">
        <v>85</v>
      </c>
      <c r="AU112" s="41" t="str">
        <f>IF(AND(AR112="H",AS112="K"),"J",IF(OR(AND(AR112="L",AS112="K",AT112="J"),AND(AR112="H",AS112="G",AT112="J")),"J","N"))</f>
        <v>N</v>
      </c>
      <c r="AV112" s="41" t="s">
        <v>85</v>
      </c>
      <c r="AW112" s="18" t="str">
        <f>IF(AU112="N",AQ112,IF(AQ112="LAAG","MIDDEN","HOOG"))</f>
        <v>LAAG</v>
      </c>
      <c r="AX112" s="39">
        <f>INDEX('P-07 HACCP score'!$C$3:$E$7,MATCH(E112,'P-07 HACCP score'!$B$3:$B$7,0),MATCH('D-14 Ernst'!A$2,'P-07 HACCP score'!$C$2:$E$2,0))</f>
        <v>1.5</v>
      </c>
      <c r="AY112" s="39">
        <f>INDEX('P-07 HACCP score'!$C$3:$E$7,MATCH(F112,'P-07 HACCP score'!$B$3:$B$7,0),MATCH('D-14 Ernst'!B$2,'P-07 HACCP score'!$C$2:$E$2,0))</f>
        <v>0</v>
      </c>
      <c r="AZ112" s="39">
        <f>INDEX('P-07 HACCP score'!$C$3:$E$7,MATCH(G112,'P-07 HACCP score'!$B$3:$B$7,0),MATCH('D-14 Ernst'!C$2,'P-07 HACCP score'!$C$2:$E$2,0))</f>
        <v>0</v>
      </c>
      <c r="BA112" s="39" t="e">
        <f>INDEX('P-07 HACCP score'!$C$3:$E$7,MATCH(H112,'P-07 HACCP score'!$B$3:$B$7,0),MATCH('D-14 Ernst'!D$2,'P-07 HACCP score'!$C$2:$E$2,0))</f>
        <v>#N/A</v>
      </c>
      <c r="BB112" s="39">
        <f>INDEX('P-07 HACCP score'!$C$3:$E$7,MATCH(I112,'P-07 HACCP score'!$B$3:$B$7,0),MATCH('D-14 Ernst'!E$2,'P-07 HACCP score'!$C$2:$E$2,0))</f>
        <v>0</v>
      </c>
      <c r="BC112" s="39">
        <f>INDEX('P-07 HACCP score'!$C$3:$E$7,MATCH(J112,'P-07 HACCP score'!$B$3:$B$7,0),MATCH('D-14 Ernst'!F$2,'P-07 HACCP score'!$C$2:$E$2,0))</f>
        <v>0</v>
      </c>
      <c r="BD112" s="39">
        <f>INDEX('P-07 HACCP score'!$C$3:$E$7,MATCH(K112,'P-07 HACCP score'!$B$3:$B$7,0),MATCH('D-14 Ernst'!G$2,'P-07 HACCP score'!$C$2:$E$2,0))</f>
        <v>0</v>
      </c>
      <c r="BE112" s="39">
        <f>INDEX('P-07 HACCP score'!$C$3:$E$7,MATCH(L112,'P-07 HACCP score'!$B$3:$B$7,0),MATCH('D-14 Ernst'!H$2,'P-07 HACCP score'!$C$2:$E$2,0))</f>
        <v>0</v>
      </c>
      <c r="BF112" s="39">
        <f>INDEX('P-07 HACCP score'!$C$3:$E$7,MATCH(M112,'P-07 HACCP score'!$B$3:$B$7,0),MATCH('D-14 Ernst'!I$2,'P-07 HACCP score'!$C$2:$E$2,0))</f>
        <v>0</v>
      </c>
      <c r="BG112" s="39">
        <f>INDEX('P-07 HACCP score'!$C$3:$E$7,MATCH(N112,'P-07 HACCP score'!$B$3:$B$7,0),MATCH('D-14 Ernst'!J$2,'P-07 HACCP score'!$C$2:$E$2,0))</f>
        <v>0</v>
      </c>
      <c r="BH112" s="39" t="e">
        <f>INDEX('P-07 HACCP score'!$C$3:$E$7,MATCH(O112,'P-07 HACCP score'!$B$3:$B$7,0),MATCH('D-14 Ernst'!K$2,'P-07 HACCP score'!$C$2:$E$2,0))</f>
        <v>#N/A</v>
      </c>
      <c r="BI112" s="39">
        <f>INDEX('P-07 HACCP score'!$C$3:$E$7,MATCH(P112,'P-07 HACCP score'!$B$3:$B$7,0),MATCH('D-14 Ernst'!L$2,'P-07 HACCP score'!$C$2:$E$2,0))</f>
        <v>0</v>
      </c>
      <c r="BJ112" s="39">
        <f>INDEX('P-07 HACCP score'!$C$3:$E$7,MATCH(Q112,'P-07 HACCP score'!$B$3:$B$7,0),MATCH('D-14 Ernst'!M$2,'P-07 HACCP score'!$C$2:$E$2,0))</f>
        <v>0</v>
      </c>
      <c r="BK112" s="39">
        <f>INDEX('P-07 HACCP score'!$C$3:$E$7,MATCH(R112,'P-07 HACCP score'!$B$3:$B$7,0),MATCH('D-14 Ernst'!N$2,'P-07 HACCP score'!$C$2:$E$2,0))</f>
        <v>0</v>
      </c>
      <c r="BL112" s="39">
        <f>INDEX('P-07 HACCP score'!$C$3:$E$7,MATCH(S112,'P-07 HACCP score'!$B$3:$B$7,0),MATCH('D-14 Ernst'!O$2,'P-07 HACCP score'!$C$2:$E$2,0))</f>
        <v>0</v>
      </c>
      <c r="BM112" s="39">
        <f>INDEX('P-07 HACCP score'!$C$3:$E$7,MATCH(T112,'P-07 HACCP score'!$B$3:$B$7,0),MATCH('D-14 Ernst'!P$2,'P-07 HACCP score'!$C$2:$E$2,0))</f>
        <v>0</v>
      </c>
      <c r="BN112" s="39">
        <f>INDEX('P-07 HACCP score'!$C$3:$E$7,MATCH(U112,'P-07 HACCP score'!$B$3:$B$7,0),MATCH('D-14 Ernst'!Q$2,'P-07 HACCP score'!$C$2:$E$2,0))</f>
        <v>0</v>
      </c>
      <c r="BO112" s="39">
        <f>INDEX('P-07 HACCP score'!$C$3:$E$7,MATCH(V112,'P-07 HACCP score'!$B$3:$B$7,0),MATCH('D-14 Ernst'!R$2,'P-07 HACCP score'!$C$2:$E$2,0))</f>
        <v>0</v>
      </c>
      <c r="BP112" s="39">
        <f>INDEX('P-07 HACCP score'!$C$3:$E$7,MATCH(W112,'P-07 HACCP score'!$B$3:$B$7,0),MATCH('D-14 Ernst'!S$2,'P-07 HACCP score'!$C$2:$E$2,0))</f>
        <v>0</v>
      </c>
      <c r="BQ112" s="39" t="e">
        <f>INDEX('P-07 HACCP score'!$C$3:$E$7,MATCH(X112,'P-07 HACCP score'!$B$3:$B$7,0),MATCH('D-14 Ernst'!T$2,'P-07 HACCP score'!$C$2:$E$2,0))</f>
        <v>#N/A</v>
      </c>
      <c r="BR112" s="39">
        <f>INDEX('P-07 HACCP score'!$C$3:$E$7,MATCH(Y112,'P-07 HACCP score'!$B$3:$B$7,0),MATCH('D-14 Ernst'!U$2,'P-07 HACCP score'!$C$2:$E$2,0))</f>
        <v>0</v>
      </c>
      <c r="BS112" s="39">
        <f>INDEX('P-07 HACCP score'!$C$3:$E$7,MATCH(Z112,'P-07 HACCP score'!$B$3:$B$7,0),MATCH('D-14 Ernst'!V$2,'P-07 HACCP score'!$C$2:$E$2,0))</f>
        <v>0</v>
      </c>
      <c r="BT112" s="39">
        <f>INDEX('P-07 HACCP score'!$C$3:$E$7,MATCH(AA112,'P-07 HACCP score'!$B$3:$B$7,0),MATCH('D-14 Ernst'!W$2,'P-07 HACCP score'!$C$2:$E$2,0))</f>
        <v>0</v>
      </c>
      <c r="BU112" s="39">
        <f>INDEX('P-07 HACCP score'!$C$3:$E$7,MATCH(AB112,'P-07 HACCP score'!$B$3:$B$7,0),MATCH('D-14 Ernst'!X$2,'P-07 HACCP score'!$C$2:$E$2,0))</f>
        <v>0</v>
      </c>
      <c r="BV112" s="39">
        <f>INDEX('P-07 HACCP score'!$C$3:$E$7,MATCH(AC112,'P-07 HACCP score'!$B$3:$B$7,0),MATCH('D-14 Ernst'!Y$2,'P-07 HACCP score'!$C$2:$E$2,0))</f>
        <v>0</v>
      </c>
      <c r="BW112" s="39">
        <f>INDEX('P-07 HACCP score'!$C$3:$E$7,MATCH(AD112,'P-07 HACCP score'!$B$3:$B$7,0),MATCH('D-14 Ernst'!Z$2,'P-07 HACCP score'!$C$2:$E$2,0))</f>
        <v>0</v>
      </c>
      <c r="BX112" s="39">
        <f>INDEX('P-07 HACCP score'!$C$3:$E$7,MATCH(AE112,'P-07 HACCP score'!$B$3:$B$7,0),MATCH('D-14 Ernst'!AA$2,'P-07 HACCP score'!$C$2:$E$2,0))</f>
        <v>0</v>
      </c>
      <c r="BY112" s="39">
        <f>INDEX('P-07 HACCP score'!$C$3:$E$7,MATCH(AF112,'P-07 HACCP score'!$B$3:$B$7,0),MATCH('D-14 Ernst'!AB$2,'P-07 HACCP score'!$C$2:$E$2,0))</f>
        <v>0</v>
      </c>
      <c r="BZ112" s="39">
        <f>INDEX('P-07 HACCP score'!$C$3:$E$7,MATCH(AG112,'P-07 HACCP score'!$B$3:$B$7,0),MATCH('D-14 Ernst'!AC$2,'P-07 HACCP score'!$C$2:$E$2,0))</f>
        <v>0</v>
      </c>
      <c r="CA112" s="39">
        <f>INDEX('P-07 HACCP score'!$C$3:$E$7,MATCH(AH112,'P-07 HACCP score'!$B$3:$B$7,0),MATCH('D-14 Ernst'!AD$2,'P-07 HACCP score'!$C$2:$E$2,0))</f>
        <v>0</v>
      </c>
      <c r="CB112" s="39">
        <f>INDEX('P-07 HACCP score'!$C$3:$E$7,MATCH(AI112,'P-07 HACCP score'!$B$3:$B$7,0),MATCH('D-14 Ernst'!AE$2,'P-07 HACCP score'!$C$2:$E$2,0))</f>
        <v>0</v>
      </c>
      <c r="CC112" s="39">
        <f>INDEX('P-07 HACCP score'!$C$3:$E$7,MATCH(AJ112,'P-07 HACCP score'!$B$3:$B$7,0),MATCH('D-14 Ernst'!AF$2,'P-07 HACCP score'!$C$2:$E$2,0))</f>
        <v>0</v>
      </c>
      <c r="CD112" s="39">
        <f>INDEX('P-07 HACCP score'!$C$3:$E$7,MATCH(AK112,'P-07 HACCP score'!$B$3:$B$7,0),MATCH('D-14 Ernst'!AG$2,'P-07 HACCP score'!$C$2:$E$2,0))</f>
        <v>0</v>
      </c>
    </row>
    <row r="113" spans="1:82" x14ac:dyDescent="0.3">
      <c r="A113" s="119">
        <v>51660</v>
      </c>
      <c r="B113" s="56" t="s">
        <v>228</v>
      </c>
      <c r="C113" s="78" t="s">
        <v>225</v>
      </c>
      <c r="D113" s="35">
        <v>3</v>
      </c>
      <c r="E113" s="18" t="s">
        <v>84</v>
      </c>
      <c r="F113" s="18"/>
      <c r="G113" s="26"/>
      <c r="H113" s="21" t="str">
        <f>IF(COUNTIF(I113:M113,"H"),"H",
IF(COUNTIF(I113:M113,"M"),"M",
IF(COUNTIF(I113:M113,"L"),"L",
IF(COUNTIF(I113:M113,"B"),"B",""))))</f>
        <v/>
      </c>
      <c r="I113" s="19"/>
      <c r="J113" s="19"/>
      <c r="K113" s="19"/>
      <c r="L113" s="19"/>
      <c r="M113" s="19"/>
      <c r="N113" s="18"/>
      <c r="O113" s="21" t="str">
        <f>IF(COUNTIF(P113:Q113,"H"),"H",
IF(COUNTIF(P113:Q113,"M"),"M",
IF(COUNTIF(P113:Q113,"L"),"L",
IF(COUNTIF(P113:Q113,"B"),"B",""))))</f>
        <v/>
      </c>
      <c r="P113" s="22"/>
      <c r="Q113" s="22"/>
      <c r="R113" s="18"/>
      <c r="S113" s="18"/>
      <c r="T113" s="18"/>
      <c r="U113" s="18"/>
      <c r="V113" s="18"/>
      <c r="W113" s="27"/>
      <c r="X113" s="21" t="str">
        <f>IF(COUNTIF(Y113:AA113,"H"),"H",
IF(COUNTIF(Y113:AA113,"M"),"M",
IF(COUNTIF(Y113:AA113,"L"),"L",
IF(COUNTIF(Y113:AA113,"B"),"B",""))))</f>
        <v/>
      </c>
      <c r="Y113" s="23"/>
      <c r="Z113" s="28"/>
      <c r="AA113" s="23"/>
      <c r="AB113" s="18" t="s">
        <v>84</v>
      </c>
      <c r="AC113" s="18"/>
      <c r="AD113" s="18"/>
      <c r="AE113" s="18"/>
      <c r="AF113" s="18"/>
      <c r="AG113" s="18"/>
      <c r="AH113" s="18"/>
      <c r="AI113" s="18"/>
      <c r="AJ113" s="18"/>
      <c r="AK113" s="18"/>
      <c r="AL113" s="37">
        <f>COUNTIF(AX113:BA113,5)+COUNTIF(BG113:BH113,5)+COUNTIF(BK113:BQ113,5)+COUNTIF(BU113:CD113,5)+COUNTIF(AX113:BA113,9)+COUNTIF(BG113:BH113,9)+COUNTIF(BK113:BQ113,9)+COUNTIF(BU113:CD113,9)</f>
        <v>0</v>
      </c>
      <c r="AM113" s="37">
        <f>COUNTIF(AX113:BA113,15)+COUNTIF(BG113:BH113,15)+COUNTIF(BK113:BQ113,15)+COUNTIF(BU113:CD113,15)+COUNTIF(AX113:BA113,25)+COUNTIF(BG113:BH113,25)+COUNTIF(BK113:BQ113,25)+COUNTIF(BU113:CD113,25)</f>
        <v>0</v>
      </c>
      <c r="AN113" s="118" t="str">
        <f>IF(AM113&gt;=1,"HOOG",IF(AL113&gt;=2,"MIDDEN","LAAG"))</f>
        <v>LAAG</v>
      </c>
      <c r="AO113" s="26" t="str">
        <f>IF(AND(AM113=1,OR(H113="H",AB113="H"),TEXT(D113,0)&lt;&gt;"4"),"J","N" )</f>
        <v>N</v>
      </c>
      <c r="AP113" s="41" t="s">
        <v>85</v>
      </c>
      <c r="AQ113" s="68" t="str">
        <f>IF(OR(AP113="J",AO113="J"),"MIDDEN",AN113)</f>
        <v>LAAG</v>
      </c>
      <c r="AR113" s="26" t="s">
        <v>86</v>
      </c>
      <c r="AS113" s="18" t="s">
        <v>93</v>
      </c>
      <c r="AT113" s="18" t="s">
        <v>85</v>
      </c>
      <c r="AU113" s="41" t="str">
        <f>IF(AND(AR113="H",AS113="K"),"J",IF(OR(AND(AR113="L",AS113="K",AT113="J"),AND(AR113="H",AS113="G",AT113="J")),"J","N"))</f>
        <v>N</v>
      </c>
      <c r="AV113" s="41" t="s">
        <v>85</v>
      </c>
      <c r="AW113" s="18" t="str">
        <f>IF(AU113="N",AQ113,IF(AQ113="LAAG","MIDDEN","HOOG"))</f>
        <v>LAAG</v>
      </c>
      <c r="AX113" s="39">
        <f>INDEX('P-07 HACCP score'!$C$3:$E$7,MATCH(E113,'P-07 HACCP score'!$B$3:$B$7,0),MATCH('D-14 Ernst'!A$2,'P-07 HACCP score'!$C$2:$E$2,0))</f>
        <v>1.5</v>
      </c>
      <c r="AY113" s="39">
        <f>INDEX('P-07 HACCP score'!$C$3:$E$7,MATCH(F113,'P-07 HACCP score'!$B$3:$B$7,0),MATCH('D-14 Ernst'!B$2,'P-07 HACCP score'!$C$2:$E$2,0))</f>
        <v>0</v>
      </c>
      <c r="AZ113" s="39">
        <f>INDEX('P-07 HACCP score'!$C$3:$E$7,MATCH(G113,'P-07 HACCP score'!$B$3:$B$7,0),MATCH('D-14 Ernst'!C$2,'P-07 HACCP score'!$C$2:$E$2,0))</f>
        <v>0</v>
      </c>
      <c r="BA113" s="39" t="e">
        <f>INDEX('P-07 HACCP score'!$C$3:$E$7,MATCH(H113,'P-07 HACCP score'!$B$3:$B$7,0),MATCH('D-14 Ernst'!D$2,'P-07 HACCP score'!$C$2:$E$2,0))</f>
        <v>#N/A</v>
      </c>
      <c r="BB113" s="39">
        <f>INDEX('P-07 HACCP score'!$C$3:$E$7,MATCH(I113,'P-07 HACCP score'!$B$3:$B$7,0),MATCH('D-14 Ernst'!E$2,'P-07 HACCP score'!$C$2:$E$2,0))</f>
        <v>0</v>
      </c>
      <c r="BC113" s="39">
        <f>INDEX('P-07 HACCP score'!$C$3:$E$7,MATCH(J113,'P-07 HACCP score'!$B$3:$B$7,0),MATCH('D-14 Ernst'!F$2,'P-07 HACCP score'!$C$2:$E$2,0))</f>
        <v>0</v>
      </c>
      <c r="BD113" s="39">
        <f>INDEX('P-07 HACCP score'!$C$3:$E$7,MATCH(K113,'P-07 HACCP score'!$B$3:$B$7,0),MATCH('D-14 Ernst'!G$2,'P-07 HACCP score'!$C$2:$E$2,0))</f>
        <v>0</v>
      </c>
      <c r="BE113" s="39">
        <f>INDEX('P-07 HACCP score'!$C$3:$E$7,MATCH(L113,'P-07 HACCP score'!$B$3:$B$7,0),MATCH('D-14 Ernst'!H$2,'P-07 HACCP score'!$C$2:$E$2,0))</f>
        <v>0</v>
      </c>
      <c r="BF113" s="39">
        <f>INDEX('P-07 HACCP score'!$C$3:$E$7,MATCH(M113,'P-07 HACCP score'!$B$3:$B$7,0),MATCH('D-14 Ernst'!I$2,'P-07 HACCP score'!$C$2:$E$2,0))</f>
        <v>0</v>
      </c>
      <c r="BG113" s="39">
        <f>INDEX('P-07 HACCP score'!$C$3:$E$7,MATCH(N113,'P-07 HACCP score'!$B$3:$B$7,0),MATCH('D-14 Ernst'!J$2,'P-07 HACCP score'!$C$2:$E$2,0))</f>
        <v>0</v>
      </c>
      <c r="BH113" s="39" t="e">
        <f>INDEX('P-07 HACCP score'!$C$3:$E$7,MATCH(O113,'P-07 HACCP score'!$B$3:$B$7,0),MATCH('D-14 Ernst'!K$2,'P-07 HACCP score'!$C$2:$E$2,0))</f>
        <v>#N/A</v>
      </c>
      <c r="BI113" s="39">
        <f>INDEX('P-07 HACCP score'!$C$3:$E$7,MATCH(P113,'P-07 HACCP score'!$B$3:$B$7,0),MATCH('D-14 Ernst'!L$2,'P-07 HACCP score'!$C$2:$E$2,0))</f>
        <v>0</v>
      </c>
      <c r="BJ113" s="39">
        <f>INDEX('P-07 HACCP score'!$C$3:$E$7,MATCH(Q113,'P-07 HACCP score'!$B$3:$B$7,0),MATCH('D-14 Ernst'!M$2,'P-07 HACCP score'!$C$2:$E$2,0))</f>
        <v>0</v>
      </c>
      <c r="BK113" s="39">
        <f>INDEX('P-07 HACCP score'!$C$3:$E$7,MATCH(R113,'P-07 HACCP score'!$B$3:$B$7,0),MATCH('D-14 Ernst'!N$2,'P-07 HACCP score'!$C$2:$E$2,0))</f>
        <v>0</v>
      </c>
      <c r="BL113" s="39">
        <f>INDEX('P-07 HACCP score'!$C$3:$E$7,MATCH(S113,'P-07 HACCP score'!$B$3:$B$7,0),MATCH('D-14 Ernst'!O$2,'P-07 HACCP score'!$C$2:$E$2,0))</f>
        <v>0</v>
      </c>
      <c r="BM113" s="39">
        <f>INDEX('P-07 HACCP score'!$C$3:$E$7,MATCH(T113,'P-07 HACCP score'!$B$3:$B$7,0),MATCH('D-14 Ernst'!P$2,'P-07 HACCP score'!$C$2:$E$2,0))</f>
        <v>0</v>
      </c>
      <c r="BN113" s="39">
        <f>INDEX('P-07 HACCP score'!$C$3:$E$7,MATCH(U113,'P-07 HACCP score'!$B$3:$B$7,0),MATCH('D-14 Ernst'!Q$2,'P-07 HACCP score'!$C$2:$E$2,0))</f>
        <v>0</v>
      </c>
      <c r="BO113" s="39">
        <f>INDEX('P-07 HACCP score'!$C$3:$E$7,MATCH(V113,'P-07 HACCP score'!$B$3:$B$7,0),MATCH('D-14 Ernst'!R$2,'P-07 HACCP score'!$C$2:$E$2,0))</f>
        <v>0</v>
      </c>
      <c r="BP113" s="39">
        <f>INDEX('P-07 HACCP score'!$C$3:$E$7,MATCH(W113,'P-07 HACCP score'!$B$3:$B$7,0),MATCH('D-14 Ernst'!S$2,'P-07 HACCP score'!$C$2:$E$2,0))</f>
        <v>0</v>
      </c>
      <c r="BQ113" s="39" t="e">
        <f>INDEX('P-07 HACCP score'!$C$3:$E$7,MATCH(X113,'P-07 HACCP score'!$B$3:$B$7,0),MATCH('D-14 Ernst'!T$2,'P-07 HACCP score'!$C$2:$E$2,0))</f>
        <v>#N/A</v>
      </c>
      <c r="BR113" s="39">
        <f>INDEX('P-07 HACCP score'!$C$3:$E$7,MATCH(Y113,'P-07 HACCP score'!$B$3:$B$7,0),MATCH('D-14 Ernst'!U$2,'P-07 HACCP score'!$C$2:$E$2,0))</f>
        <v>0</v>
      </c>
      <c r="BS113" s="39">
        <f>INDEX('P-07 HACCP score'!$C$3:$E$7,MATCH(Z113,'P-07 HACCP score'!$B$3:$B$7,0),MATCH('D-14 Ernst'!V$2,'P-07 HACCP score'!$C$2:$E$2,0))</f>
        <v>0</v>
      </c>
      <c r="BT113" s="39">
        <f>INDEX('P-07 HACCP score'!$C$3:$E$7,MATCH(AA113,'P-07 HACCP score'!$B$3:$B$7,0),MATCH('D-14 Ernst'!W$2,'P-07 HACCP score'!$C$2:$E$2,0))</f>
        <v>0</v>
      </c>
      <c r="BU113" s="39">
        <f>INDEX('P-07 HACCP score'!$C$3:$E$7,MATCH(AB113,'P-07 HACCP score'!$B$3:$B$7,0),MATCH('D-14 Ernst'!X$2,'P-07 HACCP score'!$C$2:$E$2,0))</f>
        <v>1.5</v>
      </c>
      <c r="BV113" s="39">
        <f>INDEX('P-07 HACCP score'!$C$3:$E$7,MATCH(AC113,'P-07 HACCP score'!$B$3:$B$7,0),MATCH('D-14 Ernst'!Y$2,'P-07 HACCP score'!$C$2:$E$2,0))</f>
        <v>0</v>
      </c>
      <c r="BW113" s="39">
        <f>INDEX('P-07 HACCP score'!$C$3:$E$7,MATCH(AD113,'P-07 HACCP score'!$B$3:$B$7,0),MATCH('D-14 Ernst'!Z$2,'P-07 HACCP score'!$C$2:$E$2,0))</f>
        <v>0</v>
      </c>
      <c r="BX113" s="39">
        <f>INDEX('P-07 HACCP score'!$C$3:$E$7,MATCH(AE113,'P-07 HACCP score'!$B$3:$B$7,0),MATCH('D-14 Ernst'!AA$2,'P-07 HACCP score'!$C$2:$E$2,0))</f>
        <v>0</v>
      </c>
      <c r="BY113" s="39">
        <f>INDEX('P-07 HACCP score'!$C$3:$E$7,MATCH(AF113,'P-07 HACCP score'!$B$3:$B$7,0),MATCH('D-14 Ernst'!AB$2,'P-07 HACCP score'!$C$2:$E$2,0))</f>
        <v>0</v>
      </c>
      <c r="BZ113" s="39">
        <f>INDEX('P-07 HACCP score'!$C$3:$E$7,MATCH(AG113,'P-07 HACCP score'!$B$3:$B$7,0),MATCH('D-14 Ernst'!AC$2,'P-07 HACCP score'!$C$2:$E$2,0))</f>
        <v>0</v>
      </c>
      <c r="CA113" s="39">
        <f>INDEX('P-07 HACCP score'!$C$3:$E$7,MATCH(AH113,'P-07 HACCP score'!$B$3:$B$7,0),MATCH('D-14 Ernst'!AD$2,'P-07 HACCP score'!$C$2:$E$2,0))</f>
        <v>0</v>
      </c>
      <c r="CB113" s="39">
        <f>INDEX('P-07 HACCP score'!$C$3:$E$7,MATCH(AI113,'P-07 HACCP score'!$B$3:$B$7,0),MATCH('D-14 Ernst'!AE$2,'P-07 HACCP score'!$C$2:$E$2,0))</f>
        <v>0</v>
      </c>
      <c r="CC113" s="39">
        <f>INDEX('P-07 HACCP score'!$C$3:$E$7,MATCH(AJ113,'P-07 HACCP score'!$B$3:$B$7,0),MATCH('D-14 Ernst'!AF$2,'P-07 HACCP score'!$C$2:$E$2,0))</f>
        <v>0</v>
      </c>
      <c r="CD113" s="39">
        <f>INDEX('P-07 HACCP score'!$C$3:$E$7,MATCH(AK113,'P-07 HACCP score'!$B$3:$B$7,0),MATCH('D-14 Ernst'!AG$2,'P-07 HACCP score'!$C$2:$E$2,0))</f>
        <v>0</v>
      </c>
    </row>
    <row r="114" spans="1:82" x14ac:dyDescent="0.3">
      <c r="A114" s="119">
        <v>51670</v>
      </c>
      <c r="B114" s="56" t="s">
        <v>229</v>
      </c>
      <c r="C114" s="78" t="s">
        <v>225</v>
      </c>
      <c r="D114" s="35">
        <v>3</v>
      </c>
      <c r="E114" s="18" t="s">
        <v>84</v>
      </c>
      <c r="F114" s="18"/>
      <c r="G114" s="26"/>
      <c r="H114" s="21" t="str">
        <f>IF(COUNTIF(I114:M114,"H"),"H",
IF(COUNTIF(I114:M114,"M"),"M",
IF(COUNTIF(I114:M114,"L"),"L",
IF(COUNTIF(I114:M114,"B"),"B",""))))</f>
        <v/>
      </c>
      <c r="I114" s="19"/>
      <c r="J114" s="19"/>
      <c r="K114" s="19"/>
      <c r="L114" s="19"/>
      <c r="M114" s="19"/>
      <c r="N114" s="18"/>
      <c r="O114" s="21" t="str">
        <f>IF(COUNTIF(P114:Q114,"H"),"H",
IF(COUNTIF(P114:Q114,"M"),"M",
IF(COUNTIF(P114:Q114,"L"),"L",
IF(COUNTIF(P114:Q114,"B"),"B",""))))</f>
        <v/>
      </c>
      <c r="P114" s="22"/>
      <c r="Q114" s="22"/>
      <c r="R114" s="18"/>
      <c r="S114" s="18"/>
      <c r="T114" s="18"/>
      <c r="U114" s="18"/>
      <c r="V114" s="18"/>
      <c r="W114" s="27"/>
      <c r="X114" s="21" t="str">
        <f>IF(COUNTIF(Y114:AA114,"H"),"H",
IF(COUNTIF(Y114:AA114,"M"),"M",
IF(COUNTIF(Y114:AA114,"L"),"L",
IF(COUNTIF(Y114:AA114,"B"),"B",""))))</f>
        <v/>
      </c>
      <c r="Y114" s="23"/>
      <c r="Z114" s="28"/>
      <c r="AA114" s="23"/>
      <c r="AB114" s="18"/>
      <c r="AC114" s="18"/>
      <c r="AD114" s="18"/>
      <c r="AE114" s="18"/>
      <c r="AF114" s="18"/>
      <c r="AG114" s="18"/>
      <c r="AH114" s="18"/>
      <c r="AI114" s="18"/>
      <c r="AJ114" s="18"/>
      <c r="AK114" s="18"/>
      <c r="AL114" s="37">
        <f>COUNTIF(AX114:BA114,5)+COUNTIF(BG114:BH114,5)+COUNTIF(BK114:BQ114,5)+COUNTIF(BU114:CD114,5)+COUNTIF(AX114:BA114,9)+COUNTIF(BG114:BH114,9)+COUNTIF(BK114:BQ114,9)+COUNTIF(BU114:CD114,9)</f>
        <v>0</v>
      </c>
      <c r="AM114" s="37">
        <f>COUNTIF(AX114:BA114,15)+COUNTIF(BG114:BH114,15)+COUNTIF(BK114:BQ114,15)+COUNTIF(BU114:CD114,15)+COUNTIF(AX114:BA114,25)+COUNTIF(BG114:BH114,25)+COUNTIF(BK114:BQ114,25)+COUNTIF(BU114:CD114,25)</f>
        <v>0</v>
      </c>
      <c r="AN114" s="118" t="str">
        <f>IF(AM114&gt;=1,"HOOG",IF(AL114&gt;=2,"MIDDEN","LAAG"))</f>
        <v>LAAG</v>
      </c>
      <c r="AO114" s="26" t="str">
        <f>IF(AND(AM114=1,OR(H114="H",AB114="H"),TEXT(D114,0)&lt;&gt;"4"),"J","N" )</f>
        <v>N</v>
      </c>
      <c r="AP114" s="41" t="s">
        <v>85</v>
      </c>
      <c r="AQ114" s="68" t="str">
        <f>IF(OR(AP114="J",AO114="J"),"MIDDEN",AN114)</f>
        <v>LAAG</v>
      </c>
      <c r="AR114" s="26" t="s">
        <v>86</v>
      </c>
      <c r="AS114" s="18" t="s">
        <v>93</v>
      </c>
      <c r="AT114" s="18" t="s">
        <v>85</v>
      </c>
      <c r="AU114" s="121" t="str">
        <f>IF(AND(AR114="H",AS114="K"),"J",IF(OR(AND(AR114="L",AS114="K",AT114="J"),AND(AR114="H",AS114="G",AT114="J")),"J","N"))</f>
        <v>N</v>
      </c>
      <c r="AV114" s="41" t="s">
        <v>85</v>
      </c>
      <c r="AW114" s="122" t="str">
        <f>IF(AU114="N",AQ114,IF(AQ114="LAAG","MIDDEN","HOOG"))</f>
        <v>LAAG</v>
      </c>
      <c r="AX114" s="39">
        <f>INDEX('P-07 HACCP score'!$C$3:$E$7,MATCH(E114,'P-07 HACCP score'!$B$3:$B$7,0),MATCH('D-14 Ernst'!A$2,'P-07 HACCP score'!$C$2:$E$2,0))</f>
        <v>1.5</v>
      </c>
      <c r="AY114" s="39">
        <f>INDEX('P-07 HACCP score'!$C$3:$E$7,MATCH(F114,'P-07 HACCP score'!$B$3:$B$7,0),MATCH('D-14 Ernst'!B$2,'P-07 HACCP score'!$C$2:$E$2,0))</f>
        <v>0</v>
      </c>
      <c r="AZ114" s="39">
        <f>INDEX('P-07 HACCP score'!$C$3:$E$7,MATCH(G114,'P-07 HACCP score'!$B$3:$B$7,0),MATCH('D-14 Ernst'!C$2,'P-07 HACCP score'!$C$2:$E$2,0))</f>
        <v>0</v>
      </c>
      <c r="BA114" s="39" t="e">
        <f>INDEX('P-07 HACCP score'!$C$3:$E$7,MATCH(H114,'P-07 HACCP score'!$B$3:$B$7,0),MATCH('D-14 Ernst'!D$2,'P-07 HACCP score'!$C$2:$E$2,0))</f>
        <v>#N/A</v>
      </c>
      <c r="BB114" s="39">
        <f>INDEX('P-07 HACCP score'!$C$3:$E$7,MATCH(I114,'P-07 HACCP score'!$B$3:$B$7,0),MATCH('D-14 Ernst'!E$2,'P-07 HACCP score'!$C$2:$E$2,0))</f>
        <v>0</v>
      </c>
      <c r="BC114" s="39">
        <f>INDEX('P-07 HACCP score'!$C$3:$E$7,MATCH(J114,'P-07 HACCP score'!$B$3:$B$7,0),MATCH('D-14 Ernst'!F$2,'P-07 HACCP score'!$C$2:$E$2,0))</f>
        <v>0</v>
      </c>
      <c r="BD114" s="39">
        <f>INDEX('P-07 HACCP score'!$C$3:$E$7,MATCH(K114,'P-07 HACCP score'!$B$3:$B$7,0),MATCH('D-14 Ernst'!G$2,'P-07 HACCP score'!$C$2:$E$2,0))</f>
        <v>0</v>
      </c>
      <c r="BE114" s="39">
        <f>INDEX('P-07 HACCP score'!$C$3:$E$7,MATCH(L114,'P-07 HACCP score'!$B$3:$B$7,0),MATCH('D-14 Ernst'!H$2,'P-07 HACCP score'!$C$2:$E$2,0))</f>
        <v>0</v>
      </c>
      <c r="BF114" s="39">
        <f>INDEX('P-07 HACCP score'!$C$3:$E$7,MATCH(M114,'P-07 HACCP score'!$B$3:$B$7,0),MATCH('D-14 Ernst'!I$2,'P-07 HACCP score'!$C$2:$E$2,0))</f>
        <v>0</v>
      </c>
      <c r="BG114" s="39">
        <f>INDEX('P-07 HACCP score'!$C$3:$E$7,MATCH(N114,'P-07 HACCP score'!$B$3:$B$7,0),MATCH('D-14 Ernst'!J$2,'P-07 HACCP score'!$C$2:$E$2,0))</f>
        <v>0</v>
      </c>
      <c r="BH114" s="39" t="e">
        <f>INDEX('P-07 HACCP score'!$C$3:$E$7,MATCH(O114,'P-07 HACCP score'!$B$3:$B$7,0),MATCH('D-14 Ernst'!K$2,'P-07 HACCP score'!$C$2:$E$2,0))</f>
        <v>#N/A</v>
      </c>
      <c r="BI114" s="39">
        <f>INDEX('P-07 HACCP score'!$C$3:$E$7,MATCH(P114,'P-07 HACCP score'!$B$3:$B$7,0),MATCH('D-14 Ernst'!L$2,'P-07 HACCP score'!$C$2:$E$2,0))</f>
        <v>0</v>
      </c>
      <c r="BJ114" s="39">
        <f>INDEX('P-07 HACCP score'!$C$3:$E$7,MATCH(Q114,'P-07 HACCP score'!$B$3:$B$7,0),MATCH('D-14 Ernst'!M$2,'P-07 HACCP score'!$C$2:$E$2,0))</f>
        <v>0</v>
      </c>
      <c r="BK114" s="39">
        <f>INDEX('P-07 HACCP score'!$C$3:$E$7,MATCH(R114,'P-07 HACCP score'!$B$3:$B$7,0),MATCH('D-14 Ernst'!N$2,'P-07 HACCP score'!$C$2:$E$2,0))</f>
        <v>0</v>
      </c>
      <c r="BL114" s="39">
        <f>INDEX('P-07 HACCP score'!$C$3:$E$7,MATCH(S114,'P-07 HACCP score'!$B$3:$B$7,0),MATCH('D-14 Ernst'!O$2,'P-07 HACCP score'!$C$2:$E$2,0))</f>
        <v>0</v>
      </c>
      <c r="BM114" s="39">
        <f>INDEX('P-07 HACCP score'!$C$3:$E$7,MATCH(T114,'P-07 HACCP score'!$B$3:$B$7,0),MATCH('D-14 Ernst'!P$2,'P-07 HACCP score'!$C$2:$E$2,0))</f>
        <v>0</v>
      </c>
      <c r="BN114" s="39">
        <f>INDEX('P-07 HACCP score'!$C$3:$E$7,MATCH(U114,'P-07 HACCP score'!$B$3:$B$7,0),MATCH('D-14 Ernst'!Q$2,'P-07 HACCP score'!$C$2:$E$2,0))</f>
        <v>0</v>
      </c>
      <c r="BO114" s="39">
        <f>INDEX('P-07 HACCP score'!$C$3:$E$7,MATCH(V114,'P-07 HACCP score'!$B$3:$B$7,0),MATCH('D-14 Ernst'!R$2,'P-07 HACCP score'!$C$2:$E$2,0))</f>
        <v>0</v>
      </c>
      <c r="BP114" s="39">
        <f>INDEX('P-07 HACCP score'!$C$3:$E$7,MATCH(W114,'P-07 HACCP score'!$B$3:$B$7,0),MATCH('D-14 Ernst'!S$2,'P-07 HACCP score'!$C$2:$E$2,0))</f>
        <v>0</v>
      </c>
      <c r="BQ114" s="39" t="e">
        <f>INDEX('P-07 HACCP score'!$C$3:$E$7,MATCH(X114,'P-07 HACCP score'!$B$3:$B$7,0),MATCH('D-14 Ernst'!T$2,'P-07 HACCP score'!$C$2:$E$2,0))</f>
        <v>#N/A</v>
      </c>
      <c r="BR114" s="39">
        <f>INDEX('P-07 HACCP score'!$C$3:$E$7,MATCH(Y114,'P-07 HACCP score'!$B$3:$B$7,0),MATCH('D-14 Ernst'!U$2,'P-07 HACCP score'!$C$2:$E$2,0))</f>
        <v>0</v>
      </c>
      <c r="BS114" s="39">
        <f>INDEX('P-07 HACCP score'!$C$3:$E$7,MATCH(Z114,'P-07 HACCP score'!$B$3:$B$7,0),MATCH('D-14 Ernst'!V$2,'P-07 HACCP score'!$C$2:$E$2,0))</f>
        <v>0</v>
      </c>
      <c r="BT114" s="39">
        <f>INDEX('P-07 HACCP score'!$C$3:$E$7,MATCH(AA114,'P-07 HACCP score'!$B$3:$B$7,0),MATCH('D-14 Ernst'!W$2,'P-07 HACCP score'!$C$2:$E$2,0))</f>
        <v>0</v>
      </c>
      <c r="BU114" s="39">
        <f>INDEX('P-07 HACCP score'!$C$3:$E$7,MATCH(AB114,'P-07 HACCP score'!$B$3:$B$7,0),MATCH('D-14 Ernst'!X$2,'P-07 HACCP score'!$C$2:$E$2,0))</f>
        <v>0</v>
      </c>
      <c r="BV114" s="39">
        <f>INDEX('P-07 HACCP score'!$C$3:$E$7,MATCH(AC114,'P-07 HACCP score'!$B$3:$B$7,0),MATCH('D-14 Ernst'!Y$2,'P-07 HACCP score'!$C$2:$E$2,0))</f>
        <v>0</v>
      </c>
      <c r="BW114" s="39">
        <f>INDEX('P-07 HACCP score'!$C$3:$E$7,MATCH(AD114,'P-07 HACCP score'!$B$3:$B$7,0),MATCH('D-14 Ernst'!Z$2,'P-07 HACCP score'!$C$2:$E$2,0))</f>
        <v>0</v>
      </c>
      <c r="BX114" s="39">
        <f>INDEX('P-07 HACCP score'!$C$3:$E$7,MATCH(AE114,'P-07 HACCP score'!$B$3:$B$7,0),MATCH('D-14 Ernst'!AA$2,'P-07 HACCP score'!$C$2:$E$2,0))</f>
        <v>0</v>
      </c>
      <c r="BY114" s="39">
        <f>INDEX('P-07 HACCP score'!$C$3:$E$7,MATCH(AF114,'P-07 HACCP score'!$B$3:$B$7,0),MATCH('D-14 Ernst'!AB$2,'P-07 HACCP score'!$C$2:$E$2,0))</f>
        <v>0</v>
      </c>
      <c r="BZ114" s="39">
        <f>INDEX('P-07 HACCP score'!$C$3:$E$7,MATCH(AG114,'P-07 HACCP score'!$B$3:$B$7,0),MATCH('D-14 Ernst'!AC$2,'P-07 HACCP score'!$C$2:$E$2,0))</f>
        <v>0</v>
      </c>
      <c r="CA114" s="39">
        <f>INDEX('P-07 HACCP score'!$C$3:$E$7,MATCH(AH114,'P-07 HACCP score'!$B$3:$B$7,0),MATCH('D-14 Ernst'!AD$2,'P-07 HACCP score'!$C$2:$E$2,0))</f>
        <v>0</v>
      </c>
      <c r="CB114" s="39">
        <f>INDEX('P-07 HACCP score'!$C$3:$E$7,MATCH(AI114,'P-07 HACCP score'!$B$3:$B$7,0),MATCH('D-14 Ernst'!AE$2,'P-07 HACCP score'!$C$2:$E$2,0))</f>
        <v>0</v>
      </c>
      <c r="CC114" s="39">
        <f>INDEX('P-07 HACCP score'!$C$3:$E$7,MATCH(AJ114,'P-07 HACCP score'!$B$3:$B$7,0),MATCH('D-14 Ernst'!AF$2,'P-07 HACCP score'!$C$2:$E$2,0))</f>
        <v>0</v>
      </c>
      <c r="CD114" s="39">
        <f>INDEX('P-07 HACCP score'!$C$3:$E$7,MATCH(AK114,'P-07 HACCP score'!$B$3:$B$7,0),MATCH('D-14 Ernst'!AG$2,'P-07 HACCP score'!$C$2:$E$2,0))</f>
        <v>0</v>
      </c>
    </row>
    <row r="115" spans="1:82" x14ac:dyDescent="0.3">
      <c r="A115" s="119">
        <v>51700</v>
      </c>
      <c r="B115" s="56" t="s">
        <v>230</v>
      </c>
      <c r="C115" s="78" t="s">
        <v>225</v>
      </c>
      <c r="D115" s="35">
        <v>3</v>
      </c>
      <c r="E115" s="18" t="s">
        <v>84</v>
      </c>
      <c r="F115" s="18"/>
      <c r="G115" s="26"/>
      <c r="H115" s="21" t="str">
        <f>IF(COUNTIF(I115:M115,"H"),"H",
IF(COUNTIF(I115:M115,"M"),"M",
IF(COUNTIF(I115:M115,"L"),"L",
IF(COUNTIF(I115:M115,"B"),"B",""))))</f>
        <v/>
      </c>
      <c r="I115" s="19"/>
      <c r="J115" s="19"/>
      <c r="K115" s="19"/>
      <c r="L115" s="19"/>
      <c r="M115" s="19"/>
      <c r="N115" s="18"/>
      <c r="O115" s="21" t="str">
        <f>IF(COUNTIF(P115:Q115,"H"),"H",
IF(COUNTIF(P115:Q115,"M"),"M",
IF(COUNTIF(P115:Q115,"L"),"L",
IF(COUNTIF(P115:Q115,"B"),"B",""))))</f>
        <v/>
      </c>
      <c r="P115" s="22"/>
      <c r="Q115" s="22"/>
      <c r="R115" s="18"/>
      <c r="S115" s="18"/>
      <c r="T115" s="18"/>
      <c r="U115" s="18"/>
      <c r="V115" s="18"/>
      <c r="W115" s="27"/>
      <c r="X115" s="21" t="str">
        <f>IF(COUNTIF(Y115:AA115,"H"),"H",
IF(COUNTIF(Y115:AA115,"M"),"M",
IF(COUNTIF(Y115:AA115,"L"),"L",
IF(COUNTIF(Y115:AA115,"B"),"B",""))))</f>
        <v/>
      </c>
      <c r="Y115" s="23"/>
      <c r="Z115" s="28"/>
      <c r="AA115" s="23"/>
      <c r="AB115" s="18"/>
      <c r="AC115" s="18"/>
      <c r="AD115" s="18"/>
      <c r="AE115" s="18"/>
      <c r="AF115" s="18"/>
      <c r="AG115" s="18"/>
      <c r="AH115" s="18"/>
      <c r="AI115" s="18"/>
      <c r="AJ115" s="18"/>
      <c r="AK115" s="18"/>
      <c r="AL115" s="37">
        <f>COUNTIF(AX115:BA115,5)+COUNTIF(BG115:BH115,5)+COUNTIF(BK115:BQ115,5)+COUNTIF(BU115:CD115,5)+COUNTIF(AX115:BA115,9)+COUNTIF(BG115:BH115,9)+COUNTIF(BK115:BQ115,9)+COUNTIF(BU115:CD115,9)</f>
        <v>0</v>
      </c>
      <c r="AM115" s="37">
        <f>COUNTIF(AX115:BA115,15)+COUNTIF(BG115:BH115,15)+COUNTIF(BK115:BQ115,15)+COUNTIF(BU115:CD115,15)+COUNTIF(AX115:BA115,25)+COUNTIF(BG115:BH115,25)+COUNTIF(BK115:BQ115,25)+COUNTIF(BU115:CD115,25)</f>
        <v>0</v>
      </c>
      <c r="AN115" s="118" t="str">
        <f>IF(AM115&gt;=1,"HOOG",IF(AL115&gt;=2,"MIDDEN","LAAG"))</f>
        <v>LAAG</v>
      </c>
      <c r="AO115" s="26" t="str">
        <f>IF(AND(AM115=1,OR(H115="H",AB115="H"),TEXT(D115,0)&lt;&gt;"4"),"J","N" )</f>
        <v>N</v>
      </c>
      <c r="AP115" s="41" t="s">
        <v>85</v>
      </c>
      <c r="AQ115" s="68" t="str">
        <f>IF(OR(AP115="J",AO115="J"),"MIDDEN",AN115)</f>
        <v>LAAG</v>
      </c>
      <c r="AR115" s="26" t="s">
        <v>86</v>
      </c>
      <c r="AS115" s="18" t="s">
        <v>93</v>
      </c>
      <c r="AT115" s="18" t="s">
        <v>85</v>
      </c>
      <c r="AU115" s="41" t="str">
        <f>IF(AND(AR115="H",AS115="K"),"J",IF(OR(AND(AR115="L",AS115="K",AT115="J"),AND(AR115="H",AS115="G",AT115="J")),"J","N"))</f>
        <v>N</v>
      </c>
      <c r="AV115" s="41" t="s">
        <v>85</v>
      </c>
      <c r="AW115" s="18" t="str">
        <f>IF(AU115="N",AQ115,IF(AQ115="LAAG","MIDDEN","HOOG"))</f>
        <v>LAAG</v>
      </c>
      <c r="AX115" s="39">
        <f>INDEX('P-07 HACCP score'!$C$3:$E$7,MATCH(E115,'P-07 HACCP score'!$B$3:$B$7,0),MATCH('D-14 Ernst'!A$2,'P-07 HACCP score'!$C$2:$E$2,0))</f>
        <v>1.5</v>
      </c>
      <c r="AY115" s="39">
        <f>INDEX('P-07 HACCP score'!$C$3:$E$7,MATCH(F115,'P-07 HACCP score'!$B$3:$B$7,0),MATCH('D-14 Ernst'!B$2,'P-07 HACCP score'!$C$2:$E$2,0))</f>
        <v>0</v>
      </c>
      <c r="AZ115" s="39">
        <f>INDEX('P-07 HACCP score'!$C$3:$E$7,MATCH(G115,'P-07 HACCP score'!$B$3:$B$7,0),MATCH('D-14 Ernst'!C$2,'P-07 HACCP score'!$C$2:$E$2,0))</f>
        <v>0</v>
      </c>
      <c r="BA115" s="39" t="e">
        <f>INDEX('P-07 HACCP score'!$C$3:$E$7,MATCH(H115,'P-07 HACCP score'!$B$3:$B$7,0),MATCH('D-14 Ernst'!D$2,'P-07 HACCP score'!$C$2:$E$2,0))</f>
        <v>#N/A</v>
      </c>
      <c r="BB115" s="39">
        <f>INDEX('P-07 HACCP score'!$C$3:$E$7,MATCH(I115,'P-07 HACCP score'!$B$3:$B$7,0),MATCH('D-14 Ernst'!E$2,'P-07 HACCP score'!$C$2:$E$2,0))</f>
        <v>0</v>
      </c>
      <c r="BC115" s="39">
        <f>INDEX('P-07 HACCP score'!$C$3:$E$7,MATCH(J115,'P-07 HACCP score'!$B$3:$B$7,0),MATCH('D-14 Ernst'!F$2,'P-07 HACCP score'!$C$2:$E$2,0))</f>
        <v>0</v>
      </c>
      <c r="BD115" s="39">
        <f>INDEX('P-07 HACCP score'!$C$3:$E$7,MATCH(K115,'P-07 HACCP score'!$B$3:$B$7,0),MATCH('D-14 Ernst'!G$2,'P-07 HACCP score'!$C$2:$E$2,0))</f>
        <v>0</v>
      </c>
      <c r="BE115" s="39">
        <f>INDEX('P-07 HACCP score'!$C$3:$E$7,MATCH(L115,'P-07 HACCP score'!$B$3:$B$7,0),MATCH('D-14 Ernst'!H$2,'P-07 HACCP score'!$C$2:$E$2,0))</f>
        <v>0</v>
      </c>
      <c r="BF115" s="39">
        <f>INDEX('P-07 HACCP score'!$C$3:$E$7,MATCH(M115,'P-07 HACCP score'!$B$3:$B$7,0),MATCH('D-14 Ernst'!I$2,'P-07 HACCP score'!$C$2:$E$2,0))</f>
        <v>0</v>
      </c>
      <c r="BG115" s="39">
        <f>INDEX('P-07 HACCP score'!$C$3:$E$7,MATCH(N115,'P-07 HACCP score'!$B$3:$B$7,0),MATCH('D-14 Ernst'!J$2,'P-07 HACCP score'!$C$2:$E$2,0))</f>
        <v>0</v>
      </c>
      <c r="BH115" s="39" t="e">
        <f>INDEX('P-07 HACCP score'!$C$3:$E$7,MATCH(O115,'P-07 HACCP score'!$B$3:$B$7,0),MATCH('D-14 Ernst'!K$2,'P-07 HACCP score'!$C$2:$E$2,0))</f>
        <v>#N/A</v>
      </c>
      <c r="BI115" s="39">
        <f>INDEX('P-07 HACCP score'!$C$3:$E$7,MATCH(P115,'P-07 HACCP score'!$B$3:$B$7,0),MATCH('D-14 Ernst'!L$2,'P-07 HACCP score'!$C$2:$E$2,0))</f>
        <v>0</v>
      </c>
      <c r="BJ115" s="39">
        <f>INDEX('P-07 HACCP score'!$C$3:$E$7,MATCH(Q115,'P-07 HACCP score'!$B$3:$B$7,0),MATCH('D-14 Ernst'!M$2,'P-07 HACCP score'!$C$2:$E$2,0))</f>
        <v>0</v>
      </c>
      <c r="BK115" s="39">
        <f>INDEX('P-07 HACCP score'!$C$3:$E$7,MATCH(R115,'P-07 HACCP score'!$B$3:$B$7,0),MATCH('D-14 Ernst'!N$2,'P-07 HACCP score'!$C$2:$E$2,0))</f>
        <v>0</v>
      </c>
      <c r="BL115" s="39">
        <f>INDEX('P-07 HACCP score'!$C$3:$E$7,MATCH(S115,'P-07 HACCP score'!$B$3:$B$7,0),MATCH('D-14 Ernst'!O$2,'P-07 HACCP score'!$C$2:$E$2,0))</f>
        <v>0</v>
      </c>
      <c r="BM115" s="39">
        <f>INDEX('P-07 HACCP score'!$C$3:$E$7,MATCH(T115,'P-07 HACCP score'!$B$3:$B$7,0),MATCH('D-14 Ernst'!P$2,'P-07 HACCP score'!$C$2:$E$2,0))</f>
        <v>0</v>
      </c>
      <c r="BN115" s="39">
        <f>INDEX('P-07 HACCP score'!$C$3:$E$7,MATCH(U115,'P-07 HACCP score'!$B$3:$B$7,0),MATCH('D-14 Ernst'!Q$2,'P-07 HACCP score'!$C$2:$E$2,0))</f>
        <v>0</v>
      </c>
      <c r="BO115" s="39">
        <f>INDEX('P-07 HACCP score'!$C$3:$E$7,MATCH(V115,'P-07 HACCP score'!$B$3:$B$7,0),MATCH('D-14 Ernst'!R$2,'P-07 HACCP score'!$C$2:$E$2,0))</f>
        <v>0</v>
      </c>
      <c r="BP115" s="39">
        <f>INDEX('P-07 HACCP score'!$C$3:$E$7,MATCH(W115,'P-07 HACCP score'!$B$3:$B$7,0),MATCH('D-14 Ernst'!S$2,'P-07 HACCP score'!$C$2:$E$2,0))</f>
        <v>0</v>
      </c>
      <c r="BQ115" s="39" t="e">
        <f>INDEX('P-07 HACCP score'!$C$3:$E$7,MATCH(X115,'P-07 HACCP score'!$B$3:$B$7,0),MATCH('D-14 Ernst'!T$2,'P-07 HACCP score'!$C$2:$E$2,0))</f>
        <v>#N/A</v>
      </c>
      <c r="BR115" s="39">
        <f>INDEX('P-07 HACCP score'!$C$3:$E$7,MATCH(Y115,'P-07 HACCP score'!$B$3:$B$7,0),MATCH('D-14 Ernst'!U$2,'P-07 HACCP score'!$C$2:$E$2,0))</f>
        <v>0</v>
      </c>
      <c r="BS115" s="39">
        <f>INDEX('P-07 HACCP score'!$C$3:$E$7,MATCH(Z115,'P-07 HACCP score'!$B$3:$B$7,0),MATCH('D-14 Ernst'!V$2,'P-07 HACCP score'!$C$2:$E$2,0))</f>
        <v>0</v>
      </c>
      <c r="BT115" s="39">
        <f>INDEX('P-07 HACCP score'!$C$3:$E$7,MATCH(AA115,'P-07 HACCP score'!$B$3:$B$7,0),MATCH('D-14 Ernst'!W$2,'P-07 HACCP score'!$C$2:$E$2,0))</f>
        <v>0</v>
      </c>
      <c r="BU115" s="39">
        <f>INDEX('P-07 HACCP score'!$C$3:$E$7,MATCH(AB115,'P-07 HACCP score'!$B$3:$B$7,0),MATCH('D-14 Ernst'!X$2,'P-07 HACCP score'!$C$2:$E$2,0))</f>
        <v>0</v>
      </c>
      <c r="BV115" s="39">
        <f>INDEX('P-07 HACCP score'!$C$3:$E$7,MATCH(AC115,'P-07 HACCP score'!$B$3:$B$7,0),MATCH('D-14 Ernst'!Y$2,'P-07 HACCP score'!$C$2:$E$2,0))</f>
        <v>0</v>
      </c>
      <c r="BW115" s="39">
        <f>INDEX('P-07 HACCP score'!$C$3:$E$7,MATCH(AD115,'P-07 HACCP score'!$B$3:$B$7,0),MATCH('D-14 Ernst'!Z$2,'P-07 HACCP score'!$C$2:$E$2,0))</f>
        <v>0</v>
      </c>
      <c r="BX115" s="39">
        <f>INDEX('P-07 HACCP score'!$C$3:$E$7,MATCH(AE115,'P-07 HACCP score'!$B$3:$B$7,0),MATCH('D-14 Ernst'!AA$2,'P-07 HACCP score'!$C$2:$E$2,0))</f>
        <v>0</v>
      </c>
      <c r="BY115" s="39">
        <f>INDEX('P-07 HACCP score'!$C$3:$E$7,MATCH(AF115,'P-07 HACCP score'!$B$3:$B$7,0),MATCH('D-14 Ernst'!AB$2,'P-07 HACCP score'!$C$2:$E$2,0))</f>
        <v>0</v>
      </c>
      <c r="BZ115" s="39">
        <f>INDEX('P-07 HACCP score'!$C$3:$E$7,MATCH(AG115,'P-07 HACCP score'!$B$3:$B$7,0),MATCH('D-14 Ernst'!AC$2,'P-07 HACCP score'!$C$2:$E$2,0))</f>
        <v>0</v>
      </c>
      <c r="CA115" s="39">
        <f>INDEX('P-07 HACCP score'!$C$3:$E$7,MATCH(AH115,'P-07 HACCP score'!$B$3:$B$7,0),MATCH('D-14 Ernst'!AD$2,'P-07 HACCP score'!$C$2:$E$2,0))</f>
        <v>0</v>
      </c>
      <c r="CB115" s="39">
        <f>INDEX('P-07 HACCP score'!$C$3:$E$7,MATCH(AI115,'P-07 HACCP score'!$B$3:$B$7,0),MATCH('D-14 Ernst'!AE$2,'P-07 HACCP score'!$C$2:$E$2,0))</f>
        <v>0</v>
      </c>
      <c r="CC115" s="39">
        <f>INDEX('P-07 HACCP score'!$C$3:$E$7,MATCH(AJ115,'P-07 HACCP score'!$B$3:$B$7,0),MATCH('D-14 Ernst'!AF$2,'P-07 HACCP score'!$C$2:$E$2,0))</f>
        <v>0</v>
      </c>
      <c r="CD115" s="39">
        <f>INDEX('P-07 HACCP score'!$C$3:$E$7,MATCH(AK115,'P-07 HACCP score'!$B$3:$B$7,0),MATCH('D-14 Ernst'!AG$2,'P-07 HACCP score'!$C$2:$E$2,0))</f>
        <v>0</v>
      </c>
    </row>
    <row r="116" spans="1:82" x14ac:dyDescent="0.3">
      <c r="A116" s="120">
        <v>51705</v>
      </c>
      <c r="B116" s="56" t="s">
        <v>231</v>
      </c>
      <c r="C116" s="78" t="s">
        <v>225</v>
      </c>
      <c r="D116" s="35">
        <v>3</v>
      </c>
      <c r="E116" s="18" t="s">
        <v>84</v>
      </c>
      <c r="F116" s="18"/>
      <c r="G116" s="26"/>
      <c r="H116" s="21" t="str">
        <f>IF(COUNTIF(I116:M116,"H"),"H",
IF(COUNTIF(I116:M116,"M"),"M",
IF(COUNTIF(I116:M116,"L"),"L",
IF(COUNTIF(I116:M116,"B"),"B",""))))</f>
        <v/>
      </c>
      <c r="I116" s="19"/>
      <c r="J116" s="19"/>
      <c r="K116" s="19"/>
      <c r="L116" s="19"/>
      <c r="M116" s="19"/>
      <c r="N116" s="18"/>
      <c r="O116" s="21" t="str">
        <f>IF(COUNTIF(P116:Q116,"H"),"H",
IF(COUNTIF(P116:Q116,"M"),"M",
IF(COUNTIF(P116:Q116,"L"),"L",
IF(COUNTIF(P116:Q116,"B"),"B",""))))</f>
        <v/>
      </c>
      <c r="P116" s="22"/>
      <c r="Q116" s="22"/>
      <c r="R116" s="18"/>
      <c r="S116" s="18"/>
      <c r="T116" s="18"/>
      <c r="U116" s="18"/>
      <c r="V116" s="18"/>
      <c r="W116" s="27"/>
      <c r="X116" s="21" t="str">
        <f>IF(COUNTIF(Y116:AA116,"H"),"H",
IF(COUNTIF(Y116:AA116,"M"),"M",
IF(COUNTIF(Y116:AA116,"L"),"L",
IF(COUNTIF(Y116:AA116,"B"),"B",""))))</f>
        <v/>
      </c>
      <c r="Y116" s="23"/>
      <c r="Z116" s="28"/>
      <c r="AA116" s="23"/>
      <c r="AB116" s="18"/>
      <c r="AC116" s="18"/>
      <c r="AD116" s="18"/>
      <c r="AE116" s="18"/>
      <c r="AF116" s="18"/>
      <c r="AG116" s="18"/>
      <c r="AH116" s="18"/>
      <c r="AI116" s="18"/>
      <c r="AJ116" s="18"/>
      <c r="AK116" s="18"/>
      <c r="AL116" s="37">
        <f>COUNTIF(AX116:BA116,5)+COUNTIF(BG116:BH116,5)+COUNTIF(BK116:BQ116,5)+COUNTIF(BU116:CD116,5)+COUNTIF(AX116:BA116,9)+COUNTIF(BG116:BH116,9)+COUNTIF(BK116:BQ116,9)+COUNTIF(BU116:CD116,9)</f>
        <v>0</v>
      </c>
      <c r="AM116" s="37">
        <f>COUNTIF(AX116:BA116,15)+COUNTIF(BG116:BH116,15)+COUNTIF(BK116:BQ116,15)+COUNTIF(BU116:CD116,15)+COUNTIF(AX116:BA116,25)+COUNTIF(BG116:BH116,25)+COUNTIF(BK116:BQ116,25)+COUNTIF(BU116:CD116,25)</f>
        <v>0</v>
      </c>
      <c r="AN116" s="118" t="str">
        <f>IF(AM116&gt;=1,"HOOG",IF(AL116&gt;=2,"MIDDEN","LAAG"))</f>
        <v>LAAG</v>
      </c>
      <c r="AO116" s="26" t="str">
        <f>IF(AND(AM116=1,OR(H116="H",AB116="H"),TEXT(D116,0)&lt;&gt;"4"),"J","N" )</f>
        <v>N</v>
      </c>
      <c r="AP116" s="41" t="s">
        <v>85</v>
      </c>
      <c r="AQ116" s="68" t="str">
        <f>IF(OR(AP116="J",AO116="J"),"MIDDEN",AN116)</f>
        <v>LAAG</v>
      </c>
      <c r="AR116" s="26" t="s">
        <v>86</v>
      </c>
      <c r="AS116" s="18" t="s">
        <v>93</v>
      </c>
      <c r="AT116" s="18" t="s">
        <v>85</v>
      </c>
      <c r="AU116" s="41" t="str">
        <f>IF(AND(AR116="H",AS116="K"),"J",IF(OR(AND(AR116="L",AS116="K",AT116="J"),AND(AR116="H",AS116="G",AT116="J")),"J","N"))</f>
        <v>N</v>
      </c>
      <c r="AV116" s="41" t="s">
        <v>85</v>
      </c>
      <c r="AW116" s="18" t="str">
        <f>IF(AU116="N",AQ116,IF(AQ116="LAAG","MIDDEN","HOOG"))</f>
        <v>LAAG</v>
      </c>
      <c r="AX116" s="39">
        <f>INDEX('P-07 HACCP score'!$C$3:$E$7,MATCH(E116,'P-07 HACCP score'!$B$3:$B$7,0),MATCH('D-14 Ernst'!A$2,'P-07 HACCP score'!$C$2:$E$2,0))</f>
        <v>1.5</v>
      </c>
      <c r="AY116" s="39">
        <f>INDEX('P-07 HACCP score'!$C$3:$E$7,MATCH(F116,'P-07 HACCP score'!$B$3:$B$7,0),MATCH('D-14 Ernst'!B$2,'P-07 HACCP score'!$C$2:$E$2,0))</f>
        <v>0</v>
      </c>
      <c r="AZ116" s="39">
        <f>INDEX('P-07 HACCP score'!$C$3:$E$7,MATCH(G116,'P-07 HACCP score'!$B$3:$B$7,0),MATCH('D-14 Ernst'!C$2,'P-07 HACCP score'!$C$2:$E$2,0))</f>
        <v>0</v>
      </c>
      <c r="BA116" s="39" t="e">
        <f>INDEX('P-07 HACCP score'!$C$3:$E$7,MATCH(H116,'P-07 HACCP score'!$B$3:$B$7,0),MATCH('D-14 Ernst'!D$2,'P-07 HACCP score'!$C$2:$E$2,0))</f>
        <v>#N/A</v>
      </c>
      <c r="BB116" s="39">
        <f>INDEX('P-07 HACCP score'!$C$3:$E$7,MATCH(I116,'P-07 HACCP score'!$B$3:$B$7,0),MATCH('D-14 Ernst'!E$2,'P-07 HACCP score'!$C$2:$E$2,0))</f>
        <v>0</v>
      </c>
      <c r="BC116" s="39">
        <f>INDEX('P-07 HACCP score'!$C$3:$E$7,MATCH(J116,'P-07 HACCP score'!$B$3:$B$7,0),MATCH('D-14 Ernst'!F$2,'P-07 HACCP score'!$C$2:$E$2,0))</f>
        <v>0</v>
      </c>
      <c r="BD116" s="39">
        <f>INDEX('P-07 HACCP score'!$C$3:$E$7,MATCH(K116,'P-07 HACCP score'!$B$3:$B$7,0),MATCH('D-14 Ernst'!G$2,'P-07 HACCP score'!$C$2:$E$2,0))</f>
        <v>0</v>
      </c>
      <c r="BE116" s="39">
        <f>INDEX('P-07 HACCP score'!$C$3:$E$7,MATCH(L116,'P-07 HACCP score'!$B$3:$B$7,0),MATCH('D-14 Ernst'!H$2,'P-07 HACCP score'!$C$2:$E$2,0))</f>
        <v>0</v>
      </c>
      <c r="BF116" s="39">
        <f>INDEX('P-07 HACCP score'!$C$3:$E$7,MATCH(M116,'P-07 HACCP score'!$B$3:$B$7,0),MATCH('D-14 Ernst'!I$2,'P-07 HACCP score'!$C$2:$E$2,0))</f>
        <v>0</v>
      </c>
      <c r="BG116" s="39">
        <f>INDEX('P-07 HACCP score'!$C$3:$E$7,MATCH(N116,'P-07 HACCP score'!$B$3:$B$7,0),MATCH('D-14 Ernst'!J$2,'P-07 HACCP score'!$C$2:$E$2,0))</f>
        <v>0</v>
      </c>
      <c r="BH116" s="39" t="e">
        <f>INDEX('P-07 HACCP score'!$C$3:$E$7,MATCH(O116,'P-07 HACCP score'!$B$3:$B$7,0),MATCH('D-14 Ernst'!K$2,'P-07 HACCP score'!$C$2:$E$2,0))</f>
        <v>#N/A</v>
      </c>
      <c r="BI116" s="39">
        <f>INDEX('P-07 HACCP score'!$C$3:$E$7,MATCH(P116,'P-07 HACCP score'!$B$3:$B$7,0),MATCH('D-14 Ernst'!L$2,'P-07 HACCP score'!$C$2:$E$2,0))</f>
        <v>0</v>
      </c>
      <c r="BJ116" s="39">
        <f>INDEX('P-07 HACCP score'!$C$3:$E$7,MATCH(Q116,'P-07 HACCP score'!$B$3:$B$7,0),MATCH('D-14 Ernst'!M$2,'P-07 HACCP score'!$C$2:$E$2,0))</f>
        <v>0</v>
      </c>
      <c r="BK116" s="39">
        <f>INDEX('P-07 HACCP score'!$C$3:$E$7,MATCH(R116,'P-07 HACCP score'!$B$3:$B$7,0),MATCH('D-14 Ernst'!N$2,'P-07 HACCP score'!$C$2:$E$2,0))</f>
        <v>0</v>
      </c>
      <c r="BL116" s="39">
        <f>INDEX('P-07 HACCP score'!$C$3:$E$7,MATCH(S116,'P-07 HACCP score'!$B$3:$B$7,0),MATCH('D-14 Ernst'!O$2,'P-07 HACCP score'!$C$2:$E$2,0))</f>
        <v>0</v>
      </c>
      <c r="BM116" s="39">
        <f>INDEX('P-07 HACCP score'!$C$3:$E$7,MATCH(T116,'P-07 HACCP score'!$B$3:$B$7,0),MATCH('D-14 Ernst'!P$2,'P-07 HACCP score'!$C$2:$E$2,0))</f>
        <v>0</v>
      </c>
      <c r="BN116" s="39">
        <f>INDEX('P-07 HACCP score'!$C$3:$E$7,MATCH(U116,'P-07 HACCP score'!$B$3:$B$7,0),MATCH('D-14 Ernst'!Q$2,'P-07 HACCP score'!$C$2:$E$2,0))</f>
        <v>0</v>
      </c>
      <c r="BO116" s="39">
        <f>INDEX('P-07 HACCP score'!$C$3:$E$7,MATCH(V116,'P-07 HACCP score'!$B$3:$B$7,0),MATCH('D-14 Ernst'!R$2,'P-07 HACCP score'!$C$2:$E$2,0))</f>
        <v>0</v>
      </c>
      <c r="BP116" s="39">
        <f>INDEX('P-07 HACCP score'!$C$3:$E$7,MATCH(W116,'P-07 HACCP score'!$B$3:$B$7,0),MATCH('D-14 Ernst'!S$2,'P-07 HACCP score'!$C$2:$E$2,0))</f>
        <v>0</v>
      </c>
      <c r="BQ116" s="39" t="e">
        <f>INDEX('P-07 HACCP score'!$C$3:$E$7,MATCH(X116,'P-07 HACCP score'!$B$3:$B$7,0),MATCH('D-14 Ernst'!T$2,'P-07 HACCP score'!$C$2:$E$2,0))</f>
        <v>#N/A</v>
      </c>
      <c r="BR116" s="39">
        <f>INDEX('P-07 HACCP score'!$C$3:$E$7,MATCH(Y116,'P-07 HACCP score'!$B$3:$B$7,0),MATCH('D-14 Ernst'!U$2,'P-07 HACCP score'!$C$2:$E$2,0))</f>
        <v>0</v>
      </c>
      <c r="BS116" s="39">
        <f>INDEX('P-07 HACCP score'!$C$3:$E$7,MATCH(Z116,'P-07 HACCP score'!$B$3:$B$7,0),MATCH('D-14 Ernst'!V$2,'P-07 HACCP score'!$C$2:$E$2,0))</f>
        <v>0</v>
      </c>
      <c r="BT116" s="39">
        <f>INDEX('P-07 HACCP score'!$C$3:$E$7,MATCH(AA116,'P-07 HACCP score'!$B$3:$B$7,0),MATCH('D-14 Ernst'!W$2,'P-07 HACCP score'!$C$2:$E$2,0))</f>
        <v>0</v>
      </c>
      <c r="BU116" s="39">
        <f>INDEX('P-07 HACCP score'!$C$3:$E$7,MATCH(AB116,'P-07 HACCP score'!$B$3:$B$7,0),MATCH('D-14 Ernst'!X$2,'P-07 HACCP score'!$C$2:$E$2,0))</f>
        <v>0</v>
      </c>
      <c r="BV116" s="39">
        <f>INDEX('P-07 HACCP score'!$C$3:$E$7,MATCH(AC116,'P-07 HACCP score'!$B$3:$B$7,0),MATCH('D-14 Ernst'!Y$2,'P-07 HACCP score'!$C$2:$E$2,0))</f>
        <v>0</v>
      </c>
      <c r="BW116" s="39">
        <f>INDEX('P-07 HACCP score'!$C$3:$E$7,MATCH(AD116,'P-07 HACCP score'!$B$3:$B$7,0),MATCH('D-14 Ernst'!Z$2,'P-07 HACCP score'!$C$2:$E$2,0))</f>
        <v>0</v>
      </c>
      <c r="BX116" s="39">
        <f>INDEX('P-07 HACCP score'!$C$3:$E$7,MATCH(AE116,'P-07 HACCP score'!$B$3:$B$7,0),MATCH('D-14 Ernst'!AA$2,'P-07 HACCP score'!$C$2:$E$2,0))</f>
        <v>0</v>
      </c>
      <c r="BY116" s="39">
        <f>INDEX('P-07 HACCP score'!$C$3:$E$7,MATCH(AF116,'P-07 HACCP score'!$B$3:$B$7,0),MATCH('D-14 Ernst'!AB$2,'P-07 HACCP score'!$C$2:$E$2,0))</f>
        <v>0</v>
      </c>
      <c r="BZ116" s="39">
        <f>INDEX('P-07 HACCP score'!$C$3:$E$7,MATCH(AG116,'P-07 HACCP score'!$B$3:$B$7,0),MATCH('D-14 Ernst'!AC$2,'P-07 HACCP score'!$C$2:$E$2,0))</f>
        <v>0</v>
      </c>
      <c r="CA116" s="39">
        <f>INDEX('P-07 HACCP score'!$C$3:$E$7,MATCH(AH116,'P-07 HACCP score'!$B$3:$B$7,0),MATCH('D-14 Ernst'!AD$2,'P-07 HACCP score'!$C$2:$E$2,0))</f>
        <v>0</v>
      </c>
      <c r="CB116" s="39">
        <f>INDEX('P-07 HACCP score'!$C$3:$E$7,MATCH(AI116,'P-07 HACCP score'!$B$3:$B$7,0),MATCH('D-14 Ernst'!AE$2,'P-07 HACCP score'!$C$2:$E$2,0))</f>
        <v>0</v>
      </c>
      <c r="CC116" s="39">
        <f>INDEX('P-07 HACCP score'!$C$3:$E$7,MATCH(AJ116,'P-07 HACCP score'!$B$3:$B$7,0),MATCH('D-14 Ernst'!AF$2,'P-07 HACCP score'!$C$2:$E$2,0))</f>
        <v>0</v>
      </c>
      <c r="CD116" s="39">
        <f>INDEX('P-07 HACCP score'!$C$3:$E$7,MATCH(AK116,'P-07 HACCP score'!$B$3:$B$7,0),MATCH('D-14 Ernst'!AG$2,'P-07 HACCP score'!$C$2:$E$2,0))</f>
        <v>0</v>
      </c>
    </row>
    <row r="117" spans="1:82" x14ac:dyDescent="0.3">
      <c r="A117" s="119">
        <v>51641</v>
      </c>
      <c r="B117" s="56" t="s">
        <v>232</v>
      </c>
      <c r="C117" s="78" t="s">
        <v>233</v>
      </c>
      <c r="D117" s="35">
        <v>3</v>
      </c>
      <c r="E117" s="18" t="s">
        <v>84</v>
      </c>
      <c r="F117" s="18"/>
      <c r="G117" s="26"/>
      <c r="H117" s="21" t="str">
        <f>IF(COUNTIF(I117:M117,"H"),"H",
IF(COUNTIF(I117:M117,"M"),"M",
IF(COUNTIF(I117:M117,"L"),"L",
IF(COUNTIF(I117:M117,"B"),"B",""))))</f>
        <v/>
      </c>
      <c r="I117" s="19"/>
      <c r="J117" s="19"/>
      <c r="K117" s="19"/>
      <c r="L117" s="19"/>
      <c r="M117" s="19"/>
      <c r="N117" s="18"/>
      <c r="O117" s="21" t="str">
        <f>IF(COUNTIF(P117:Q117,"H"),"H",
IF(COUNTIF(P117:Q117,"M"),"M",
IF(COUNTIF(P117:Q117,"L"),"L",
IF(COUNTIF(P117:Q117,"B"),"B",""))))</f>
        <v/>
      </c>
      <c r="P117" s="22"/>
      <c r="Q117" s="22"/>
      <c r="R117" s="18"/>
      <c r="S117" s="18"/>
      <c r="T117" s="18"/>
      <c r="U117" s="18"/>
      <c r="V117" s="18"/>
      <c r="W117" s="27"/>
      <c r="X117" s="21" t="str">
        <f>IF(COUNTIF(Y117:AA117,"H"),"H",
IF(COUNTIF(Y117:AA117,"M"),"M",
IF(COUNTIF(Y117:AA117,"L"),"L",
IF(COUNTIF(Y117:AA117,"B"),"B",""))))</f>
        <v/>
      </c>
      <c r="Y117" s="23"/>
      <c r="Z117" s="28"/>
      <c r="AA117" s="23"/>
      <c r="AB117" s="18"/>
      <c r="AC117" s="18"/>
      <c r="AD117" s="18"/>
      <c r="AE117" s="18"/>
      <c r="AF117" s="18"/>
      <c r="AG117" s="18"/>
      <c r="AH117" s="18"/>
      <c r="AI117" s="18"/>
      <c r="AJ117" s="18"/>
      <c r="AK117" s="18"/>
      <c r="AL117" s="37">
        <f>COUNTIF(AX117:BA117,5)+COUNTIF(BG117:BH117,5)+COUNTIF(BK117:BQ117,5)+COUNTIF(BU117:CD117,5)+COUNTIF(AX117:BA117,9)+COUNTIF(BG117:BH117,9)+COUNTIF(BK117:BQ117,9)+COUNTIF(BU117:CD117,9)</f>
        <v>0</v>
      </c>
      <c r="AM117" s="37">
        <f>COUNTIF(AX117:BA117,15)+COUNTIF(BG117:BH117,15)+COUNTIF(BK117:BQ117,15)+COUNTIF(BU117:CD117,15)+COUNTIF(AX117:BA117,25)+COUNTIF(BG117:BH117,25)+COUNTIF(BK117:BQ117,25)+COUNTIF(BU117:CD117,25)</f>
        <v>0</v>
      </c>
      <c r="AN117" s="118" t="str">
        <f>IF(AM117&gt;=1,"HOOG",IF(AL117&gt;=2,"MIDDEN","LAAG"))</f>
        <v>LAAG</v>
      </c>
      <c r="AO117" s="26" t="str">
        <f>IF(AND(AM117=1,OR(H117="H",AB117="H"),TEXT(D117,0)&lt;&gt;"4"),"J","N" )</f>
        <v>N</v>
      </c>
      <c r="AP117" s="41" t="s">
        <v>85</v>
      </c>
      <c r="AQ117" s="68" t="str">
        <f>IF(OR(AP117="J",AO117="J"),"MIDDEN",AN117)</f>
        <v>LAAG</v>
      </c>
      <c r="AR117" s="26" t="s">
        <v>86</v>
      </c>
      <c r="AS117" s="18" t="s">
        <v>93</v>
      </c>
      <c r="AT117" s="18" t="s">
        <v>85</v>
      </c>
      <c r="AU117" s="41" t="str">
        <f>IF(AND(AR117="H",AS117="K"),"J",IF(OR(AND(AR117="L",AS117="K",AT117="J"),AND(AR117="H",AS117="G",AT117="J")),"J","N"))</f>
        <v>N</v>
      </c>
      <c r="AV117" s="41" t="s">
        <v>85</v>
      </c>
      <c r="AW117" s="18" t="str">
        <f>IF(AU117="N",AQ117,IF(AQ117="LAAG","MIDDEN","HOOG"))</f>
        <v>LAAG</v>
      </c>
      <c r="AX117" s="39">
        <f>INDEX('P-07 HACCP score'!$C$3:$E$7,MATCH(E117,'P-07 HACCP score'!$B$3:$B$7,0),MATCH('D-14 Ernst'!A$2,'P-07 HACCP score'!$C$2:$E$2,0))</f>
        <v>1.5</v>
      </c>
      <c r="AY117" s="39">
        <f>INDEX('P-07 HACCP score'!$C$3:$E$7,MATCH(F117,'P-07 HACCP score'!$B$3:$B$7,0),MATCH('D-14 Ernst'!B$2,'P-07 HACCP score'!$C$2:$E$2,0))</f>
        <v>0</v>
      </c>
      <c r="AZ117" s="39">
        <f>INDEX('P-07 HACCP score'!$C$3:$E$7,MATCH(G117,'P-07 HACCP score'!$B$3:$B$7,0),MATCH('D-14 Ernst'!C$2,'P-07 HACCP score'!$C$2:$E$2,0))</f>
        <v>0</v>
      </c>
      <c r="BA117" s="39" t="e">
        <f>INDEX('P-07 HACCP score'!$C$3:$E$7,MATCH(H117,'P-07 HACCP score'!$B$3:$B$7,0),MATCH('D-14 Ernst'!D$2,'P-07 HACCP score'!$C$2:$E$2,0))</f>
        <v>#N/A</v>
      </c>
      <c r="BB117" s="39">
        <f>INDEX('P-07 HACCP score'!$C$3:$E$7,MATCH(I117,'P-07 HACCP score'!$B$3:$B$7,0),MATCH('D-14 Ernst'!E$2,'P-07 HACCP score'!$C$2:$E$2,0))</f>
        <v>0</v>
      </c>
      <c r="BC117" s="39">
        <f>INDEX('P-07 HACCP score'!$C$3:$E$7,MATCH(J117,'P-07 HACCP score'!$B$3:$B$7,0),MATCH('D-14 Ernst'!F$2,'P-07 HACCP score'!$C$2:$E$2,0))</f>
        <v>0</v>
      </c>
      <c r="BD117" s="39">
        <f>INDEX('P-07 HACCP score'!$C$3:$E$7,MATCH(K117,'P-07 HACCP score'!$B$3:$B$7,0),MATCH('D-14 Ernst'!G$2,'P-07 HACCP score'!$C$2:$E$2,0))</f>
        <v>0</v>
      </c>
      <c r="BE117" s="39">
        <f>INDEX('P-07 HACCP score'!$C$3:$E$7,MATCH(L117,'P-07 HACCP score'!$B$3:$B$7,0),MATCH('D-14 Ernst'!H$2,'P-07 HACCP score'!$C$2:$E$2,0))</f>
        <v>0</v>
      </c>
      <c r="BF117" s="39">
        <f>INDEX('P-07 HACCP score'!$C$3:$E$7,MATCH(M117,'P-07 HACCP score'!$B$3:$B$7,0),MATCH('D-14 Ernst'!I$2,'P-07 HACCP score'!$C$2:$E$2,0))</f>
        <v>0</v>
      </c>
      <c r="BG117" s="39">
        <f>INDEX('P-07 HACCP score'!$C$3:$E$7,MATCH(N117,'P-07 HACCP score'!$B$3:$B$7,0),MATCH('D-14 Ernst'!J$2,'P-07 HACCP score'!$C$2:$E$2,0))</f>
        <v>0</v>
      </c>
      <c r="BH117" s="39" t="e">
        <f>INDEX('P-07 HACCP score'!$C$3:$E$7,MATCH(O117,'P-07 HACCP score'!$B$3:$B$7,0),MATCH('D-14 Ernst'!K$2,'P-07 HACCP score'!$C$2:$E$2,0))</f>
        <v>#N/A</v>
      </c>
      <c r="BI117" s="39">
        <f>INDEX('P-07 HACCP score'!$C$3:$E$7,MATCH(P117,'P-07 HACCP score'!$B$3:$B$7,0),MATCH('D-14 Ernst'!L$2,'P-07 HACCP score'!$C$2:$E$2,0))</f>
        <v>0</v>
      </c>
      <c r="BJ117" s="39">
        <f>INDEX('P-07 HACCP score'!$C$3:$E$7,MATCH(Q117,'P-07 HACCP score'!$B$3:$B$7,0),MATCH('D-14 Ernst'!M$2,'P-07 HACCP score'!$C$2:$E$2,0))</f>
        <v>0</v>
      </c>
      <c r="BK117" s="39">
        <f>INDEX('P-07 HACCP score'!$C$3:$E$7,MATCH(R117,'P-07 HACCP score'!$B$3:$B$7,0),MATCH('D-14 Ernst'!N$2,'P-07 HACCP score'!$C$2:$E$2,0))</f>
        <v>0</v>
      </c>
      <c r="BL117" s="39">
        <f>INDEX('P-07 HACCP score'!$C$3:$E$7,MATCH(S117,'P-07 HACCP score'!$B$3:$B$7,0),MATCH('D-14 Ernst'!O$2,'P-07 HACCP score'!$C$2:$E$2,0))</f>
        <v>0</v>
      </c>
      <c r="BM117" s="39">
        <f>INDEX('P-07 HACCP score'!$C$3:$E$7,MATCH(T117,'P-07 HACCP score'!$B$3:$B$7,0),MATCH('D-14 Ernst'!P$2,'P-07 HACCP score'!$C$2:$E$2,0))</f>
        <v>0</v>
      </c>
      <c r="BN117" s="39">
        <f>INDEX('P-07 HACCP score'!$C$3:$E$7,MATCH(U117,'P-07 HACCP score'!$B$3:$B$7,0),MATCH('D-14 Ernst'!Q$2,'P-07 HACCP score'!$C$2:$E$2,0))</f>
        <v>0</v>
      </c>
      <c r="BO117" s="39">
        <f>INDEX('P-07 HACCP score'!$C$3:$E$7,MATCH(V117,'P-07 HACCP score'!$B$3:$B$7,0),MATCH('D-14 Ernst'!R$2,'P-07 HACCP score'!$C$2:$E$2,0))</f>
        <v>0</v>
      </c>
      <c r="BP117" s="39">
        <f>INDEX('P-07 HACCP score'!$C$3:$E$7,MATCH(W117,'P-07 HACCP score'!$B$3:$B$7,0),MATCH('D-14 Ernst'!S$2,'P-07 HACCP score'!$C$2:$E$2,0))</f>
        <v>0</v>
      </c>
      <c r="BQ117" s="39" t="e">
        <f>INDEX('P-07 HACCP score'!$C$3:$E$7,MATCH(X117,'P-07 HACCP score'!$B$3:$B$7,0),MATCH('D-14 Ernst'!T$2,'P-07 HACCP score'!$C$2:$E$2,0))</f>
        <v>#N/A</v>
      </c>
      <c r="BR117" s="39">
        <f>INDEX('P-07 HACCP score'!$C$3:$E$7,MATCH(Y117,'P-07 HACCP score'!$B$3:$B$7,0),MATCH('D-14 Ernst'!U$2,'P-07 HACCP score'!$C$2:$E$2,0))</f>
        <v>0</v>
      </c>
      <c r="BS117" s="39">
        <f>INDEX('P-07 HACCP score'!$C$3:$E$7,MATCH(Z117,'P-07 HACCP score'!$B$3:$B$7,0),MATCH('D-14 Ernst'!V$2,'P-07 HACCP score'!$C$2:$E$2,0))</f>
        <v>0</v>
      </c>
      <c r="BT117" s="39">
        <f>INDEX('P-07 HACCP score'!$C$3:$E$7,MATCH(AA117,'P-07 HACCP score'!$B$3:$B$7,0),MATCH('D-14 Ernst'!W$2,'P-07 HACCP score'!$C$2:$E$2,0))</f>
        <v>0</v>
      </c>
      <c r="BU117" s="39">
        <f>INDEX('P-07 HACCP score'!$C$3:$E$7,MATCH(AB117,'P-07 HACCP score'!$B$3:$B$7,0),MATCH('D-14 Ernst'!X$2,'P-07 HACCP score'!$C$2:$E$2,0))</f>
        <v>0</v>
      </c>
      <c r="BV117" s="39">
        <f>INDEX('P-07 HACCP score'!$C$3:$E$7,MATCH(AC117,'P-07 HACCP score'!$B$3:$B$7,0),MATCH('D-14 Ernst'!Y$2,'P-07 HACCP score'!$C$2:$E$2,0))</f>
        <v>0</v>
      </c>
      <c r="BW117" s="39">
        <f>INDEX('P-07 HACCP score'!$C$3:$E$7,MATCH(AD117,'P-07 HACCP score'!$B$3:$B$7,0),MATCH('D-14 Ernst'!Z$2,'P-07 HACCP score'!$C$2:$E$2,0))</f>
        <v>0</v>
      </c>
      <c r="BX117" s="39">
        <f>INDEX('P-07 HACCP score'!$C$3:$E$7,MATCH(AE117,'P-07 HACCP score'!$B$3:$B$7,0),MATCH('D-14 Ernst'!AA$2,'P-07 HACCP score'!$C$2:$E$2,0))</f>
        <v>0</v>
      </c>
      <c r="BY117" s="39">
        <f>INDEX('P-07 HACCP score'!$C$3:$E$7,MATCH(AF117,'P-07 HACCP score'!$B$3:$B$7,0),MATCH('D-14 Ernst'!AB$2,'P-07 HACCP score'!$C$2:$E$2,0))</f>
        <v>0</v>
      </c>
      <c r="BZ117" s="39">
        <f>INDEX('P-07 HACCP score'!$C$3:$E$7,MATCH(AG117,'P-07 HACCP score'!$B$3:$B$7,0),MATCH('D-14 Ernst'!AC$2,'P-07 HACCP score'!$C$2:$E$2,0))</f>
        <v>0</v>
      </c>
      <c r="CA117" s="39">
        <f>INDEX('P-07 HACCP score'!$C$3:$E$7,MATCH(AH117,'P-07 HACCP score'!$B$3:$B$7,0),MATCH('D-14 Ernst'!AD$2,'P-07 HACCP score'!$C$2:$E$2,0))</f>
        <v>0</v>
      </c>
      <c r="CB117" s="39">
        <f>INDEX('P-07 HACCP score'!$C$3:$E$7,MATCH(AI117,'P-07 HACCP score'!$B$3:$B$7,0),MATCH('D-14 Ernst'!AE$2,'P-07 HACCP score'!$C$2:$E$2,0))</f>
        <v>0</v>
      </c>
      <c r="CC117" s="39">
        <f>INDEX('P-07 HACCP score'!$C$3:$E$7,MATCH(AJ117,'P-07 HACCP score'!$B$3:$B$7,0),MATCH('D-14 Ernst'!AF$2,'P-07 HACCP score'!$C$2:$E$2,0))</f>
        <v>0</v>
      </c>
      <c r="CD117" s="39">
        <f>INDEX('P-07 HACCP score'!$C$3:$E$7,MATCH(AK117,'P-07 HACCP score'!$B$3:$B$7,0),MATCH('D-14 Ernst'!AG$2,'P-07 HACCP score'!$C$2:$E$2,0))</f>
        <v>0</v>
      </c>
    </row>
    <row r="118" spans="1:82" x14ac:dyDescent="0.3">
      <c r="A118" s="119">
        <v>51710</v>
      </c>
      <c r="B118" s="56" t="s">
        <v>234</v>
      </c>
      <c r="C118" s="78" t="s">
        <v>225</v>
      </c>
      <c r="D118" s="35">
        <v>3</v>
      </c>
      <c r="E118" s="18" t="s">
        <v>84</v>
      </c>
      <c r="F118" s="18"/>
      <c r="G118" s="26"/>
      <c r="H118" s="21" t="str">
        <f>IF(COUNTIF(I118:M118,"H"),"H",
IF(COUNTIF(I118:M118,"M"),"M",
IF(COUNTIF(I118:M118,"L"),"L",
IF(COUNTIF(I118:M118,"B"),"B",""))))</f>
        <v/>
      </c>
      <c r="I118" s="19"/>
      <c r="J118" s="19"/>
      <c r="K118" s="19"/>
      <c r="L118" s="19"/>
      <c r="M118" s="19"/>
      <c r="N118" s="18"/>
      <c r="O118" s="21" t="str">
        <f>IF(COUNTIF(P118:Q118,"H"),"H",
IF(COUNTIF(P118:Q118,"M"),"M",
IF(COUNTIF(P118:Q118,"L"),"L",
IF(COUNTIF(P118:Q118,"B"),"B",""))))</f>
        <v/>
      </c>
      <c r="P118" s="22"/>
      <c r="Q118" s="22"/>
      <c r="R118" s="18"/>
      <c r="S118" s="18"/>
      <c r="T118" s="18"/>
      <c r="U118" s="18"/>
      <c r="V118" s="18"/>
      <c r="W118" s="27"/>
      <c r="X118" s="21" t="str">
        <f>IF(COUNTIF(Y118:AA118,"H"),"H",
IF(COUNTIF(Y118:AA118,"M"),"M",
IF(COUNTIF(Y118:AA118,"L"),"L",
IF(COUNTIF(Y118:AA118,"B"),"B",""))))</f>
        <v/>
      </c>
      <c r="Y118" s="23"/>
      <c r="Z118" s="28"/>
      <c r="AA118" s="23"/>
      <c r="AB118" s="18"/>
      <c r="AC118" s="18"/>
      <c r="AD118" s="18"/>
      <c r="AE118" s="18"/>
      <c r="AF118" s="18"/>
      <c r="AG118" s="18"/>
      <c r="AH118" s="18"/>
      <c r="AI118" s="18"/>
      <c r="AJ118" s="18"/>
      <c r="AK118" s="18"/>
      <c r="AL118" s="37">
        <f>COUNTIF(AX118:BA118,5)+COUNTIF(BG118:BH118,5)+COUNTIF(BK118:BQ118,5)+COUNTIF(BU118:CD118,5)+COUNTIF(AX118:BA118,9)+COUNTIF(BG118:BH118,9)+COUNTIF(BK118:BQ118,9)+COUNTIF(BU118:CD118,9)</f>
        <v>0</v>
      </c>
      <c r="AM118" s="37">
        <f>COUNTIF(AX118:BA118,15)+COUNTIF(BG118:BH118,15)+COUNTIF(BK118:BQ118,15)+COUNTIF(BU118:CD118,15)+COUNTIF(AX118:BA118,25)+COUNTIF(BG118:BH118,25)+COUNTIF(BK118:BQ118,25)+COUNTIF(BU118:CD118,25)</f>
        <v>0</v>
      </c>
      <c r="AN118" s="118" t="str">
        <f>IF(AM118&gt;=1,"HOOG",IF(AL118&gt;=2,"MIDDEN","LAAG"))</f>
        <v>LAAG</v>
      </c>
      <c r="AO118" s="26" t="str">
        <f>IF(AND(AM118=1,OR(H118="H",AB118="H"),TEXT(D118,0)&lt;&gt;"4"),"J","N" )</f>
        <v>N</v>
      </c>
      <c r="AP118" s="41" t="s">
        <v>85</v>
      </c>
      <c r="AQ118" s="68" t="str">
        <f>IF(OR(AP118="J",AO118="J"),"MIDDEN",AN118)</f>
        <v>LAAG</v>
      </c>
      <c r="AR118" s="26" t="s">
        <v>86</v>
      </c>
      <c r="AS118" s="18" t="s">
        <v>93</v>
      </c>
      <c r="AT118" s="18" t="s">
        <v>85</v>
      </c>
      <c r="AU118" s="41" t="str">
        <f>IF(AND(AR118="H",AS118="K"),"J",IF(OR(AND(AR118="L",AS118="K",AT118="J"),AND(AR118="H",AS118="G",AT118="J")),"J","N"))</f>
        <v>N</v>
      </c>
      <c r="AV118" s="41" t="s">
        <v>85</v>
      </c>
      <c r="AW118" s="18" t="str">
        <f>IF(AU118="N",AQ118,IF(AQ118="LAAG","MIDDEN","HOOG"))</f>
        <v>LAAG</v>
      </c>
      <c r="AX118" s="39">
        <f>INDEX('P-07 HACCP score'!$C$3:$E$7,MATCH(E118,'P-07 HACCP score'!$B$3:$B$7,0),MATCH('D-14 Ernst'!A$2,'P-07 HACCP score'!$C$2:$E$2,0))</f>
        <v>1.5</v>
      </c>
      <c r="AY118" s="39">
        <f>INDEX('P-07 HACCP score'!$C$3:$E$7,MATCH(F118,'P-07 HACCP score'!$B$3:$B$7,0),MATCH('D-14 Ernst'!B$2,'P-07 HACCP score'!$C$2:$E$2,0))</f>
        <v>0</v>
      </c>
      <c r="AZ118" s="39">
        <f>INDEX('P-07 HACCP score'!$C$3:$E$7,MATCH(G118,'P-07 HACCP score'!$B$3:$B$7,0),MATCH('D-14 Ernst'!C$2,'P-07 HACCP score'!$C$2:$E$2,0))</f>
        <v>0</v>
      </c>
      <c r="BA118" s="39" t="e">
        <f>INDEX('P-07 HACCP score'!$C$3:$E$7,MATCH(H118,'P-07 HACCP score'!$B$3:$B$7,0),MATCH('D-14 Ernst'!D$2,'P-07 HACCP score'!$C$2:$E$2,0))</f>
        <v>#N/A</v>
      </c>
      <c r="BB118" s="39">
        <f>INDEX('P-07 HACCP score'!$C$3:$E$7,MATCH(I118,'P-07 HACCP score'!$B$3:$B$7,0),MATCH('D-14 Ernst'!E$2,'P-07 HACCP score'!$C$2:$E$2,0))</f>
        <v>0</v>
      </c>
      <c r="BC118" s="39">
        <f>INDEX('P-07 HACCP score'!$C$3:$E$7,MATCH(J118,'P-07 HACCP score'!$B$3:$B$7,0),MATCH('D-14 Ernst'!F$2,'P-07 HACCP score'!$C$2:$E$2,0))</f>
        <v>0</v>
      </c>
      <c r="BD118" s="39">
        <f>INDEX('P-07 HACCP score'!$C$3:$E$7,MATCH(K118,'P-07 HACCP score'!$B$3:$B$7,0),MATCH('D-14 Ernst'!G$2,'P-07 HACCP score'!$C$2:$E$2,0))</f>
        <v>0</v>
      </c>
      <c r="BE118" s="39">
        <f>INDEX('P-07 HACCP score'!$C$3:$E$7,MATCH(L118,'P-07 HACCP score'!$B$3:$B$7,0),MATCH('D-14 Ernst'!H$2,'P-07 HACCP score'!$C$2:$E$2,0))</f>
        <v>0</v>
      </c>
      <c r="BF118" s="39">
        <f>INDEX('P-07 HACCP score'!$C$3:$E$7,MATCH(M118,'P-07 HACCP score'!$B$3:$B$7,0),MATCH('D-14 Ernst'!I$2,'P-07 HACCP score'!$C$2:$E$2,0))</f>
        <v>0</v>
      </c>
      <c r="BG118" s="39">
        <f>INDEX('P-07 HACCP score'!$C$3:$E$7,MATCH(N118,'P-07 HACCP score'!$B$3:$B$7,0),MATCH('D-14 Ernst'!J$2,'P-07 HACCP score'!$C$2:$E$2,0))</f>
        <v>0</v>
      </c>
      <c r="BH118" s="39" t="e">
        <f>INDEX('P-07 HACCP score'!$C$3:$E$7,MATCH(O118,'P-07 HACCP score'!$B$3:$B$7,0),MATCH('D-14 Ernst'!K$2,'P-07 HACCP score'!$C$2:$E$2,0))</f>
        <v>#N/A</v>
      </c>
      <c r="BI118" s="39">
        <f>INDEX('P-07 HACCP score'!$C$3:$E$7,MATCH(P118,'P-07 HACCP score'!$B$3:$B$7,0),MATCH('D-14 Ernst'!L$2,'P-07 HACCP score'!$C$2:$E$2,0))</f>
        <v>0</v>
      </c>
      <c r="BJ118" s="39">
        <f>INDEX('P-07 HACCP score'!$C$3:$E$7,MATCH(Q118,'P-07 HACCP score'!$B$3:$B$7,0),MATCH('D-14 Ernst'!M$2,'P-07 HACCP score'!$C$2:$E$2,0))</f>
        <v>0</v>
      </c>
      <c r="BK118" s="39">
        <f>INDEX('P-07 HACCP score'!$C$3:$E$7,MATCH(R118,'P-07 HACCP score'!$B$3:$B$7,0),MATCH('D-14 Ernst'!N$2,'P-07 HACCP score'!$C$2:$E$2,0))</f>
        <v>0</v>
      </c>
      <c r="BL118" s="39">
        <f>INDEX('P-07 HACCP score'!$C$3:$E$7,MATCH(S118,'P-07 HACCP score'!$B$3:$B$7,0),MATCH('D-14 Ernst'!O$2,'P-07 HACCP score'!$C$2:$E$2,0))</f>
        <v>0</v>
      </c>
      <c r="BM118" s="39">
        <f>INDEX('P-07 HACCP score'!$C$3:$E$7,MATCH(T118,'P-07 HACCP score'!$B$3:$B$7,0),MATCH('D-14 Ernst'!P$2,'P-07 HACCP score'!$C$2:$E$2,0))</f>
        <v>0</v>
      </c>
      <c r="BN118" s="39">
        <f>INDEX('P-07 HACCP score'!$C$3:$E$7,MATCH(U118,'P-07 HACCP score'!$B$3:$B$7,0),MATCH('D-14 Ernst'!Q$2,'P-07 HACCP score'!$C$2:$E$2,0))</f>
        <v>0</v>
      </c>
      <c r="BO118" s="39">
        <f>INDEX('P-07 HACCP score'!$C$3:$E$7,MATCH(V118,'P-07 HACCP score'!$B$3:$B$7,0),MATCH('D-14 Ernst'!R$2,'P-07 HACCP score'!$C$2:$E$2,0))</f>
        <v>0</v>
      </c>
      <c r="BP118" s="39">
        <f>INDEX('P-07 HACCP score'!$C$3:$E$7,MATCH(W118,'P-07 HACCP score'!$B$3:$B$7,0),MATCH('D-14 Ernst'!S$2,'P-07 HACCP score'!$C$2:$E$2,0))</f>
        <v>0</v>
      </c>
      <c r="BQ118" s="39" t="e">
        <f>INDEX('P-07 HACCP score'!$C$3:$E$7,MATCH(X118,'P-07 HACCP score'!$B$3:$B$7,0),MATCH('D-14 Ernst'!T$2,'P-07 HACCP score'!$C$2:$E$2,0))</f>
        <v>#N/A</v>
      </c>
      <c r="BR118" s="39">
        <f>INDEX('P-07 HACCP score'!$C$3:$E$7,MATCH(Y118,'P-07 HACCP score'!$B$3:$B$7,0),MATCH('D-14 Ernst'!U$2,'P-07 HACCP score'!$C$2:$E$2,0))</f>
        <v>0</v>
      </c>
      <c r="BS118" s="39">
        <f>INDEX('P-07 HACCP score'!$C$3:$E$7,MATCH(Z118,'P-07 HACCP score'!$B$3:$B$7,0),MATCH('D-14 Ernst'!V$2,'P-07 HACCP score'!$C$2:$E$2,0))</f>
        <v>0</v>
      </c>
      <c r="BT118" s="39">
        <f>INDEX('P-07 HACCP score'!$C$3:$E$7,MATCH(AA118,'P-07 HACCP score'!$B$3:$B$7,0),MATCH('D-14 Ernst'!W$2,'P-07 HACCP score'!$C$2:$E$2,0))</f>
        <v>0</v>
      </c>
      <c r="BU118" s="39">
        <f>INDEX('P-07 HACCP score'!$C$3:$E$7,MATCH(AB118,'P-07 HACCP score'!$B$3:$B$7,0),MATCH('D-14 Ernst'!X$2,'P-07 HACCP score'!$C$2:$E$2,0))</f>
        <v>0</v>
      </c>
      <c r="BV118" s="39">
        <f>INDEX('P-07 HACCP score'!$C$3:$E$7,MATCH(AC118,'P-07 HACCP score'!$B$3:$B$7,0),MATCH('D-14 Ernst'!Y$2,'P-07 HACCP score'!$C$2:$E$2,0))</f>
        <v>0</v>
      </c>
      <c r="BW118" s="39">
        <f>INDEX('P-07 HACCP score'!$C$3:$E$7,MATCH(AD118,'P-07 HACCP score'!$B$3:$B$7,0),MATCH('D-14 Ernst'!Z$2,'P-07 HACCP score'!$C$2:$E$2,0))</f>
        <v>0</v>
      </c>
      <c r="BX118" s="39">
        <f>INDEX('P-07 HACCP score'!$C$3:$E$7,MATCH(AE118,'P-07 HACCP score'!$B$3:$B$7,0),MATCH('D-14 Ernst'!AA$2,'P-07 HACCP score'!$C$2:$E$2,0))</f>
        <v>0</v>
      </c>
      <c r="BY118" s="39">
        <f>INDEX('P-07 HACCP score'!$C$3:$E$7,MATCH(AF118,'P-07 HACCP score'!$B$3:$B$7,0),MATCH('D-14 Ernst'!AB$2,'P-07 HACCP score'!$C$2:$E$2,0))</f>
        <v>0</v>
      </c>
      <c r="BZ118" s="39">
        <f>INDEX('P-07 HACCP score'!$C$3:$E$7,MATCH(AG118,'P-07 HACCP score'!$B$3:$B$7,0),MATCH('D-14 Ernst'!AC$2,'P-07 HACCP score'!$C$2:$E$2,0))</f>
        <v>0</v>
      </c>
      <c r="CA118" s="39">
        <f>INDEX('P-07 HACCP score'!$C$3:$E$7,MATCH(AH118,'P-07 HACCP score'!$B$3:$B$7,0),MATCH('D-14 Ernst'!AD$2,'P-07 HACCP score'!$C$2:$E$2,0))</f>
        <v>0</v>
      </c>
      <c r="CB118" s="39">
        <f>INDEX('P-07 HACCP score'!$C$3:$E$7,MATCH(AI118,'P-07 HACCP score'!$B$3:$B$7,0),MATCH('D-14 Ernst'!AE$2,'P-07 HACCP score'!$C$2:$E$2,0))</f>
        <v>0</v>
      </c>
      <c r="CC118" s="39">
        <f>INDEX('P-07 HACCP score'!$C$3:$E$7,MATCH(AJ118,'P-07 HACCP score'!$B$3:$B$7,0),MATCH('D-14 Ernst'!AF$2,'P-07 HACCP score'!$C$2:$E$2,0))</f>
        <v>0</v>
      </c>
      <c r="CD118" s="39">
        <f>INDEX('P-07 HACCP score'!$C$3:$E$7,MATCH(AK118,'P-07 HACCP score'!$B$3:$B$7,0),MATCH('D-14 Ernst'!AG$2,'P-07 HACCP score'!$C$2:$E$2,0))</f>
        <v>0</v>
      </c>
    </row>
    <row r="119" spans="1:82" x14ac:dyDescent="0.3">
      <c r="A119" s="119">
        <v>51715</v>
      </c>
      <c r="B119" s="56" t="s">
        <v>235</v>
      </c>
      <c r="C119" s="78" t="s">
        <v>225</v>
      </c>
      <c r="D119" s="35">
        <v>3</v>
      </c>
      <c r="E119" s="18" t="s">
        <v>84</v>
      </c>
      <c r="F119" s="18"/>
      <c r="G119" s="26"/>
      <c r="H119" s="21" t="str">
        <f>IF(COUNTIF(I119:M119,"H"),"H",
IF(COUNTIF(I119:M119,"M"),"M",
IF(COUNTIF(I119:M119,"L"),"L",
IF(COUNTIF(I119:M119,"B"),"B",""))))</f>
        <v/>
      </c>
      <c r="I119" s="19"/>
      <c r="J119" s="19"/>
      <c r="K119" s="19"/>
      <c r="L119" s="19"/>
      <c r="M119" s="19"/>
      <c r="N119" s="18"/>
      <c r="O119" s="21" t="str">
        <f>IF(COUNTIF(P119:Q119,"H"),"H",
IF(COUNTIF(P119:Q119,"M"),"M",
IF(COUNTIF(P119:Q119,"L"),"L",
IF(COUNTIF(P119:Q119,"B"),"B",""))))</f>
        <v/>
      </c>
      <c r="P119" s="22"/>
      <c r="Q119" s="22"/>
      <c r="R119" s="18"/>
      <c r="S119" s="18"/>
      <c r="T119" s="18"/>
      <c r="U119" s="18"/>
      <c r="V119" s="18"/>
      <c r="W119" s="27"/>
      <c r="X119" s="21" t="str">
        <f>IF(COUNTIF(Y119:AA119,"H"),"H",
IF(COUNTIF(Y119:AA119,"M"),"M",
IF(COUNTIF(Y119:AA119,"L"),"L",
IF(COUNTIF(Y119:AA119,"B"),"B",""))))</f>
        <v/>
      </c>
      <c r="Y119" s="23"/>
      <c r="Z119" s="28"/>
      <c r="AA119" s="23"/>
      <c r="AB119" s="18"/>
      <c r="AC119" s="18"/>
      <c r="AD119" s="18"/>
      <c r="AE119" s="18"/>
      <c r="AF119" s="18"/>
      <c r="AG119" s="18"/>
      <c r="AH119" s="18"/>
      <c r="AI119" s="18"/>
      <c r="AJ119" s="18"/>
      <c r="AK119" s="18"/>
      <c r="AL119" s="37">
        <f>COUNTIF(AX119:BA119,5)+COUNTIF(BG119:BH119,5)+COUNTIF(BK119:BQ119,5)+COUNTIF(BU119:CD119,5)+COUNTIF(AX119:BA119,9)+COUNTIF(BG119:BH119,9)+COUNTIF(BK119:BQ119,9)+COUNTIF(BU119:CD119,9)</f>
        <v>0</v>
      </c>
      <c r="AM119" s="37">
        <f>COUNTIF(AX119:BA119,15)+COUNTIF(BG119:BH119,15)+COUNTIF(BK119:BQ119,15)+COUNTIF(BU119:CD119,15)+COUNTIF(AX119:BA119,25)+COUNTIF(BG119:BH119,25)+COUNTIF(BK119:BQ119,25)+COUNTIF(BU119:CD119,25)</f>
        <v>0</v>
      </c>
      <c r="AN119" s="118" t="str">
        <f>IF(AM119&gt;=1,"HOOG",IF(AL119&gt;=2,"MIDDEN","LAAG"))</f>
        <v>LAAG</v>
      </c>
      <c r="AO119" s="26" t="str">
        <f>IF(AND(AM119=1,OR(H119="H",AB119="H"),TEXT(D119,0)&lt;&gt;"4"),"J","N" )</f>
        <v>N</v>
      </c>
      <c r="AP119" s="41" t="s">
        <v>85</v>
      </c>
      <c r="AQ119" s="68" t="str">
        <f>IF(OR(AP119="J",AO119="J"),"MIDDEN",AN119)</f>
        <v>LAAG</v>
      </c>
      <c r="AR119" s="26" t="s">
        <v>86</v>
      </c>
      <c r="AS119" s="18" t="s">
        <v>93</v>
      </c>
      <c r="AT119" s="18" t="s">
        <v>85</v>
      </c>
      <c r="AU119" s="41" t="str">
        <f>IF(AND(AR119="H",AS119="K"),"J",IF(OR(AND(AR119="L",AS119="K",AT119="J"),AND(AR119="H",AS119="G",AT119="J")),"J","N"))</f>
        <v>N</v>
      </c>
      <c r="AV119" s="41" t="s">
        <v>85</v>
      </c>
      <c r="AW119" s="18" t="str">
        <f>IF(AU119="N",AQ119,IF(AQ119="LAAG","MIDDEN","HOOG"))</f>
        <v>LAAG</v>
      </c>
      <c r="AX119" s="39">
        <f>INDEX('P-07 HACCP score'!$C$3:$E$7,MATCH(E119,'P-07 HACCP score'!$B$3:$B$7,0),MATCH('D-14 Ernst'!A$2,'P-07 HACCP score'!$C$2:$E$2,0))</f>
        <v>1.5</v>
      </c>
      <c r="AY119" s="39">
        <f>INDEX('P-07 HACCP score'!$C$3:$E$7,MATCH(F119,'P-07 HACCP score'!$B$3:$B$7,0),MATCH('D-14 Ernst'!B$2,'P-07 HACCP score'!$C$2:$E$2,0))</f>
        <v>0</v>
      </c>
      <c r="AZ119" s="39">
        <f>INDEX('P-07 HACCP score'!$C$3:$E$7,MATCH(G119,'P-07 HACCP score'!$B$3:$B$7,0),MATCH('D-14 Ernst'!C$2,'P-07 HACCP score'!$C$2:$E$2,0))</f>
        <v>0</v>
      </c>
      <c r="BA119" s="39" t="e">
        <f>INDEX('P-07 HACCP score'!$C$3:$E$7,MATCH(H119,'P-07 HACCP score'!$B$3:$B$7,0),MATCH('D-14 Ernst'!D$2,'P-07 HACCP score'!$C$2:$E$2,0))</f>
        <v>#N/A</v>
      </c>
      <c r="BB119" s="39">
        <f>INDEX('P-07 HACCP score'!$C$3:$E$7,MATCH(I119,'P-07 HACCP score'!$B$3:$B$7,0),MATCH('D-14 Ernst'!E$2,'P-07 HACCP score'!$C$2:$E$2,0))</f>
        <v>0</v>
      </c>
      <c r="BC119" s="39">
        <f>INDEX('P-07 HACCP score'!$C$3:$E$7,MATCH(J119,'P-07 HACCP score'!$B$3:$B$7,0),MATCH('D-14 Ernst'!F$2,'P-07 HACCP score'!$C$2:$E$2,0))</f>
        <v>0</v>
      </c>
      <c r="BD119" s="39">
        <f>INDEX('P-07 HACCP score'!$C$3:$E$7,MATCH(K119,'P-07 HACCP score'!$B$3:$B$7,0),MATCH('D-14 Ernst'!G$2,'P-07 HACCP score'!$C$2:$E$2,0))</f>
        <v>0</v>
      </c>
      <c r="BE119" s="39">
        <f>INDEX('P-07 HACCP score'!$C$3:$E$7,MATCH(L119,'P-07 HACCP score'!$B$3:$B$7,0),MATCH('D-14 Ernst'!H$2,'P-07 HACCP score'!$C$2:$E$2,0))</f>
        <v>0</v>
      </c>
      <c r="BF119" s="39">
        <f>INDEX('P-07 HACCP score'!$C$3:$E$7,MATCH(M119,'P-07 HACCP score'!$B$3:$B$7,0),MATCH('D-14 Ernst'!I$2,'P-07 HACCP score'!$C$2:$E$2,0))</f>
        <v>0</v>
      </c>
      <c r="BG119" s="39">
        <f>INDEX('P-07 HACCP score'!$C$3:$E$7,MATCH(N119,'P-07 HACCP score'!$B$3:$B$7,0),MATCH('D-14 Ernst'!J$2,'P-07 HACCP score'!$C$2:$E$2,0))</f>
        <v>0</v>
      </c>
      <c r="BH119" s="39" t="e">
        <f>INDEX('P-07 HACCP score'!$C$3:$E$7,MATCH(O119,'P-07 HACCP score'!$B$3:$B$7,0),MATCH('D-14 Ernst'!K$2,'P-07 HACCP score'!$C$2:$E$2,0))</f>
        <v>#N/A</v>
      </c>
      <c r="BI119" s="39">
        <f>INDEX('P-07 HACCP score'!$C$3:$E$7,MATCH(P119,'P-07 HACCP score'!$B$3:$B$7,0),MATCH('D-14 Ernst'!L$2,'P-07 HACCP score'!$C$2:$E$2,0))</f>
        <v>0</v>
      </c>
      <c r="BJ119" s="39">
        <f>INDEX('P-07 HACCP score'!$C$3:$E$7,MATCH(Q119,'P-07 HACCP score'!$B$3:$B$7,0),MATCH('D-14 Ernst'!M$2,'P-07 HACCP score'!$C$2:$E$2,0))</f>
        <v>0</v>
      </c>
      <c r="BK119" s="39">
        <f>INDEX('P-07 HACCP score'!$C$3:$E$7,MATCH(R119,'P-07 HACCP score'!$B$3:$B$7,0),MATCH('D-14 Ernst'!N$2,'P-07 HACCP score'!$C$2:$E$2,0))</f>
        <v>0</v>
      </c>
      <c r="BL119" s="39">
        <f>INDEX('P-07 HACCP score'!$C$3:$E$7,MATCH(S119,'P-07 HACCP score'!$B$3:$B$7,0),MATCH('D-14 Ernst'!O$2,'P-07 HACCP score'!$C$2:$E$2,0))</f>
        <v>0</v>
      </c>
      <c r="BM119" s="39">
        <f>INDEX('P-07 HACCP score'!$C$3:$E$7,MATCH(T119,'P-07 HACCP score'!$B$3:$B$7,0),MATCH('D-14 Ernst'!P$2,'P-07 HACCP score'!$C$2:$E$2,0))</f>
        <v>0</v>
      </c>
      <c r="BN119" s="39">
        <f>INDEX('P-07 HACCP score'!$C$3:$E$7,MATCH(U119,'P-07 HACCP score'!$B$3:$B$7,0),MATCH('D-14 Ernst'!Q$2,'P-07 HACCP score'!$C$2:$E$2,0))</f>
        <v>0</v>
      </c>
      <c r="BO119" s="39">
        <f>INDEX('P-07 HACCP score'!$C$3:$E$7,MATCH(V119,'P-07 HACCP score'!$B$3:$B$7,0),MATCH('D-14 Ernst'!R$2,'P-07 HACCP score'!$C$2:$E$2,0))</f>
        <v>0</v>
      </c>
      <c r="BP119" s="39">
        <f>INDEX('P-07 HACCP score'!$C$3:$E$7,MATCH(W119,'P-07 HACCP score'!$B$3:$B$7,0),MATCH('D-14 Ernst'!S$2,'P-07 HACCP score'!$C$2:$E$2,0))</f>
        <v>0</v>
      </c>
      <c r="BQ119" s="39" t="e">
        <f>INDEX('P-07 HACCP score'!$C$3:$E$7,MATCH(X119,'P-07 HACCP score'!$B$3:$B$7,0),MATCH('D-14 Ernst'!T$2,'P-07 HACCP score'!$C$2:$E$2,0))</f>
        <v>#N/A</v>
      </c>
      <c r="BR119" s="39">
        <f>INDEX('P-07 HACCP score'!$C$3:$E$7,MATCH(Y119,'P-07 HACCP score'!$B$3:$B$7,0),MATCH('D-14 Ernst'!U$2,'P-07 HACCP score'!$C$2:$E$2,0))</f>
        <v>0</v>
      </c>
      <c r="BS119" s="39">
        <f>INDEX('P-07 HACCP score'!$C$3:$E$7,MATCH(Z119,'P-07 HACCP score'!$B$3:$B$7,0),MATCH('D-14 Ernst'!V$2,'P-07 HACCP score'!$C$2:$E$2,0))</f>
        <v>0</v>
      </c>
      <c r="BT119" s="39">
        <f>INDEX('P-07 HACCP score'!$C$3:$E$7,MATCH(AA119,'P-07 HACCP score'!$B$3:$B$7,0),MATCH('D-14 Ernst'!W$2,'P-07 HACCP score'!$C$2:$E$2,0))</f>
        <v>0</v>
      </c>
      <c r="BU119" s="39">
        <f>INDEX('P-07 HACCP score'!$C$3:$E$7,MATCH(AB119,'P-07 HACCP score'!$B$3:$B$7,0),MATCH('D-14 Ernst'!X$2,'P-07 HACCP score'!$C$2:$E$2,0))</f>
        <v>0</v>
      </c>
      <c r="BV119" s="39">
        <f>INDEX('P-07 HACCP score'!$C$3:$E$7,MATCH(AC119,'P-07 HACCP score'!$B$3:$B$7,0),MATCH('D-14 Ernst'!Y$2,'P-07 HACCP score'!$C$2:$E$2,0))</f>
        <v>0</v>
      </c>
      <c r="BW119" s="39">
        <f>INDEX('P-07 HACCP score'!$C$3:$E$7,MATCH(AD119,'P-07 HACCP score'!$B$3:$B$7,0),MATCH('D-14 Ernst'!Z$2,'P-07 HACCP score'!$C$2:$E$2,0))</f>
        <v>0</v>
      </c>
      <c r="BX119" s="39">
        <f>INDEX('P-07 HACCP score'!$C$3:$E$7,MATCH(AE119,'P-07 HACCP score'!$B$3:$B$7,0),MATCH('D-14 Ernst'!AA$2,'P-07 HACCP score'!$C$2:$E$2,0))</f>
        <v>0</v>
      </c>
      <c r="BY119" s="39">
        <f>INDEX('P-07 HACCP score'!$C$3:$E$7,MATCH(AF119,'P-07 HACCP score'!$B$3:$B$7,0),MATCH('D-14 Ernst'!AB$2,'P-07 HACCP score'!$C$2:$E$2,0))</f>
        <v>0</v>
      </c>
      <c r="BZ119" s="39">
        <f>INDEX('P-07 HACCP score'!$C$3:$E$7,MATCH(AG119,'P-07 HACCP score'!$B$3:$B$7,0),MATCH('D-14 Ernst'!AC$2,'P-07 HACCP score'!$C$2:$E$2,0))</f>
        <v>0</v>
      </c>
      <c r="CA119" s="39">
        <f>INDEX('P-07 HACCP score'!$C$3:$E$7,MATCH(AH119,'P-07 HACCP score'!$B$3:$B$7,0),MATCH('D-14 Ernst'!AD$2,'P-07 HACCP score'!$C$2:$E$2,0))</f>
        <v>0</v>
      </c>
      <c r="CB119" s="39">
        <f>INDEX('P-07 HACCP score'!$C$3:$E$7,MATCH(AI119,'P-07 HACCP score'!$B$3:$B$7,0),MATCH('D-14 Ernst'!AE$2,'P-07 HACCP score'!$C$2:$E$2,0))</f>
        <v>0</v>
      </c>
      <c r="CC119" s="39">
        <f>INDEX('P-07 HACCP score'!$C$3:$E$7,MATCH(AJ119,'P-07 HACCP score'!$B$3:$B$7,0),MATCH('D-14 Ernst'!AF$2,'P-07 HACCP score'!$C$2:$E$2,0))</f>
        <v>0</v>
      </c>
      <c r="CD119" s="39">
        <f>INDEX('P-07 HACCP score'!$C$3:$E$7,MATCH(AK119,'P-07 HACCP score'!$B$3:$B$7,0),MATCH('D-14 Ernst'!AG$2,'P-07 HACCP score'!$C$2:$E$2,0))</f>
        <v>0</v>
      </c>
    </row>
    <row r="120" spans="1:82" x14ac:dyDescent="0.3">
      <c r="A120" s="119">
        <v>53421</v>
      </c>
      <c r="B120" s="56" t="s">
        <v>236</v>
      </c>
      <c r="C120" s="78" t="s">
        <v>144</v>
      </c>
      <c r="D120" s="35">
        <v>5</v>
      </c>
      <c r="E120" s="18"/>
      <c r="F120" s="18"/>
      <c r="G120" s="26" t="s">
        <v>86</v>
      </c>
      <c r="H120" s="21" t="str">
        <f>IF(COUNTIF(I120:M120,"H"),"H",
IF(COUNTIF(I120:M120,"M"),"M",
IF(COUNTIF(I120:M120,"L"),"L",
IF(COUNTIF(I120:M120,"B"),"B",""))))</f>
        <v>L</v>
      </c>
      <c r="I120" s="19" t="s">
        <v>86</v>
      </c>
      <c r="J120" s="19"/>
      <c r="K120" s="19"/>
      <c r="L120" s="19"/>
      <c r="M120" s="19"/>
      <c r="N120" s="18"/>
      <c r="O120" s="21" t="str">
        <f>IF(COUNTIF(P120:Q120,"H"),"H",
IF(COUNTIF(P120:Q120,"M"),"M",
IF(COUNTIF(P120:Q120,"L"),"L",
IF(COUNTIF(P120:Q120,"B"),"B",""))))</f>
        <v/>
      </c>
      <c r="P120" s="22"/>
      <c r="Q120" s="22"/>
      <c r="R120" s="18"/>
      <c r="S120" s="18"/>
      <c r="T120" s="18"/>
      <c r="U120" s="18"/>
      <c r="V120" s="18"/>
      <c r="W120" s="27"/>
      <c r="X120" s="21" t="str">
        <f>IF(COUNTIF(Y120:AA120,"H"),"H",
IF(COUNTIF(Y120:AA120,"M"),"M",
IF(COUNTIF(Y120:AA120,"L"),"L",
IF(COUNTIF(Y120:AA120,"B"),"B",""))))</f>
        <v/>
      </c>
      <c r="Y120" s="23"/>
      <c r="Z120" s="28"/>
      <c r="AA120" s="23"/>
      <c r="AB120" s="18"/>
      <c r="AC120" s="18"/>
      <c r="AD120" s="18"/>
      <c r="AE120" s="18"/>
      <c r="AF120" s="18"/>
      <c r="AG120" s="18"/>
      <c r="AH120" s="18"/>
      <c r="AI120" s="18"/>
      <c r="AJ120" s="18"/>
      <c r="AK120" s="18"/>
      <c r="AL120" s="37">
        <f>COUNTIF(AX120:BA120,5)+COUNTIF(BG120:BH120,5)+COUNTIF(BK120:BQ120,5)+COUNTIF(BU120:CD120,5)+COUNTIF(AX120:BA120,9)+COUNTIF(BG120:BH120,9)+COUNTIF(BK120:BQ120,9)+COUNTIF(BU120:CD120,9)</f>
        <v>1</v>
      </c>
      <c r="AM120" s="37">
        <f>COUNTIF(AX120:BA120,15)+COUNTIF(BG120:BH120,15)+COUNTIF(BK120:BQ120,15)+COUNTIF(BU120:CD120,15)+COUNTIF(AX120:BA120,25)+COUNTIF(BG120:BH120,25)+COUNTIF(BK120:BQ120,25)+COUNTIF(BU120:CD120,25)</f>
        <v>0</v>
      </c>
      <c r="AN120" s="118" t="str">
        <f>IF(AM120&gt;=1,"HOOG",IF(AL120&gt;=2,"MIDDEN","LAAG"))</f>
        <v>LAAG</v>
      </c>
      <c r="AO120" s="26" t="str">
        <f>IF(AND(AM120=1,OR(H120="H",AB120="H"),TEXT(D120,0)&lt;&gt;"4"),"J","N" )</f>
        <v>N</v>
      </c>
      <c r="AP120" s="41" t="s">
        <v>85</v>
      </c>
      <c r="AQ120" s="68" t="str">
        <f>IF(OR(AP120="J",AO120="J"),"MIDDEN",AN120)</f>
        <v>LAAG</v>
      </c>
      <c r="AR120" s="26" t="s">
        <v>86</v>
      </c>
      <c r="AS120" s="18" t="s">
        <v>93</v>
      </c>
      <c r="AT120" s="18" t="s">
        <v>85</v>
      </c>
      <c r="AU120" s="41" t="str">
        <f>IF(AND(AR120="H",AS120="K"),"J",IF(OR(AND(AR120="L",AS120="K",AT120="J"),AND(AR120="H",AS120="G",AT120="J")),"J","N"))</f>
        <v>N</v>
      </c>
      <c r="AV120" s="41" t="s">
        <v>85</v>
      </c>
      <c r="AW120" s="18" t="str">
        <f>IF(AU120="N",AQ120,IF(AQ120="LAAG","MIDDEN","HOOG"))</f>
        <v>LAAG</v>
      </c>
      <c r="AX120" s="39">
        <f>INDEX('P-07 HACCP score'!$C$3:$E$7,MATCH(E120,'P-07 HACCP score'!$B$3:$B$7,0),MATCH('D-14 Ernst'!A$2,'P-07 HACCP score'!$C$2:$E$2,0))</f>
        <v>0</v>
      </c>
      <c r="AY120" s="39">
        <f>INDEX('P-07 HACCP score'!$C$3:$E$7,MATCH(F120,'P-07 HACCP score'!$B$3:$B$7,0),MATCH('D-14 Ernst'!B$2,'P-07 HACCP score'!$C$2:$E$2,0))</f>
        <v>0</v>
      </c>
      <c r="AZ120" s="39">
        <f>INDEX('P-07 HACCP score'!$C$3:$E$7,MATCH(G120,'P-07 HACCP score'!$B$3:$B$7,0),MATCH('D-14 Ernst'!C$2,'P-07 HACCP score'!$C$2:$E$2,0))</f>
        <v>5</v>
      </c>
      <c r="BA120" s="39">
        <f>INDEX('P-07 HACCP score'!$C$3:$E$7,MATCH(H120,'P-07 HACCP score'!$B$3:$B$7,0),MATCH('D-14 Ernst'!D$2,'P-07 HACCP score'!$C$2:$E$2,0))</f>
        <v>3</v>
      </c>
      <c r="BB120" s="39">
        <f>INDEX('P-07 HACCP score'!$C$3:$E$7,MATCH(I120,'P-07 HACCP score'!$B$3:$B$7,0),MATCH('D-14 Ernst'!E$2,'P-07 HACCP score'!$C$2:$E$2,0))</f>
        <v>3</v>
      </c>
      <c r="BC120" s="39">
        <f>INDEX('P-07 HACCP score'!$C$3:$E$7,MATCH(J120,'P-07 HACCP score'!$B$3:$B$7,0),MATCH('D-14 Ernst'!F$2,'P-07 HACCP score'!$C$2:$E$2,0))</f>
        <v>0</v>
      </c>
      <c r="BD120" s="39">
        <f>INDEX('P-07 HACCP score'!$C$3:$E$7,MATCH(K120,'P-07 HACCP score'!$B$3:$B$7,0),MATCH('D-14 Ernst'!G$2,'P-07 HACCP score'!$C$2:$E$2,0))</f>
        <v>0</v>
      </c>
      <c r="BE120" s="39">
        <f>INDEX('P-07 HACCP score'!$C$3:$E$7,MATCH(L120,'P-07 HACCP score'!$B$3:$B$7,0),MATCH('D-14 Ernst'!H$2,'P-07 HACCP score'!$C$2:$E$2,0))</f>
        <v>0</v>
      </c>
      <c r="BF120" s="39">
        <f>INDEX('P-07 HACCP score'!$C$3:$E$7,MATCH(M120,'P-07 HACCP score'!$B$3:$B$7,0),MATCH('D-14 Ernst'!I$2,'P-07 HACCP score'!$C$2:$E$2,0))</f>
        <v>0</v>
      </c>
      <c r="BG120" s="39">
        <f>INDEX('P-07 HACCP score'!$C$3:$E$7,MATCH(N120,'P-07 HACCP score'!$B$3:$B$7,0),MATCH('D-14 Ernst'!J$2,'P-07 HACCP score'!$C$2:$E$2,0))</f>
        <v>0</v>
      </c>
      <c r="BH120" s="39" t="e">
        <f>INDEX('P-07 HACCP score'!$C$3:$E$7,MATCH(O120,'P-07 HACCP score'!$B$3:$B$7,0),MATCH('D-14 Ernst'!K$2,'P-07 HACCP score'!$C$2:$E$2,0))</f>
        <v>#N/A</v>
      </c>
      <c r="BI120" s="39">
        <f>INDEX('P-07 HACCP score'!$C$3:$E$7,MATCH(P120,'P-07 HACCP score'!$B$3:$B$7,0),MATCH('D-14 Ernst'!L$2,'P-07 HACCP score'!$C$2:$E$2,0))</f>
        <v>0</v>
      </c>
      <c r="BJ120" s="39">
        <f>INDEX('P-07 HACCP score'!$C$3:$E$7,MATCH(Q120,'P-07 HACCP score'!$B$3:$B$7,0),MATCH('D-14 Ernst'!M$2,'P-07 HACCP score'!$C$2:$E$2,0))</f>
        <v>0</v>
      </c>
      <c r="BK120" s="39">
        <f>INDEX('P-07 HACCP score'!$C$3:$E$7,MATCH(R120,'P-07 HACCP score'!$B$3:$B$7,0),MATCH('D-14 Ernst'!N$2,'P-07 HACCP score'!$C$2:$E$2,0))</f>
        <v>0</v>
      </c>
      <c r="BL120" s="39">
        <f>INDEX('P-07 HACCP score'!$C$3:$E$7,MATCH(S120,'P-07 HACCP score'!$B$3:$B$7,0),MATCH('D-14 Ernst'!O$2,'P-07 HACCP score'!$C$2:$E$2,0))</f>
        <v>0</v>
      </c>
      <c r="BM120" s="39">
        <f>INDEX('P-07 HACCP score'!$C$3:$E$7,MATCH(T120,'P-07 HACCP score'!$B$3:$B$7,0),MATCH('D-14 Ernst'!P$2,'P-07 HACCP score'!$C$2:$E$2,0))</f>
        <v>0</v>
      </c>
      <c r="BN120" s="39">
        <f>INDEX('P-07 HACCP score'!$C$3:$E$7,MATCH(U120,'P-07 HACCP score'!$B$3:$B$7,0),MATCH('D-14 Ernst'!Q$2,'P-07 HACCP score'!$C$2:$E$2,0))</f>
        <v>0</v>
      </c>
      <c r="BO120" s="39">
        <f>INDEX('P-07 HACCP score'!$C$3:$E$7,MATCH(V120,'P-07 HACCP score'!$B$3:$B$7,0),MATCH('D-14 Ernst'!R$2,'P-07 HACCP score'!$C$2:$E$2,0))</f>
        <v>0</v>
      </c>
      <c r="BP120" s="39">
        <f>INDEX('P-07 HACCP score'!$C$3:$E$7,MATCH(W120,'P-07 HACCP score'!$B$3:$B$7,0),MATCH('D-14 Ernst'!S$2,'P-07 HACCP score'!$C$2:$E$2,0))</f>
        <v>0</v>
      </c>
      <c r="BQ120" s="39" t="e">
        <f>INDEX('P-07 HACCP score'!$C$3:$E$7,MATCH(X120,'P-07 HACCP score'!$B$3:$B$7,0),MATCH('D-14 Ernst'!T$2,'P-07 HACCP score'!$C$2:$E$2,0))</f>
        <v>#N/A</v>
      </c>
      <c r="BR120" s="39">
        <f>INDEX('P-07 HACCP score'!$C$3:$E$7,MATCH(Y120,'P-07 HACCP score'!$B$3:$B$7,0),MATCH('D-14 Ernst'!U$2,'P-07 HACCP score'!$C$2:$E$2,0))</f>
        <v>0</v>
      </c>
      <c r="BS120" s="39">
        <f>INDEX('P-07 HACCP score'!$C$3:$E$7,MATCH(Z120,'P-07 HACCP score'!$B$3:$B$7,0),MATCH('D-14 Ernst'!V$2,'P-07 HACCP score'!$C$2:$E$2,0))</f>
        <v>0</v>
      </c>
      <c r="BT120" s="39">
        <f>INDEX('P-07 HACCP score'!$C$3:$E$7,MATCH(AA120,'P-07 HACCP score'!$B$3:$B$7,0),MATCH('D-14 Ernst'!W$2,'P-07 HACCP score'!$C$2:$E$2,0))</f>
        <v>0</v>
      </c>
      <c r="BU120" s="39">
        <f>INDEX('P-07 HACCP score'!$C$3:$E$7,MATCH(AB120,'P-07 HACCP score'!$B$3:$B$7,0),MATCH('D-14 Ernst'!X$2,'P-07 HACCP score'!$C$2:$E$2,0))</f>
        <v>0</v>
      </c>
      <c r="BV120" s="39">
        <f>INDEX('P-07 HACCP score'!$C$3:$E$7,MATCH(AC120,'P-07 HACCP score'!$B$3:$B$7,0),MATCH('D-14 Ernst'!Y$2,'P-07 HACCP score'!$C$2:$E$2,0))</f>
        <v>0</v>
      </c>
      <c r="BW120" s="39">
        <f>INDEX('P-07 HACCP score'!$C$3:$E$7,MATCH(AD120,'P-07 HACCP score'!$B$3:$B$7,0),MATCH('D-14 Ernst'!Z$2,'P-07 HACCP score'!$C$2:$E$2,0))</f>
        <v>0</v>
      </c>
      <c r="BX120" s="39">
        <f>INDEX('P-07 HACCP score'!$C$3:$E$7,MATCH(AE120,'P-07 HACCP score'!$B$3:$B$7,0),MATCH('D-14 Ernst'!AA$2,'P-07 HACCP score'!$C$2:$E$2,0))</f>
        <v>0</v>
      </c>
      <c r="BY120" s="39">
        <f>INDEX('P-07 HACCP score'!$C$3:$E$7,MATCH(AF120,'P-07 HACCP score'!$B$3:$B$7,0),MATCH('D-14 Ernst'!AB$2,'P-07 HACCP score'!$C$2:$E$2,0))</f>
        <v>0</v>
      </c>
      <c r="BZ120" s="39">
        <f>INDEX('P-07 HACCP score'!$C$3:$E$7,MATCH(AG120,'P-07 HACCP score'!$B$3:$B$7,0),MATCH('D-14 Ernst'!AC$2,'P-07 HACCP score'!$C$2:$E$2,0))</f>
        <v>0</v>
      </c>
      <c r="CA120" s="39">
        <f>INDEX('P-07 HACCP score'!$C$3:$E$7,MATCH(AH120,'P-07 HACCP score'!$B$3:$B$7,0),MATCH('D-14 Ernst'!AD$2,'P-07 HACCP score'!$C$2:$E$2,0))</f>
        <v>0</v>
      </c>
      <c r="CB120" s="39">
        <f>INDEX('P-07 HACCP score'!$C$3:$E$7,MATCH(AI120,'P-07 HACCP score'!$B$3:$B$7,0),MATCH('D-14 Ernst'!AE$2,'P-07 HACCP score'!$C$2:$E$2,0))</f>
        <v>0</v>
      </c>
      <c r="CC120" s="39">
        <f>INDEX('P-07 HACCP score'!$C$3:$E$7,MATCH(AJ120,'P-07 HACCP score'!$B$3:$B$7,0),MATCH('D-14 Ernst'!AF$2,'P-07 HACCP score'!$C$2:$E$2,0))</f>
        <v>0</v>
      </c>
      <c r="CD120" s="39">
        <f>INDEX('P-07 HACCP score'!$C$3:$E$7,MATCH(AK120,'P-07 HACCP score'!$B$3:$B$7,0),MATCH('D-14 Ernst'!AG$2,'P-07 HACCP score'!$C$2:$E$2,0))</f>
        <v>0</v>
      </c>
    </row>
    <row r="121" spans="1:82" x14ac:dyDescent="0.3">
      <c r="A121" s="119">
        <v>53851</v>
      </c>
      <c r="B121" s="56" t="s">
        <v>237</v>
      </c>
      <c r="C121" s="78" t="s">
        <v>159</v>
      </c>
      <c r="D121" s="35">
        <v>4</v>
      </c>
      <c r="E121" s="18"/>
      <c r="F121" s="18" t="s">
        <v>86</v>
      </c>
      <c r="G121" s="26"/>
      <c r="H121" s="21" t="str">
        <f>IF(COUNTIF(I121:M121,"H"),"H",
IF(COUNTIF(I121:M121,"M"),"M",
IF(COUNTIF(I121:M121,"L"),"L",
IF(COUNTIF(I121:M121,"B"),"B",""))))</f>
        <v/>
      </c>
      <c r="I121" s="19"/>
      <c r="J121" s="19"/>
      <c r="K121" s="19"/>
      <c r="L121" s="19"/>
      <c r="M121" s="19"/>
      <c r="N121" s="18"/>
      <c r="O121" s="21" t="str">
        <f>IF(COUNTIF(P121:Q121,"H"),"H",
IF(COUNTIF(P121:Q121,"M"),"M",
IF(COUNTIF(P121:Q121,"L"),"L",
IF(COUNTIF(P121:Q121,"B"),"B",""))))</f>
        <v/>
      </c>
      <c r="P121" s="22"/>
      <c r="Q121" s="22"/>
      <c r="R121" s="18"/>
      <c r="S121" s="18"/>
      <c r="T121" s="18"/>
      <c r="U121" s="18"/>
      <c r="V121" s="18"/>
      <c r="W121" s="27"/>
      <c r="X121" s="21" t="str">
        <f>IF(COUNTIF(Y121:AA121,"H"),"H",
IF(COUNTIF(Y121:AA121,"M"),"M",
IF(COUNTIF(Y121:AA121,"L"),"L",
IF(COUNTIF(Y121:AA121,"B"),"B",""))))</f>
        <v/>
      </c>
      <c r="Y121" s="23"/>
      <c r="Z121" s="28"/>
      <c r="AA121" s="23"/>
      <c r="AB121" s="18" t="s">
        <v>86</v>
      </c>
      <c r="AC121" s="18"/>
      <c r="AD121" s="18"/>
      <c r="AE121" s="18"/>
      <c r="AF121" s="18" t="s">
        <v>84</v>
      </c>
      <c r="AG121" s="18"/>
      <c r="AH121" s="18"/>
      <c r="AI121" s="18"/>
      <c r="AJ121" s="18"/>
      <c r="AK121" s="18"/>
      <c r="AL121" s="37">
        <f>COUNTIF(AX121:BA121,5)+COUNTIF(BG121:BH121,5)+COUNTIF(BK121:BQ121,5)+COUNTIF(BU121:CD121,5)+COUNTIF(AX121:BA121,9)+COUNTIF(BG121:BH121,9)+COUNTIF(BK121:BQ121,9)+COUNTIF(BU121:CD121,9)</f>
        <v>0</v>
      </c>
      <c r="AM121" s="37">
        <f>COUNTIF(AX121:BA121,15)+COUNTIF(BG121:BH121,15)+COUNTIF(BK121:BQ121,15)+COUNTIF(BU121:CD121,15)+COUNTIF(AX121:BA121,25)+COUNTIF(BG121:BH121,25)+COUNTIF(BK121:BQ121,25)+COUNTIF(BU121:CD121,25)</f>
        <v>0</v>
      </c>
      <c r="AN121" s="118" t="str">
        <f>IF(AM121&gt;=1,"HOOG",IF(AL121&gt;=2,"MIDDEN","LAAG"))</f>
        <v>LAAG</v>
      </c>
      <c r="AO121" s="26" t="str">
        <f>IF(AND(AM121=1,OR(H121="H",AB121="H"),TEXT(D121,0)&lt;&gt;"4"),"J","N" )</f>
        <v>N</v>
      </c>
      <c r="AP121" s="41" t="s">
        <v>85</v>
      </c>
      <c r="AQ121" s="68" t="str">
        <f>IF(OR(AP121="J",AO121="J"),"MIDDEN",AN121)</f>
        <v>LAAG</v>
      </c>
      <c r="AR121" s="26" t="s">
        <v>86</v>
      </c>
      <c r="AS121" s="18" t="s">
        <v>93</v>
      </c>
      <c r="AT121" s="18" t="s">
        <v>85</v>
      </c>
      <c r="AU121" s="41" t="str">
        <f>IF(AND(AR121="H",AS121="K"),"J",IF(OR(AND(AR121="L",AS121="K",AT121="J"),AND(AR121="H",AS121="G",AT121="J")),"J","N"))</f>
        <v>N</v>
      </c>
      <c r="AV121" s="41" t="s">
        <v>85</v>
      </c>
      <c r="AW121" s="18" t="str">
        <f>IF(AU121="N",AQ121,IF(AQ121="LAAG","MIDDEN","HOOG"))</f>
        <v>LAAG</v>
      </c>
      <c r="AX121" s="39">
        <f>INDEX('P-07 HACCP score'!$C$3:$E$7,MATCH(E121,'P-07 HACCP score'!$B$3:$B$7,0),MATCH('D-14 Ernst'!A$2,'P-07 HACCP score'!$C$2:$E$2,0))</f>
        <v>0</v>
      </c>
      <c r="AY121" s="39">
        <f>INDEX('P-07 HACCP score'!$C$3:$E$7,MATCH(F121,'P-07 HACCP score'!$B$3:$B$7,0),MATCH('D-14 Ernst'!B$2,'P-07 HACCP score'!$C$2:$E$2,0))</f>
        <v>3</v>
      </c>
      <c r="AZ121" s="39">
        <f>INDEX('P-07 HACCP score'!$C$3:$E$7,MATCH(G121,'P-07 HACCP score'!$B$3:$B$7,0),MATCH('D-14 Ernst'!C$2,'P-07 HACCP score'!$C$2:$E$2,0))</f>
        <v>0</v>
      </c>
      <c r="BA121" s="39" t="e">
        <f>INDEX('P-07 HACCP score'!$C$3:$E$7,MATCH(H121,'P-07 HACCP score'!$B$3:$B$7,0),MATCH('D-14 Ernst'!D$2,'P-07 HACCP score'!$C$2:$E$2,0))</f>
        <v>#N/A</v>
      </c>
      <c r="BB121" s="39">
        <f>INDEX('P-07 HACCP score'!$C$3:$E$7,MATCH(I121,'P-07 HACCP score'!$B$3:$B$7,0),MATCH('D-14 Ernst'!E$2,'P-07 HACCP score'!$C$2:$E$2,0))</f>
        <v>0</v>
      </c>
      <c r="BC121" s="39">
        <f>INDEX('P-07 HACCP score'!$C$3:$E$7,MATCH(J121,'P-07 HACCP score'!$B$3:$B$7,0),MATCH('D-14 Ernst'!F$2,'P-07 HACCP score'!$C$2:$E$2,0))</f>
        <v>0</v>
      </c>
      <c r="BD121" s="39">
        <f>INDEX('P-07 HACCP score'!$C$3:$E$7,MATCH(K121,'P-07 HACCP score'!$B$3:$B$7,0),MATCH('D-14 Ernst'!G$2,'P-07 HACCP score'!$C$2:$E$2,0))</f>
        <v>0</v>
      </c>
      <c r="BE121" s="39">
        <f>INDEX('P-07 HACCP score'!$C$3:$E$7,MATCH(L121,'P-07 HACCP score'!$B$3:$B$7,0),MATCH('D-14 Ernst'!H$2,'P-07 HACCP score'!$C$2:$E$2,0))</f>
        <v>0</v>
      </c>
      <c r="BF121" s="39">
        <f>INDEX('P-07 HACCP score'!$C$3:$E$7,MATCH(M121,'P-07 HACCP score'!$B$3:$B$7,0),MATCH('D-14 Ernst'!I$2,'P-07 HACCP score'!$C$2:$E$2,0))</f>
        <v>0</v>
      </c>
      <c r="BG121" s="39">
        <f>INDEX('P-07 HACCP score'!$C$3:$E$7,MATCH(N121,'P-07 HACCP score'!$B$3:$B$7,0),MATCH('D-14 Ernst'!J$2,'P-07 HACCP score'!$C$2:$E$2,0))</f>
        <v>0</v>
      </c>
      <c r="BH121" s="39" t="e">
        <f>INDEX('P-07 HACCP score'!$C$3:$E$7,MATCH(O121,'P-07 HACCP score'!$B$3:$B$7,0),MATCH('D-14 Ernst'!K$2,'P-07 HACCP score'!$C$2:$E$2,0))</f>
        <v>#N/A</v>
      </c>
      <c r="BI121" s="39">
        <f>INDEX('P-07 HACCP score'!$C$3:$E$7,MATCH(P121,'P-07 HACCP score'!$B$3:$B$7,0),MATCH('D-14 Ernst'!L$2,'P-07 HACCP score'!$C$2:$E$2,0))</f>
        <v>0</v>
      </c>
      <c r="BJ121" s="39">
        <f>INDEX('P-07 HACCP score'!$C$3:$E$7,MATCH(Q121,'P-07 HACCP score'!$B$3:$B$7,0),MATCH('D-14 Ernst'!M$2,'P-07 HACCP score'!$C$2:$E$2,0))</f>
        <v>0</v>
      </c>
      <c r="BK121" s="39">
        <f>INDEX('P-07 HACCP score'!$C$3:$E$7,MATCH(R121,'P-07 HACCP score'!$B$3:$B$7,0),MATCH('D-14 Ernst'!N$2,'P-07 HACCP score'!$C$2:$E$2,0))</f>
        <v>0</v>
      </c>
      <c r="BL121" s="39">
        <f>INDEX('P-07 HACCP score'!$C$3:$E$7,MATCH(S121,'P-07 HACCP score'!$B$3:$B$7,0),MATCH('D-14 Ernst'!O$2,'P-07 HACCP score'!$C$2:$E$2,0))</f>
        <v>0</v>
      </c>
      <c r="BM121" s="39">
        <f>INDEX('P-07 HACCP score'!$C$3:$E$7,MATCH(T121,'P-07 HACCP score'!$B$3:$B$7,0),MATCH('D-14 Ernst'!P$2,'P-07 HACCP score'!$C$2:$E$2,0))</f>
        <v>0</v>
      </c>
      <c r="BN121" s="39">
        <f>INDEX('P-07 HACCP score'!$C$3:$E$7,MATCH(U121,'P-07 HACCP score'!$B$3:$B$7,0),MATCH('D-14 Ernst'!Q$2,'P-07 HACCP score'!$C$2:$E$2,0))</f>
        <v>0</v>
      </c>
      <c r="BO121" s="39">
        <f>INDEX('P-07 HACCP score'!$C$3:$E$7,MATCH(V121,'P-07 HACCP score'!$B$3:$B$7,0),MATCH('D-14 Ernst'!R$2,'P-07 HACCP score'!$C$2:$E$2,0))</f>
        <v>0</v>
      </c>
      <c r="BP121" s="39">
        <f>INDEX('P-07 HACCP score'!$C$3:$E$7,MATCH(W121,'P-07 HACCP score'!$B$3:$B$7,0),MATCH('D-14 Ernst'!S$2,'P-07 HACCP score'!$C$2:$E$2,0))</f>
        <v>0</v>
      </c>
      <c r="BQ121" s="39" t="e">
        <f>INDEX('P-07 HACCP score'!$C$3:$E$7,MATCH(X121,'P-07 HACCP score'!$B$3:$B$7,0),MATCH('D-14 Ernst'!T$2,'P-07 HACCP score'!$C$2:$E$2,0))</f>
        <v>#N/A</v>
      </c>
      <c r="BR121" s="39">
        <f>INDEX('P-07 HACCP score'!$C$3:$E$7,MATCH(Y121,'P-07 HACCP score'!$B$3:$B$7,0),MATCH('D-14 Ernst'!U$2,'P-07 HACCP score'!$C$2:$E$2,0))</f>
        <v>0</v>
      </c>
      <c r="BS121" s="39">
        <f>INDEX('P-07 HACCP score'!$C$3:$E$7,MATCH(Z121,'P-07 HACCP score'!$B$3:$B$7,0),MATCH('D-14 Ernst'!V$2,'P-07 HACCP score'!$C$2:$E$2,0))</f>
        <v>0</v>
      </c>
      <c r="BT121" s="39">
        <f>INDEX('P-07 HACCP score'!$C$3:$E$7,MATCH(AA121,'P-07 HACCP score'!$B$3:$B$7,0),MATCH('D-14 Ernst'!W$2,'P-07 HACCP score'!$C$2:$E$2,0))</f>
        <v>0</v>
      </c>
      <c r="BU121" s="39">
        <f>INDEX('P-07 HACCP score'!$C$3:$E$7,MATCH(AB121,'P-07 HACCP score'!$B$3:$B$7,0),MATCH('D-14 Ernst'!X$2,'P-07 HACCP score'!$C$2:$E$2,0))</f>
        <v>3</v>
      </c>
      <c r="BV121" s="39">
        <f>INDEX('P-07 HACCP score'!$C$3:$E$7,MATCH(AC121,'P-07 HACCP score'!$B$3:$B$7,0),MATCH('D-14 Ernst'!Y$2,'P-07 HACCP score'!$C$2:$E$2,0))</f>
        <v>0</v>
      </c>
      <c r="BW121" s="39">
        <f>INDEX('P-07 HACCP score'!$C$3:$E$7,MATCH(AD121,'P-07 HACCP score'!$B$3:$B$7,0),MATCH('D-14 Ernst'!Z$2,'P-07 HACCP score'!$C$2:$E$2,0))</f>
        <v>0</v>
      </c>
      <c r="BX121" s="39">
        <f>INDEX('P-07 HACCP score'!$C$3:$E$7,MATCH(AE121,'P-07 HACCP score'!$B$3:$B$7,0),MATCH('D-14 Ernst'!AA$2,'P-07 HACCP score'!$C$2:$E$2,0))</f>
        <v>0</v>
      </c>
      <c r="BY121" s="39">
        <f>INDEX('P-07 HACCP score'!$C$3:$E$7,MATCH(AF121,'P-07 HACCP score'!$B$3:$B$7,0),MATCH('D-14 Ernst'!AB$2,'P-07 HACCP score'!$C$2:$E$2,0))</f>
        <v>1.5</v>
      </c>
      <c r="BZ121" s="39">
        <f>INDEX('P-07 HACCP score'!$C$3:$E$7,MATCH(AG121,'P-07 HACCP score'!$B$3:$B$7,0),MATCH('D-14 Ernst'!AC$2,'P-07 HACCP score'!$C$2:$E$2,0))</f>
        <v>0</v>
      </c>
      <c r="CA121" s="39">
        <f>INDEX('P-07 HACCP score'!$C$3:$E$7,MATCH(AH121,'P-07 HACCP score'!$B$3:$B$7,0),MATCH('D-14 Ernst'!AD$2,'P-07 HACCP score'!$C$2:$E$2,0))</f>
        <v>0</v>
      </c>
      <c r="CB121" s="39">
        <f>INDEX('P-07 HACCP score'!$C$3:$E$7,MATCH(AI121,'P-07 HACCP score'!$B$3:$B$7,0),MATCH('D-14 Ernst'!AE$2,'P-07 HACCP score'!$C$2:$E$2,0))</f>
        <v>0</v>
      </c>
      <c r="CC121" s="39">
        <f>INDEX('P-07 HACCP score'!$C$3:$E$7,MATCH(AJ121,'P-07 HACCP score'!$B$3:$B$7,0),MATCH('D-14 Ernst'!AF$2,'P-07 HACCP score'!$C$2:$E$2,0))</f>
        <v>0</v>
      </c>
      <c r="CD121" s="39">
        <f>INDEX('P-07 HACCP score'!$C$3:$E$7,MATCH(AK121,'P-07 HACCP score'!$B$3:$B$7,0),MATCH('D-14 Ernst'!AG$2,'P-07 HACCP score'!$C$2:$E$2,0))</f>
        <v>0</v>
      </c>
    </row>
    <row r="122" spans="1:82" x14ac:dyDescent="0.3">
      <c r="A122" s="120">
        <v>53405</v>
      </c>
      <c r="B122" s="56" t="s">
        <v>238</v>
      </c>
      <c r="C122" s="78" t="s">
        <v>162</v>
      </c>
      <c r="D122" s="35">
        <v>2</v>
      </c>
      <c r="E122" s="18"/>
      <c r="F122" s="18"/>
      <c r="G122" s="26"/>
      <c r="H122" s="21" t="str">
        <f>IF(COUNTIF(I122:M122,"H"),"H",
IF(COUNTIF(I122:M122,"M"),"M",
IF(COUNTIF(I122:M122,"L"),"L",
IF(COUNTIF(I122:M122,"B"),"B",""))))</f>
        <v/>
      </c>
      <c r="I122" s="19"/>
      <c r="J122" s="19"/>
      <c r="K122" s="19"/>
      <c r="L122" s="19"/>
      <c r="M122" s="19"/>
      <c r="N122" s="18"/>
      <c r="O122" s="21" t="str">
        <f>IF(COUNTIF(P122:Q122,"H"),"H",
IF(COUNTIF(P122:Q122,"M"),"M",
IF(COUNTIF(P122:Q122,"L"),"L",
IF(COUNTIF(P122:Q122,"B"),"B",""))))</f>
        <v/>
      </c>
      <c r="P122" s="22"/>
      <c r="Q122" s="22"/>
      <c r="R122" s="18"/>
      <c r="S122" s="18"/>
      <c r="T122" s="18"/>
      <c r="U122" s="18"/>
      <c r="V122" s="18"/>
      <c r="W122" s="27"/>
      <c r="X122" s="21" t="str">
        <f>IF(COUNTIF(Y122:AA122,"H"),"H",
IF(COUNTIF(Y122:AA122,"M"),"M",
IF(COUNTIF(Y122:AA122,"L"),"L",
IF(COUNTIF(Y122:AA122,"B"),"B",""))))</f>
        <v/>
      </c>
      <c r="Y122" s="23"/>
      <c r="Z122" s="28"/>
      <c r="AA122" s="23"/>
      <c r="AB122" s="18"/>
      <c r="AC122" s="18"/>
      <c r="AD122" s="18"/>
      <c r="AE122" s="18"/>
      <c r="AF122" s="18"/>
      <c r="AG122" s="18"/>
      <c r="AH122" s="18"/>
      <c r="AI122" s="18"/>
      <c r="AJ122" s="18"/>
      <c r="AK122" s="18"/>
      <c r="AL122" s="37">
        <f>COUNTIF(AX122:BA122,5)+COUNTIF(BG122:BH122,5)+COUNTIF(BK122:BQ122,5)+COUNTIF(BU122:CD122,5)+COUNTIF(AX122:BA122,9)+COUNTIF(BG122:BH122,9)+COUNTIF(BK122:BQ122,9)+COUNTIF(BU122:CD122,9)</f>
        <v>0</v>
      </c>
      <c r="AM122" s="37">
        <f>COUNTIF(AX122:BA122,15)+COUNTIF(BG122:BH122,15)+COUNTIF(BK122:BQ122,15)+COUNTIF(BU122:CD122,15)+COUNTIF(AX122:BA122,25)+COUNTIF(BG122:BH122,25)+COUNTIF(BK122:BQ122,25)+COUNTIF(BU122:CD122,25)</f>
        <v>0</v>
      </c>
      <c r="AN122" s="118" t="str">
        <f>IF(AM122&gt;=1,"HOOG",IF(AL122&gt;=2,"MIDDEN","LAAG"))</f>
        <v>LAAG</v>
      </c>
      <c r="AO122" s="26" t="str">
        <f>IF(AND(AM122=1,OR(H122="H",AB122="H"),TEXT(D122,0)&lt;&gt;"4"),"J","N" )</f>
        <v>N</v>
      </c>
      <c r="AP122" s="41" t="s">
        <v>85</v>
      </c>
      <c r="AQ122" s="68" t="str">
        <f>IF(OR(AP122="J",AO122="J"),"MIDDEN",AN122)</f>
        <v>LAAG</v>
      </c>
      <c r="AR122" s="26" t="s">
        <v>86</v>
      </c>
      <c r="AS122" s="18" t="s">
        <v>93</v>
      </c>
      <c r="AT122" s="18" t="s">
        <v>85</v>
      </c>
      <c r="AU122" s="41" t="str">
        <f>IF(AND(AR122="H",AS122="K"),"J",IF(OR(AND(AR122="L",AS122="K",AT122="J"),AND(AR122="H",AS122="G",AT122="J")),"J","N"))</f>
        <v>N</v>
      </c>
      <c r="AV122" s="41" t="s">
        <v>85</v>
      </c>
      <c r="AW122" s="18" t="str">
        <f>IF(AU122="N",AQ122,IF(AQ122="LAAG","MIDDEN","HOOG"))</f>
        <v>LAAG</v>
      </c>
      <c r="AX122" s="39">
        <f>INDEX('P-07 HACCP score'!$C$3:$E$7,MATCH(E122,'P-07 HACCP score'!$B$3:$B$7,0),MATCH('D-14 Ernst'!A$2,'P-07 HACCP score'!$C$2:$E$2,0))</f>
        <v>0</v>
      </c>
      <c r="AY122" s="39">
        <f>INDEX('P-07 HACCP score'!$C$3:$E$7,MATCH(F122,'P-07 HACCP score'!$B$3:$B$7,0),MATCH('D-14 Ernst'!B$2,'P-07 HACCP score'!$C$2:$E$2,0))</f>
        <v>0</v>
      </c>
      <c r="AZ122" s="39">
        <f>INDEX('P-07 HACCP score'!$C$3:$E$7,MATCH(G122,'P-07 HACCP score'!$B$3:$B$7,0),MATCH('D-14 Ernst'!C$2,'P-07 HACCP score'!$C$2:$E$2,0))</f>
        <v>0</v>
      </c>
      <c r="BA122" s="39" t="e">
        <f>INDEX('P-07 HACCP score'!$C$3:$E$7,MATCH(H122,'P-07 HACCP score'!$B$3:$B$7,0),MATCH('D-14 Ernst'!D$2,'P-07 HACCP score'!$C$2:$E$2,0))</f>
        <v>#N/A</v>
      </c>
      <c r="BB122" s="39">
        <f>INDEX('P-07 HACCP score'!$C$3:$E$7,MATCH(I122,'P-07 HACCP score'!$B$3:$B$7,0),MATCH('D-14 Ernst'!E$2,'P-07 HACCP score'!$C$2:$E$2,0))</f>
        <v>0</v>
      </c>
      <c r="BC122" s="39">
        <f>INDEX('P-07 HACCP score'!$C$3:$E$7,MATCH(J122,'P-07 HACCP score'!$B$3:$B$7,0),MATCH('D-14 Ernst'!F$2,'P-07 HACCP score'!$C$2:$E$2,0))</f>
        <v>0</v>
      </c>
      <c r="BD122" s="39">
        <f>INDEX('P-07 HACCP score'!$C$3:$E$7,MATCH(K122,'P-07 HACCP score'!$B$3:$B$7,0),MATCH('D-14 Ernst'!G$2,'P-07 HACCP score'!$C$2:$E$2,0))</f>
        <v>0</v>
      </c>
      <c r="BE122" s="39">
        <f>INDEX('P-07 HACCP score'!$C$3:$E$7,MATCH(L122,'P-07 HACCP score'!$B$3:$B$7,0),MATCH('D-14 Ernst'!H$2,'P-07 HACCP score'!$C$2:$E$2,0))</f>
        <v>0</v>
      </c>
      <c r="BF122" s="39">
        <f>INDEX('P-07 HACCP score'!$C$3:$E$7,MATCH(M122,'P-07 HACCP score'!$B$3:$B$7,0),MATCH('D-14 Ernst'!I$2,'P-07 HACCP score'!$C$2:$E$2,0))</f>
        <v>0</v>
      </c>
      <c r="BG122" s="39">
        <f>INDEX('P-07 HACCP score'!$C$3:$E$7,MATCH(N122,'P-07 HACCP score'!$B$3:$B$7,0),MATCH('D-14 Ernst'!J$2,'P-07 HACCP score'!$C$2:$E$2,0))</f>
        <v>0</v>
      </c>
      <c r="BH122" s="39" t="e">
        <f>INDEX('P-07 HACCP score'!$C$3:$E$7,MATCH(O122,'P-07 HACCP score'!$B$3:$B$7,0),MATCH('D-14 Ernst'!K$2,'P-07 HACCP score'!$C$2:$E$2,0))</f>
        <v>#N/A</v>
      </c>
      <c r="BI122" s="39">
        <f>INDEX('P-07 HACCP score'!$C$3:$E$7,MATCH(P122,'P-07 HACCP score'!$B$3:$B$7,0),MATCH('D-14 Ernst'!L$2,'P-07 HACCP score'!$C$2:$E$2,0))</f>
        <v>0</v>
      </c>
      <c r="BJ122" s="39">
        <f>INDEX('P-07 HACCP score'!$C$3:$E$7,MATCH(Q122,'P-07 HACCP score'!$B$3:$B$7,0),MATCH('D-14 Ernst'!M$2,'P-07 HACCP score'!$C$2:$E$2,0))</f>
        <v>0</v>
      </c>
      <c r="BK122" s="39">
        <f>INDEX('P-07 HACCP score'!$C$3:$E$7,MATCH(R122,'P-07 HACCP score'!$B$3:$B$7,0),MATCH('D-14 Ernst'!N$2,'P-07 HACCP score'!$C$2:$E$2,0))</f>
        <v>0</v>
      </c>
      <c r="BL122" s="39">
        <f>INDEX('P-07 HACCP score'!$C$3:$E$7,MATCH(S122,'P-07 HACCP score'!$B$3:$B$7,0),MATCH('D-14 Ernst'!O$2,'P-07 HACCP score'!$C$2:$E$2,0))</f>
        <v>0</v>
      </c>
      <c r="BM122" s="39">
        <f>INDEX('P-07 HACCP score'!$C$3:$E$7,MATCH(T122,'P-07 HACCP score'!$B$3:$B$7,0),MATCH('D-14 Ernst'!P$2,'P-07 HACCP score'!$C$2:$E$2,0))</f>
        <v>0</v>
      </c>
      <c r="BN122" s="39">
        <f>INDEX('P-07 HACCP score'!$C$3:$E$7,MATCH(U122,'P-07 HACCP score'!$B$3:$B$7,0),MATCH('D-14 Ernst'!Q$2,'P-07 HACCP score'!$C$2:$E$2,0))</f>
        <v>0</v>
      </c>
      <c r="BO122" s="39">
        <f>INDEX('P-07 HACCP score'!$C$3:$E$7,MATCH(V122,'P-07 HACCP score'!$B$3:$B$7,0),MATCH('D-14 Ernst'!R$2,'P-07 HACCP score'!$C$2:$E$2,0))</f>
        <v>0</v>
      </c>
      <c r="BP122" s="39">
        <f>INDEX('P-07 HACCP score'!$C$3:$E$7,MATCH(W122,'P-07 HACCP score'!$B$3:$B$7,0),MATCH('D-14 Ernst'!S$2,'P-07 HACCP score'!$C$2:$E$2,0))</f>
        <v>0</v>
      </c>
      <c r="BQ122" s="39" t="e">
        <f>INDEX('P-07 HACCP score'!$C$3:$E$7,MATCH(X122,'P-07 HACCP score'!$B$3:$B$7,0),MATCH('D-14 Ernst'!T$2,'P-07 HACCP score'!$C$2:$E$2,0))</f>
        <v>#N/A</v>
      </c>
      <c r="BR122" s="39">
        <f>INDEX('P-07 HACCP score'!$C$3:$E$7,MATCH(Y122,'P-07 HACCP score'!$B$3:$B$7,0),MATCH('D-14 Ernst'!U$2,'P-07 HACCP score'!$C$2:$E$2,0))</f>
        <v>0</v>
      </c>
      <c r="BS122" s="39">
        <f>INDEX('P-07 HACCP score'!$C$3:$E$7,MATCH(Z122,'P-07 HACCP score'!$B$3:$B$7,0),MATCH('D-14 Ernst'!V$2,'P-07 HACCP score'!$C$2:$E$2,0))</f>
        <v>0</v>
      </c>
      <c r="BT122" s="39">
        <f>INDEX('P-07 HACCP score'!$C$3:$E$7,MATCH(AA122,'P-07 HACCP score'!$B$3:$B$7,0),MATCH('D-14 Ernst'!W$2,'P-07 HACCP score'!$C$2:$E$2,0))</f>
        <v>0</v>
      </c>
      <c r="BU122" s="39">
        <f>INDEX('P-07 HACCP score'!$C$3:$E$7,MATCH(AB122,'P-07 HACCP score'!$B$3:$B$7,0),MATCH('D-14 Ernst'!X$2,'P-07 HACCP score'!$C$2:$E$2,0))</f>
        <v>0</v>
      </c>
      <c r="BV122" s="39">
        <f>INDEX('P-07 HACCP score'!$C$3:$E$7,MATCH(AC122,'P-07 HACCP score'!$B$3:$B$7,0),MATCH('D-14 Ernst'!Y$2,'P-07 HACCP score'!$C$2:$E$2,0))</f>
        <v>0</v>
      </c>
      <c r="BW122" s="39">
        <f>INDEX('P-07 HACCP score'!$C$3:$E$7,MATCH(AD122,'P-07 HACCP score'!$B$3:$B$7,0),MATCH('D-14 Ernst'!Z$2,'P-07 HACCP score'!$C$2:$E$2,0))</f>
        <v>0</v>
      </c>
      <c r="BX122" s="39">
        <f>INDEX('P-07 HACCP score'!$C$3:$E$7,MATCH(AE122,'P-07 HACCP score'!$B$3:$B$7,0),MATCH('D-14 Ernst'!AA$2,'P-07 HACCP score'!$C$2:$E$2,0))</f>
        <v>0</v>
      </c>
      <c r="BY122" s="39">
        <f>INDEX('P-07 HACCP score'!$C$3:$E$7,MATCH(AF122,'P-07 HACCP score'!$B$3:$B$7,0),MATCH('D-14 Ernst'!AB$2,'P-07 HACCP score'!$C$2:$E$2,0))</f>
        <v>0</v>
      </c>
      <c r="BZ122" s="39">
        <f>INDEX('P-07 HACCP score'!$C$3:$E$7,MATCH(AG122,'P-07 HACCP score'!$B$3:$B$7,0),MATCH('D-14 Ernst'!AC$2,'P-07 HACCP score'!$C$2:$E$2,0))</f>
        <v>0</v>
      </c>
      <c r="CA122" s="39">
        <f>INDEX('P-07 HACCP score'!$C$3:$E$7,MATCH(AH122,'P-07 HACCP score'!$B$3:$B$7,0),MATCH('D-14 Ernst'!AD$2,'P-07 HACCP score'!$C$2:$E$2,0))</f>
        <v>0</v>
      </c>
      <c r="CB122" s="39">
        <f>INDEX('P-07 HACCP score'!$C$3:$E$7,MATCH(AI122,'P-07 HACCP score'!$B$3:$B$7,0),MATCH('D-14 Ernst'!AE$2,'P-07 HACCP score'!$C$2:$E$2,0))</f>
        <v>0</v>
      </c>
      <c r="CC122" s="39">
        <f>INDEX('P-07 HACCP score'!$C$3:$E$7,MATCH(AJ122,'P-07 HACCP score'!$B$3:$B$7,0),MATCH('D-14 Ernst'!AF$2,'P-07 HACCP score'!$C$2:$E$2,0))</f>
        <v>0</v>
      </c>
      <c r="CD122" s="39">
        <f>INDEX('P-07 HACCP score'!$C$3:$E$7,MATCH(AK122,'P-07 HACCP score'!$B$3:$B$7,0),MATCH('D-14 Ernst'!AG$2,'P-07 HACCP score'!$C$2:$E$2,0))</f>
        <v>0</v>
      </c>
    </row>
    <row r="123" spans="1:82" x14ac:dyDescent="0.3">
      <c r="A123" s="119">
        <v>30460</v>
      </c>
      <c r="B123" s="56" t="s">
        <v>239</v>
      </c>
      <c r="C123" s="78" t="s">
        <v>174</v>
      </c>
      <c r="D123" s="35">
        <v>5</v>
      </c>
      <c r="E123" s="18"/>
      <c r="F123" s="18"/>
      <c r="G123" s="26"/>
      <c r="H123" s="21" t="str">
        <f>IF(COUNTIF(I123:M123,"H"),"H",
IF(COUNTIF(I123:M123,"M"),"M",
IF(COUNTIF(I123:M123,"L"),"L",
IF(COUNTIF(I123:M123,"B"),"B",""))))</f>
        <v/>
      </c>
      <c r="I123" s="19"/>
      <c r="J123" s="19"/>
      <c r="K123" s="19"/>
      <c r="L123" s="19"/>
      <c r="M123" s="19"/>
      <c r="N123" s="18"/>
      <c r="O123" s="21" t="str">
        <f>IF(COUNTIF(P123:Q123,"H"),"H",
IF(COUNTIF(P123:Q123,"M"),"M",
IF(COUNTIF(P123:Q123,"L"),"L",
IF(COUNTIF(P123:Q123,"B"),"B",""))))</f>
        <v/>
      </c>
      <c r="P123" s="22"/>
      <c r="Q123" s="22"/>
      <c r="R123" s="18"/>
      <c r="S123" s="18"/>
      <c r="T123" s="18"/>
      <c r="U123" s="18"/>
      <c r="V123" s="18"/>
      <c r="W123" s="27"/>
      <c r="X123" s="21" t="str">
        <f>IF(COUNTIF(Y123:AA123,"H"),"H",
IF(COUNTIF(Y123:AA123,"M"),"M",
IF(COUNTIF(Y123:AA123,"L"),"L",
IF(COUNTIF(Y123:AA123,"B"),"B",""))))</f>
        <v/>
      </c>
      <c r="Y123" s="23"/>
      <c r="Z123" s="28"/>
      <c r="AA123" s="23"/>
      <c r="AB123" s="18"/>
      <c r="AC123" s="18"/>
      <c r="AD123" s="18"/>
      <c r="AE123" s="18"/>
      <c r="AF123" s="18"/>
      <c r="AG123" s="18"/>
      <c r="AH123" s="18"/>
      <c r="AI123" s="18"/>
      <c r="AJ123" s="18"/>
      <c r="AK123" s="18"/>
      <c r="AL123" s="37">
        <f>COUNTIF(AX123:BA123,5)+COUNTIF(BG123:BH123,5)+COUNTIF(BK123:BQ123,5)+COUNTIF(BU123:CD123,5)+COUNTIF(AX123:BA123,9)+COUNTIF(BG123:BH123,9)+COUNTIF(BK123:BQ123,9)+COUNTIF(BU123:CD123,9)</f>
        <v>0</v>
      </c>
      <c r="AM123" s="37">
        <f>COUNTIF(AX123:BA123,15)+COUNTIF(BG123:BH123,15)+COUNTIF(BK123:BQ123,15)+COUNTIF(BU123:CD123,15)+COUNTIF(AX123:BA123,25)+COUNTIF(BG123:BH123,25)+COUNTIF(BK123:BQ123,25)+COUNTIF(BU123:CD123,25)</f>
        <v>0</v>
      </c>
      <c r="AN123" s="118" t="str">
        <f>IF(AM123&gt;=1,"HOOG",IF(AL123&gt;=2,"MIDDEN","LAAG"))</f>
        <v>LAAG</v>
      </c>
      <c r="AO123" s="26" t="str">
        <f>IF(AND(AM123=1,OR(H123="H",AB123="H"),TEXT(D123,0)&lt;&gt;"4"),"J","N" )</f>
        <v>N</v>
      </c>
      <c r="AP123" s="41" t="s">
        <v>85</v>
      </c>
      <c r="AQ123" s="68" t="str">
        <f>IF(OR(AP123="J",AO123="J"),"MIDDEN",AN123)</f>
        <v>LAAG</v>
      </c>
      <c r="AR123" s="26" t="s">
        <v>86</v>
      </c>
      <c r="AS123" s="18" t="s">
        <v>87</v>
      </c>
      <c r="AT123" s="18" t="s">
        <v>85</v>
      </c>
      <c r="AU123" s="41" t="str">
        <f>IF(AND(AR123="H",AS123="K"),"J",IF(OR(AND(AR123="L",AS123="K",AT123="J"),AND(AR123="H",AS123="G",AT123="J")),"J","N"))</f>
        <v>N</v>
      </c>
      <c r="AV123" s="41" t="s">
        <v>85</v>
      </c>
      <c r="AW123" s="18" t="str">
        <f>IF(AU123="N",AQ123,IF(AQ123="LAAG","MIDDEN","HOOG"))</f>
        <v>LAAG</v>
      </c>
      <c r="AX123" s="39">
        <f>INDEX('P-07 HACCP score'!$C$3:$E$7,MATCH(E123,'P-07 HACCP score'!$B$3:$B$7,0),MATCH('D-14 Ernst'!A$2,'P-07 HACCP score'!$C$2:$E$2,0))</f>
        <v>0</v>
      </c>
      <c r="AY123" s="39">
        <f>INDEX('P-07 HACCP score'!$C$3:$E$7,MATCH(F123,'P-07 HACCP score'!$B$3:$B$7,0),MATCH('D-14 Ernst'!B$2,'P-07 HACCP score'!$C$2:$E$2,0))</f>
        <v>0</v>
      </c>
      <c r="AZ123" s="39">
        <f>INDEX('P-07 HACCP score'!$C$3:$E$7,MATCH(G123,'P-07 HACCP score'!$B$3:$B$7,0),MATCH('D-14 Ernst'!C$2,'P-07 HACCP score'!$C$2:$E$2,0))</f>
        <v>0</v>
      </c>
      <c r="BA123" s="39" t="e">
        <f>INDEX('P-07 HACCP score'!$C$3:$E$7,MATCH(H123,'P-07 HACCP score'!$B$3:$B$7,0),MATCH('D-14 Ernst'!D$2,'P-07 HACCP score'!$C$2:$E$2,0))</f>
        <v>#N/A</v>
      </c>
      <c r="BB123" s="39">
        <f>INDEX('P-07 HACCP score'!$C$3:$E$7,MATCH(I123,'P-07 HACCP score'!$B$3:$B$7,0),MATCH('D-14 Ernst'!E$2,'P-07 HACCP score'!$C$2:$E$2,0))</f>
        <v>0</v>
      </c>
      <c r="BC123" s="39">
        <f>INDEX('P-07 HACCP score'!$C$3:$E$7,MATCH(J123,'P-07 HACCP score'!$B$3:$B$7,0),MATCH('D-14 Ernst'!F$2,'P-07 HACCP score'!$C$2:$E$2,0))</f>
        <v>0</v>
      </c>
      <c r="BD123" s="39">
        <f>INDEX('P-07 HACCP score'!$C$3:$E$7,MATCH(K123,'P-07 HACCP score'!$B$3:$B$7,0),MATCH('D-14 Ernst'!G$2,'P-07 HACCP score'!$C$2:$E$2,0))</f>
        <v>0</v>
      </c>
      <c r="BE123" s="39">
        <f>INDEX('P-07 HACCP score'!$C$3:$E$7,MATCH(L123,'P-07 HACCP score'!$B$3:$B$7,0),MATCH('D-14 Ernst'!H$2,'P-07 HACCP score'!$C$2:$E$2,0))</f>
        <v>0</v>
      </c>
      <c r="BF123" s="39">
        <f>INDEX('P-07 HACCP score'!$C$3:$E$7,MATCH(M123,'P-07 HACCP score'!$B$3:$B$7,0),MATCH('D-14 Ernst'!I$2,'P-07 HACCP score'!$C$2:$E$2,0))</f>
        <v>0</v>
      </c>
      <c r="BG123" s="39">
        <f>INDEX('P-07 HACCP score'!$C$3:$E$7,MATCH(N123,'P-07 HACCP score'!$B$3:$B$7,0),MATCH('D-14 Ernst'!J$2,'P-07 HACCP score'!$C$2:$E$2,0))</f>
        <v>0</v>
      </c>
      <c r="BH123" s="39" t="e">
        <f>INDEX('P-07 HACCP score'!$C$3:$E$7,MATCH(O123,'P-07 HACCP score'!$B$3:$B$7,0),MATCH('D-14 Ernst'!K$2,'P-07 HACCP score'!$C$2:$E$2,0))</f>
        <v>#N/A</v>
      </c>
      <c r="BI123" s="39">
        <f>INDEX('P-07 HACCP score'!$C$3:$E$7,MATCH(P123,'P-07 HACCP score'!$B$3:$B$7,0),MATCH('D-14 Ernst'!L$2,'P-07 HACCP score'!$C$2:$E$2,0))</f>
        <v>0</v>
      </c>
      <c r="BJ123" s="39">
        <f>INDEX('P-07 HACCP score'!$C$3:$E$7,MATCH(Q123,'P-07 HACCP score'!$B$3:$B$7,0),MATCH('D-14 Ernst'!M$2,'P-07 HACCP score'!$C$2:$E$2,0))</f>
        <v>0</v>
      </c>
      <c r="BK123" s="39">
        <f>INDEX('P-07 HACCP score'!$C$3:$E$7,MATCH(R123,'P-07 HACCP score'!$B$3:$B$7,0),MATCH('D-14 Ernst'!N$2,'P-07 HACCP score'!$C$2:$E$2,0))</f>
        <v>0</v>
      </c>
      <c r="BL123" s="39">
        <f>INDEX('P-07 HACCP score'!$C$3:$E$7,MATCH(S123,'P-07 HACCP score'!$B$3:$B$7,0),MATCH('D-14 Ernst'!O$2,'P-07 HACCP score'!$C$2:$E$2,0))</f>
        <v>0</v>
      </c>
      <c r="BM123" s="39">
        <f>INDEX('P-07 HACCP score'!$C$3:$E$7,MATCH(T123,'P-07 HACCP score'!$B$3:$B$7,0),MATCH('D-14 Ernst'!P$2,'P-07 HACCP score'!$C$2:$E$2,0))</f>
        <v>0</v>
      </c>
      <c r="BN123" s="39">
        <f>INDEX('P-07 HACCP score'!$C$3:$E$7,MATCH(U123,'P-07 HACCP score'!$B$3:$B$7,0),MATCH('D-14 Ernst'!Q$2,'P-07 HACCP score'!$C$2:$E$2,0))</f>
        <v>0</v>
      </c>
      <c r="BO123" s="39">
        <f>INDEX('P-07 HACCP score'!$C$3:$E$7,MATCH(V123,'P-07 HACCP score'!$B$3:$B$7,0),MATCH('D-14 Ernst'!R$2,'P-07 HACCP score'!$C$2:$E$2,0))</f>
        <v>0</v>
      </c>
      <c r="BP123" s="39">
        <f>INDEX('P-07 HACCP score'!$C$3:$E$7,MATCH(W123,'P-07 HACCP score'!$B$3:$B$7,0),MATCH('D-14 Ernst'!S$2,'P-07 HACCP score'!$C$2:$E$2,0))</f>
        <v>0</v>
      </c>
      <c r="BQ123" s="39" t="e">
        <f>INDEX('P-07 HACCP score'!$C$3:$E$7,MATCH(X123,'P-07 HACCP score'!$B$3:$B$7,0),MATCH('D-14 Ernst'!T$2,'P-07 HACCP score'!$C$2:$E$2,0))</f>
        <v>#N/A</v>
      </c>
      <c r="BR123" s="39">
        <f>INDEX('P-07 HACCP score'!$C$3:$E$7,MATCH(Y123,'P-07 HACCP score'!$B$3:$B$7,0),MATCH('D-14 Ernst'!U$2,'P-07 HACCP score'!$C$2:$E$2,0))</f>
        <v>0</v>
      </c>
      <c r="BS123" s="39">
        <f>INDEX('P-07 HACCP score'!$C$3:$E$7,MATCH(Z123,'P-07 HACCP score'!$B$3:$B$7,0),MATCH('D-14 Ernst'!V$2,'P-07 HACCP score'!$C$2:$E$2,0))</f>
        <v>0</v>
      </c>
      <c r="BT123" s="39">
        <f>INDEX('P-07 HACCP score'!$C$3:$E$7,MATCH(AA123,'P-07 HACCP score'!$B$3:$B$7,0),MATCH('D-14 Ernst'!W$2,'P-07 HACCP score'!$C$2:$E$2,0))</f>
        <v>0</v>
      </c>
      <c r="BU123" s="39">
        <f>INDEX('P-07 HACCP score'!$C$3:$E$7,MATCH(AB123,'P-07 HACCP score'!$B$3:$B$7,0),MATCH('D-14 Ernst'!X$2,'P-07 HACCP score'!$C$2:$E$2,0))</f>
        <v>0</v>
      </c>
      <c r="BV123" s="39">
        <f>INDEX('P-07 HACCP score'!$C$3:$E$7,MATCH(AC123,'P-07 HACCP score'!$B$3:$B$7,0),MATCH('D-14 Ernst'!Y$2,'P-07 HACCP score'!$C$2:$E$2,0))</f>
        <v>0</v>
      </c>
      <c r="BW123" s="39">
        <f>INDEX('P-07 HACCP score'!$C$3:$E$7,MATCH(AD123,'P-07 HACCP score'!$B$3:$B$7,0),MATCH('D-14 Ernst'!Z$2,'P-07 HACCP score'!$C$2:$E$2,0))</f>
        <v>0</v>
      </c>
      <c r="BX123" s="39">
        <f>INDEX('P-07 HACCP score'!$C$3:$E$7,MATCH(AE123,'P-07 HACCP score'!$B$3:$B$7,0),MATCH('D-14 Ernst'!AA$2,'P-07 HACCP score'!$C$2:$E$2,0))</f>
        <v>0</v>
      </c>
      <c r="BY123" s="39">
        <f>INDEX('P-07 HACCP score'!$C$3:$E$7,MATCH(AF123,'P-07 HACCP score'!$B$3:$B$7,0),MATCH('D-14 Ernst'!AB$2,'P-07 HACCP score'!$C$2:$E$2,0))</f>
        <v>0</v>
      </c>
      <c r="BZ123" s="39">
        <f>INDEX('P-07 HACCP score'!$C$3:$E$7,MATCH(AG123,'P-07 HACCP score'!$B$3:$B$7,0),MATCH('D-14 Ernst'!AC$2,'P-07 HACCP score'!$C$2:$E$2,0))</f>
        <v>0</v>
      </c>
      <c r="CA123" s="39">
        <f>INDEX('P-07 HACCP score'!$C$3:$E$7,MATCH(AH123,'P-07 HACCP score'!$B$3:$B$7,0),MATCH('D-14 Ernst'!AD$2,'P-07 HACCP score'!$C$2:$E$2,0))</f>
        <v>0</v>
      </c>
      <c r="CB123" s="39">
        <f>INDEX('P-07 HACCP score'!$C$3:$E$7,MATCH(AI123,'P-07 HACCP score'!$B$3:$B$7,0),MATCH('D-14 Ernst'!AE$2,'P-07 HACCP score'!$C$2:$E$2,0))</f>
        <v>0</v>
      </c>
      <c r="CC123" s="39">
        <f>INDEX('P-07 HACCP score'!$C$3:$E$7,MATCH(AJ123,'P-07 HACCP score'!$B$3:$B$7,0),MATCH('D-14 Ernst'!AF$2,'P-07 HACCP score'!$C$2:$E$2,0))</f>
        <v>0</v>
      </c>
      <c r="CD123" s="39">
        <f>INDEX('P-07 HACCP score'!$C$3:$E$7,MATCH(AK123,'P-07 HACCP score'!$B$3:$B$7,0),MATCH('D-14 Ernst'!AG$2,'P-07 HACCP score'!$C$2:$E$2,0))</f>
        <v>0</v>
      </c>
    </row>
    <row r="124" spans="1:82" x14ac:dyDescent="0.3">
      <c r="A124" s="119">
        <v>51521</v>
      </c>
      <c r="B124" s="56" t="s">
        <v>240</v>
      </c>
      <c r="C124" s="78" t="s">
        <v>92</v>
      </c>
      <c r="D124" s="35">
        <v>5</v>
      </c>
      <c r="E124" s="18"/>
      <c r="F124" s="18"/>
      <c r="G124" s="26"/>
      <c r="H124" s="21" t="str">
        <f>IF(COUNTIF(I124:M124,"H"),"H",
IF(COUNTIF(I124:M124,"M"),"M",
IF(COUNTIF(I124:M124,"L"),"L",
IF(COUNTIF(I124:M124,"B"),"B",""))))</f>
        <v/>
      </c>
      <c r="I124" s="19"/>
      <c r="J124" s="19"/>
      <c r="K124" s="19"/>
      <c r="L124" s="19"/>
      <c r="M124" s="19"/>
      <c r="N124" s="18"/>
      <c r="O124" s="21" t="str">
        <f>IF(COUNTIF(P124:Q124,"H"),"H",
IF(COUNTIF(P124:Q124,"M"),"M",
IF(COUNTIF(P124:Q124,"L"),"L",
IF(COUNTIF(P124:Q124,"B"),"B",""))))</f>
        <v/>
      </c>
      <c r="P124" s="22"/>
      <c r="Q124" s="22"/>
      <c r="R124" s="18"/>
      <c r="S124" s="18"/>
      <c r="T124" s="18"/>
      <c r="U124" s="18"/>
      <c r="V124" s="18"/>
      <c r="W124" s="27"/>
      <c r="X124" s="21" t="str">
        <f>IF(COUNTIF(Y124:AA124,"H"),"H",
IF(COUNTIF(Y124:AA124,"M"),"M",
IF(COUNTIF(Y124:AA124,"L"),"L",
IF(COUNTIF(Y124:AA124,"B"),"B",""))))</f>
        <v/>
      </c>
      <c r="Y124" s="23"/>
      <c r="Z124" s="28"/>
      <c r="AA124" s="23"/>
      <c r="AB124" s="18"/>
      <c r="AC124" s="18"/>
      <c r="AD124" s="18"/>
      <c r="AE124" s="18"/>
      <c r="AF124" s="18"/>
      <c r="AG124" s="18"/>
      <c r="AH124" s="18"/>
      <c r="AI124" s="18"/>
      <c r="AJ124" s="18"/>
      <c r="AK124" s="18"/>
      <c r="AL124" s="37">
        <f>COUNTIF(AX124:BA124,5)+COUNTIF(BG124:BH124,5)+COUNTIF(BK124:BQ124,5)+COUNTIF(BU124:CD124,5)+COUNTIF(AX124:BA124,9)+COUNTIF(BG124:BH124,9)+COUNTIF(BK124:BQ124,9)+COUNTIF(BU124:CD124,9)</f>
        <v>0</v>
      </c>
      <c r="AM124" s="37">
        <f>COUNTIF(AX124:BA124,15)+COUNTIF(BG124:BH124,15)+COUNTIF(BK124:BQ124,15)+COUNTIF(BU124:CD124,15)+COUNTIF(AX124:BA124,25)+COUNTIF(BG124:BH124,25)+COUNTIF(BK124:BQ124,25)+COUNTIF(BU124:CD124,25)</f>
        <v>0</v>
      </c>
      <c r="AN124" s="118" t="str">
        <f>IF(AM124&gt;=1,"HOOG",IF(AL124&gt;=2,"MIDDEN","LAAG"))</f>
        <v>LAAG</v>
      </c>
      <c r="AO124" s="26" t="str">
        <f>IF(AND(AM124=1,OR(H124="H",AB124="H"),TEXT(D124,0)&lt;&gt;"4"),"J","N" )</f>
        <v>N</v>
      </c>
      <c r="AP124" s="41" t="s">
        <v>85</v>
      </c>
      <c r="AQ124" s="68" t="str">
        <f>IF(OR(AP124="J",AO124="J"),"MIDDEN",AN124)</f>
        <v>LAAG</v>
      </c>
      <c r="AR124" s="26" t="s">
        <v>86</v>
      </c>
      <c r="AS124" s="18" t="s">
        <v>87</v>
      </c>
      <c r="AT124" s="18" t="s">
        <v>85</v>
      </c>
      <c r="AU124" s="41" t="str">
        <f>IF(AND(AR124="H",AS124="K"),"J",IF(OR(AND(AR124="L",AS124="K",AT124="J"),AND(AR124="H",AS124="G",AT124="J")),"J","N"))</f>
        <v>N</v>
      </c>
      <c r="AV124" s="41" t="s">
        <v>85</v>
      </c>
      <c r="AW124" s="18" t="str">
        <f>IF(AU124="N",AQ124,IF(AQ124="LAAG","MIDDEN","HOOG"))</f>
        <v>LAAG</v>
      </c>
      <c r="AX124" s="39">
        <f>INDEX('P-07 HACCP score'!$C$3:$E$7,MATCH(E124,'P-07 HACCP score'!$B$3:$B$7,0),MATCH('D-14 Ernst'!A$2,'P-07 HACCP score'!$C$2:$E$2,0))</f>
        <v>0</v>
      </c>
      <c r="AY124" s="39">
        <f>INDEX('P-07 HACCP score'!$C$3:$E$7,MATCH(F124,'P-07 HACCP score'!$B$3:$B$7,0),MATCH('D-14 Ernst'!B$2,'P-07 HACCP score'!$C$2:$E$2,0))</f>
        <v>0</v>
      </c>
      <c r="AZ124" s="39">
        <f>INDEX('P-07 HACCP score'!$C$3:$E$7,MATCH(G124,'P-07 HACCP score'!$B$3:$B$7,0),MATCH('D-14 Ernst'!C$2,'P-07 HACCP score'!$C$2:$E$2,0))</f>
        <v>0</v>
      </c>
      <c r="BA124" s="39" t="e">
        <f>INDEX('P-07 HACCP score'!$C$3:$E$7,MATCH(H124,'P-07 HACCP score'!$B$3:$B$7,0),MATCH('D-14 Ernst'!D$2,'P-07 HACCP score'!$C$2:$E$2,0))</f>
        <v>#N/A</v>
      </c>
      <c r="BB124" s="39">
        <f>INDEX('P-07 HACCP score'!$C$3:$E$7,MATCH(I124,'P-07 HACCP score'!$B$3:$B$7,0),MATCH('D-14 Ernst'!E$2,'P-07 HACCP score'!$C$2:$E$2,0))</f>
        <v>0</v>
      </c>
      <c r="BC124" s="39">
        <f>INDEX('P-07 HACCP score'!$C$3:$E$7,MATCH(J124,'P-07 HACCP score'!$B$3:$B$7,0),MATCH('D-14 Ernst'!F$2,'P-07 HACCP score'!$C$2:$E$2,0))</f>
        <v>0</v>
      </c>
      <c r="BD124" s="39">
        <f>INDEX('P-07 HACCP score'!$C$3:$E$7,MATCH(K124,'P-07 HACCP score'!$B$3:$B$7,0),MATCH('D-14 Ernst'!G$2,'P-07 HACCP score'!$C$2:$E$2,0))</f>
        <v>0</v>
      </c>
      <c r="BE124" s="39">
        <f>INDEX('P-07 HACCP score'!$C$3:$E$7,MATCH(L124,'P-07 HACCP score'!$B$3:$B$7,0),MATCH('D-14 Ernst'!H$2,'P-07 HACCP score'!$C$2:$E$2,0))</f>
        <v>0</v>
      </c>
      <c r="BF124" s="39">
        <f>INDEX('P-07 HACCP score'!$C$3:$E$7,MATCH(M124,'P-07 HACCP score'!$B$3:$B$7,0),MATCH('D-14 Ernst'!I$2,'P-07 HACCP score'!$C$2:$E$2,0))</f>
        <v>0</v>
      </c>
      <c r="BG124" s="39">
        <f>INDEX('P-07 HACCP score'!$C$3:$E$7,MATCH(N124,'P-07 HACCP score'!$B$3:$B$7,0),MATCH('D-14 Ernst'!J$2,'P-07 HACCP score'!$C$2:$E$2,0))</f>
        <v>0</v>
      </c>
      <c r="BH124" s="39" t="e">
        <f>INDEX('P-07 HACCP score'!$C$3:$E$7,MATCH(O124,'P-07 HACCP score'!$B$3:$B$7,0),MATCH('D-14 Ernst'!K$2,'P-07 HACCP score'!$C$2:$E$2,0))</f>
        <v>#N/A</v>
      </c>
      <c r="BI124" s="39">
        <f>INDEX('P-07 HACCP score'!$C$3:$E$7,MATCH(P124,'P-07 HACCP score'!$B$3:$B$7,0),MATCH('D-14 Ernst'!L$2,'P-07 HACCP score'!$C$2:$E$2,0))</f>
        <v>0</v>
      </c>
      <c r="BJ124" s="39">
        <f>INDEX('P-07 HACCP score'!$C$3:$E$7,MATCH(Q124,'P-07 HACCP score'!$B$3:$B$7,0),MATCH('D-14 Ernst'!M$2,'P-07 HACCP score'!$C$2:$E$2,0))</f>
        <v>0</v>
      </c>
      <c r="BK124" s="39">
        <f>INDEX('P-07 HACCP score'!$C$3:$E$7,MATCH(R124,'P-07 HACCP score'!$B$3:$B$7,0),MATCH('D-14 Ernst'!N$2,'P-07 HACCP score'!$C$2:$E$2,0))</f>
        <v>0</v>
      </c>
      <c r="BL124" s="39">
        <f>INDEX('P-07 HACCP score'!$C$3:$E$7,MATCH(S124,'P-07 HACCP score'!$B$3:$B$7,0),MATCH('D-14 Ernst'!O$2,'P-07 HACCP score'!$C$2:$E$2,0))</f>
        <v>0</v>
      </c>
      <c r="BM124" s="39">
        <f>INDEX('P-07 HACCP score'!$C$3:$E$7,MATCH(T124,'P-07 HACCP score'!$B$3:$B$7,0),MATCH('D-14 Ernst'!P$2,'P-07 HACCP score'!$C$2:$E$2,0))</f>
        <v>0</v>
      </c>
      <c r="BN124" s="39">
        <f>INDEX('P-07 HACCP score'!$C$3:$E$7,MATCH(U124,'P-07 HACCP score'!$B$3:$B$7,0),MATCH('D-14 Ernst'!Q$2,'P-07 HACCP score'!$C$2:$E$2,0))</f>
        <v>0</v>
      </c>
      <c r="BO124" s="39">
        <f>INDEX('P-07 HACCP score'!$C$3:$E$7,MATCH(V124,'P-07 HACCP score'!$B$3:$B$7,0),MATCH('D-14 Ernst'!R$2,'P-07 HACCP score'!$C$2:$E$2,0))</f>
        <v>0</v>
      </c>
      <c r="BP124" s="39">
        <f>INDEX('P-07 HACCP score'!$C$3:$E$7,MATCH(W124,'P-07 HACCP score'!$B$3:$B$7,0),MATCH('D-14 Ernst'!S$2,'P-07 HACCP score'!$C$2:$E$2,0))</f>
        <v>0</v>
      </c>
      <c r="BQ124" s="39" t="e">
        <f>INDEX('P-07 HACCP score'!$C$3:$E$7,MATCH(X124,'P-07 HACCP score'!$B$3:$B$7,0),MATCH('D-14 Ernst'!T$2,'P-07 HACCP score'!$C$2:$E$2,0))</f>
        <v>#N/A</v>
      </c>
      <c r="BR124" s="39">
        <f>INDEX('P-07 HACCP score'!$C$3:$E$7,MATCH(Y124,'P-07 HACCP score'!$B$3:$B$7,0),MATCH('D-14 Ernst'!U$2,'P-07 HACCP score'!$C$2:$E$2,0))</f>
        <v>0</v>
      </c>
      <c r="BS124" s="39">
        <f>INDEX('P-07 HACCP score'!$C$3:$E$7,MATCH(Z124,'P-07 HACCP score'!$B$3:$B$7,0),MATCH('D-14 Ernst'!V$2,'P-07 HACCP score'!$C$2:$E$2,0))</f>
        <v>0</v>
      </c>
      <c r="BT124" s="39">
        <f>INDEX('P-07 HACCP score'!$C$3:$E$7,MATCH(AA124,'P-07 HACCP score'!$B$3:$B$7,0),MATCH('D-14 Ernst'!W$2,'P-07 HACCP score'!$C$2:$E$2,0))</f>
        <v>0</v>
      </c>
      <c r="BU124" s="39">
        <f>INDEX('P-07 HACCP score'!$C$3:$E$7,MATCH(AB124,'P-07 HACCP score'!$B$3:$B$7,0),MATCH('D-14 Ernst'!X$2,'P-07 HACCP score'!$C$2:$E$2,0))</f>
        <v>0</v>
      </c>
      <c r="BV124" s="39">
        <f>INDEX('P-07 HACCP score'!$C$3:$E$7,MATCH(AC124,'P-07 HACCP score'!$B$3:$B$7,0),MATCH('D-14 Ernst'!Y$2,'P-07 HACCP score'!$C$2:$E$2,0))</f>
        <v>0</v>
      </c>
      <c r="BW124" s="39">
        <f>INDEX('P-07 HACCP score'!$C$3:$E$7,MATCH(AD124,'P-07 HACCP score'!$B$3:$B$7,0),MATCH('D-14 Ernst'!Z$2,'P-07 HACCP score'!$C$2:$E$2,0))</f>
        <v>0</v>
      </c>
      <c r="BX124" s="39">
        <f>INDEX('P-07 HACCP score'!$C$3:$E$7,MATCH(AE124,'P-07 HACCP score'!$B$3:$B$7,0),MATCH('D-14 Ernst'!AA$2,'P-07 HACCP score'!$C$2:$E$2,0))</f>
        <v>0</v>
      </c>
      <c r="BY124" s="39">
        <f>INDEX('P-07 HACCP score'!$C$3:$E$7,MATCH(AF124,'P-07 HACCP score'!$B$3:$B$7,0),MATCH('D-14 Ernst'!AB$2,'P-07 HACCP score'!$C$2:$E$2,0))</f>
        <v>0</v>
      </c>
      <c r="BZ124" s="39">
        <f>INDEX('P-07 HACCP score'!$C$3:$E$7,MATCH(AG124,'P-07 HACCP score'!$B$3:$B$7,0),MATCH('D-14 Ernst'!AC$2,'P-07 HACCP score'!$C$2:$E$2,0))</f>
        <v>0</v>
      </c>
      <c r="CA124" s="39">
        <f>INDEX('P-07 HACCP score'!$C$3:$E$7,MATCH(AH124,'P-07 HACCP score'!$B$3:$B$7,0),MATCH('D-14 Ernst'!AD$2,'P-07 HACCP score'!$C$2:$E$2,0))</f>
        <v>0</v>
      </c>
      <c r="CB124" s="39">
        <f>INDEX('P-07 HACCP score'!$C$3:$E$7,MATCH(AI124,'P-07 HACCP score'!$B$3:$B$7,0),MATCH('D-14 Ernst'!AE$2,'P-07 HACCP score'!$C$2:$E$2,0))</f>
        <v>0</v>
      </c>
      <c r="CC124" s="39">
        <f>INDEX('P-07 HACCP score'!$C$3:$E$7,MATCH(AJ124,'P-07 HACCP score'!$B$3:$B$7,0),MATCH('D-14 Ernst'!AF$2,'P-07 HACCP score'!$C$2:$E$2,0))</f>
        <v>0</v>
      </c>
      <c r="CD124" s="39">
        <f>INDEX('P-07 HACCP score'!$C$3:$E$7,MATCH(AK124,'P-07 HACCP score'!$B$3:$B$7,0),MATCH('D-14 Ernst'!AG$2,'P-07 HACCP score'!$C$2:$E$2,0))</f>
        <v>0</v>
      </c>
    </row>
    <row r="125" spans="1:82" x14ac:dyDescent="0.3">
      <c r="A125" s="119">
        <v>30470</v>
      </c>
      <c r="B125" s="56" t="s">
        <v>241</v>
      </c>
      <c r="C125" s="78" t="s">
        <v>174</v>
      </c>
      <c r="D125" s="35">
        <v>5</v>
      </c>
      <c r="E125" s="18"/>
      <c r="F125" s="18"/>
      <c r="G125" s="26"/>
      <c r="H125" s="21" t="str">
        <f>IF(COUNTIF(I125:M125,"H"),"H",
IF(COUNTIF(I125:M125,"M"),"M",
IF(COUNTIF(I125:M125,"L"),"L",
IF(COUNTIF(I125:M125,"B"),"B",""))))</f>
        <v/>
      </c>
      <c r="I125" s="19"/>
      <c r="J125" s="19"/>
      <c r="K125" s="19"/>
      <c r="L125" s="19"/>
      <c r="M125" s="19"/>
      <c r="N125" s="18"/>
      <c r="O125" s="21" t="str">
        <f>IF(COUNTIF(P125:Q125,"H"),"H",
IF(COUNTIF(P125:Q125,"M"),"M",
IF(COUNTIF(P125:Q125,"L"),"L",
IF(COUNTIF(P125:Q125,"B"),"B",""))))</f>
        <v/>
      </c>
      <c r="P125" s="22"/>
      <c r="Q125" s="22"/>
      <c r="R125" s="18"/>
      <c r="S125" s="18"/>
      <c r="T125" s="18"/>
      <c r="U125" s="18"/>
      <c r="V125" s="18"/>
      <c r="W125" s="27"/>
      <c r="X125" s="21" t="str">
        <f>IF(COUNTIF(Y125:AA125,"H"),"H",
IF(COUNTIF(Y125:AA125,"M"),"M",
IF(COUNTIF(Y125:AA125,"L"),"L",
IF(COUNTIF(Y125:AA125,"B"),"B",""))))</f>
        <v/>
      </c>
      <c r="Y125" s="23"/>
      <c r="Z125" s="28"/>
      <c r="AA125" s="23"/>
      <c r="AB125" s="18"/>
      <c r="AC125" s="18"/>
      <c r="AD125" s="18"/>
      <c r="AE125" s="18"/>
      <c r="AF125" s="18"/>
      <c r="AG125" s="18"/>
      <c r="AH125" s="18"/>
      <c r="AI125" s="18"/>
      <c r="AJ125" s="18"/>
      <c r="AK125" s="18"/>
      <c r="AL125" s="37">
        <f>COUNTIF(AX125:BA125,5)+COUNTIF(BG125:BH125,5)+COUNTIF(BK125:BQ125,5)+COUNTIF(BU125:CD125,5)+COUNTIF(AX125:BA125,9)+COUNTIF(BG125:BH125,9)+COUNTIF(BK125:BQ125,9)+COUNTIF(BU125:CD125,9)</f>
        <v>0</v>
      </c>
      <c r="AM125" s="37">
        <f>COUNTIF(AX125:BA125,15)+COUNTIF(BG125:BH125,15)+COUNTIF(BK125:BQ125,15)+COUNTIF(BU125:CD125,15)+COUNTIF(AX125:BA125,25)+COUNTIF(BG125:BH125,25)+COUNTIF(BK125:BQ125,25)+COUNTIF(BU125:CD125,25)</f>
        <v>0</v>
      </c>
      <c r="AN125" s="118" t="str">
        <f>IF(AM125&gt;=1,"HOOG",IF(AL125&gt;=2,"MIDDEN","LAAG"))</f>
        <v>LAAG</v>
      </c>
      <c r="AO125" s="26" t="str">
        <f>IF(AND(AM125=1,OR(H125="H",AB125="H"),TEXT(D125,0)&lt;&gt;"4"),"J","N" )</f>
        <v>N</v>
      </c>
      <c r="AP125" s="41" t="s">
        <v>85</v>
      </c>
      <c r="AQ125" s="68" t="str">
        <f>IF(OR(AP125="J",AO125="J"),"MIDDEN",AN125)</f>
        <v>LAAG</v>
      </c>
      <c r="AR125" s="26" t="s">
        <v>86</v>
      </c>
      <c r="AS125" s="18" t="s">
        <v>87</v>
      </c>
      <c r="AT125" s="18" t="s">
        <v>85</v>
      </c>
      <c r="AU125" s="41" t="str">
        <f>IF(AND(AR125="H",AS125="K"),"J",IF(OR(AND(AR125="L",AS125="K",AT125="J"),AND(AR125="H",AS125="G",AT125="J")),"J","N"))</f>
        <v>N</v>
      </c>
      <c r="AV125" s="41" t="s">
        <v>85</v>
      </c>
      <c r="AW125" s="18" t="str">
        <f>IF(AU125="N",AQ125,IF(AQ125="LAAG","MIDDEN","HOOG"))</f>
        <v>LAAG</v>
      </c>
      <c r="AX125" s="39">
        <f>INDEX('P-07 HACCP score'!$C$3:$E$7,MATCH(E125,'P-07 HACCP score'!$B$3:$B$7,0),MATCH('D-14 Ernst'!A$2,'P-07 HACCP score'!$C$2:$E$2,0))</f>
        <v>0</v>
      </c>
      <c r="AY125" s="39">
        <f>INDEX('P-07 HACCP score'!$C$3:$E$7,MATCH(F125,'P-07 HACCP score'!$B$3:$B$7,0),MATCH('D-14 Ernst'!B$2,'P-07 HACCP score'!$C$2:$E$2,0))</f>
        <v>0</v>
      </c>
      <c r="AZ125" s="39">
        <f>INDEX('P-07 HACCP score'!$C$3:$E$7,MATCH(G125,'P-07 HACCP score'!$B$3:$B$7,0),MATCH('D-14 Ernst'!C$2,'P-07 HACCP score'!$C$2:$E$2,0))</f>
        <v>0</v>
      </c>
      <c r="BA125" s="39" t="e">
        <f>INDEX('P-07 HACCP score'!$C$3:$E$7,MATCH(H125,'P-07 HACCP score'!$B$3:$B$7,0),MATCH('D-14 Ernst'!D$2,'P-07 HACCP score'!$C$2:$E$2,0))</f>
        <v>#N/A</v>
      </c>
      <c r="BB125" s="39">
        <f>INDEX('P-07 HACCP score'!$C$3:$E$7,MATCH(I125,'P-07 HACCP score'!$B$3:$B$7,0),MATCH('D-14 Ernst'!E$2,'P-07 HACCP score'!$C$2:$E$2,0))</f>
        <v>0</v>
      </c>
      <c r="BC125" s="39">
        <f>INDEX('P-07 HACCP score'!$C$3:$E$7,MATCH(J125,'P-07 HACCP score'!$B$3:$B$7,0),MATCH('D-14 Ernst'!F$2,'P-07 HACCP score'!$C$2:$E$2,0))</f>
        <v>0</v>
      </c>
      <c r="BD125" s="39">
        <f>INDEX('P-07 HACCP score'!$C$3:$E$7,MATCH(K125,'P-07 HACCP score'!$B$3:$B$7,0),MATCH('D-14 Ernst'!G$2,'P-07 HACCP score'!$C$2:$E$2,0))</f>
        <v>0</v>
      </c>
      <c r="BE125" s="39">
        <f>INDEX('P-07 HACCP score'!$C$3:$E$7,MATCH(L125,'P-07 HACCP score'!$B$3:$B$7,0),MATCH('D-14 Ernst'!H$2,'P-07 HACCP score'!$C$2:$E$2,0))</f>
        <v>0</v>
      </c>
      <c r="BF125" s="39">
        <f>INDEX('P-07 HACCP score'!$C$3:$E$7,MATCH(M125,'P-07 HACCP score'!$B$3:$B$7,0),MATCH('D-14 Ernst'!I$2,'P-07 HACCP score'!$C$2:$E$2,0))</f>
        <v>0</v>
      </c>
      <c r="BG125" s="39">
        <f>INDEX('P-07 HACCP score'!$C$3:$E$7,MATCH(N125,'P-07 HACCP score'!$B$3:$B$7,0),MATCH('D-14 Ernst'!J$2,'P-07 HACCP score'!$C$2:$E$2,0))</f>
        <v>0</v>
      </c>
      <c r="BH125" s="39" t="e">
        <f>INDEX('P-07 HACCP score'!$C$3:$E$7,MATCH(O125,'P-07 HACCP score'!$B$3:$B$7,0),MATCH('D-14 Ernst'!K$2,'P-07 HACCP score'!$C$2:$E$2,0))</f>
        <v>#N/A</v>
      </c>
      <c r="BI125" s="39">
        <f>INDEX('P-07 HACCP score'!$C$3:$E$7,MATCH(P125,'P-07 HACCP score'!$B$3:$B$7,0),MATCH('D-14 Ernst'!L$2,'P-07 HACCP score'!$C$2:$E$2,0))</f>
        <v>0</v>
      </c>
      <c r="BJ125" s="39">
        <f>INDEX('P-07 HACCP score'!$C$3:$E$7,MATCH(Q125,'P-07 HACCP score'!$B$3:$B$7,0),MATCH('D-14 Ernst'!M$2,'P-07 HACCP score'!$C$2:$E$2,0))</f>
        <v>0</v>
      </c>
      <c r="BK125" s="39">
        <f>INDEX('P-07 HACCP score'!$C$3:$E$7,MATCH(R125,'P-07 HACCP score'!$B$3:$B$7,0),MATCH('D-14 Ernst'!N$2,'P-07 HACCP score'!$C$2:$E$2,0))</f>
        <v>0</v>
      </c>
      <c r="BL125" s="39">
        <f>INDEX('P-07 HACCP score'!$C$3:$E$7,MATCH(S125,'P-07 HACCP score'!$B$3:$B$7,0),MATCH('D-14 Ernst'!O$2,'P-07 HACCP score'!$C$2:$E$2,0))</f>
        <v>0</v>
      </c>
      <c r="BM125" s="39">
        <f>INDEX('P-07 HACCP score'!$C$3:$E$7,MATCH(T125,'P-07 HACCP score'!$B$3:$B$7,0),MATCH('D-14 Ernst'!P$2,'P-07 HACCP score'!$C$2:$E$2,0))</f>
        <v>0</v>
      </c>
      <c r="BN125" s="39">
        <f>INDEX('P-07 HACCP score'!$C$3:$E$7,MATCH(U125,'P-07 HACCP score'!$B$3:$B$7,0),MATCH('D-14 Ernst'!Q$2,'P-07 HACCP score'!$C$2:$E$2,0))</f>
        <v>0</v>
      </c>
      <c r="BO125" s="39">
        <f>INDEX('P-07 HACCP score'!$C$3:$E$7,MATCH(V125,'P-07 HACCP score'!$B$3:$B$7,0),MATCH('D-14 Ernst'!R$2,'P-07 HACCP score'!$C$2:$E$2,0))</f>
        <v>0</v>
      </c>
      <c r="BP125" s="39">
        <f>INDEX('P-07 HACCP score'!$C$3:$E$7,MATCH(W125,'P-07 HACCP score'!$B$3:$B$7,0),MATCH('D-14 Ernst'!S$2,'P-07 HACCP score'!$C$2:$E$2,0))</f>
        <v>0</v>
      </c>
      <c r="BQ125" s="39" t="e">
        <f>INDEX('P-07 HACCP score'!$C$3:$E$7,MATCH(X125,'P-07 HACCP score'!$B$3:$B$7,0),MATCH('D-14 Ernst'!T$2,'P-07 HACCP score'!$C$2:$E$2,0))</f>
        <v>#N/A</v>
      </c>
      <c r="BR125" s="39">
        <f>INDEX('P-07 HACCP score'!$C$3:$E$7,MATCH(Y125,'P-07 HACCP score'!$B$3:$B$7,0),MATCH('D-14 Ernst'!U$2,'P-07 HACCP score'!$C$2:$E$2,0))</f>
        <v>0</v>
      </c>
      <c r="BS125" s="39">
        <f>INDEX('P-07 HACCP score'!$C$3:$E$7,MATCH(Z125,'P-07 HACCP score'!$B$3:$B$7,0),MATCH('D-14 Ernst'!V$2,'P-07 HACCP score'!$C$2:$E$2,0))</f>
        <v>0</v>
      </c>
      <c r="BT125" s="39">
        <f>INDEX('P-07 HACCP score'!$C$3:$E$7,MATCH(AA125,'P-07 HACCP score'!$B$3:$B$7,0),MATCH('D-14 Ernst'!W$2,'P-07 HACCP score'!$C$2:$E$2,0))</f>
        <v>0</v>
      </c>
      <c r="BU125" s="39">
        <f>INDEX('P-07 HACCP score'!$C$3:$E$7,MATCH(AB125,'P-07 HACCP score'!$B$3:$B$7,0),MATCH('D-14 Ernst'!X$2,'P-07 HACCP score'!$C$2:$E$2,0))</f>
        <v>0</v>
      </c>
      <c r="BV125" s="39">
        <f>INDEX('P-07 HACCP score'!$C$3:$E$7,MATCH(AC125,'P-07 HACCP score'!$B$3:$B$7,0),MATCH('D-14 Ernst'!Y$2,'P-07 HACCP score'!$C$2:$E$2,0))</f>
        <v>0</v>
      </c>
      <c r="BW125" s="39">
        <f>INDEX('P-07 HACCP score'!$C$3:$E$7,MATCH(AD125,'P-07 HACCP score'!$B$3:$B$7,0),MATCH('D-14 Ernst'!Z$2,'P-07 HACCP score'!$C$2:$E$2,0))</f>
        <v>0</v>
      </c>
      <c r="BX125" s="39">
        <f>INDEX('P-07 HACCP score'!$C$3:$E$7,MATCH(AE125,'P-07 HACCP score'!$B$3:$B$7,0),MATCH('D-14 Ernst'!AA$2,'P-07 HACCP score'!$C$2:$E$2,0))</f>
        <v>0</v>
      </c>
      <c r="BY125" s="39">
        <f>INDEX('P-07 HACCP score'!$C$3:$E$7,MATCH(AF125,'P-07 HACCP score'!$B$3:$B$7,0),MATCH('D-14 Ernst'!AB$2,'P-07 HACCP score'!$C$2:$E$2,0))</f>
        <v>0</v>
      </c>
      <c r="BZ125" s="39">
        <f>INDEX('P-07 HACCP score'!$C$3:$E$7,MATCH(AG125,'P-07 HACCP score'!$B$3:$B$7,0),MATCH('D-14 Ernst'!AC$2,'P-07 HACCP score'!$C$2:$E$2,0))</f>
        <v>0</v>
      </c>
      <c r="CA125" s="39">
        <f>INDEX('P-07 HACCP score'!$C$3:$E$7,MATCH(AH125,'P-07 HACCP score'!$B$3:$B$7,0),MATCH('D-14 Ernst'!AD$2,'P-07 HACCP score'!$C$2:$E$2,0))</f>
        <v>0</v>
      </c>
      <c r="CB125" s="39">
        <f>INDEX('P-07 HACCP score'!$C$3:$E$7,MATCH(AI125,'P-07 HACCP score'!$B$3:$B$7,0),MATCH('D-14 Ernst'!AE$2,'P-07 HACCP score'!$C$2:$E$2,0))</f>
        <v>0</v>
      </c>
      <c r="CC125" s="39">
        <f>INDEX('P-07 HACCP score'!$C$3:$E$7,MATCH(AJ125,'P-07 HACCP score'!$B$3:$B$7,0),MATCH('D-14 Ernst'!AF$2,'P-07 HACCP score'!$C$2:$E$2,0))</f>
        <v>0</v>
      </c>
      <c r="CD125" s="39">
        <f>INDEX('P-07 HACCP score'!$C$3:$E$7,MATCH(AK125,'P-07 HACCP score'!$B$3:$B$7,0),MATCH('D-14 Ernst'!AG$2,'P-07 HACCP score'!$C$2:$E$2,0))</f>
        <v>0</v>
      </c>
    </row>
    <row r="126" spans="1:82" x14ac:dyDescent="0.3">
      <c r="A126" s="119">
        <v>30759</v>
      </c>
      <c r="B126" s="56" t="s">
        <v>242</v>
      </c>
      <c r="C126" s="78" t="s">
        <v>177</v>
      </c>
      <c r="D126" s="35">
        <v>5</v>
      </c>
      <c r="E126" s="18"/>
      <c r="F126" s="18"/>
      <c r="G126" s="26"/>
      <c r="H126" s="21" t="str">
        <f>IF(COUNTIF(I126:M126,"H"),"H",
IF(COUNTIF(I126:M126,"M"),"M",
IF(COUNTIF(I126:M126,"L"),"L",
IF(COUNTIF(I126:M126,"B"),"B",""))))</f>
        <v/>
      </c>
      <c r="I126" s="19"/>
      <c r="J126" s="19"/>
      <c r="K126" s="19"/>
      <c r="L126" s="19"/>
      <c r="M126" s="19"/>
      <c r="N126" s="18"/>
      <c r="O126" s="21" t="str">
        <f>IF(COUNTIF(P126:Q126,"H"),"H",
IF(COUNTIF(P126:Q126,"M"),"M",
IF(COUNTIF(P126:Q126,"L"),"L",
IF(COUNTIF(P126:Q126,"B"),"B",""))))</f>
        <v>M</v>
      </c>
      <c r="P126" s="22" t="s">
        <v>129</v>
      </c>
      <c r="Q126" s="123" t="s">
        <v>84</v>
      </c>
      <c r="R126" s="18" t="s">
        <v>86</v>
      </c>
      <c r="S126" s="18"/>
      <c r="T126" s="18" t="s">
        <v>84</v>
      </c>
      <c r="U126" s="18"/>
      <c r="V126" s="18"/>
      <c r="W126" s="27"/>
      <c r="X126" s="21" t="str">
        <f>IF(COUNTIF(Y126:AA126,"H"),"H",
IF(COUNTIF(Y126:AA126,"M"),"M",
IF(COUNTIF(Y126:AA126,"L"),"L",
IF(COUNTIF(Y126:AA126,"B"),"B",""))))</f>
        <v/>
      </c>
      <c r="Y126" s="23"/>
      <c r="Z126" s="28"/>
      <c r="AA126" s="23"/>
      <c r="AB126" s="18"/>
      <c r="AC126" s="18"/>
      <c r="AD126" s="18"/>
      <c r="AE126" s="18"/>
      <c r="AF126" s="18"/>
      <c r="AG126" s="18"/>
      <c r="AH126" s="18"/>
      <c r="AI126" s="18"/>
      <c r="AJ126" s="18"/>
      <c r="AK126" s="18"/>
      <c r="AL126" s="37">
        <f>COUNTIF(AX126:BA126,5)+COUNTIF(BG126:BH126,5)+COUNTIF(BK126:BQ126,5)+COUNTIF(BU126:CD126,5)+COUNTIF(AX126:BA126,9)+COUNTIF(BG126:BH126,9)+COUNTIF(BK126:BQ126,9)+COUNTIF(BU126:CD126,9)</f>
        <v>2</v>
      </c>
      <c r="AM126" s="37">
        <f>COUNTIF(AX126:BA126,15)+COUNTIF(BG126:BH126,15)+COUNTIF(BK126:BQ126,15)+COUNTIF(BU126:CD126,15)+COUNTIF(AX126:BA126,25)+COUNTIF(BG126:BH126,25)+COUNTIF(BK126:BQ126,25)+COUNTIF(BU126:CD126,25)</f>
        <v>0</v>
      </c>
      <c r="AN126" s="118" t="str">
        <f>IF(AM126&gt;=1,"HOOG",IF(AL126&gt;=2,"MIDDEN","LAAG"))</f>
        <v>MIDDEN</v>
      </c>
      <c r="AO126" s="26" t="str">
        <f>IF(AND(AM126=1,OR(H126="H",AB126="H"),TEXT(D126,0)&lt;&gt;"4"),"J","N" )</f>
        <v>N</v>
      </c>
      <c r="AP126" s="41" t="s">
        <v>85</v>
      </c>
      <c r="AQ126" s="68" t="str">
        <f>IF(OR(AP126="J",AO126="J"),"MIDDEN",AN126)</f>
        <v>MIDDEN</v>
      </c>
      <c r="AR126" s="26" t="s">
        <v>86</v>
      </c>
      <c r="AS126" s="18" t="s">
        <v>93</v>
      </c>
      <c r="AT126" s="18" t="s">
        <v>85</v>
      </c>
      <c r="AU126" s="41" t="str">
        <f>IF(AND(AR126="H",AS126="K"),"J",IF(OR(AND(AR126="L",AS126="K",AT126="J"),AND(AR126="H",AS126="G",AT126="J")),"J","N"))</f>
        <v>N</v>
      </c>
      <c r="AV126" s="41" t="s">
        <v>85</v>
      </c>
      <c r="AW126" s="18" t="str">
        <f>IF(AU126="N",AQ126,IF(AQ126="LAAG","MIDDEN","HOOG"))</f>
        <v>MIDDEN</v>
      </c>
      <c r="AX126" s="39">
        <f>INDEX('P-07 HACCP score'!$C$3:$E$7,MATCH(E126,'P-07 HACCP score'!$B$3:$B$7,0),MATCH('D-14 Ernst'!A$2,'P-07 HACCP score'!$C$2:$E$2,0))</f>
        <v>0</v>
      </c>
      <c r="AY126" s="39">
        <f>INDEX('P-07 HACCP score'!$C$3:$E$7,MATCH(F126,'P-07 HACCP score'!$B$3:$B$7,0),MATCH('D-14 Ernst'!B$2,'P-07 HACCP score'!$C$2:$E$2,0))</f>
        <v>0</v>
      </c>
      <c r="AZ126" s="39">
        <f>INDEX('P-07 HACCP score'!$C$3:$E$7,MATCH(G126,'P-07 HACCP score'!$B$3:$B$7,0),MATCH('D-14 Ernst'!C$2,'P-07 HACCP score'!$C$2:$E$2,0))</f>
        <v>0</v>
      </c>
      <c r="BA126" s="39" t="e">
        <f>INDEX('P-07 HACCP score'!$C$3:$E$7,MATCH(H126,'P-07 HACCP score'!$B$3:$B$7,0),MATCH('D-14 Ernst'!D$2,'P-07 HACCP score'!$C$2:$E$2,0))</f>
        <v>#N/A</v>
      </c>
      <c r="BB126" s="39">
        <f>INDEX('P-07 HACCP score'!$C$3:$E$7,MATCH(I126,'P-07 HACCP score'!$B$3:$B$7,0),MATCH('D-14 Ernst'!E$2,'P-07 HACCP score'!$C$2:$E$2,0))</f>
        <v>0</v>
      </c>
      <c r="BC126" s="39">
        <f>INDEX('P-07 HACCP score'!$C$3:$E$7,MATCH(J126,'P-07 HACCP score'!$B$3:$B$7,0),MATCH('D-14 Ernst'!F$2,'P-07 HACCP score'!$C$2:$E$2,0))</f>
        <v>0</v>
      </c>
      <c r="BD126" s="39">
        <f>INDEX('P-07 HACCP score'!$C$3:$E$7,MATCH(K126,'P-07 HACCP score'!$B$3:$B$7,0),MATCH('D-14 Ernst'!G$2,'P-07 HACCP score'!$C$2:$E$2,0))</f>
        <v>0</v>
      </c>
      <c r="BE126" s="39">
        <f>INDEX('P-07 HACCP score'!$C$3:$E$7,MATCH(L126,'P-07 HACCP score'!$B$3:$B$7,0),MATCH('D-14 Ernst'!H$2,'P-07 HACCP score'!$C$2:$E$2,0))</f>
        <v>0</v>
      </c>
      <c r="BF126" s="39">
        <f>INDEX('P-07 HACCP score'!$C$3:$E$7,MATCH(M126,'P-07 HACCP score'!$B$3:$B$7,0),MATCH('D-14 Ernst'!I$2,'P-07 HACCP score'!$C$2:$E$2,0))</f>
        <v>0</v>
      </c>
      <c r="BG126" s="39">
        <f>INDEX('P-07 HACCP score'!$C$3:$E$7,MATCH(N126,'P-07 HACCP score'!$B$3:$B$7,0),MATCH('D-14 Ernst'!J$2,'P-07 HACCP score'!$C$2:$E$2,0))</f>
        <v>0</v>
      </c>
      <c r="BH126" s="39">
        <f>INDEX('P-07 HACCP score'!$C$3:$E$7,MATCH(O126,'P-07 HACCP score'!$B$3:$B$7,0),MATCH('D-14 Ernst'!K$2,'P-07 HACCP score'!$C$2:$E$2,0))</f>
        <v>9</v>
      </c>
      <c r="BI126" s="39">
        <f>INDEX('P-07 HACCP score'!$C$3:$E$7,MATCH(P126,'P-07 HACCP score'!$B$3:$B$7,0),MATCH('D-14 Ernst'!L$2,'P-07 HACCP score'!$C$2:$E$2,0))</f>
        <v>9</v>
      </c>
      <c r="BJ126" s="39">
        <f>INDEX('P-07 HACCP score'!$C$3:$E$7,MATCH(Q126,'P-07 HACCP score'!$B$3:$B$7,0),MATCH('D-14 Ernst'!M$2,'P-07 HACCP score'!$C$2:$E$2,0))</f>
        <v>1.5</v>
      </c>
      <c r="BK126" s="39">
        <f>INDEX('P-07 HACCP score'!$C$3:$E$7,MATCH(R126,'P-07 HACCP score'!$B$3:$B$7,0),MATCH('D-14 Ernst'!N$2,'P-07 HACCP score'!$C$2:$E$2,0))</f>
        <v>5</v>
      </c>
      <c r="BL126" s="39">
        <f>INDEX('P-07 HACCP score'!$C$3:$E$7,MATCH(S126,'P-07 HACCP score'!$B$3:$B$7,0),MATCH('D-14 Ernst'!O$2,'P-07 HACCP score'!$C$2:$E$2,0))</f>
        <v>0</v>
      </c>
      <c r="BM126" s="39">
        <f>INDEX('P-07 HACCP score'!$C$3:$E$7,MATCH(T126,'P-07 HACCP score'!$B$3:$B$7,0),MATCH('D-14 Ernst'!P$2,'P-07 HACCP score'!$C$2:$E$2,0))</f>
        <v>1.5</v>
      </c>
      <c r="BN126" s="39">
        <f>INDEX('P-07 HACCP score'!$C$3:$E$7,MATCH(U126,'P-07 HACCP score'!$B$3:$B$7,0),MATCH('D-14 Ernst'!Q$2,'P-07 HACCP score'!$C$2:$E$2,0))</f>
        <v>0</v>
      </c>
      <c r="BO126" s="39">
        <f>INDEX('P-07 HACCP score'!$C$3:$E$7,MATCH(V126,'P-07 HACCP score'!$B$3:$B$7,0),MATCH('D-14 Ernst'!R$2,'P-07 HACCP score'!$C$2:$E$2,0))</f>
        <v>0</v>
      </c>
      <c r="BP126" s="39">
        <f>INDEX('P-07 HACCP score'!$C$3:$E$7,MATCH(W126,'P-07 HACCP score'!$B$3:$B$7,0),MATCH('D-14 Ernst'!S$2,'P-07 HACCP score'!$C$2:$E$2,0))</f>
        <v>0</v>
      </c>
      <c r="BQ126" s="39" t="e">
        <f>INDEX('P-07 HACCP score'!$C$3:$E$7,MATCH(X126,'P-07 HACCP score'!$B$3:$B$7,0),MATCH('D-14 Ernst'!T$2,'P-07 HACCP score'!$C$2:$E$2,0))</f>
        <v>#N/A</v>
      </c>
      <c r="BR126" s="39">
        <f>INDEX('P-07 HACCP score'!$C$3:$E$7,MATCH(Y126,'P-07 HACCP score'!$B$3:$B$7,0),MATCH('D-14 Ernst'!U$2,'P-07 HACCP score'!$C$2:$E$2,0))</f>
        <v>0</v>
      </c>
      <c r="BS126" s="39">
        <f>INDEX('P-07 HACCP score'!$C$3:$E$7,MATCH(Z126,'P-07 HACCP score'!$B$3:$B$7,0),MATCH('D-14 Ernst'!V$2,'P-07 HACCP score'!$C$2:$E$2,0))</f>
        <v>0</v>
      </c>
      <c r="BT126" s="39">
        <f>INDEX('P-07 HACCP score'!$C$3:$E$7,MATCH(AA126,'P-07 HACCP score'!$B$3:$B$7,0),MATCH('D-14 Ernst'!W$2,'P-07 HACCP score'!$C$2:$E$2,0))</f>
        <v>0</v>
      </c>
      <c r="BU126" s="39">
        <f>INDEX('P-07 HACCP score'!$C$3:$E$7,MATCH(AB126,'P-07 HACCP score'!$B$3:$B$7,0),MATCH('D-14 Ernst'!X$2,'P-07 HACCP score'!$C$2:$E$2,0))</f>
        <v>0</v>
      </c>
      <c r="BV126" s="39">
        <f>INDEX('P-07 HACCP score'!$C$3:$E$7,MATCH(AC126,'P-07 HACCP score'!$B$3:$B$7,0),MATCH('D-14 Ernst'!Y$2,'P-07 HACCP score'!$C$2:$E$2,0))</f>
        <v>0</v>
      </c>
      <c r="BW126" s="39">
        <f>INDEX('P-07 HACCP score'!$C$3:$E$7,MATCH(AD126,'P-07 HACCP score'!$B$3:$B$7,0),MATCH('D-14 Ernst'!Z$2,'P-07 HACCP score'!$C$2:$E$2,0))</f>
        <v>0</v>
      </c>
      <c r="BX126" s="39">
        <f>INDEX('P-07 HACCP score'!$C$3:$E$7,MATCH(AE126,'P-07 HACCP score'!$B$3:$B$7,0),MATCH('D-14 Ernst'!AA$2,'P-07 HACCP score'!$C$2:$E$2,0))</f>
        <v>0</v>
      </c>
      <c r="BY126" s="39">
        <f>INDEX('P-07 HACCP score'!$C$3:$E$7,MATCH(AF126,'P-07 HACCP score'!$B$3:$B$7,0),MATCH('D-14 Ernst'!AB$2,'P-07 HACCP score'!$C$2:$E$2,0))</f>
        <v>0</v>
      </c>
      <c r="BZ126" s="39">
        <f>INDEX('P-07 HACCP score'!$C$3:$E$7,MATCH(AG126,'P-07 HACCP score'!$B$3:$B$7,0),MATCH('D-14 Ernst'!AC$2,'P-07 HACCP score'!$C$2:$E$2,0))</f>
        <v>0</v>
      </c>
      <c r="CA126" s="39">
        <f>INDEX('P-07 HACCP score'!$C$3:$E$7,MATCH(AH126,'P-07 HACCP score'!$B$3:$B$7,0),MATCH('D-14 Ernst'!AD$2,'P-07 HACCP score'!$C$2:$E$2,0))</f>
        <v>0</v>
      </c>
      <c r="CB126" s="39">
        <f>INDEX('P-07 HACCP score'!$C$3:$E$7,MATCH(AI126,'P-07 HACCP score'!$B$3:$B$7,0),MATCH('D-14 Ernst'!AE$2,'P-07 HACCP score'!$C$2:$E$2,0))</f>
        <v>0</v>
      </c>
      <c r="CC126" s="39">
        <f>INDEX('P-07 HACCP score'!$C$3:$E$7,MATCH(AJ126,'P-07 HACCP score'!$B$3:$B$7,0),MATCH('D-14 Ernst'!AF$2,'P-07 HACCP score'!$C$2:$E$2,0))</f>
        <v>0</v>
      </c>
      <c r="CD126" s="39">
        <f>INDEX('P-07 HACCP score'!$C$3:$E$7,MATCH(AK126,'P-07 HACCP score'!$B$3:$B$7,0),MATCH('D-14 Ernst'!AG$2,'P-07 HACCP score'!$C$2:$E$2,0))</f>
        <v>0</v>
      </c>
    </row>
    <row r="127" spans="1:82" x14ac:dyDescent="0.3">
      <c r="A127" s="132">
        <v>50015</v>
      </c>
      <c r="B127" s="71" t="s">
        <v>243</v>
      </c>
      <c r="C127" s="72" t="s">
        <v>142</v>
      </c>
      <c r="D127" s="73">
        <v>1</v>
      </c>
      <c r="E127" s="74" t="s">
        <v>84</v>
      </c>
      <c r="F127" s="18"/>
      <c r="G127" s="26"/>
      <c r="H127" s="21" t="str">
        <f>IF(COUNTIF(I127:M127,"H"),"H",
IF(COUNTIF(I127:M127,"M"),"M",
IF(COUNTIF(I127:M127,"L"),"L",
IF(COUNTIF(I127:M127,"B"),"B",""))))</f>
        <v>B</v>
      </c>
      <c r="I127" s="124" t="s">
        <v>84</v>
      </c>
      <c r="J127" s="124" t="s">
        <v>84</v>
      </c>
      <c r="K127" s="19"/>
      <c r="L127" s="19"/>
      <c r="M127" s="19"/>
      <c r="N127" s="18"/>
      <c r="O127" s="21" t="str">
        <f>IF(COUNTIF(P127:Q127,"H"),"H",
IF(COUNTIF(P127:Q127,"M"),"M",
IF(COUNTIF(P127:Q127,"L"),"L",
IF(COUNTIF(P127:Q127,"B"),"B",""))))</f>
        <v/>
      </c>
      <c r="P127" s="22"/>
      <c r="Q127" s="22"/>
      <c r="R127" s="74"/>
      <c r="S127" s="18"/>
      <c r="T127" s="74"/>
      <c r="U127" s="18"/>
      <c r="V127" s="18"/>
      <c r="W127" s="27"/>
      <c r="X127" s="21" t="str">
        <f>IF(COUNTIF(Y127:AA127,"H"),"H",
IF(COUNTIF(Y127:AA127,"M"),"M",
IF(COUNTIF(Y127:AA127,"L"),"L",
IF(COUNTIF(Y127:AA127,"B"),"B",""))))</f>
        <v/>
      </c>
      <c r="Y127" s="23"/>
      <c r="Z127" s="28"/>
      <c r="AA127" s="23"/>
      <c r="AB127" s="74" t="s">
        <v>86</v>
      </c>
      <c r="AC127" s="74"/>
      <c r="AD127" s="74"/>
      <c r="AE127" s="18"/>
      <c r="AF127" s="18"/>
      <c r="AG127" s="18"/>
      <c r="AH127" s="18"/>
      <c r="AI127" s="18"/>
      <c r="AJ127" s="18"/>
      <c r="AK127" s="18"/>
      <c r="AL127" s="37">
        <f>COUNTIF(AX127:BA127,5)+COUNTIF(BG127:BH127,5)+COUNTIF(BK127:BQ127,5)+COUNTIF(BU127:CD127,5)+COUNTIF(AX127:BA127,9)+COUNTIF(BG127:BH127,9)+COUNTIF(BK127:BQ127,9)+COUNTIF(BU127:CD127,9)</f>
        <v>0</v>
      </c>
      <c r="AM127" s="37">
        <f>COUNTIF(AX127:BA127,15)+COUNTIF(BG127:BH127,15)+COUNTIF(BK127:BQ127,15)+COUNTIF(BU127:CD127,15)+COUNTIF(AX127:BA127,25)+COUNTIF(BG127:BH127,25)+COUNTIF(BK127:BQ127,25)+COUNTIF(BU127:CD127,25)</f>
        <v>0</v>
      </c>
      <c r="AN127" s="118" t="str">
        <f>IF(AM127&gt;=1,"HOOG",IF(AL127&gt;=2,"MIDDEN","LAAG"))</f>
        <v>LAAG</v>
      </c>
      <c r="AO127" s="26" t="str">
        <f>IF(AND(AM127=1,OR(H127="H",AB127="H"),TEXT(D127,0)&lt;&gt;"4"),"J","N" )</f>
        <v>N</v>
      </c>
      <c r="AP127" s="41" t="s">
        <v>85</v>
      </c>
      <c r="AQ127" s="68" t="str">
        <f>IF(OR(AP127="J",AO127="J"),"MIDDEN",AN127)</f>
        <v>LAAG</v>
      </c>
      <c r="AR127" s="26"/>
      <c r="AS127" s="18"/>
      <c r="AT127" s="18"/>
      <c r="AU127" s="41" t="str">
        <f>IF(AND(AR127="H",AS127="K"),"J",IF(OR(AND(AR127="L",AS127="K",AT127="J"),AND(AR127="H",AS127="G",AT127="J")),"J","N"))</f>
        <v>N</v>
      </c>
      <c r="AV127" s="41"/>
      <c r="AW127" s="18" t="str">
        <f>IF(AU127="N",AQ127,IF(AQ127="LAAG","MIDDEN","HOOG"))</f>
        <v>LAAG</v>
      </c>
      <c r="AX127" s="39">
        <f>INDEX('P-07 HACCP score'!$C$3:$E$7,MATCH(E127,'P-07 HACCP score'!$B$3:$B$7,0),MATCH('D-14 Ernst'!A$2,'P-07 HACCP score'!$C$2:$E$2,0))</f>
        <v>1.5</v>
      </c>
      <c r="AY127" s="39">
        <f>INDEX('P-07 HACCP score'!$C$3:$E$7,MATCH(F127,'P-07 HACCP score'!$B$3:$B$7,0),MATCH('D-14 Ernst'!B$2,'P-07 HACCP score'!$C$2:$E$2,0))</f>
        <v>0</v>
      </c>
      <c r="AZ127" s="39">
        <f>INDEX('P-07 HACCP score'!$C$3:$E$7,MATCH(G127,'P-07 HACCP score'!$B$3:$B$7,0),MATCH('D-14 Ernst'!C$2,'P-07 HACCP score'!$C$2:$E$2,0))</f>
        <v>0</v>
      </c>
      <c r="BA127" s="39">
        <f>INDEX('P-07 HACCP score'!$C$3:$E$7,MATCH(H127,'P-07 HACCP score'!$B$3:$B$7,0),MATCH('D-14 Ernst'!D$2,'P-07 HACCP score'!$C$2:$E$2,0))</f>
        <v>1.5</v>
      </c>
      <c r="BB127" s="39">
        <f>INDEX('P-07 HACCP score'!$C$3:$E$7,MATCH(I127,'P-07 HACCP score'!$B$3:$B$7,0),MATCH('D-14 Ernst'!E$2,'P-07 HACCP score'!$C$2:$E$2,0))</f>
        <v>1.5</v>
      </c>
      <c r="BC127" s="39">
        <f>INDEX('P-07 HACCP score'!$C$3:$E$7,MATCH(J127,'P-07 HACCP score'!$B$3:$B$7,0),MATCH('D-14 Ernst'!F$2,'P-07 HACCP score'!$C$2:$E$2,0))</f>
        <v>1.5</v>
      </c>
      <c r="BD127" s="39">
        <f>INDEX('P-07 HACCP score'!$C$3:$E$7,MATCH(K127,'P-07 HACCP score'!$B$3:$B$7,0),MATCH('D-14 Ernst'!G$2,'P-07 HACCP score'!$C$2:$E$2,0))</f>
        <v>0</v>
      </c>
      <c r="BE127" s="39">
        <f>INDEX('P-07 HACCP score'!$C$3:$E$7,MATCH(L127,'P-07 HACCP score'!$B$3:$B$7,0),MATCH('D-14 Ernst'!H$2,'P-07 HACCP score'!$C$2:$E$2,0))</f>
        <v>0</v>
      </c>
      <c r="BF127" s="39">
        <f>INDEX('P-07 HACCP score'!$C$3:$E$7,MATCH(M127,'P-07 HACCP score'!$B$3:$B$7,0),MATCH('D-14 Ernst'!I$2,'P-07 HACCP score'!$C$2:$E$2,0))</f>
        <v>0</v>
      </c>
      <c r="BG127" s="39">
        <f>INDEX('P-07 HACCP score'!$C$3:$E$7,MATCH(N127,'P-07 HACCP score'!$B$3:$B$7,0),MATCH('D-14 Ernst'!J$2,'P-07 HACCP score'!$C$2:$E$2,0))</f>
        <v>0</v>
      </c>
      <c r="BH127" s="39" t="e">
        <f>INDEX('P-07 HACCP score'!$C$3:$E$7,MATCH(O127,'P-07 HACCP score'!$B$3:$B$7,0),MATCH('D-14 Ernst'!K$2,'P-07 HACCP score'!$C$2:$E$2,0))</f>
        <v>#N/A</v>
      </c>
      <c r="BI127" s="39">
        <f>INDEX('P-07 HACCP score'!$C$3:$E$7,MATCH(P127,'P-07 HACCP score'!$B$3:$B$7,0),MATCH('D-14 Ernst'!L$2,'P-07 HACCP score'!$C$2:$E$2,0))</f>
        <v>0</v>
      </c>
      <c r="BJ127" s="39">
        <f>INDEX('P-07 HACCP score'!$C$3:$E$7,MATCH(Q127,'P-07 HACCP score'!$B$3:$B$7,0),MATCH('D-14 Ernst'!M$2,'P-07 HACCP score'!$C$2:$E$2,0))</f>
        <v>0</v>
      </c>
      <c r="BK127" s="39">
        <f>INDEX('P-07 HACCP score'!$C$3:$E$7,MATCH(R127,'P-07 HACCP score'!$B$3:$B$7,0),MATCH('D-14 Ernst'!N$2,'P-07 HACCP score'!$C$2:$E$2,0))</f>
        <v>0</v>
      </c>
      <c r="BL127" s="39">
        <f>INDEX('P-07 HACCP score'!$C$3:$E$7,MATCH(S127,'P-07 HACCP score'!$B$3:$B$7,0),MATCH('D-14 Ernst'!O$2,'P-07 HACCP score'!$C$2:$E$2,0))</f>
        <v>0</v>
      </c>
      <c r="BM127" s="39">
        <f>INDEX('P-07 HACCP score'!$C$3:$E$7,MATCH(T127,'P-07 HACCP score'!$B$3:$B$7,0),MATCH('D-14 Ernst'!P$2,'P-07 HACCP score'!$C$2:$E$2,0))</f>
        <v>0</v>
      </c>
      <c r="BN127" s="39">
        <f>INDEX('P-07 HACCP score'!$C$3:$E$7,MATCH(U127,'P-07 HACCP score'!$B$3:$B$7,0),MATCH('D-14 Ernst'!Q$2,'P-07 HACCP score'!$C$2:$E$2,0))</f>
        <v>0</v>
      </c>
      <c r="BO127" s="39">
        <f>INDEX('P-07 HACCP score'!$C$3:$E$7,MATCH(V127,'P-07 HACCP score'!$B$3:$B$7,0),MATCH('D-14 Ernst'!R$2,'P-07 HACCP score'!$C$2:$E$2,0))</f>
        <v>0</v>
      </c>
      <c r="BP127" s="39">
        <f>INDEX('P-07 HACCP score'!$C$3:$E$7,MATCH(W127,'P-07 HACCP score'!$B$3:$B$7,0),MATCH('D-14 Ernst'!S$2,'P-07 HACCP score'!$C$2:$E$2,0))</f>
        <v>0</v>
      </c>
      <c r="BQ127" s="39" t="e">
        <f>INDEX('P-07 HACCP score'!$C$3:$E$7,MATCH(X127,'P-07 HACCP score'!$B$3:$B$7,0),MATCH('D-14 Ernst'!T$2,'P-07 HACCP score'!$C$2:$E$2,0))</f>
        <v>#N/A</v>
      </c>
      <c r="BR127" s="39">
        <f>INDEX('P-07 HACCP score'!$C$3:$E$7,MATCH(Y127,'P-07 HACCP score'!$B$3:$B$7,0),MATCH('D-14 Ernst'!U$2,'P-07 HACCP score'!$C$2:$E$2,0))</f>
        <v>0</v>
      </c>
      <c r="BS127" s="39">
        <f>INDEX('P-07 HACCP score'!$C$3:$E$7,MATCH(Z127,'P-07 HACCP score'!$B$3:$B$7,0),MATCH('D-14 Ernst'!V$2,'P-07 HACCP score'!$C$2:$E$2,0))</f>
        <v>0</v>
      </c>
      <c r="BT127" s="39">
        <f>INDEX('P-07 HACCP score'!$C$3:$E$7,MATCH(AA127,'P-07 HACCP score'!$B$3:$B$7,0),MATCH('D-14 Ernst'!W$2,'P-07 HACCP score'!$C$2:$E$2,0))</f>
        <v>0</v>
      </c>
      <c r="BU127" s="39">
        <f>INDEX('P-07 HACCP score'!$C$3:$E$7,MATCH(AB127,'P-07 HACCP score'!$B$3:$B$7,0),MATCH('D-14 Ernst'!X$2,'P-07 HACCP score'!$C$2:$E$2,0))</f>
        <v>3</v>
      </c>
      <c r="BV127" s="39">
        <f>INDEX('P-07 HACCP score'!$C$3:$E$7,MATCH(AC127,'P-07 HACCP score'!$B$3:$B$7,0),MATCH('D-14 Ernst'!Y$2,'P-07 HACCP score'!$C$2:$E$2,0))</f>
        <v>0</v>
      </c>
      <c r="BW127" s="39">
        <f>INDEX('P-07 HACCP score'!$C$3:$E$7,MATCH(AD127,'P-07 HACCP score'!$B$3:$B$7,0),MATCH('D-14 Ernst'!Z$2,'P-07 HACCP score'!$C$2:$E$2,0))</f>
        <v>0</v>
      </c>
      <c r="BX127" s="39">
        <f>INDEX('P-07 HACCP score'!$C$3:$E$7,MATCH(AE127,'P-07 HACCP score'!$B$3:$B$7,0),MATCH('D-14 Ernst'!AA$2,'P-07 HACCP score'!$C$2:$E$2,0))</f>
        <v>0</v>
      </c>
      <c r="BY127" s="39">
        <f>INDEX('P-07 HACCP score'!$C$3:$E$7,MATCH(AF127,'P-07 HACCP score'!$B$3:$B$7,0),MATCH('D-14 Ernst'!AB$2,'P-07 HACCP score'!$C$2:$E$2,0))</f>
        <v>0</v>
      </c>
      <c r="BZ127" s="39">
        <f>INDEX('P-07 HACCP score'!$C$3:$E$7,MATCH(AG127,'P-07 HACCP score'!$B$3:$B$7,0),MATCH('D-14 Ernst'!AC$2,'P-07 HACCP score'!$C$2:$E$2,0))</f>
        <v>0</v>
      </c>
      <c r="CA127" s="39">
        <f>INDEX('P-07 HACCP score'!$C$3:$E$7,MATCH(AH127,'P-07 HACCP score'!$B$3:$B$7,0),MATCH('D-14 Ernst'!AD$2,'P-07 HACCP score'!$C$2:$E$2,0))</f>
        <v>0</v>
      </c>
      <c r="CB127" s="39">
        <f>INDEX('P-07 HACCP score'!$C$3:$E$7,MATCH(AI127,'P-07 HACCP score'!$B$3:$B$7,0),MATCH('D-14 Ernst'!AE$2,'P-07 HACCP score'!$C$2:$E$2,0))</f>
        <v>0</v>
      </c>
      <c r="CC127" s="39">
        <f>INDEX('P-07 HACCP score'!$C$3:$E$7,MATCH(AJ127,'P-07 HACCP score'!$B$3:$B$7,0),MATCH('D-14 Ernst'!AF$2,'P-07 HACCP score'!$C$2:$E$2,0))</f>
        <v>0</v>
      </c>
      <c r="CD127" s="39">
        <f>INDEX('P-07 HACCP score'!$C$3:$E$7,MATCH(AK127,'P-07 HACCP score'!$B$3:$B$7,0),MATCH('D-14 Ernst'!AG$2,'P-07 HACCP score'!$C$2:$E$2,0))</f>
        <v>0</v>
      </c>
    </row>
    <row r="128" spans="1:82" x14ac:dyDescent="0.3">
      <c r="A128" s="119">
        <v>52960</v>
      </c>
      <c r="B128" s="56" t="s">
        <v>244</v>
      </c>
      <c r="C128" s="78" t="s">
        <v>83</v>
      </c>
      <c r="D128" s="35">
        <v>5</v>
      </c>
      <c r="E128" s="18"/>
      <c r="F128" s="18"/>
      <c r="G128" s="26"/>
      <c r="H128" s="21" t="str">
        <f>IF(COUNTIF(I128:M128,"H"),"H",
IF(COUNTIF(I128:M128,"M"),"M",
IF(COUNTIF(I128:M128,"L"),"L",
IF(COUNTIF(I128:M128,"B"),"B",""))))</f>
        <v/>
      </c>
      <c r="I128" s="19"/>
      <c r="J128" s="19"/>
      <c r="K128" s="19"/>
      <c r="L128" s="19"/>
      <c r="M128" s="19"/>
      <c r="N128" s="18"/>
      <c r="O128" s="21" t="str">
        <f>IF(COUNTIF(P128:Q128,"H"),"H",
IF(COUNTIF(P128:Q128,"M"),"M",
IF(COUNTIF(P128:Q128,"L"),"L",
IF(COUNTIF(P128:Q128,"B"),"B",""))))</f>
        <v>M</v>
      </c>
      <c r="P128" s="22" t="s">
        <v>129</v>
      </c>
      <c r="Q128" s="22" t="s">
        <v>129</v>
      </c>
      <c r="R128" s="18" t="s">
        <v>86</v>
      </c>
      <c r="S128" s="18"/>
      <c r="T128" s="18" t="s">
        <v>84</v>
      </c>
      <c r="U128" s="18"/>
      <c r="V128" s="18"/>
      <c r="W128" s="27"/>
      <c r="X128" s="21" t="str">
        <f>IF(COUNTIF(Y128:AA128,"H"),"H",
IF(COUNTIF(Y128:AA128,"M"),"M",
IF(COUNTIF(Y128:AA128,"L"),"L",
IF(COUNTIF(Y128:AA128,"B"),"B",""))))</f>
        <v/>
      </c>
      <c r="Y128" s="23"/>
      <c r="Z128" s="28"/>
      <c r="AA128" s="23"/>
      <c r="AB128" s="18"/>
      <c r="AC128" s="18"/>
      <c r="AD128" s="18"/>
      <c r="AE128" s="18"/>
      <c r="AF128" s="18"/>
      <c r="AG128" s="18"/>
      <c r="AH128" s="18"/>
      <c r="AI128" s="18"/>
      <c r="AJ128" s="18"/>
      <c r="AK128" s="18"/>
      <c r="AL128" s="37">
        <f>COUNTIF(AX128:BA128,5)+COUNTIF(BG128:BH128,5)+COUNTIF(BK128:BQ128,5)+COUNTIF(BU128:CD128,5)+COUNTIF(AX128:BA128,9)+COUNTIF(BG128:BH128,9)+COUNTIF(BK128:BQ128,9)+COUNTIF(BU128:CD128,9)</f>
        <v>2</v>
      </c>
      <c r="AM128" s="37">
        <f>COUNTIF(AX128:BA128,15)+COUNTIF(BG128:BH128,15)+COUNTIF(BK128:BQ128,15)+COUNTIF(BU128:CD128,15)+COUNTIF(AX128:BA128,25)+COUNTIF(BG128:BH128,25)+COUNTIF(BK128:BQ128,25)+COUNTIF(BU128:CD128,25)</f>
        <v>0</v>
      </c>
      <c r="AN128" s="118" t="str">
        <f>IF(AM128&gt;=1,"HOOG",IF(AL128&gt;=2,"MIDDEN","LAAG"))</f>
        <v>MIDDEN</v>
      </c>
      <c r="AO128" s="26" t="str">
        <f>IF(AND(AM128=1,OR(H128="H",AB128="H"),TEXT(D128,0)&lt;&gt;"4"),"J","N" )</f>
        <v>N</v>
      </c>
      <c r="AP128" s="41" t="s">
        <v>85</v>
      </c>
      <c r="AQ128" s="68" t="str">
        <f>IF(OR(AP128="J",AO128="J"),"MIDDEN",AN128)</f>
        <v>MIDDEN</v>
      </c>
      <c r="AR128" s="26" t="s">
        <v>86</v>
      </c>
      <c r="AS128" s="18" t="s">
        <v>87</v>
      </c>
      <c r="AT128" s="18" t="s">
        <v>85</v>
      </c>
      <c r="AU128" s="41" t="str">
        <f>IF(AND(AR128="H",AS128="K"),"J",IF(OR(AND(AR128="L",AS128="K",AT128="J"),AND(AR128="H",AS128="G",AT128="J")),"J","N"))</f>
        <v>N</v>
      </c>
      <c r="AV128" s="41" t="s">
        <v>85</v>
      </c>
      <c r="AW128" s="18" t="str">
        <f>IF(AU128="N",AQ128,IF(AQ128="LAAG","MIDDEN","HOOG"))</f>
        <v>MIDDEN</v>
      </c>
      <c r="AX128" s="39">
        <f>INDEX('P-07 HACCP score'!$C$3:$E$7,MATCH(E128,'P-07 HACCP score'!$B$3:$B$7,0),MATCH('D-14 Ernst'!A$2,'P-07 HACCP score'!$C$2:$E$2,0))</f>
        <v>0</v>
      </c>
      <c r="AY128" s="39">
        <f>INDEX('P-07 HACCP score'!$C$3:$E$7,MATCH(F128,'P-07 HACCP score'!$B$3:$B$7,0),MATCH('D-14 Ernst'!B$2,'P-07 HACCP score'!$C$2:$E$2,0))</f>
        <v>0</v>
      </c>
      <c r="AZ128" s="39">
        <f>INDEX('P-07 HACCP score'!$C$3:$E$7,MATCH(G128,'P-07 HACCP score'!$B$3:$B$7,0),MATCH('D-14 Ernst'!C$2,'P-07 HACCP score'!$C$2:$E$2,0))</f>
        <v>0</v>
      </c>
      <c r="BA128" s="39" t="e">
        <f>INDEX('P-07 HACCP score'!$C$3:$E$7,MATCH(H128,'P-07 HACCP score'!$B$3:$B$7,0),MATCH('D-14 Ernst'!D$2,'P-07 HACCP score'!$C$2:$E$2,0))</f>
        <v>#N/A</v>
      </c>
      <c r="BB128" s="39">
        <f>INDEX('P-07 HACCP score'!$C$3:$E$7,MATCH(I128,'P-07 HACCP score'!$B$3:$B$7,0),MATCH('D-14 Ernst'!E$2,'P-07 HACCP score'!$C$2:$E$2,0))</f>
        <v>0</v>
      </c>
      <c r="BC128" s="39">
        <f>INDEX('P-07 HACCP score'!$C$3:$E$7,MATCH(J128,'P-07 HACCP score'!$B$3:$B$7,0),MATCH('D-14 Ernst'!F$2,'P-07 HACCP score'!$C$2:$E$2,0))</f>
        <v>0</v>
      </c>
      <c r="BD128" s="39">
        <f>INDEX('P-07 HACCP score'!$C$3:$E$7,MATCH(K128,'P-07 HACCP score'!$B$3:$B$7,0),MATCH('D-14 Ernst'!G$2,'P-07 HACCP score'!$C$2:$E$2,0))</f>
        <v>0</v>
      </c>
      <c r="BE128" s="39">
        <f>INDEX('P-07 HACCP score'!$C$3:$E$7,MATCH(L128,'P-07 HACCP score'!$B$3:$B$7,0),MATCH('D-14 Ernst'!H$2,'P-07 HACCP score'!$C$2:$E$2,0))</f>
        <v>0</v>
      </c>
      <c r="BF128" s="39">
        <f>INDEX('P-07 HACCP score'!$C$3:$E$7,MATCH(M128,'P-07 HACCP score'!$B$3:$B$7,0),MATCH('D-14 Ernst'!I$2,'P-07 HACCP score'!$C$2:$E$2,0))</f>
        <v>0</v>
      </c>
      <c r="BG128" s="39">
        <f>INDEX('P-07 HACCP score'!$C$3:$E$7,MATCH(N128,'P-07 HACCP score'!$B$3:$B$7,0),MATCH('D-14 Ernst'!J$2,'P-07 HACCP score'!$C$2:$E$2,0))</f>
        <v>0</v>
      </c>
      <c r="BH128" s="39">
        <f>INDEX('P-07 HACCP score'!$C$3:$E$7,MATCH(O128,'P-07 HACCP score'!$B$3:$B$7,0),MATCH('D-14 Ernst'!K$2,'P-07 HACCP score'!$C$2:$E$2,0))</f>
        <v>9</v>
      </c>
      <c r="BI128" s="39">
        <f>INDEX('P-07 HACCP score'!$C$3:$E$7,MATCH(P128,'P-07 HACCP score'!$B$3:$B$7,0),MATCH('D-14 Ernst'!L$2,'P-07 HACCP score'!$C$2:$E$2,0))</f>
        <v>9</v>
      </c>
      <c r="BJ128" s="39">
        <f>INDEX('P-07 HACCP score'!$C$3:$E$7,MATCH(Q128,'P-07 HACCP score'!$B$3:$B$7,0),MATCH('D-14 Ernst'!M$2,'P-07 HACCP score'!$C$2:$E$2,0))</f>
        <v>9</v>
      </c>
      <c r="BK128" s="39">
        <f>INDEX('P-07 HACCP score'!$C$3:$E$7,MATCH(R128,'P-07 HACCP score'!$B$3:$B$7,0),MATCH('D-14 Ernst'!N$2,'P-07 HACCP score'!$C$2:$E$2,0))</f>
        <v>5</v>
      </c>
      <c r="BL128" s="39">
        <f>INDEX('P-07 HACCP score'!$C$3:$E$7,MATCH(S128,'P-07 HACCP score'!$B$3:$B$7,0),MATCH('D-14 Ernst'!O$2,'P-07 HACCP score'!$C$2:$E$2,0))</f>
        <v>0</v>
      </c>
      <c r="BM128" s="39">
        <f>INDEX('P-07 HACCP score'!$C$3:$E$7,MATCH(T128,'P-07 HACCP score'!$B$3:$B$7,0),MATCH('D-14 Ernst'!P$2,'P-07 HACCP score'!$C$2:$E$2,0))</f>
        <v>1.5</v>
      </c>
      <c r="BN128" s="39">
        <f>INDEX('P-07 HACCP score'!$C$3:$E$7,MATCH(U128,'P-07 HACCP score'!$B$3:$B$7,0),MATCH('D-14 Ernst'!Q$2,'P-07 HACCP score'!$C$2:$E$2,0))</f>
        <v>0</v>
      </c>
      <c r="BO128" s="39">
        <f>INDEX('P-07 HACCP score'!$C$3:$E$7,MATCH(V128,'P-07 HACCP score'!$B$3:$B$7,0),MATCH('D-14 Ernst'!R$2,'P-07 HACCP score'!$C$2:$E$2,0))</f>
        <v>0</v>
      </c>
      <c r="BP128" s="39">
        <f>INDEX('P-07 HACCP score'!$C$3:$E$7,MATCH(W128,'P-07 HACCP score'!$B$3:$B$7,0),MATCH('D-14 Ernst'!S$2,'P-07 HACCP score'!$C$2:$E$2,0))</f>
        <v>0</v>
      </c>
      <c r="BQ128" s="39" t="e">
        <f>INDEX('P-07 HACCP score'!$C$3:$E$7,MATCH(X128,'P-07 HACCP score'!$B$3:$B$7,0),MATCH('D-14 Ernst'!T$2,'P-07 HACCP score'!$C$2:$E$2,0))</f>
        <v>#N/A</v>
      </c>
      <c r="BR128" s="39">
        <f>INDEX('P-07 HACCP score'!$C$3:$E$7,MATCH(Y128,'P-07 HACCP score'!$B$3:$B$7,0),MATCH('D-14 Ernst'!U$2,'P-07 HACCP score'!$C$2:$E$2,0))</f>
        <v>0</v>
      </c>
      <c r="BS128" s="39">
        <f>INDEX('P-07 HACCP score'!$C$3:$E$7,MATCH(Z128,'P-07 HACCP score'!$B$3:$B$7,0),MATCH('D-14 Ernst'!V$2,'P-07 HACCP score'!$C$2:$E$2,0))</f>
        <v>0</v>
      </c>
      <c r="BT128" s="39">
        <f>INDEX('P-07 HACCP score'!$C$3:$E$7,MATCH(AA128,'P-07 HACCP score'!$B$3:$B$7,0),MATCH('D-14 Ernst'!W$2,'P-07 HACCP score'!$C$2:$E$2,0))</f>
        <v>0</v>
      </c>
      <c r="BU128" s="39">
        <f>INDEX('P-07 HACCP score'!$C$3:$E$7,MATCH(AB128,'P-07 HACCP score'!$B$3:$B$7,0),MATCH('D-14 Ernst'!X$2,'P-07 HACCP score'!$C$2:$E$2,0))</f>
        <v>0</v>
      </c>
      <c r="BV128" s="39">
        <f>INDEX('P-07 HACCP score'!$C$3:$E$7,MATCH(AC128,'P-07 HACCP score'!$B$3:$B$7,0),MATCH('D-14 Ernst'!Y$2,'P-07 HACCP score'!$C$2:$E$2,0))</f>
        <v>0</v>
      </c>
      <c r="BW128" s="39">
        <f>INDEX('P-07 HACCP score'!$C$3:$E$7,MATCH(AD128,'P-07 HACCP score'!$B$3:$B$7,0),MATCH('D-14 Ernst'!Z$2,'P-07 HACCP score'!$C$2:$E$2,0))</f>
        <v>0</v>
      </c>
      <c r="BX128" s="39">
        <f>INDEX('P-07 HACCP score'!$C$3:$E$7,MATCH(AE128,'P-07 HACCP score'!$B$3:$B$7,0),MATCH('D-14 Ernst'!AA$2,'P-07 HACCP score'!$C$2:$E$2,0))</f>
        <v>0</v>
      </c>
      <c r="BY128" s="39">
        <f>INDEX('P-07 HACCP score'!$C$3:$E$7,MATCH(AF128,'P-07 HACCP score'!$B$3:$B$7,0),MATCH('D-14 Ernst'!AB$2,'P-07 HACCP score'!$C$2:$E$2,0))</f>
        <v>0</v>
      </c>
      <c r="BZ128" s="39">
        <f>INDEX('P-07 HACCP score'!$C$3:$E$7,MATCH(AG128,'P-07 HACCP score'!$B$3:$B$7,0),MATCH('D-14 Ernst'!AC$2,'P-07 HACCP score'!$C$2:$E$2,0))</f>
        <v>0</v>
      </c>
      <c r="CA128" s="39">
        <f>INDEX('P-07 HACCP score'!$C$3:$E$7,MATCH(AH128,'P-07 HACCP score'!$B$3:$B$7,0),MATCH('D-14 Ernst'!AD$2,'P-07 HACCP score'!$C$2:$E$2,0))</f>
        <v>0</v>
      </c>
      <c r="CB128" s="39">
        <f>INDEX('P-07 HACCP score'!$C$3:$E$7,MATCH(AI128,'P-07 HACCP score'!$B$3:$B$7,0),MATCH('D-14 Ernst'!AE$2,'P-07 HACCP score'!$C$2:$E$2,0))</f>
        <v>0</v>
      </c>
      <c r="CC128" s="39">
        <f>INDEX('P-07 HACCP score'!$C$3:$E$7,MATCH(AJ128,'P-07 HACCP score'!$B$3:$B$7,0),MATCH('D-14 Ernst'!AF$2,'P-07 HACCP score'!$C$2:$E$2,0))</f>
        <v>0</v>
      </c>
      <c r="CD128" s="39">
        <f>INDEX('P-07 HACCP score'!$C$3:$E$7,MATCH(AK128,'P-07 HACCP score'!$B$3:$B$7,0),MATCH('D-14 Ernst'!AG$2,'P-07 HACCP score'!$C$2:$E$2,0))</f>
        <v>0</v>
      </c>
    </row>
    <row r="129" spans="1:82" x14ac:dyDescent="0.3">
      <c r="A129" s="119">
        <v>50405</v>
      </c>
      <c r="B129" s="57" t="s">
        <v>245</v>
      </c>
      <c r="C129" s="78" t="s">
        <v>142</v>
      </c>
      <c r="D129" s="35">
        <v>1</v>
      </c>
      <c r="E129" s="18" t="s">
        <v>84</v>
      </c>
      <c r="F129" s="18"/>
      <c r="G129" s="26" t="s">
        <v>89</v>
      </c>
      <c r="H129" s="21" t="str">
        <f>IF(COUNTIF(I129:M129,"H"),"H",
IF(COUNTIF(I129:M129,"M"),"M",
IF(COUNTIF(I129:M129,"L"),"L",
IF(COUNTIF(I129:M129,"B"),"B",""))))</f>
        <v>L</v>
      </c>
      <c r="I129" s="19" t="s">
        <v>86</v>
      </c>
      <c r="J129" s="19" t="s">
        <v>86</v>
      </c>
      <c r="K129" s="19"/>
      <c r="L129" s="19"/>
      <c r="M129" s="19"/>
      <c r="N129" s="18"/>
      <c r="O129" s="21" t="str">
        <f>IF(COUNTIF(P129:Q129,"H"),"H",
IF(COUNTIF(P129:Q129,"M"),"M",
IF(COUNTIF(P129:Q129,"L"),"L",
IF(COUNTIF(P129:Q129,"B"),"B",""))))</f>
        <v/>
      </c>
      <c r="P129" s="22"/>
      <c r="Q129" s="22"/>
      <c r="R129" s="18"/>
      <c r="S129" s="18"/>
      <c r="T129" s="18"/>
      <c r="U129" s="18"/>
      <c r="V129" s="18"/>
      <c r="W129" s="27"/>
      <c r="X129" s="21" t="str">
        <f>IF(COUNTIF(Y129:AA129,"H"),"H",
IF(COUNTIF(Y129:AA129,"M"),"M",
IF(COUNTIF(Y129:AA129,"L"),"L",
IF(COUNTIF(Y129:AA129,"B"),"B",""))))</f>
        <v/>
      </c>
      <c r="Y129" s="23"/>
      <c r="Z129" s="28"/>
      <c r="AA129" s="23"/>
      <c r="AB129" s="18"/>
      <c r="AC129" s="18"/>
      <c r="AD129" s="18"/>
      <c r="AE129" s="18"/>
      <c r="AF129" s="18"/>
      <c r="AG129" s="18"/>
      <c r="AH129" s="18"/>
      <c r="AI129" s="18"/>
      <c r="AJ129" s="18"/>
      <c r="AK129" s="18"/>
      <c r="AL129" s="37">
        <f>COUNTIF(AX129:BA129,5)+COUNTIF(BG129:BH129,5)+COUNTIF(BK129:BQ129,5)+COUNTIF(BU129:CD129,5)+COUNTIF(AX129:BA129,9)+COUNTIF(BG129:BH129,9)+COUNTIF(BK129:BQ129,9)+COUNTIF(BU129:CD129,9)</f>
        <v>0</v>
      </c>
      <c r="AM129" s="37">
        <f>COUNTIF(AX129:BA129,15)+COUNTIF(BG129:BH129,15)+COUNTIF(BK129:BQ129,15)+COUNTIF(BU129:CD129,15)+COUNTIF(AX129:BA129,25)+COUNTIF(BG129:BH129,25)+COUNTIF(BK129:BQ129,25)+COUNTIF(BU129:CD129,25)</f>
        <v>1</v>
      </c>
      <c r="AN129" s="118" t="str">
        <f>IF(AM129&gt;=1,"HOOG",IF(AL129&gt;=2,"MIDDEN","LAAG"))</f>
        <v>HOOG</v>
      </c>
      <c r="AO129" s="26" t="str">
        <f>IF(AND(AM129=1,OR(H129="H",AB129="H"),TEXT(D129,0)&lt;&gt;"4"),"J","N" )</f>
        <v>N</v>
      </c>
      <c r="AP129" s="41" t="s">
        <v>85</v>
      </c>
      <c r="AQ129" s="68" t="str">
        <f>IF(OR(AP129="J",AO129="J"),"MIDDEN",AN129)</f>
        <v>HOOG</v>
      </c>
      <c r="AR129" s="26" t="s">
        <v>86</v>
      </c>
      <c r="AS129" s="18" t="s">
        <v>93</v>
      </c>
      <c r="AT129" s="18" t="s">
        <v>85</v>
      </c>
      <c r="AU129" s="41" t="s">
        <v>85</v>
      </c>
      <c r="AV129" s="41" t="s">
        <v>85</v>
      </c>
      <c r="AW129" s="18" t="str">
        <f>IF(AU129="N",AQ129,IF(AQ129="LAAG","MIDDEN","HOOG"))</f>
        <v>HOOG</v>
      </c>
      <c r="AX129" s="39">
        <f>INDEX('P-07 HACCP score'!$C$3:$E$7,MATCH(E129,'P-07 HACCP score'!$B$3:$B$7,0),MATCH('D-14 Ernst'!A$2,'P-07 HACCP score'!$C$2:$E$2,0))</f>
        <v>1.5</v>
      </c>
      <c r="AY129" s="39">
        <f>INDEX('P-07 HACCP score'!$C$3:$E$7,MATCH(F129,'P-07 HACCP score'!$B$3:$B$7,0),MATCH('D-14 Ernst'!B$2,'P-07 HACCP score'!$C$2:$E$2,0))</f>
        <v>0</v>
      </c>
      <c r="AZ129" s="39">
        <f>INDEX('P-07 HACCP score'!$C$3:$E$7,MATCH(G129,'P-07 HACCP score'!$B$3:$B$7,0),MATCH('D-14 Ernst'!C$2,'P-07 HACCP score'!$C$2:$E$2,0))</f>
        <v>25</v>
      </c>
      <c r="BA129" s="39">
        <f>INDEX('P-07 HACCP score'!$C$3:$E$7,MATCH(H129,'P-07 HACCP score'!$B$3:$B$7,0),MATCH('D-14 Ernst'!D$2,'P-07 HACCP score'!$C$2:$E$2,0))</f>
        <v>3</v>
      </c>
      <c r="BB129" s="39">
        <f>INDEX('P-07 HACCP score'!$C$3:$E$7,MATCH(I129,'P-07 HACCP score'!$B$3:$B$7,0),MATCH('D-14 Ernst'!E$2,'P-07 HACCP score'!$C$2:$E$2,0))</f>
        <v>3</v>
      </c>
      <c r="BC129" s="39">
        <f>INDEX('P-07 HACCP score'!$C$3:$E$7,MATCH(J129,'P-07 HACCP score'!$B$3:$B$7,0),MATCH('D-14 Ernst'!F$2,'P-07 HACCP score'!$C$2:$E$2,0))</f>
        <v>3</v>
      </c>
      <c r="BD129" s="39">
        <f>INDEX('P-07 HACCP score'!$C$3:$E$7,MATCH(K129,'P-07 HACCP score'!$B$3:$B$7,0),MATCH('D-14 Ernst'!G$2,'P-07 HACCP score'!$C$2:$E$2,0))</f>
        <v>0</v>
      </c>
      <c r="BE129" s="39">
        <f>INDEX('P-07 HACCP score'!$C$3:$E$7,MATCH(L129,'P-07 HACCP score'!$B$3:$B$7,0),MATCH('D-14 Ernst'!H$2,'P-07 HACCP score'!$C$2:$E$2,0))</f>
        <v>0</v>
      </c>
      <c r="BF129" s="39">
        <f>INDEX('P-07 HACCP score'!$C$3:$E$7,MATCH(M129,'P-07 HACCP score'!$B$3:$B$7,0),MATCH('D-14 Ernst'!I$2,'P-07 HACCP score'!$C$2:$E$2,0))</f>
        <v>0</v>
      </c>
      <c r="BG129" s="39">
        <f>INDEX('P-07 HACCP score'!$C$3:$E$7,MATCH(N129,'P-07 HACCP score'!$B$3:$B$7,0),MATCH('D-14 Ernst'!J$2,'P-07 HACCP score'!$C$2:$E$2,0))</f>
        <v>0</v>
      </c>
      <c r="BH129" s="39" t="e">
        <f>INDEX('P-07 HACCP score'!$C$3:$E$7,MATCH(O129,'P-07 HACCP score'!$B$3:$B$7,0),MATCH('D-14 Ernst'!K$2,'P-07 HACCP score'!$C$2:$E$2,0))</f>
        <v>#N/A</v>
      </c>
      <c r="BI129" s="39">
        <f>INDEX('P-07 HACCP score'!$C$3:$E$7,MATCH(P129,'P-07 HACCP score'!$B$3:$B$7,0),MATCH('D-14 Ernst'!L$2,'P-07 HACCP score'!$C$2:$E$2,0))</f>
        <v>0</v>
      </c>
      <c r="BJ129" s="39">
        <f>INDEX('P-07 HACCP score'!$C$3:$E$7,MATCH(Q129,'P-07 HACCP score'!$B$3:$B$7,0),MATCH('D-14 Ernst'!M$2,'P-07 HACCP score'!$C$2:$E$2,0))</f>
        <v>0</v>
      </c>
      <c r="BK129" s="39">
        <f>INDEX('P-07 HACCP score'!$C$3:$E$7,MATCH(R129,'P-07 HACCP score'!$B$3:$B$7,0),MATCH('D-14 Ernst'!N$2,'P-07 HACCP score'!$C$2:$E$2,0))</f>
        <v>0</v>
      </c>
      <c r="BL129" s="39">
        <f>INDEX('P-07 HACCP score'!$C$3:$E$7,MATCH(S129,'P-07 HACCP score'!$B$3:$B$7,0),MATCH('D-14 Ernst'!O$2,'P-07 HACCP score'!$C$2:$E$2,0))</f>
        <v>0</v>
      </c>
      <c r="BM129" s="39">
        <f>INDEX('P-07 HACCP score'!$C$3:$E$7,MATCH(T129,'P-07 HACCP score'!$B$3:$B$7,0),MATCH('D-14 Ernst'!P$2,'P-07 HACCP score'!$C$2:$E$2,0))</f>
        <v>0</v>
      </c>
      <c r="BN129" s="39">
        <f>INDEX('P-07 HACCP score'!$C$3:$E$7,MATCH(U129,'P-07 HACCP score'!$B$3:$B$7,0),MATCH('D-14 Ernst'!Q$2,'P-07 HACCP score'!$C$2:$E$2,0))</f>
        <v>0</v>
      </c>
      <c r="BO129" s="39">
        <f>INDEX('P-07 HACCP score'!$C$3:$E$7,MATCH(V129,'P-07 HACCP score'!$B$3:$B$7,0),MATCH('D-14 Ernst'!R$2,'P-07 HACCP score'!$C$2:$E$2,0))</f>
        <v>0</v>
      </c>
      <c r="BP129" s="39">
        <f>INDEX('P-07 HACCP score'!$C$3:$E$7,MATCH(W129,'P-07 HACCP score'!$B$3:$B$7,0),MATCH('D-14 Ernst'!S$2,'P-07 HACCP score'!$C$2:$E$2,0))</f>
        <v>0</v>
      </c>
      <c r="BQ129" s="39" t="e">
        <f>INDEX('P-07 HACCP score'!$C$3:$E$7,MATCH(X129,'P-07 HACCP score'!$B$3:$B$7,0),MATCH('D-14 Ernst'!T$2,'P-07 HACCP score'!$C$2:$E$2,0))</f>
        <v>#N/A</v>
      </c>
      <c r="BR129" s="39">
        <f>INDEX('P-07 HACCP score'!$C$3:$E$7,MATCH(Y129,'P-07 HACCP score'!$B$3:$B$7,0),MATCH('D-14 Ernst'!U$2,'P-07 HACCP score'!$C$2:$E$2,0))</f>
        <v>0</v>
      </c>
      <c r="BS129" s="39">
        <f>INDEX('P-07 HACCP score'!$C$3:$E$7,MATCH(Z129,'P-07 HACCP score'!$B$3:$B$7,0),MATCH('D-14 Ernst'!V$2,'P-07 HACCP score'!$C$2:$E$2,0))</f>
        <v>0</v>
      </c>
      <c r="BT129" s="39">
        <f>INDEX('P-07 HACCP score'!$C$3:$E$7,MATCH(AA129,'P-07 HACCP score'!$B$3:$B$7,0),MATCH('D-14 Ernst'!W$2,'P-07 HACCP score'!$C$2:$E$2,0))</f>
        <v>0</v>
      </c>
      <c r="BU129" s="39">
        <f>INDEX('P-07 HACCP score'!$C$3:$E$7,MATCH(AB129,'P-07 HACCP score'!$B$3:$B$7,0),MATCH('D-14 Ernst'!X$2,'P-07 HACCP score'!$C$2:$E$2,0))</f>
        <v>0</v>
      </c>
      <c r="BV129" s="39">
        <f>INDEX('P-07 HACCP score'!$C$3:$E$7,MATCH(AC129,'P-07 HACCP score'!$B$3:$B$7,0),MATCH('D-14 Ernst'!Y$2,'P-07 HACCP score'!$C$2:$E$2,0))</f>
        <v>0</v>
      </c>
      <c r="BW129" s="39">
        <f>INDEX('P-07 HACCP score'!$C$3:$E$7,MATCH(AD129,'P-07 HACCP score'!$B$3:$B$7,0),MATCH('D-14 Ernst'!Z$2,'P-07 HACCP score'!$C$2:$E$2,0))</f>
        <v>0</v>
      </c>
      <c r="BX129" s="39">
        <f>INDEX('P-07 HACCP score'!$C$3:$E$7,MATCH(AE129,'P-07 HACCP score'!$B$3:$B$7,0),MATCH('D-14 Ernst'!AA$2,'P-07 HACCP score'!$C$2:$E$2,0))</f>
        <v>0</v>
      </c>
      <c r="BY129" s="39">
        <f>INDEX('P-07 HACCP score'!$C$3:$E$7,MATCH(AF129,'P-07 HACCP score'!$B$3:$B$7,0),MATCH('D-14 Ernst'!AB$2,'P-07 HACCP score'!$C$2:$E$2,0))</f>
        <v>0</v>
      </c>
      <c r="BZ129" s="39">
        <f>INDEX('P-07 HACCP score'!$C$3:$E$7,MATCH(AG129,'P-07 HACCP score'!$B$3:$B$7,0),MATCH('D-14 Ernst'!AC$2,'P-07 HACCP score'!$C$2:$E$2,0))</f>
        <v>0</v>
      </c>
      <c r="CA129" s="39">
        <f>INDEX('P-07 HACCP score'!$C$3:$E$7,MATCH(AH129,'P-07 HACCP score'!$B$3:$B$7,0),MATCH('D-14 Ernst'!AD$2,'P-07 HACCP score'!$C$2:$E$2,0))</f>
        <v>0</v>
      </c>
      <c r="CB129" s="39">
        <f>INDEX('P-07 HACCP score'!$C$3:$E$7,MATCH(AI129,'P-07 HACCP score'!$B$3:$B$7,0),MATCH('D-14 Ernst'!AE$2,'P-07 HACCP score'!$C$2:$E$2,0))</f>
        <v>0</v>
      </c>
      <c r="CC129" s="39">
        <f>INDEX('P-07 HACCP score'!$C$3:$E$7,MATCH(AJ129,'P-07 HACCP score'!$B$3:$B$7,0),MATCH('D-14 Ernst'!AF$2,'P-07 HACCP score'!$C$2:$E$2,0))</f>
        <v>0</v>
      </c>
      <c r="CD129" s="39">
        <f>INDEX('P-07 HACCP score'!$C$3:$E$7,MATCH(AK129,'P-07 HACCP score'!$B$3:$B$7,0),MATCH('D-14 Ernst'!AG$2,'P-07 HACCP score'!$C$2:$E$2,0))</f>
        <v>0</v>
      </c>
    </row>
    <row r="130" spans="1:82" x14ac:dyDescent="0.3">
      <c r="A130" s="119">
        <v>52020</v>
      </c>
      <c r="B130" s="56" t="s">
        <v>246</v>
      </c>
      <c r="C130" s="78" t="s">
        <v>156</v>
      </c>
      <c r="D130" s="35">
        <v>4</v>
      </c>
      <c r="E130" s="18"/>
      <c r="F130" s="18"/>
      <c r="G130" s="26"/>
      <c r="H130" s="21" t="str">
        <f>IF(COUNTIF(I130:M130,"H"),"H",
IF(COUNTIF(I130:M130,"M"),"M",
IF(COUNTIF(I130:M130,"L"),"L",
IF(COUNTIF(I130:M130,"B"),"B",""))))</f>
        <v/>
      </c>
      <c r="I130" s="19"/>
      <c r="J130" s="19"/>
      <c r="K130" s="19"/>
      <c r="L130" s="19"/>
      <c r="M130" s="19"/>
      <c r="N130" s="18"/>
      <c r="O130" s="21" t="str">
        <f>IF(COUNTIF(P130:Q130,"H"),"H",
IF(COUNTIF(P130:Q130,"M"),"M",
IF(COUNTIF(P130:Q130,"L"),"L",
IF(COUNTIF(P130:Q130,"B"),"B",""))))</f>
        <v/>
      </c>
      <c r="P130" s="22"/>
      <c r="Q130" s="22"/>
      <c r="R130" s="18" t="s">
        <v>86</v>
      </c>
      <c r="S130" s="18"/>
      <c r="T130" s="18" t="s">
        <v>84</v>
      </c>
      <c r="U130" s="18"/>
      <c r="V130" s="18"/>
      <c r="W130" s="27"/>
      <c r="X130" s="21" t="str">
        <f>IF(COUNTIF(Y130:AA130,"H"),"H",
IF(COUNTIF(Y130:AA130,"M"),"M",
IF(COUNTIF(Y130:AA130,"L"),"L",
IF(COUNTIF(Y130:AA130,"B"),"B",""))))</f>
        <v>L</v>
      </c>
      <c r="Y130" s="23"/>
      <c r="Z130" s="28" t="s">
        <v>86</v>
      </c>
      <c r="AA130" s="23"/>
      <c r="AB130" s="18" t="s">
        <v>129</v>
      </c>
      <c r="AC130" s="18"/>
      <c r="AD130" s="18"/>
      <c r="AE130" s="18"/>
      <c r="AF130" s="18"/>
      <c r="AG130" s="18"/>
      <c r="AH130" s="18"/>
      <c r="AI130" s="18"/>
      <c r="AJ130" s="18"/>
      <c r="AK130" s="18"/>
      <c r="AL130" s="37">
        <f>COUNTIF(AX130:BA130,5)+COUNTIF(BG130:BH130,5)+COUNTIF(BK130:BQ130,5)+COUNTIF(BU130:CD130,5)+COUNTIF(AX130:BA130,9)+COUNTIF(BG130:BH130,9)+COUNTIF(BK130:BQ130,9)+COUNTIF(BU130:CD130,9)</f>
        <v>3</v>
      </c>
      <c r="AM130" s="37">
        <f>COUNTIF(AX130:BA130,15)+COUNTIF(BG130:BH130,15)+COUNTIF(BK130:BQ130,15)+COUNTIF(BU130:CD130,15)+COUNTIF(AX130:BA130,25)+COUNTIF(BG130:BH130,25)+COUNTIF(BK130:BQ130,25)+COUNTIF(BU130:CD130,25)</f>
        <v>0</v>
      </c>
      <c r="AN130" s="118" t="str">
        <f>IF(AM130&gt;=1,"HOOG",IF(AL130&gt;=2,"MIDDEN","LAAG"))</f>
        <v>MIDDEN</v>
      </c>
      <c r="AO130" s="26" t="str">
        <f>IF(AND(AM130=1,OR(H130="H",AB130="H"),TEXT(D130,0)&lt;&gt;"4"),"J","N" )</f>
        <v>N</v>
      </c>
      <c r="AP130" s="41" t="s">
        <v>85</v>
      </c>
      <c r="AQ130" s="68" t="str">
        <f>IF(OR(AP130="J",AO130="J"),"MIDDEN",AN130)</f>
        <v>MIDDEN</v>
      </c>
      <c r="AR130" s="26" t="s">
        <v>86</v>
      </c>
      <c r="AS130" s="18" t="s">
        <v>87</v>
      </c>
      <c r="AT130" s="18" t="s">
        <v>85</v>
      </c>
      <c r="AU130" s="41" t="str">
        <f>IF(AND(AR130="H",AS130="K"),"J",IF(OR(AND(AR130="L",AS130="K",AT130="J"),AND(AR130="H",AS130="G",AT130="J")),"J","N"))</f>
        <v>N</v>
      </c>
      <c r="AV130" s="41" t="s">
        <v>85</v>
      </c>
      <c r="AW130" s="18" t="str">
        <f>IF(AU130="N",AQ130,IF(AQ130="LAAG","MIDDEN","HOOG"))</f>
        <v>MIDDEN</v>
      </c>
      <c r="AX130" s="39">
        <f>INDEX('P-07 HACCP score'!$C$3:$E$7,MATCH(E130,'P-07 HACCP score'!$B$3:$B$7,0),MATCH('D-14 Ernst'!A$2,'P-07 HACCP score'!$C$2:$E$2,0))</f>
        <v>0</v>
      </c>
      <c r="AY130" s="39">
        <f>INDEX('P-07 HACCP score'!$C$3:$E$7,MATCH(F130,'P-07 HACCP score'!$B$3:$B$7,0),MATCH('D-14 Ernst'!B$2,'P-07 HACCP score'!$C$2:$E$2,0))</f>
        <v>0</v>
      </c>
      <c r="AZ130" s="39">
        <f>INDEX('P-07 HACCP score'!$C$3:$E$7,MATCH(G130,'P-07 HACCP score'!$B$3:$B$7,0),MATCH('D-14 Ernst'!C$2,'P-07 HACCP score'!$C$2:$E$2,0))</f>
        <v>0</v>
      </c>
      <c r="BA130" s="39" t="e">
        <f>INDEX('P-07 HACCP score'!$C$3:$E$7,MATCH(H130,'P-07 HACCP score'!$B$3:$B$7,0),MATCH('D-14 Ernst'!D$2,'P-07 HACCP score'!$C$2:$E$2,0))</f>
        <v>#N/A</v>
      </c>
      <c r="BB130" s="39">
        <f>INDEX('P-07 HACCP score'!$C$3:$E$7,MATCH(I130,'P-07 HACCP score'!$B$3:$B$7,0),MATCH('D-14 Ernst'!E$2,'P-07 HACCP score'!$C$2:$E$2,0))</f>
        <v>0</v>
      </c>
      <c r="BC130" s="39">
        <f>INDEX('P-07 HACCP score'!$C$3:$E$7,MATCH(J130,'P-07 HACCP score'!$B$3:$B$7,0),MATCH('D-14 Ernst'!F$2,'P-07 HACCP score'!$C$2:$E$2,0))</f>
        <v>0</v>
      </c>
      <c r="BD130" s="39">
        <f>INDEX('P-07 HACCP score'!$C$3:$E$7,MATCH(K130,'P-07 HACCP score'!$B$3:$B$7,0),MATCH('D-14 Ernst'!G$2,'P-07 HACCP score'!$C$2:$E$2,0))</f>
        <v>0</v>
      </c>
      <c r="BE130" s="39">
        <f>INDEX('P-07 HACCP score'!$C$3:$E$7,MATCH(L130,'P-07 HACCP score'!$B$3:$B$7,0),MATCH('D-14 Ernst'!H$2,'P-07 HACCP score'!$C$2:$E$2,0))</f>
        <v>0</v>
      </c>
      <c r="BF130" s="39">
        <f>INDEX('P-07 HACCP score'!$C$3:$E$7,MATCH(M130,'P-07 HACCP score'!$B$3:$B$7,0),MATCH('D-14 Ernst'!I$2,'P-07 HACCP score'!$C$2:$E$2,0))</f>
        <v>0</v>
      </c>
      <c r="BG130" s="39">
        <f>INDEX('P-07 HACCP score'!$C$3:$E$7,MATCH(N130,'P-07 HACCP score'!$B$3:$B$7,0),MATCH('D-14 Ernst'!J$2,'P-07 HACCP score'!$C$2:$E$2,0))</f>
        <v>0</v>
      </c>
      <c r="BH130" s="39" t="e">
        <f>INDEX('P-07 HACCP score'!$C$3:$E$7,MATCH(O130,'P-07 HACCP score'!$B$3:$B$7,0),MATCH('D-14 Ernst'!K$2,'P-07 HACCP score'!$C$2:$E$2,0))</f>
        <v>#N/A</v>
      </c>
      <c r="BI130" s="39">
        <f>INDEX('P-07 HACCP score'!$C$3:$E$7,MATCH(P130,'P-07 HACCP score'!$B$3:$B$7,0),MATCH('D-14 Ernst'!L$2,'P-07 HACCP score'!$C$2:$E$2,0))</f>
        <v>0</v>
      </c>
      <c r="BJ130" s="39">
        <f>INDEX('P-07 HACCP score'!$C$3:$E$7,MATCH(Q130,'P-07 HACCP score'!$B$3:$B$7,0),MATCH('D-14 Ernst'!M$2,'P-07 HACCP score'!$C$2:$E$2,0))</f>
        <v>0</v>
      </c>
      <c r="BK130" s="39">
        <f>INDEX('P-07 HACCP score'!$C$3:$E$7,MATCH(R130,'P-07 HACCP score'!$B$3:$B$7,0),MATCH('D-14 Ernst'!N$2,'P-07 HACCP score'!$C$2:$E$2,0))</f>
        <v>5</v>
      </c>
      <c r="BL130" s="39">
        <f>INDEX('P-07 HACCP score'!$C$3:$E$7,MATCH(S130,'P-07 HACCP score'!$B$3:$B$7,0),MATCH('D-14 Ernst'!O$2,'P-07 HACCP score'!$C$2:$E$2,0))</f>
        <v>0</v>
      </c>
      <c r="BM130" s="39">
        <f>INDEX('P-07 HACCP score'!$C$3:$E$7,MATCH(T130,'P-07 HACCP score'!$B$3:$B$7,0),MATCH('D-14 Ernst'!P$2,'P-07 HACCP score'!$C$2:$E$2,0))</f>
        <v>1.5</v>
      </c>
      <c r="BN130" s="39">
        <f>INDEX('P-07 HACCP score'!$C$3:$E$7,MATCH(U130,'P-07 HACCP score'!$B$3:$B$7,0),MATCH('D-14 Ernst'!Q$2,'P-07 HACCP score'!$C$2:$E$2,0))</f>
        <v>0</v>
      </c>
      <c r="BO130" s="39">
        <f>INDEX('P-07 HACCP score'!$C$3:$E$7,MATCH(V130,'P-07 HACCP score'!$B$3:$B$7,0),MATCH('D-14 Ernst'!R$2,'P-07 HACCP score'!$C$2:$E$2,0))</f>
        <v>0</v>
      </c>
      <c r="BP130" s="39">
        <f>INDEX('P-07 HACCP score'!$C$3:$E$7,MATCH(W130,'P-07 HACCP score'!$B$3:$B$7,0),MATCH('D-14 Ernst'!S$2,'P-07 HACCP score'!$C$2:$E$2,0))</f>
        <v>0</v>
      </c>
      <c r="BQ130" s="39">
        <f>INDEX('P-07 HACCP score'!$C$3:$E$7,MATCH(X130,'P-07 HACCP score'!$B$3:$B$7,0),MATCH('D-14 Ernst'!T$2,'P-07 HACCP score'!$C$2:$E$2,0))</f>
        <v>5</v>
      </c>
      <c r="BR130" s="39">
        <f>INDEX('P-07 HACCP score'!$C$3:$E$7,MATCH(Y130,'P-07 HACCP score'!$B$3:$B$7,0),MATCH('D-14 Ernst'!U$2,'P-07 HACCP score'!$C$2:$E$2,0))</f>
        <v>0</v>
      </c>
      <c r="BS130" s="39">
        <f>INDEX('P-07 HACCP score'!$C$3:$E$7,MATCH(Z130,'P-07 HACCP score'!$B$3:$B$7,0),MATCH('D-14 Ernst'!V$2,'P-07 HACCP score'!$C$2:$E$2,0))</f>
        <v>5</v>
      </c>
      <c r="BT130" s="39">
        <f>INDEX('P-07 HACCP score'!$C$3:$E$7,MATCH(AA130,'P-07 HACCP score'!$B$3:$B$7,0),MATCH('D-14 Ernst'!W$2,'P-07 HACCP score'!$C$2:$E$2,0))</f>
        <v>0</v>
      </c>
      <c r="BU130" s="39">
        <f>INDEX('P-07 HACCP score'!$C$3:$E$7,MATCH(AB130,'P-07 HACCP score'!$B$3:$B$7,0),MATCH('D-14 Ernst'!X$2,'P-07 HACCP score'!$C$2:$E$2,0))</f>
        <v>9</v>
      </c>
      <c r="BV130" s="39">
        <f>INDEX('P-07 HACCP score'!$C$3:$E$7,MATCH(AC130,'P-07 HACCP score'!$B$3:$B$7,0),MATCH('D-14 Ernst'!Y$2,'P-07 HACCP score'!$C$2:$E$2,0))</f>
        <v>0</v>
      </c>
      <c r="BW130" s="39">
        <f>INDEX('P-07 HACCP score'!$C$3:$E$7,MATCH(AD130,'P-07 HACCP score'!$B$3:$B$7,0),MATCH('D-14 Ernst'!Z$2,'P-07 HACCP score'!$C$2:$E$2,0))</f>
        <v>0</v>
      </c>
      <c r="BX130" s="39">
        <f>INDEX('P-07 HACCP score'!$C$3:$E$7,MATCH(AE130,'P-07 HACCP score'!$B$3:$B$7,0),MATCH('D-14 Ernst'!AA$2,'P-07 HACCP score'!$C$2:$E$2,0))</f>
        <v>0</v>
      </c>
      <c r="BY130" s="39">
        <f>INDEX('P-07 HACCP score'!$C$3:$E$7,MATCH(AF130,'P-07 HACCP score'!$B$3:$B$7,0),MATCH('D-14 Ernst'!AB$2,'P-07 HACCP score'!$C$2:$E$2,0))</f>
        <v>0</v>
      </c>
      <c r="BZ130" s="39">
        <f>INDEX('P-07 HACCP score'!$C$3:$E$7,MATCH(AG130,'P-07 HACCP score'!$B$3:$B$7,0),MATCH('D-14 Ernst'!AC$2,'P-07 HACCP score'!$C$2:$E$2,0))</f>
        <v>0</v>
      </c>
      <c r="CA130" s="39">
        <f>INDEX('P-07 HACCP score'!$C$3:$E$7,MATCH(AH130,'P-07 HACCP score'!$B$3:$B$7,0),MATCH('D-14 Ernst'!AD$2,'P-07 HACCP score'!$C$2:$E$2,0))</f>
        <v>0</v>
      </c>
      <c r="CB130" s="39">
        <f>INDEX('P-07 HACCP score'!$C$3:$E$7,MATCH(AI130,'P-07 HACCP score'!$B$3:$B$7,0),MATCH('D-14 Ernst'!AE$2,'P-07 HACCP score'!$C$2:$E$2,0))</f>
        <v>0</v>
      </c>
      <c r="CC130" s="39">
        <f>INDEX('P-07 HACCP score'!$C$3:$E$7,MATCH(AJ130,'P-07 HACCP score'!$B$3:$B$7,0),MATCH('D-14 Ernst'!AF$2,'P-07 HACCP score'!$C$2:$E$2,0))</f>
        <v>0</v>
      </c>
      <c r="CD130" s="39">
        <f>INDEX('P-07 HACCP score'!$C$3:$E$7,MATCH(AK130,'P-07 HACCP score'!$B$3:$B$7,0),MATCH('D-14 Ernst'!AG$2,'P-07 HACCP score'!$C$2:$E$2,0))</f>
        <v>0</v>
      </c>
    </row>
    <row r="131" spans="1:82" x14ac:dyDescent="0.3">
      <c r="A131" s="119">
        <v>52090</v>
      </c>
      <c r="B131" s="56" t="s">
        <v>247</v>
      </c>
      <c r="C131" s="78" t="s">
        <v>248</v>
      </c>
      <c r="D131" s="35">
        <v>1</v>
      </c>
      <c r="E131" s="18" t="s">
        <v>86</v>
      </c>
      <c r="F131" s="18"/>
      <c r="G131" s="26"/>
      <c r="H131" s="21" t="str">
        <f>IF(COUNTIF(I131:M131,"H"),"H",
IF(COUNTIF(I131:M131,"M"),"M",
IF(COUNTIF(I131:M131,"L"),"L",
IF(COUNTIF(I131:M131,"B"),"B",""))))</f>
        <v>L</v>
      </c>
      <c r="I131" s="19" t="s">
        <v>86</v>
      </c>
      <c r="J131" s="19" t="s">
        <v>86</v>
      </c>
      <c r="K131" s="19"/>
      <c r="L131" s="19" t="s">
        <v>84</v>
      </c>
      <c r="M131" s="19"/>
      <c r="N131" s="18"/>
      <c r="O131" s="21" t="str">
        <f>IF(COUNTIF(P131:Q131,"H"),"H",
IF(COUNTIF(P131:Q131,"M"),"M",
IF(COUNTIF(P131:Q131,"L"),"L",
IF(COUNTIF(P131:Q131,"B"),"B",""))))</f>
        <v/>
      </c>
      <c r="P131" s="22"/>
      <c r="Q131" s="22"/>
      <c r="R131" s="18"/>
      <c r="S131" s="18"/>
      <c r="T131" s="18"/>
      <c r="U131" s="18"/>
      <c r="V131" s="18"/>
      <c r="W131" s="27"/>
      <c r="X131" s="21" t="str">
        <f>IF(COUNTIF(Y131:AA131,"H"),"H",
IF(COUNTIF(Y131:AA131,"M"),"M",
IF(COUNTIF(Y131:AA131,"L"),"L",
IF(COUNTIF(Y131:AA131,"B"),"B",""))))</f>
        <v/>
      </c>
      <c r="Y131" s="23"/>
      <c r="Z131" s="28"/>
      <c r="AA131" s="23"/>
      <c r="AB131" s="18"/>
      <c r="AC131" s="18"/>
      <c r="AD131" s="18"/>
      <c r="AE131" s="18"/>
      <c r="AF131" s="18"/>
      <c r="AG131" s="18"/>
      <c r="AH131" s="18"/>
      <c r="AI131" s="18"/>
      <c r="AJ131" s="18"/>
      <c r="AK131" s="18"/>
      <c r="AL131" s="37">
        <f>COUNTIF(AX131:BA131,5)+COUNTIF(BG131:BH131,5)+COUNTIF(BK131:BQ131,5)+COUNTIF(BU131:CD131,5)+COUNTIF(AX131:BA131,9)+COUNTIF(BG131:BH131,9)+COUNTIF(BK131:BQ131,9)+COUNTIF(BU131:CD131,9)</f>
        <v>0</v>
      </c>
      <c r="AM131" s="37">
        <f>COUNTIF(AX131:BA131,15)+COUNTIF(BG131:BH131,15)+COUNTIF(BK131:BQ131,15)+COUNTIF(BU131:CD131,15)+COUNTIF(AX131:BA131,25)+COUNTIF(BG131:BH131,25)+COUNTIF(BK131:BQ131,25)+COUNTIF(BU131:CD131,25)</f>
        <v>0</v>
      </c>
      <c r="AN131" s="118" t="str">
        <f>IF(AM131&gt;=1,"HOOG",IF(AL131&gt;=2,"MIDDEN","LAAG"))</f>
        <v>LAAG</v>
      </c>
      <c r="AO131" s="26" t="str">
        <f>IF(AND(AM131=1,OR(H131="H",AB131="H"),TEXT(D131,0)&lt;&gt;"4"),"J","N" )</f>
        <v>N</v>
      </c>
      <c r="AP131" s="41" t="s">
        <v>85</v>
      </c>
      <c r="AQ131" s="68" t="str">
        <f>IF(OR(AP131="J",AO131="J"),"MIDDEN",AN131)</f>
        <v>LAAG</v>
      </c>
      <c r="AR131" s="26" t="s">
        <v>86</v>
      </c>
      <c r="AS131" s="18" t="s">
        <v>87</v>
      </c>
      <c r="AT131" s="18" t="s">
        <v>85</v>
      </c>
      <c r="AU131" s="41" t="str">
        <f>IF(AND(AR131="H",AS131="K"),"J",IF(OR(AND(AR131="L",AS131="K",AT131="J"),AND(AR131="H",AS131="G",AT131="J")),"J","N"))</f>
        <v>N</v>
      </c>
      <c r="AV131" s="41" t="s">
        <v>85</v>
      </c>
      <c r="AW131" s="18" t="str">
        <f>IF(AU131="N",AQ131,IF(AQ131="LAAG","MIDDEN","HOOG"))</f>
        <v>LAAG</v>
      </c>
      <c r="AX131" s="39">
        <f>INDEX('P-07 HACCP score'!$C$3:$E$7,MATCH(E131,'P-07 HACCP score'!$B$3:$B$7,0),MATCH('D-14 Ernst'!A$2,'P-07 HACCP score'!$C$2:$E$2,0))</f>
        <v>3</v>
      </c>
      <c r="AY131" s="39">
        <f>INDEX('P-07 HACCP score'!$C$3:$E$7,MATCH(F131,'P-07 HACCP score'!$B$3:$B$7,0),MATCH('D-14 Ernst'!B$2,'P-07 HACCP score'!$C$2:$E$2,0))</f>
        <v>0</v>
      </c>
      <c r="AZ131" s="39">
        <f>INDEX('P-07 HACCP score'!$C$3:$E$7,MATCH(G131,'P-07 HACCP score'!$B$3:$B$7,0),MATCH('D-14 Ernst'!C$2,'P-07 HACCP score'!$C$2:$E$2,0))</f>
        <v>0</v>
      </c>
      <c r="BA131" s="39">
        <f>INDEX('P-07 HACCP score'!$C$3:$E$7,MATCH(H131,'P-07 HACCP score'!$B$3:$B$7,0),MATCH('D-14 Ernst'!D$2,'P-07 HACCP score'!$C$2:$E$2,0))</f>
        <v>3</v>
      </c>
      <c r="BB131" s="39">
        <f>INDEX('P-07 HACCP score'!$C$3:$E$7,MATCH(I131,'P-07 HACCP score'!$B$3:$B$7,0),MATCH('D-14 Ernst'!E$2,'P-07 HACCP score'!$C$2:$E$2,0))</f>
        <v>3</v>
      </c>
      <c r="BC131" s="39">
        <f>INDEX('P-07 HACCP score'!$C$3:$E$7,MATCH(J131,'P-07 HACCP score'!$B$3:$B$7,0),MATCH('D-14 Ernst'!F$2,'P-07 HACCP score'!$C$2:$E$2,0))</f>
        <v>3</v>
      </c>
      <c r="BD131" s="39">
        <f>INDEX('P-07 HACCP score'!$C$3:$E$7,MATCH(K131,'P-07 HACCP score'!$B$3:$B$7,0),MATCH('D-14 Ernst'!G$2,'P-07 HACCP score'!$C$2:$E$2,0))</f>
        <v>0</v>
      </c>
      <c r="BE131" s="39">
        <f>INDEX('P-07 HACCP score'!$C$3:$E$7,MATCH(L131,'P-07 HACCP score'!$B$3:$B$7,0),MATCH('D-14 Ernst'!H$2,'P-07 HACCP score'!$C$2:$E$2,0))</f>
        <v>1.5</v>
      </c>
      <c r="BF131" s="39">
        <f>INDEX('P-07 HACCP score'!$C$3:$E$7,MATCH(M131,'P-07 HACCP score'!$B$3:$B$7,0),MATCH('D-14 Ernst'!I$2,'P-07 HACCP score'!$C$2:$E$2,0))</f>
        <v>0</v>
      </c>
      <c r="BG131" s="39">
        <f>INDEX('P-07 HACCP score'!$C$3:$E$7,MATCH(N131,'P-07 HACCP score'!$B$3:$B$7,0),MATCH('D-14 Ernst'!J$2,'P-07 HACCP score'!$C$2:$E$2,0))</f>
        <v>0</v>
      </c>
      <c r="BH131" s="39" t="e">
        <f>INDEX('P-07 HACCP score'!$C$3:$E$7,MATCH(O131,'P-07 HACCP score'!$B$3:$B$7,0),MATCH('D-14 Ernst'!K$2,'P-07 HACCP score'!$C$2:$E$2,0))</f>
        <v>#N/A</v>
      </c>
      <c r="BI131" s="39">
        <f>INDEX('P-07 HACCP score'!$C$3:$E$7,MATCH(P131,'P-07 HACCP score'!$B$3:$B$7,0),MATCH('D-14 Ernst'!L$2,'P-07 HACCP score'!$C$2:$E$2,0))</f>
        <v>0</v>
      </c>
      <c r="BJ131" s="39">
        <f>INDEX('P-07 HACCP score'!$C$3:$E$7,MATCH(Q131,'P-07 HACCP score'!$B$3:$B$7,0),MATCH('D-14 Ernst'!M$2,'P-07 HACCP score'!$C$2:$E$2,0))</f>
        <v>0</v>
      </c>
      <c r="BK131" s="39">
        <f>INDEX('P-07 HACCP score'!$C$3:$E$7,MATCH(R131,'P-07 HACCP score'!$B$3:$B$7,0),MATCH('D-14 Ernst'!N$2,'P-07 HACCP score'!$C$2:$E$2,0))</f>
        <v>0</v>
      </c>
      <c r="BL131" s="39">
        <f>INDEX('P-07 HACCP score'!$C$3:$E$7,MATCH(S131,'P-07 HACCP score'!$B$3:$B$7,0),MATCH('D-14 Ernst'!O$2,'P-07 HACCP score'!$C$2:$E$2,0))</f>
        <v>0</v>
      </c>
      <c r="BM131" s="39">
        <f>INDEX('P-07 HACCP score'!$C$3:$E$7,MATCH(T131,'P-07 HACCP score'!$B$3:$B$7,0),MATCH('D-14 Ernst'!P$2,'P-07 HACCP score'!$C$2:$E$2,0))</f>
        <v>0</v>
      </c>
      <c r="BN131" s="39">
        <f>INDEX('P-07 HACCP score'!$C$3:$E$7,MATCH(U131,'P-07 HACCP score'!$B$3:$B$7,0),MATCH('D-14 Ernst'!Q$2,'P-07 HACCP score'!$C$2:$E$2,0))</f>
        <v>0</v>
      </c>
      <c r="BO131" s="39">
        <f>INDEX('P-07 HACCP score'!$C$3:$E$7,MATCH(V131,'P-07 HACCP score'!$B$3:$B$7,0),MATCH('D-14 Ernst'!R$2,'P-07 HACCP score'!$C$2:$E$2,0))</f>
        <v>0</v>
      </c>
      <c r="BP131" s="39">
        <f>INDEX('P-07 HACCP score'!$C$3:$E$7,MATCH(W131,'P-07 HACCP score'!$B$3:$B$7,0),MATCH('D-14 Ernst'!S$2,'P-07 HACCP score'!$C$2:$E$2,0))</f>
        <v>0</v>
      </c>
      <c r="BQ131" s="39" t="e">
        <f>INDEX('P-07 HACCP score'!$C$3:$E$7,MATCH(X131,'P-07 HACCP score'!$B$3:$B$7,0),MATCH('D-14 Ernst'!T$2,'P-07 HACCP score'!$C$2:$E$2,0))</f>
        <v>#N/A</v>
      </c>
      <c r="BR131" s="39">
        <f>INDEX('P-07 HACCP score'!$C$3:$E$7,MATCH(Y131,'P-07 HACCP score'!$B$3:$B$7,0),MATCH('D-14 Ernst'!U$2,'P-07 HACCP score'!$C$2:$E$2,0))</f>
        <v>0</v>
      </c>
      <c r="BS131" s="39">
        <f>INDEX('P-07 HACCP score'!$C$3:$E$7,MATCH(Z131,'P-07 HACCP score'!$B$3:$B$7,0),MATCH('D-14 Ernst'!V$2,'P-07 HACCP score'!$C$2:$E$2,0))</f>
        <v>0</v>
      </c>
      <c r="BT131" s="39">
        <f>INDEX('P-07 HACCP score'!$C$3:$E$7,MATCH(AA131,'P-07 HACCP score'!$B$3:$B$7,0),MATCH('D-14 Ernst'!W$2,'P-07 HACCP score'!$C$2:$E$2,0))</f>
        <v>0</v>
      </c>
      <c r="BU131" s="39">
        <f>INDEX('P-07 HACCP score'!$C$3:$E$7,MATCH(AB131,'P-07 HACCP score'!$B$3:$B$7,0),MATCH('D-14 Ernst'!X$2,'P-07 HACCP score'!$C$2:$E$2,0))</f>
        <v>0</v>
      </c>
      <c r="BV131" s="39">
        <f>INDEX('P-07 HACCP score'!$C$3:$E$7,MATCH(AC131,'P-07 HACCP score'!$B$3:$B$7,0),MATCH('D-14 Ernst'!Y$2,'P-07 HACCP score'!$C$2:$E$2,0))</f>
        <v>0</v>
      </c>
      <c r="BW131" s="39">
        <f>INDEX('P-07 HACCP score'!$C$3:$E$7,MATCH(AD131,'P-07 HACCP score'!$B$3:$B$7,0),MATCH('D-14 Ernst'!Z$2,'P-07 HACCP score'!$C$2:$E$2,0))</f>
        <v>0</v>
      </c>
      <c r="BX131" s="39">
        <f>INDEX('P-07 HACCP score'!$C$3:$E$7,MATCH(AE131,'P-07 HACCP score'!$B$3:$B$7,0),MATCH('D-14 Ernst'!AA$2,'P-07 HACCP score'!$C$2:$E$2,0))</f>
        <v>0</v>
      </c>
      <c r="BY131" s="39">
        <f>INDEX('P-07 HACCP score'!$C$3:$E$7,MATCH(AF131,'P-07 HACCP score'!$B$3:$B$7,0),MATCH('D-14 Ernst'!AB$2,'P-07 HACCP score'!$C$2:$E$2,0))</f>
        <v>0</v>
      </c>
      <c r="BZ131" s="39">
        <f>INDEX('P-07 HACCP score'!$C$3:$E$7,MATCH(AG131,'P-07 HACCP score'!$B$3:$B$7,0),MATCH('D-14 Ernst'!AC$2,'P-07 HACCP score'!$C$2:$E$2,0))</f>
        <v>0</v>
      </c>
      <c r="CA131" s="39">
        <f>INDEX('P-07 HACCP score'!$C$3:$E$7,MATCH(AH131,'P-07 HACCP score'!$B$3:$B$7,0),MATCH('D-14 Ernst'!AD$2,'P-07 HACCP score'!$C$2:$E$2,0))</f>
        <v>0</v>
      </c>
      <c r="CB131" s="39">
        <f>INDEX('P-07 HACCP score'!$C$3:$E$7,MATCH(AI131,'P-07 HACCP score'!$B$3:$B$7,0),MATCH('D-14 Ernst'!AE$2,'P-07 HACCP score'!$C$2:$E$2,0))</f>
        <v>0</v>
      </c>
      <c r="CC131" s="39">
        <f>INDEX('P-07 HACCP score'!$C$3:$E$7,MATCH(AJ131,'P-07 HACCP score'!$B$3:$B$7,0),MATCH('D-14 Ernst'!AF$2,'P-07 HACCP score'!$C$2:$E$2,0))</f>
        <v>0</v>
      </c>
      <c r="CD131" s="39">
        <f>INDEX('P-07 HACCP score'!$C$3:$E$7,MATCH(AK131,'P-07 HACCP score'!$B$3:$B$7,0),MATCH('D-14 Ernst'!AG$2,'P-07 HACCP score'!$C$2:$E$2,0))</f>
        <v>0</v>
      </c>
    </row>
    <row r="132" spans="1:82" x14ac:dyDescent="0.3">
      <c r="A132" s="119">
        <v>52100</v>
      </c>
      <c r="B132" s="71" t="s">
        <v>249</v>
      </c>
      <c r="C132" s="78" t="s">
        <v>248</v>
      </c>
      <c r="D132" s="35">
        <v>1</v>
      </c>
      <c r="E132" s="18"/>
      <c r="F132" s="18"/>
      <c r="G132" s="26"/>
      <c r="H132" s="21" t="str">
        <f>IF(COUNTIF(I132:M132,"H"),"H",
IF(COUNTIF(I132:M132,"M"),"M",
IF(COUNTIF(I132:M132,"L"),"L",
IF(COUNTIF(I132:M132,"B"),"B",""))))</f>
        <v>L</v>
      </c>
      <c r="I132" s="19" t="s">
        <v>86</v>
      </c>
      <c r="J132" s="19" t="s">
        <v>86</v>
      </c>
      <c r="K132" s="19"/>
      <c r="L132" s="19" t="s">
        <v>84</v>
      </c>
      <c r="M132" s="19"/>
      <c r="N132" s="18"/>
      <c r="O132" s="21" t="str">
        <f>IF(COUNTIF(P132:Q132,"H"),"H",
IF(COUNTIF(P132:Q132,"M"),"M",
IF(COUNTIF(P132:Q132,"L"),"L",
IF(COUNTIF(P132:Q132,"B"),"B",""))))</f>
        <v/>
      </c>
      <c r="P132" s="22"/>
      <c r="Q132" s="22"/>
      <c r="R132" s="18"/>
      <c r="S132" s="18"/>
      <c r="T132" s="18"/>
      <c r="U132" s="18"/>
      <c r="V132" s="18"/>
      <c r="W132" s="27"/>
      <c r="X132" s="21" t="str">
        <f>IF(COUNTIF(Y132:AA132,"H"),"H",
IF(COUNTIF(Y132:AA132,"M"),"M",
IF(COUNTIF(Y132:AA132,"L"),"L",
IF(COUNTIF(Y132:AA132,"B"),"B",""))))</f>
        <v/>
      </c>
      <c r="Y132" s="23"/>
      <c r="Z132" s="28"/>
      <c r="AA132" s="23"/>
      <c r="AB132" s="18"/>
      <c r="AC132" s="18"/>
      <c r="AD132" s="18"/>
      <c r="AE132" s="18"/>
      <c r="AF132" s="18"/>
      <c r="AG132" s="18"/>
      <c r="AH132" s="18"/>
      <c r="AI132" s="18"/>
      <c r="AJ132" s="18" t="s">
        <v>84</v>
      </c>
      <c r="AK132" s="18"/>
      <c r="AL132" s="37">
        <f>COUNTIF(AX132:BA132,5)+COUNTIF(BG132:BH132,5)+COUNTIF(BK132:BQ132,5)+COUNTIF(BU132:CD132,5)+COUNTIF(AX132:BA132,9)+COUNTIF(BG132:BH132,9)+COUNTIF(BK132:BQ132,9)+COUNTIF(BU132:CD132,9)</f>
        <v>0</v>
      </c>
      <c r="AM132" s="37">
        <f>COUNTIF(AX132:BA132,15)+COUNTIF(BG132:BH132,15)+COUNTIF(BK132:BQ132,15)+COUNTIF(BU132:CD132,15)+COUNTIF(AX132:BA132,25)+COUNTIF(BG132:BH132,25)+COUNTIF(BK132:BQ132,25)+COUNTIF(BU132:CD132,25)</f>
        <v>0</v>
      </c>
      <c r="AN132" s="118" t="str">
        <f>IF(AM132&gt;=1,"HOOG",IF(AL132&gt;=2,"MIDDEN","LAAG"))</f>
        <v>LAAG</v>
      </c>
      <c r="AO132" s="26" t="str">
        <f>IF(AND(AM132=1,OR(H132="H",AB132="H"),TEXT(D132,0)&lt;&gt;"4"),"J","N" )</f>
        <v>N</v>
      </c>
      <c r="AP132" s="41" t="s">
        <v>85</v>
      </c>
      <c r="AQ132" s="68" t="str">
        <f>IF(OR(AP132="J",AO132="J"),"MIDDEN",AN132)</f>
        <v>LAAG</v>
      </c>
      <c r="AR132" s="26" t="s">
        <v>89</v>
      </c>
      <c r="AS132" s="18" t="s">
        <v>87</v>
      </c>
      <c r="AT132" s="18" t="s">
        <v>85</v>
      </c>
      <c r="AU132" s="41" t="str">
        <f>IF(AND(AR132="H",AS132="K"),"J",IF(OR(AND(AR132="L",AS132="K",AT132="J"),AND(AR132="H",AS132="G",AT132="J")),"J","N"))</f>
        <v>N</v>
      </c>
      <c r="AV132" s="41" t="s">
        <v>90</v>
      </c>
      <c r="AW132" s="18" t="str">
        <f>IF(AU132="N",AQ132,IF(AQ132="LAAG","MIDDEN","HOOG"))</f>
        <v>LAAG</v>
      </c>
      <c r="AX132" s="39">
        <f>INDEX('P-07 HACCP score'!$C$3:$E$7,MATCH(E132,'P-07 HACCP score'!$B$3:$B$7,0),MATCH('D-14 Ernst'!A$2,'P-07 HACCP score'!$C$2:$E$2,0))</f>
        <v>0</v>
      </c>
      <c r="AY132" s="39">
        <f>INDEX('P-07 HACCP score'!$C$3:$E$7,MATCH(F132,'P-07 HACCP score'!$B$3:$B$7,0),MATCH('D-14 Ernst'!B$2,'P-07 HACCP score'!$C$2:$E$2,0))</f>
        <v>0</v>
      </c>
      <c r="AZ132" s="39">
        <f>INDEX('P-07 HACCP score'!$C$3:$E$7,MATCH(G132,'P-07 HACCP score'!$B$3:$B$7,0),MATCH('D-14 Ernst'!C$2,'P-07 HACCP score'!$C$2:$E$2,0))</f>
        <v>0</v>
      </c>
      <c r="BA132" s="39">
        <f>INDEX('P-07 HACCP score'!$C$3:$E$7,MATCH(H132,'P-07 HACCP score'!$B$3:$B$7,0),MATCH('D-14 Ernst'!D$2,'P-07 HACCP score'!$C$2:$E$2,0))</f>
        <v>3</v>
      </c>
      <c r="BB132" s="39">
        <f>INDEX('P-07 HACCP score'!$C$3:$E$7,MATCH(I132,'P-07 HACCP score'!$B$3:$B$7,0),MATCH('D-14 Ernst'!E$2,'P-07 HACCP score'!$C$2:$E$2,0))</f>
        <v>3</v>
      </c>
      <c r="BC132" s="39">
        <f>INDEX('P-07 HACCP score'!$C$3:$E$7,MATCH(J132,'P-07 HACCP score'!$B$3:$B$7,0),MATCH('D-14 Ernst'!F$2,'P-07 HACCP score'!$C$2:$E$2,0))</f>
        <v>3</v>
      </c>
      <c r="BD132" s="39">
        <f>INDEX('P-07 HACCP score'!$C$3:$E$7,MATCH(K132,'P-07 HACCP score'!$B$3:$B$7,0),MATCH('D-14 Ernst'!G$2,'P-07 HACCP score'!$C$2:$E$2,0))</f>
        <v>0</v>
      </c>
      <c r="BE132" s="39">
        <f>INDEX('P-07 HACCP score'!$C$3:$E$7,MATCH(L132,'P-07 HACCP score'!$B$3:$B$7,0),MATCH('D-14 Ernst'!H$2,'P-07 HACCP score'!$C$2:$E$2,0))</f>
        <v>1.5</v>
      </c>
      <c r="BF132" s="39">
        <f>INDEX('P-07 HACCP score'!$C$3:$E$7,MATCH(M132,'P-07 HACCP score'!$B$3:$B$7,0),MATCH('D-14 Ernst'!I$2,'P-07 HACCP score'!$C$2:$E$2,0))</f>
        <v>0</v>
      </c>
      <c r="BG132" s="39">
        <f>INDEX('P-07 HACCP score'!$C$3:$E$7,MATCH(N132,'P-07 HACCP score'!$B$3:$B$7,0),MATCH('D-14 Ernst'!J$2,'P-07 HACCP score'!$C$2:$E$2,0))</f>
        <v>0</v>
      </c>
      <c r="BH132" s="39" t="e">
        <f>INDEX('P-07 HACCP score'!$C$3:$E$7,MATCH(O132,'P-07 HACCP score'!$B$3:$B$7,0),MATCH('D-14 Ernst'!K$2,'P-07 HACCP score'!$C$2:$E$2,0))</f>
        <v>#N/A</v>
      </c>
      <c r="BI132" s="39">
        <f>INDEX('P-07 HACCP score'!$C$3:$E$7,MATCH(P132,'P-07 HACCP score'!$B$3:$B$7,0),MATCH('D-14 Ernst'!L$2,'P-07 HACCP score'!$C$2:$E$2,0))</f>
        <v>0</v>
      </c>
      <c r="BJ132" s="39">
        <f>INDEX('P-07 HACCP score'!$C$3:$E$7,MATCH(Q132,'P-07 HACCP score'!$B$3:$B$7,0),MATCH('D-14 Ernst'!M$2,'P-07 HACCP score'!$C$2:$E$2,0))</f>
        <v>0</v>
      </c>
      <c r="BK132" s="39">
        <f>INDEX('P-07 HACCP score'!$C$3:$E$7,MATCH(R132,'P-07 HACCP score'!$B$3:$B$7,0),MATCH('D-14 Ernst'!N$2,'P-07 HACCP score'!$C$2:$E$2,0))</f>
        <v>0</v>
      </c>
      <c r="BL132" s="39">
        <f>INDEX('P-07 HACCP score'!$C$3:$E$7,MATCH(S132,'P-07 HACCP score'!$B$3:$B$7,0),MATCH('D-14 Ernst'!O$2,'P-07 HACCP score'!$C$2:$E$2,0))</f>
        <v>0</v>
      </c>
      <c r="BM132" s="39">
        <f>INDEX('P-07 HACCP score'!$C$3:$E$7,MATCH(T132,'P-07 HACCP score'!$B$3:$B$7,0),MATCH('D-14 Ernst'!P$2,'P-07 HACCP score'!$C$2:$E$2,0))</f>
        <v>0</v>
      </c>
      <c r="BN132" s="39">
        <f>INDEX('P-07 HACCP score'!$C$3:$E$7,MATCH(U132,'P-07 HACCP score'!$B$3:$B$7,0),MATCH('D-14 Ernst'!Q$2,'P-07 HACCP score'!$C$2:$E$2,0))</f>
        <v>0</v>
      </c>
      <c r="BO132" s="39">
        <f>INDEX('P-07 HACCP score'!$C$3:$E$7,MATCH(V132,'P-07 HACCP score'!$B$3:$B$7,0),MATCH('D-14 Ernst'!R$2,'P-07 HACCP score'!$C$2:$E$2,0))</f>
        <v>0</v>
      </c>
      <c r="BP132" s="39">
        <f>INDEX('P-07 HACCP score'!$C$3:$E$7,MATCH(W132,'P-07 HACCP score'!$B$3:$B$7,0),MATCH('D-14 Ernst'!S$2,'P-07 HACCP score'!$C$2:$E$2,0))</f>
        <v>0</v>
      </c>
      <c r="BQ132" s="39" t="e">
        <f>INDEX('P-07 HACCP score'!$C$3:$E$7,MATCH(X132,'P-07 HACCP score'!$B$3:$B$7,0),MATCH('D-14 Ernst'!T$2,'P-07 HACCP score'!$C$2:$E$2,0))</f>
        <v>#N/A</v>
      </c>
      <c r="BR132" s="39">
        <f>INDEX('P-07 HACCP score'!$C$3:$E$7,MATCH(Y132,'P-07 HACCP score'!$B$3:$B$7,0),MATCH('D-14 Ernst'!U$2,'P-07 HACCP score'!$C$2:$E$2,0))</f>
        <v>0</v>
      </c>
      <c r="BS132" s="39">
        <f>INDEX('P-07 HACCP score'!$C$3:$E$7,MATCH(Z132,'P-07 HACCP score'!$B$3:$B$7,0),MATCH('D-14 Ernst'!V$2,'P-07 HACCP score'!$C$2:$E$2,0))</f>
        <v>0</v>
      </c>
      <c r="BT132" s="39">
        <f>INDEX('P-07 HACCP score'!$C$3:$E$7,MATCH(AA132,'P-07 HACCP score'!$B$3:$B$7,0),MATCH('D-14 Ernst'!W$2,'P-07 HACCP score'!$C$2:$E$2,0))</f>
        <v>0</v>
      </c>
      <c r="BU132" s="39">
        <f>INDEX('P-07 HACCP score'!$C$3:$E$7,MATCH(AB132,'P-07 HACCP score'!$B$3:$B$7,0),MATCH('D-14 Ernst'!X$2,'P-07 HACCP score'!$C$2:$E$2,0))</f>
        <v>0</v>
      </c>
      <c r="BV132" s="39">
        <f>INDEX('P-07 HACCP score'!$C$3:$E$7,MATCH(AC132,'P-07 HACCP score'!$B$3:$B$7,0),MATCH('D-14 Ernst'!Y$2,'P-07 HACCP score'!$C$2:$E$2,0))</f>
        <v>0</v>
      </c>
      <c r="BW132" s="39">
        <f>INDEX('P-07 HACCP score'!$C$3:$E$7,MATCH(AD132,'P-07 HACCP score'!$B$3:$B$7,0),MATCH('D-14 Ernst'!Z$2,'P-07 HACCP score'!$C$2:$E$2,0))</f>
        <v>0</v>
      </c>
      <c r="BX132" s="39">
        <f>INDEX('P-07 HACCP score'!$C$3:$E$7,MATCH(AE132,'P-07 HACCP score'!$B$3:$B$7,0),MATCH('D-14 Ernst'!AA$2,'P-07 HACCP score'!$C$2:$E$2,0))</f>
        <v>0</v>
      </c>
      <c r="BY132" s="39">
        <f>INDEX('P-07 HACCP score'!$C$3:$E$7,MATCH(AF132,'P-07 HACCP score'!$B$3:$B$7,0),MATCH('D-14 Ernst'!AB$2,'P-07 HACCP score'!$C$2:$E$2,0))</f>
        <v>0</v>
      </c>
      <c r="BZ132" s="39">
        <f>INDEX('P-07 HACCP score'!$C$3:$E$7,MATCH(AG132,'P-07 HACCP score'!$B$3:$B$7,0),MATCH('D-14 Ernst'!AC$2,'P-07 HACCP score'!$C$2:$E$2,0))</f>
        <v>0</v>
      </c>
      <c r="CA132" s="39">
        <f>INDEX('P-07 HACCP score'!$C$3:$E$7,MATCH(AH132,'P-07 HACCP score'!$B$3:$B$7,0),MATCH('D-14 Ernst'!AD$2,'P-07 HACCP score'!$C$2:$E$2,0))</f>
        <v>0</v>
      </c>
      <c r="CB132" s="39">
        <f>INDEX('P-07 HACCP score'!$C$3:$E$7,MATCH(AI132,'P-07 HACCP score'!$B$3:$B$7,0),MATCH('D-14 Ernst'!AE$2,'P-07 HACCP score'!$C$2:$E$2,0))</f>
        <v>0</v>
      </c>
      <c r="CC132" s="39">
        <f>INDEX('P-07 HACCP score'!$C$3:$E$7,MATCH(AJ132,'P-07 HACCP score'!$B$3:$B$7,0),MATCH('D-14 Ernst'!AF$2,'P-07 HACCP score'!$C$2:$E$2,0))</f>
        <v>1.5</v>
      </c>
      <c r="CD132" s="39">
        <f>INDEX('P-07 HACCP score'!$C$3:$E$7,MATCH(AK132,'P-07 HACCP score'!$B$3:$B$7,0),MATCH('D-14 Ernst'!AG$2,'P-07 HACCP score'!$C$2:$E$2,0))</f>
        <v>0</v>
      </c>
    </row>
    <row r="133" spans="1:82" x14ac:dyDescent="0.3">
      <c r="A133" s="119">
        <v>50060</v>
      </c>
      <c r="B133" s="56" t="s">
        <v>250</v>
      </c>
      <c r="C133" s="78" t="s">
        <v>142</v>
      </c>
      <c r="D133" s="35">
        <v>1</v>
      </c>
      <c r="E133" s="18" t="s">
        <v>84</v>
      </c>
      <c r="F133" s="18"/>
      <c r="G133" s="26"/>
      <c r="H133" s="21" t="str">
        <f>IF(COUNTIF(I133:M133,"H"),"H",
IF(COUNTIF(I133:M133,"M"),"M",
IF(COUNTIF(I133:M133,"L"),"L",
IF(COUNTIF(I133:M133,"B"),"B",""))))</f>
        <v>L</v>
      </c>
      <c r="I133" s="19" t="s">
        <v>86</v>
      </c>
      <c r="J133" s="19" t="s">
        <v>86</v>
      </c>
      <c r="K133" s="19"/>
      <c r="L133" s="19"/>
      <c r="M133" s="19"/>
      <c r="N133" s="18"/>
      <c r="O133" s="21" t="str">
        <f>IF(COUNTIF(P133:Q133,"H"),"H",
IF(COUNTIF(P133:Q133,"M"),"M",
IF(COUNTIF(P133:Q133,"L"),"L",
IF(COUNTIF(P133:Q133,"B"),"B",""))))</f>
        <v/>
      </c>
      <c r="P133" s="22"/>
      <c r="Q133" s="22"/>
      <c r="R133" s="18"/>
      <c r="S133" s="18"/>
      <c r="T133" s="18"/>
      <c r="U133" s="18"/>
      <c r="V133" s="18"/>
      <c r="W133" s="27"/>
      <c r="X133" s="21" t="str">
        <f>IF(COUNTIF(Y133:AA133,"H"),"H",
IF(COUNTIF(Y133:AA133,"M"),"M",
IF(COUNTIF(Y133:AA133,"L"),"L",
IF(COUNTIF(Y133:AA133,"B"),"B",""))))</f>
        <v/>
      </c>
      <c r="Y133" s="23"/>
      <c r="Z133" s="28"/>
      <c r="AA133" s="23"/>
      <c r="AB133" s="18"/>
      <c r="AC133" s="18"/>
      <c r="AD133" s="18"/>
      <c r="AE133" s="18"/>
      <c r="AF133" s="18"/>
      <c r="AG133" s="18"/>
      <c r="AH133" s="18"/>
      <c r="AI133" s="18"/>
      <c r="AJ133" s="18"/>
      <c r="AK133" s="18"/>
      <c r="AL133" s="37">
        <f>COUNTIF(AX133:BA133,5)+COUNTIF(BG133:BH133,5)+COUNTIF(BK133:BQ133,5)+COUNTIF(BU133:CD133,5)+COUNTIF(AX133:BA133,9)+COUNTIF(BG133:BH133,9)+COUNTIF(BK133:BQ133,9)+COUNTIF(BU133:CD133,9)</f>
        <v>0</v>
      </c>
      <c r="AM133" s="37">
        <f>COUNTIF(AX133:BA133,15)+COUNTIF(BG133:BH133,15)+COUNTIF(BK133:BQ133,15)+COUNTIF(BU133:CD133,15)+COUNTIF(AX133:BA133,25)+COUNTIF(BG133:BH133,25)+COUNTIF(BK133:BQ133,25)+COUNTIF(BU133:CD133,25)</f>
        <v>0</v>
      </c>
      <c r="AN133" s="118" t="str">
        <f>IF(AM133&gt;=1,"HOOG",IF(AL133&gt;=2,"MIDDEN","LAAG"))</f>
        <v>LAAG</v>
      </c>
      <c r="AO133" s="26" t="str">
        <f>IF(AND(AM133=1,OR(H133="H",AB133="H"),TEXT(D133,0)&lt;&gt;"4"),"J","N" )</f>
        <v>N</v>
      </c>
      <c r="AP133" s="41" t="s">
        <v>85</v>
      </c>
      <c r="AQ133" s="68" t="str">
        <f>IF(OR(AP133="J",AO133="J"),"MIDDEN",AN133)</f>
        <v>LAAG</v>
      </c>
      <c r="AR133" s="26" t="s">
        <v>86</v>
      </c>
      <c r="AS133" s="18" t="s">
        <v>93</v>
      </c>
      <c r="AT133" s="18" t="s">
        <v>85</v>
      </c>
      <c r="AU133" s="41" t="str">
        <f>IF(AND(AR133="H",AS133="K"),"J",IF(OR(AND(AR133="L",AS133="K",AT133="J"),AND(AR133="H",AS133="G",AT133="J")),"J","N"))</f>
        <v>N</v>
      </c>
      <c r="AV133" s="41" t="s">
        <v>85</v>
      </c>
      <c r="AW133" s="18" t="str">
        <f>IF(AU133="N",AQ133,IF(AQ133="LAAG","MIDDEN","HOOG"))</f>
        <v>LAAG</v>
      </c>
      <c r="AX133" s="39">
        <f>INDEX('P-07 HACCP score'!$C$3:$E$7,MATCH(E133,'P-07 HACCP score'!$B$3:$B$7,0),MATCH('D-14 Ernst'!A$2,'P-07 HACCP score'!$C$2:$E$2,0))</f>
        <v>1.5</v>
      </c>
      <c r="AY133" s="39">
        <f>INDEX('P-07 HACCP score'!$C$3:$E$7,MATCH(F133,'P-07 HACCP score'!$B$3:$B$7,0),MATCH('D-14 Ernst'!B$2,'P-07 HACCP score'!$C$2:$E$2,0))</f>
        <v>0</v>
      </c>
      <c r="AZ133" s="39">
        <f>INDEX('P-07 HACCP score'!$C$3:$E$7,MATCH(G133,'P-07 HACCP score'!$B$3:$B$7,0),MATCH('D-14 Ernst'!C$2,'P-07 HACCP score'!$C$2:$E$2,0))</f>
        <v>0</v>
      </c>
      <c r="BA133" s="39">
        <f>INDEX('P-07 HACCP score'!$C$3:$E$7,MATCH(H133,'P-07 HACCP score'!$B$3:$B$7,0),MATCH('D-14 Ernst'!D$2,'P-07 HACCP score'!$C$2:$E$2,0))</f>
        <v>3</v>
      </c>
      <c r="BB133" s="39">
        <f>INDEX('P-07 HACCP score'!$C$3:$E$7,MATCH(I133,'P-07 HACCP score'!$B$3:$B$7,0),MATCH('D-14 Ernst'!E$2,'P-07 HACCP score'!$C$2:$E$2,0))</f>
        <v>3</v>
      </c>
      <c r="BC133" s="39">
        <f>INDEX('P-07 HACCP score'!$C$3:$E$7,MATCH(J133,'P-07 HACCP score'!$B$3:$B$7,0),MATCH('D-14 Ernst'!F$2,'P-07 HACCP score'!$C$2:$E$2,0))</f>
        <v>3</v>
      </c>
      <c r="BD133" s="39">
        <f>INDEX('P-07 HACCP score'!$C$3:$E$7,MATCH(K133,'P-07 HACCP score'!$B$3:$B$7,0),MATCH('D-14 Ernst'!G$2,'P-07 HACCP score'!$C$2:$E$2,0))</f>
        <v>0</v>
      </c>
      <c r="BE133" s="39">
        <f>INDEX('P-07 HACCP score'!$C$3:$E$7,MATCH(L133,'P-07 HACCP score'!$B$3:$B$7,0),MATCH('D-14 Ernst'!H$2,'P-07 HACCP score'!$C$2:$E$2,0))</f>
        <v>0</v>
      </c>
      <c r="BF133" s="39">
        <f>INDEX('P-07 HACCP score'!$C$3:$E$7,MATCH(M133,'P-07 HACCP score'!$B$3:$B$7,0),MATCH('D-14 Ernst'!I$2,'P-07 HACCP score'!$C$2:$E$2,0))</f>
        <v>0</v>
      </c>
      <c r="BG133" s="39">
        <f>INDEX('P-07 HACCP score'!$C$3:$E$7,MATCH(N133,'P-07 HACCP score'!$B$3:$B$7,0),MATCH('D-14 Ernst'!J$2,'P-07 HACCP score'!$C$2:$E$2,0))</f>
        <v>0</v>
      </c>
      <c r="BH133" s="39" t="e">
        <f>INDEX('P-07 HACCP score'!$C$3:$E$7,MATCH(O133,'P-07 HACCP score'!$B$3:$B$7,0),MATCH('D-14 Ernst'!K$2,'P-07 HACCP score'!$C$2:$E$2,0))</f>
        <v>#N/A</v>
      </c>
      <c r="BI133" s="39">
        <f>INDEX('P-07 HACCP score'!$C$3:$E$7,MATCH(P133,'P-07 HACCP score'!$B$3:$B$7,0),MATCH('D-14 Ernst'!L$2,'P-07 HACCP score'!$C$2:$E$2,0))</f>
        <v>0</v>
      </c>
      <c r="BJ133" s="39">
        <f>INDEX('P-07 HACCP score'!$C$3:$E$7,MATCH(Q133,'P-07 HACCP score'!$B$3:$B$7,0),MATCH('D-14 Ernst'!M$2,'P-07 HACCP score'!$C$2:$E$2,0))</f>
        <v>0</v>
      </c>
      <c r="BK133" s="39">
        <f>INDEX('P-07 HACCP score'!$C$3:$E$7,MATCH(R133,'P-07 HACCP score'!$B$3:$B$7,0),MATCH('D-14 Ernst'!N$2,'P-07 HACCP score'!$C$2:$E$2,0))</f>
        <v>0</v>
      </c>
      <c r="BL133" s="39">
        <f>INDEX('P-07 HACCP score'!$C$3:$E$7,MATCH(S133,'P-07 HACCP score'!$B$3:$B$7,0),MATCH('D-14 Ernst'!O$2,'P-07 HACCP score'!$C$2:$E$2,0))</f>
        <v>0</v>
      </c>
      <c r="BM133" s="39">
        <f>INDEX('P-07 HACCP score'!$C$3:$E$7,MATCH(T133,'P-07 HACCP score'!$B$3:$B$7,0),MATCH('D-14 Ernst'!P$2,'P-07 HACCP score'!$C$2:$E$2,0))</f>
        <v>0</v>
      </c>
      <c r="BN133" s="39">
        <f>INDEX('P-07 HACCP score'!$C$3:$E$7,MATCH(U133,'P-07 HACCP score'!$B$3:$B$7,0),MATCH('D-14 Ernst'!Q$2,'P-07 HACCP score'!$C$2:$E$2,0))</f>
        <v>0</v>
      </c>
      <c r="BO133" s="39">
        <f>INDEX('P-07 HACCP score'!$C$3:$E$7,MATCH(V133,'P-07 HACCP score'!$B$3:$B$7,0),MATCH('D-14 Ernst'!R$2,'P-07 HACCP score'!$C$2:$E$2,0))</f>
        <v>0</v>
      </c>
      <c r="BP133" s="39">
        <f>INDEX('P-07 HACCP score'!$C$3:$E$7,MATCH(W133,'P-07 HACCP score'!$B$3:$B$7,0),MATCH('D-14 Ernst'!S$2,'P-07 HACCP score'!$C$2:$E$2,0))</f>
        <v>0</v>
      </c>
      <c r="BQ133" s="39" t="e">
        <f>INDEX('P-07 HACCP score'!$C$3:$E$7,MATCH(X133,'P-07 HACCP score'!$B$3:$B$7,0),MATCH('D-14 Ernst'!T$2,'P-07 HACCP score'!$C$2:$E$2,0))</f>
        <v>#N/A</v>
      </c>
      <c r="BR133" s="39">
        <f>INDEX('P-07 HACCP score'!$C$3:$E$7,MATCH(Y133,'P-07 HACCP score'!$B$3:$B$7,0),MATCH('D-14 Ernst'!U$2,'P-07 HACCP score'!$C$2:$E$2,0))</f>
        <v>0</v>
      </c>
      <c r="BS133" s="39">
        <f>INDEX('P-07 HACCP score'!$C$3:$E$7,MATCH(Z133,'P-07 HACCP score'!$B$3:$B$7,0),MATCH('D-14 Ernst'!V$2,'P-07 HACCP score'!$C$2:$E$2,0))</f>
        <v>0</v>
      </c>
      <c r="BT133" s="39">
        <f>INDEX('P-07 HACCP score'!$C$3:$E$7,MATCH(AA133,'P-07 HACCP score'!$B$3:$B$7,0),MATCH('D-14 Ernst'!W$2,'P-07 HACCP score'!$C$2:$E$2,0))</f>
        <v>0</v>
      </c>
      <c r="BU133" s="39">
        <f>INDEX('P-07 HACCP score'!$C$3:$E$7,MATCH(AB133,'P-07 HACCP score'!$B$3:$B$7,0),MATCH('D-14 Ernst'!X$2,'P-07 HACCP score'!$C$2:$E$2,0))</f>
        <v>0</v>
      </c>
      <c r="BV133" s="39">
        <f>INDEX('P-07 HACCP score'!$C$3:$E$7,MATCH(AC133,'P-07 HACCP score'!$B$3:$B$7,0),MATCH('D-14 Ernst'!Y$2,'P-07 HACCP score'!$C$2:$E$2,0))</f>
        <v>0</v>
      </c>
      <c r="BW133" s="39">
        <f>INDEX('P-07 HACCP score'!$C$3:$E$7,MATCH(AD133,'P-07 HACCP score'!$B$3:$B$7,0),MATCH('D-14 Ernst'!Z$2,'P-07 HACCP score'!$C$2:$E$2,0))</f>
        <v>0</v>
      </c>
      <c r="BX133" s="39">
        <f>INDEX('P-07 HACCP score'!$C$3:$E$7,MATCH(AE133,'P-07 HACCP score'!$B$3:$B$7,0),MATCH('D-14 Ernst'!AA$2,'P-07 HACCP score'!$C$2:$E$2,0))</f>
        <v>0</v>
      </c>
      <c r="BY133" s="39">
        <f>INDEX('P-07 HACCP score'!$C$3:$E$7,MATCH(AF133,'P-07 HACCP score'!$B$3:$B$7,0),MATCH('D-14 Ernst'!AB$2,'P-07 HACCP score'!$C$2:$E$2,0))</f>
        <v>0</v>
      </c>
      <c r="BZ133" s="39">
        <f>INDEX('P-07 HACCP score'!$C$3:$E$7,MATCH(AG133,'P-07 HACCP score'!$B$3:$B$7,0),MATCH('D-14 Ernst'!AC$2,'P-07 HACCP score'!$C$2:$E$2,0))</f>
        <v>0</v>
      </c>
      <c r="CA133" s="39">
        <f>INDEX('P-07 HACCP score'!$C$3:$E$7,MATCH(AH133,'P-07 HACCP score'!$B$3:$B$7,0),MATCH('D-14 Ernst'!AD$2,'P-07 HACCP score'!$C$2:$E$2,0))</f>
        <v>0</v>
      </c>
      <c r="CB133" s="39">
        <f>INDEX('P-07 HACCP score'!$C$3:$E$7,MATCH(AI133,'P-07 HACCP score'!$B$3:$B$7,0),MATCH('D-14 Ernst'!AE$2,'P-07 HACCP score'!$C$2:$E$2,0))</f>
        <v>0</v>
      </c>
      <c r="CC133" s="39">
        <f>INDEX('P-07 HACCP score'!$C$3:$E$7,MATCH(AJ133,'P-07 HACCP score'!$B$3:$B$7,0),MATCH('D-14 Ernst'!AF$2,'P-07 HACCP score'!$C$2:$E$2,0))</f>
        <v>0</v>
      </c>
      <c r="CD133" s="39">
        <f>INDEX('P-07 HACCP score'!$C$3:$E$7,MATCH(AK133,'P-07 HACCP score'!$B$3:$B$7,0),MATCH('D-14 Ernst'!AG$2,'P-07 HACCP score'!$C$2:$E$2,0))</f>
        <v>0</v>
      </c>
    </row>
    <row r="134" spans="1:82" x14ac:dyDescent="0.3">
      <c r="A134" s="119">
        <v>50081</v>
      </c>
      <c r="B134" s="56" t="s">
        <v>251</v>
      </c>
      <c r="C134" s="78" t="s">
        <v>142</v>
      </c>
      <c r="D134" s="35">
        <v>1</v>
      </c>
      <c r="E134" s="18" t="s">
        <v>84</v>
      </c>
      <c r="F134" s="18"/>
      <c r="G134" s="26"/>
      <c r="H134" s="21" t="str">
        <f>IF(COUNTIF(I134:M134,"H"),"H",
IF(COUNTIF(I134:M134,"M"),"M",
IF(COUNTIF(I134:M134,"L"),"L",
IF(COUNTIF(I134:M134,"B"),"B",""))))</f>
        <v>L</v>
      </c>
      <c r="I134" s="19" t="s">
        <v>86</v>
      </c>
      <c r="J134" s="19" t="s">
        <v>86</v>
      </c>
      <c r="K134" s="19"/>
      <c r="L134" s="19"/>
      <c r="M134" s="19"/>
      <c r="N134" s="18"/>
      <c r="O134" s="21" t="str">
        <f>IF(COUNTIF(P134:Q134,"H"),"H",
IF(COUNTIF(P134:Q134,"M"),"M",
IF(COUNTIF(P134:Q134,"L"),"L",
IF(COUNTIF(P134:Q134,"B"),"B",""))))</f>
        <v/>
      </c>
      <c r="P134" s="22"/>
      <c r="Q134" s="22"/>
      <c r="R134" s="18"/>
      <c r="S134" s="18"/>
      <c r="T134" s="18"/>
      <c r="U134" s="18"/>
      <c r="V134" s="18"/>
      <c r="W134" s="27"/>
      <c r="X134" s="21" t="str">
        <f>IF(COUNTIF(Y134:AA134,"H"),"H",
IF(COUNTIF(Y134:AA134,"M"),"M",
IF(COUNTIF(Y134:AA134,"L"),"L",
IF(COUNTIF(Y134:AA134,"B"),"B",""))))</f>
        <v/>
      </c>
      <c r="Y134" s="23"/>
      <c r="Z134" s="28"/>
      <c r="AA134" s="23"/>
      <c r="AB134" s="18" t="s">
        <v>86</v>
      </c>
      <c r="AC134" s="18"/>
      <c r="AD134" s="18"/>
      <c r="AE134" s="18"/>
      <c r="AF134" s="18"/>
      <c r="AG134" s="18"/>
      <c r="AH134" s="18"/>
      <c r="AI134" s="18"/>
      <c r="AJ134" s="18"/>
      <c r="AK134" s="18"/>
      <c r="AL134" s="37">
        <f>COUNTIF(AX134:BA134,5)+COUNTIF(BG134:BH134,5)+COUNTIF(BK134:BQ134,5)+COUNTIF(BU134:CD134,5)+COUNTIF(AX134:BA134,9)+COUNTIF(BG134:BH134,9)+COUNTIF(BK134:BQ134,9)+COUNTIF(BU134:CD134,9)</f>
        <v>0</v>
      </c>
      <c r="AM134" s="37">
        <f>COUNTIF(AX134:BA134,15)+COUNTIF(BG134:BH134,15)+COUNTIF(BK134:BQ134,15)+COUNTIF(BU134:CD134,15)+COUNTIF(AX134:BA134,25)+COUNTIF(BG134:BH134,25)+COUNTIF(BK134:BQ134,25)+COUNTIF(BU134:CD134,25)</f>
        <v>0</v>
      </c>
      <c r="AN134" s="118" t="str">
        <f>IF(AM134&gt;=1,"HOOG",IF(AL134&gt;=2,"MIDDEN","LAAG"))</f>
        <v>LAAG</v>
      </c>
      <c r="AO134" s="26" t="str">
        <f>IF(AND(AM134=1,OR(H134="H",AB134="H"),TEXT(D134,0)&lt;&gt;"4"),"J","N" )</f>
        <v>N</v>
      </c>
      <c r="AP134" s="41" t="s">
        <v>85</v>
      </c>
      <c r="AQ134" s="68" t="str">
        <f>IF(OR(AP134="J",AO134="J"),"MIDDEN",AN134)</f>
        <v>LAAG</v>
      </c>
      <c r="AR134" s="26" t="s">
        <v>86</v>
      </c>
      <c r="AS134" s="18" t="s">
        <v>93</v>
      </c>
      <c r="AT134" s="18" t="s">
        <v>85</v>
      </c>
      <c r="AU134" s="41" t="str">
        <f>IF(AND(AR134="H",AS134="K"),"J",IF(OR(AND(AR134="L",AS134="K",AT134="J"),AND(AR134="H",AS134="G",AT134="J")),"J","N"))</f>
        <v>N</v>
      </c>
      <c r="AV134" s="41" t="s">
        <v>85</v>
      </c>
      <c r="AW134" s="18" t="str">
        <f>IF(AU134="N",AQ134,IF(AQ134="LAAG","MIDDEN","HOOG"))</f>
        <v>LAAG</v>
      </c>
      <c r="AX134" s="39">
        <f>INDEX('P-07 HACCP score'!$C$3:$E$7,MATCH(E134,'P-07 HACCP score'!$B$3:$B$7,0),MATCH('D-14 Ernst'!A$2,'P-07 HACCP score'!$C$2:$E$2,0))</f>
        <v>1.5</v>
      </c>
      <c r="AY134" s="39">
        <f>INDEX('P-07 HACCP score'!$C$3:$E$7,MATCH(F134,'P-07 HACCP score'!$B$3:$B$7,0),MATCH('D-14 Ernst'!B$2,'P-07 HACCP score'!$C$2:$E$2,0))</f>
        <v>0</v>
      </c>
      <c r="AZ134" s="39">
        <f>INDEX('P-07 HACCP score'!$C$3:$E$7,MATCH(G134,'P-07 HACCP score'!$B$3:$B$7,0),MATCH('D-14 Ernst'!C$2,'P-07 HACCP score'!$C$2:$E$2,0))</f>
        <v>0</v>
      </c>
      <c r="BA134" s="39">
        <f>INDEX('P-07 HACCP score'!$C$3:$E$7,MATCH(H134,'P-07 HACCP score'!$B$3:$B$7,0),MATCH('D-14 Ernst'!D$2,'P-07 HACCP score'!$C$2:$E$2,0))</f>
        <v>3</v>
      </c>
      <c r="BB134" s="39">
        <f>INDEX('P-07 HACCP score'!$C$3:$E$7,MATCH(I134,'P-07 HACCP score'!$B$3:$B$7,0),MATCH('D-14 Ernst'!E$2,'P-07 HACCP score'!$C$2:$E$2,0))</f>
        <v>3</v>
      </c>
      <c r="BC134" s="39">
        <f>INDEX('P-07 HACCP score'!$C$3:$E$7,MATCH(J134,'P-07 HACCP score'!$B$3:$B$7,0),MATCH('D-14 Ernst'!F$2,'P-07 HACCP score'!$C$2:$E$2,0))</f>
        <v>3</v>
      </c>
      <c r="BD134" s="39">
        <f>INDEX('P-07 HACCP score'!$C$3:$E$7,MATCH(K134,'P-07 HACCP score'!$B$3:$B$7,0),MATCH('D-14 Ernst'!G$2,'P-07 HACCP score'!$C$2:$E$2,0))</f>
        <v>0</v>
      </c>
      <c r="BE134" s="39">
        <f>INDEX('P-07 HACCP score'!$C$3:$E$7,MATCH(L134,'P-07 HACCP score'!$B$3:$B$7,0),MATCH('D-14 Ernst'!H$2,'P-07 HACCP score'!$C$2:$E$2,0))</f>
        <v>0</v>
      </c>
      <c r="BF134" s="39">
        <f>INDEX('P-07 HACCP score'!$C$3:$E$7,MATCH(M134,'P-07 HACCP score'!$B$3:$B$7,0),MATCH('D-14 Ernst'!I$2,'P-07 HACCP score'!$C$2:$E$2,0))</f>
        <v>0</v>
      </c>
      <c r="BG134" s="39">
        <f>INDEX('P-07 HACCP score'!$C$3:$E$7,MATCH(N134,'P-07 HACCP score'!$B$3:$B$7,0),MATCH('D-14 Ernst'!J$2,'P-07 HACCP score'!$C$2:$E$2,0))</f>
        <v>0</v>
      </c>
      <c r="BH134" s="39" t="e">
        <f>INDEX('P-07 HACCP score'!$C$3:$E$7,MATCH(O134,'P-07 HACCP score'!$B$3:$B$7,0),MATCH('D-14 Ernst'!K$2,'P-07 HACCP score'!$C$2:$E$2,0))</f>
        <v>#N/A</v>
      </c>
      <c r="BI134" s="39">
        <f>INDEX('P-07 HACCP score'!$C$3:$E$7,MATCH(P134,'P-07 HACCP score'!$B$3:$B$7,0),MATCH('D-14 Ernst'!L$2,'P-07 HACCP score'!$C$2:$E$2,0))</f>
        <v>0</v>
      </c>
      <c r="BJ134" s="39">
        <f>INDEX('P-07 HACCP score'!$C$3:$E$7,MATCH(Q134,'P-07 HACCP score'!$B$3:$B$7,0),MATCH('D-14 Ernst'!M$2,'P-07 HACCP score'!$C$2:$E$2,0))</f>
        <v>0</v>
      </c>
      <c r="BK134" s="39">
        <f>INDEX('P-07 HACCP score'!$C$3:$E$7,MATCH(R134,'P-07 HACCP score'!$B$3:$B$7,0),MATCH('D-14 Ernst'!N$2,'P-07 HACCP score'!$C$2:$E$2,0))</f>
        <v>0</v>
      </c>
      <c r="BL134" s="39">
        <f>INDEX('P-07 HACCP score'!$C$3:$E$7,MATCH(S134,'P-07 HACCP score'!$B$3:$B$7,0),MATCH('D-14 Ernst'!O$2,'P-07 HACCP score'!$C$2:$E$2,0))</f>
        <v>0</v>
      </c>
      <c r="BM134" s="39">
        <f>INDEX('P-07 HACCP score'!$C$3:$E$7,MATCH(T134,'P-07 HACCP score'!$B$3:$B$7,0),MATCH('D-14 Ernst'!P$2,'P-07 HACCP score'!$C$2:$E$2,0))</f>
        <v>0</v>
      </c>
      <c r="BN134" s="39">
        <f>INDEX('P-07 HACCP score'!$C$3:$E$7,MATCH(U134,'P-07 HACCP score'!$B$3:$B$7,0),MATCH('D-14 Ernst'!Q$2,'P-07 HACCP score'!$C$2:$E$2,0))</f>
        <v>0</v>
      </c>
      <c r="BO134" s="39">
        <f>INDEX('P-07 HACCP score'!$C$3:$E$7,MATCH(V134,'P-07 HACCP score'!$B$3:$B$7,0),MATCH('D-14 Ernst'!R$2,'P-07 HACCP score'!$C$2:$E$2,0))</f>
        <v>0</v>
      </c>
      <c r="BP134" s="39">
        <f>INDEX('P-07 HACCP score'!$C$3:$E$7,MATCH(W134,'P-07 HACCP score'!$B$3:$B$7,0),MATCH('D-14 Ernst'!S$2,'P-07 HACCP score'!$C$2:$E$2,0))</f>
        <v>0</v>
      </c>
      <c r="BQ134" s="39" t="e">
        <f>INDEX('P-07 HACCP score'!$C$3:$E$7,MATCH(X134,'P-07 HACCP score'!$B$3:$B$7,0),MATCH('D-14 Ernst'!T$2,'P-07 HACCP score'!$C$2:$E$2,0))</f>
        <v>#N/A</v>
      </c>
      <c r="BR134" s="39">
        <f>INDEX('P-07 HACCP score'!$C$3:$E$7,MATCH(Y134,'P-07 HACCP score'!$B$3:$B$7,0),MATCH('D-14 Ernst'!U$2,'P-07 HACCP score'!$C$2:$E$2,0))</f>
        <v>0</v>
      </c>
      <c r="BS134" s="39">
        <f>INDEX('P-07 HACCP score'!$C$3:$E$7,MATCH(Z134,'P-07 HACCP score'!$B$3:$B$7,0),MATCH('D-14 Ernst'!V$2,'P-07 HACCP score'!$C$2:$E$2,0))</f>
        <v>0</v>
      </c>
      <c r="BT134" s="39">
        <f>INDEX('P-07 HACCP score'!$C$3:$E$7,MATCH(AA134,'P-07 HACCP score'!$B$3:$B$7,0),MATCH('D-14 Ernst'!W$2,'P-07 HACCP score'!$C$2:$E$2,0))</f>
        <v>0</v>
      </c>
      <c r="BU134" s="39">
        <f>INDEX('P-07 HACCP score'!$C$3:$E$7,MATCH(AB134,'P-07 HACCP score'!$B$3:$B$7,0),MATCH('D-14 Ernst'!X$2,'P-07 HACCP score'!$C$2:$E$2,0))</f>
        <v>3</v>
      </c>
      <c r="BV134" s="39">
        <f>INDEX('P-07 HACCP score'!$C$3:$E$7,MATCH(AC134,'P-07 HACCP score'!$B$3:$B$7,0),MATCH('D-14 Ernst'!Y$2,'P-07 HACCP score'!$C$2:$E$2,0))</f>
        <v>0</v>
      </c>
      <c r="BW134" s="39">
        <f>INDEX('P-07 HACCP score'!$C$3:$E$7,MATCH(AD134,'P-07 HACCP score'!$B$3:$B$7,0),MATCH('D-14 Ernst'!Z$2,'P-07 HACCP score'!$C$2:$E$2,0))</f>
        <v>0</v>
      </c>
      <c r="BX134" s="39">
        <f>INDEX('P-07 HACCP score'!$C$3:$E$7,MATCH(AE134,'P-07 HACCP score'!$B$3:$B$7,0),MATCH('D-14 Ernst'!AA$2,'P-07 HACCP score'!$C$2:$E$2,0))</f>
        <v>0</v>
      </c>
      <c r="BY134" s="39">
        <f>INDEX('P-07 HACCP score'!$C$3:$E$7,MATCH(AF134,'P-07 HACCP score'!$B$3:$B$7,0),MATCH('D-14 Ernst'!AB$2,'P-07 HACCP score'!$C$2:$E$2,0))</f>
        <v>0</v>
      </c>
      <c r="BZ134" s="39">
        <f>INDEX('P-07 HACCP score'!$C$3:$E$7,MATCH(AG134,'P-07 HACCP score'!$B$3:$B$7,0),MATCH('D-14 Ernst'!AC$2,'P-07 HACCP score'!$C$2:$E$2,0))</f>
        <v>0</v>
      </c>
      <c r="CA134" s="39">
        <f>INDEX('P-07 HACCP score'!$C$3:$E$7,MATCH(AH134,'P-07 HACCP score'!$B$3:$B$7,0),MATCH('D-14 Ernst'!AD$2,'P-07 HACCP score'!$C$2:$E$2,0))</f>
        <v>0</v>
      </c>
      <c r="CB134" s="39">
        <f>INDEX('P-07 HACCP score'!$C$3:$E$7,MATCH(AI134,'P-07 HACCP score'!$B$3:$B$7,0),MATCH('D-14 Ernst'!AE$2,'P-07 HACCP score'!$C$2:$E$2,0))</f>
        <v>0</v>
      </c>
      <c r="CC134" s="39">
        <f>INDEX('P-07 HACCP score'!$C$3:$E$7,MATCH(AJ134,'P-07 HACCP score'!$B$3:$B$7,0),MATCH('D-14 Ernst'!AF$2,'P-07 HACCP score'!$C$2:$E$2,0))</f>
        <v>0</v>
      </c>
      <c r="CD134" s="39">
        <f>INDEX('P-07 HACCP score'!$C$3:$E$7,MATCH(AK134,'P-07 HACCP score'!$B$3:$B$7,0),MATCH('D-14 Ernst'!AG$2,'P-07 HACCP score'!$C$2:$E$2,0))</f>
        <v>0</v>
      </c>
    </row>
    <row r="135" spans="1:82" x14ac:dyDescent="0.3">
      <c r="A135" s="119">
        <v>50070</v>
      </c>
      <c r="B135" s="56" t="s">
        <v>252</v>
      </c>
      <c r="C135" s="78" t="s">
        <v>142</v>
      </c>
      <c r="D135" s="35">
        <v>1</v>
      </c>
      <c r="E135" s="18" t="s">
        <v>84</v>
      </c>
      <c r="F135" s="18"/>
      <c r="G135" s="26"/>
      <c r="H135" s="21" t="str">
        <f>IF(COUNTIF(I135:M135,"H"),"H",
IF(COUNTIF(I135:M135,"M"),"M",
IF(COUNTIF(I135:M135,"L"),"L",
IF(COUNTIF(I135:M135,"B"),"B",""))))</f>
        <v>L</v>
      </c>
      <c r="I135" s="19" t="s">
        <v>86</v>
      </c>
      <c r="J135" s="19" t="s">
        <v>86</v>
      </c>
      <c r="K135" s="19"/>
      <c r="L135" s="19"/>
      <c r="M135" s="19"/>
      <c r="N135" s="18"/>
      <c r="O135" s="21" t="str">
        <f>IF(COUNTIF(P135:Q135,"H"),"H",
IF(COUNTIF(P135:Q135,"M"),"M",
IF(COUNTIF(P135:Q135,"L"),"L",
IF(COUNTIF(P135:Q135,"B"),"B",""))))</f>
        <v/>
      </c>
      <c r="P135" s="22"/>
      <c r="Q135" s="22"/>
      <c r="R135" s="18"/>
      <c r="S135" s="18"/>
      <c r="T135" s="18"/>
      <c r="U135" s="18"/>
      <c r="V135" s="18"/>
      <c r="W135" s="27"/>
      <c r="X135" s="21" t="str">
        <f>IF(COUNTIF(Y135:AA135,"H"),"H",
IF(COUNTIF(Y135:AA135,"M"),"M",
IF(COUNTIF(Y135:AA135,"L"),"L",
IF(COUNTIF(Y135:AA135,"B"),"B",""))))</f>
        <v/>
      </c>
      <c r="Y135" s="23"/>
      <c r="Z135" s="28"/>
      <c r="AA135" s="23"/>
      <c r="AB135" s="18"/>
      <c r="AC135" s="18"/>
      <c r="AD135" s="18"/>
      <c r="AE135" s="18"/>
      <c r="AF135" s="18"/>
      <c r="AG135" s="18"/>
      <c r="AH135" s="18"/>
      <c r="AI135" s="18"/>
      <c r="AJ135" s="18"/>
      <c r="AK135" s="18"/>
      <c r="AL135" s="37">
        <f>COUNTIF(AX135:BA135,5)+COUNTIF(BG135:BH135,5)+COUNTIF(BK135:BQ135,5)+COUNTIF(BU135:CD135,5)+COUNTIF(AX135:BA135,9)+COUNTIF(BG135:BH135,9)+COUNTIF(BK135:BQ135,9)+COUNTIF(BU135:CD135,9)</f>
        <v>0</v>
      </c>
      <c r="AM135" s="37">
        <f>COUNTIF(AX135:BA135,15)+COUNTIF(BG135:BH135,15)+COUNTIF(BK135:BQ135,15)+COUNTIF(BU135:CD135,15)+COUNTIF(AX135:BA135,25)+COUNTIF(BG135:BH135,25)+COUNTIF(BK135:BQ135,25)+COUNTIF(BU135:CD135,25)</f>
        <v>0</v>
      </c>
      <c r="AN135" s="118" t="str">
        <f>IF(AM135&gt;=1,"HOOG",IF(AL135&gt;=2,"MIDDEN","LAAG"))</f>
        <v>LAAG</v>
      </c>
      <c r="AO135" s="26" t="str">
        <f>IF(AND(AM135=1,OR(H135="H",AB135="H"),TEXT(D135,0)&lt;&gt;"4"),"J","N" )</f>
        <v>N</v>
      </c>
      <c r="AP135" s="41" t="s">
        <v>85</v>
      </c>
      <c r="AQ135" s="68" t="str">
        <f>IF(OR(AP135="J",AO135="J"),"MIDDEN",AN135)</f>
        <v>LAAG</v>
      </c>
      <c r="AR135" s="26" t="s">
        <v>86</v>
      </c>
      <c r="AS135" s="18" t="s">
        <v>93</v>
      </c>
      <c r="AT135" s="18" t="s">
        <v>85</v>
      </c>
      <c r="AU135" s="41" t="str">
        <f>IF(AND(AR135="H",AS135="K"),"J",IF(OR(AND(AR135="L",AS135="K",AT135="J"),AND(AR135="H",AS135="G",AT135="J")),"J","N"))</f>
        <v>N</v>
      </c>
      <c r="AV135" s="41" t="s">
        <v>85</v>
      </c>
      <c r="AW135" s="18" t="str">
        <f>IF(AU135="N",AQ135,IF(AQ135="LAAG","MIDDEN","HOOG"))</f>
        <v>LAAG</v>
      </c>
      <c r="AX135" s="39">
        <f>INDEX('P-07 HACCP score'!$C$3:$E$7,MATCH(E135,'P-07 HACCP score'!$B$3:$B$7,0),MATCH('D-14 Ernst'!A$2,'P-07 HACCP score'!$C$2:$E$2,0))</f>
        <v>1.5</v>
      </c>
      <c r="AY135" s="39">
        <f>INDEX('P-07 HACCP score'!$C$3:$E$7,MATCH(F135,'P-07 HACCP score'!$B$3:$B$7,0),MATCH('D-14 Ernst'!B$2,'P-07 HACCP score'!$C$2:$E$2,0))</f>
        <v>0</v>
      </c>
      <c r="AZ135" s="39">
        <f>INDEX('P-07 HACCP score'!$C$3:$E$7,MATCH(G135,'P-07 HACCP score'!$B$3:$B$7,0),MATCH('D-14 Ernst'!C$2,'P-07 HACCP score'!$C$2:$E$2,0))</f>
        <v>0</v>
      </c>
      <c r="BA135" s="39">
        <f>INDEX('P-07 HACCP score'!$C$3:$E$7,MATCH(H135,'P-07 HACCP score'!$B$3:$B$7,0),MATCH('D-14 Ernst'!D$2,'P-07 HACCP score'!$C$2:$E$2,0))</f>
        <v>3</v>
      </c>
      <c r="BB135" s="39">
        <f>INDEX('P-07 HACCP score'!$C$3:$E$7,MATCH(I135,'P-07 HACCP score'!$B$3:$B$7,0),MATCH('D-14 Ernst'!E$2,'P-07 HACCP score'!$C$2:$E$2,0))</f>
        <v>3</v>
      </c>
      <c r="BC135" s="39">
        <f>INDEX('P-07 HACCP score'!$C$3:$E$7,MATCH(J135,'P-07 HACCP score'!$B$3:$B$7,0),MATCH('D-14 Ernst'!F$2,'P-07 HACCP score'!$C$2:$E$2,0))</f>
        <v>3</v>
      </c>
      <c r="BD135" s="39">
        <f>INDEX('P-07 HACCP score'!$C$3:$E$7,MATCH(K135,'P-07 HACCP score'!$B$3:$B$7,0),MATCH('D-14 Ernst'!G$2,'P-07 HACCP score'!$C$2:$E$2,0))</f>
        <v>0</v>
      </c>
      <c r="BE135" s="39">
        <f>INDEX('P-07 HACCP score'!$C$3:$E$7,MATCH(L135,'P-07 HACCP score'!$B$3:$B$7,0),MATCH('D-14 Ernst'!H$2,'P-07 HACCP score'!$C$2:$E$2,0))</f>
        <v>0</v>
      </c>
      <c r="BF135" s="39">
        <f>INDEX('P-07 HACCP score'!$C$3:$E$7,MATCH(M135,'P-07 HACCP score'!$B$3:$B$7,0),MATCH('D-14 Ernst'!I$2,'P-07 HACCP score'!$C$2:$E$2,0))</f>
        <v>0</v>
      </c>
      <c r="BG135" s="39">
        <f>INDEX('P-07 HACCP score'!$C$3:$E$7,MATCH(N135,'P-07 HACCP score'!$B$3:$B$7,0),MATCH('D-14 Ernst'!J$2,'P-07 HACCP score'!$C$2:$E$2,0))</f>
        <v>0</v>
      </c>
      <c r="BH135" s="39" t="e">
        <f>INDEX('P-07 HACCP score'!$C$3:$E$7,MATCH(O135,'P-07 HACCP score'!$B$3:$B$7,0),MATCH('D-14 Ernst'!K$2,'P-07 HACCP score'!$C$2:$E$2,0))</f>
        <v>#N/A</v>
      </c>
      <c r="BI135" s="39">
        <f>INDEX('P-07 HACCP score'!$C$3:$E$7,MATCH(P135,'P-07 HACCP score'!$B$3:$B$7,0),MATCH('D-14 Ernst'!L$2,'P-07 HACCP score'!$C$2:$E$2,0))</f>
        <v>0</v>
      </c>
      <c r="BJ135" s="39">
        <f>INDEX('P-07 HACCP score'!$C$3:$E$7,MATCH(Q135,'P-07 HACCP score'!$B$3:$B$7,0),MATCH('D-14 Ernst'!M$2,'P-07 HACCP score'!$C$2:$E$2,0))</f>
        <v>0</v>
      </c>
      <c r="BK135" s="39">
        <f>INDEX('P-07 HACCP score'!$C$3:$E$7,MATCH(R135,'P-07 HACCP score'!$B$3:$B$7,0),MATCH('D-14 Ernst'!N$2,'P-07 HACCP score'!$C$2:$E$2,0))</f>
        <v>0</v>
      </c>
      <c r="BL135" s="39">
        <f>INDEX('P-07 HACCP score'!$C$3:$E$7,MATCH(S135,'P-07 HACCP score'!$B$3:$B$7,0),MATCH('D-14 Ernst'!O$2,'P-07 HACCP score'!$C$2:$E$2,0))</f>
        <v>0</v>
      </c>
      <c r="BM135" s="39">
        <f>INDEX('P-07 HACCP score'!$C$3:$E$7,MATCH(T135,'P-07 HACCP score'!$B$3:$B$7,0),MATCH('D-14 Ernst'!P$2,'P-07 HACCP score'!$C$2:$E$2,0))</f>
        <v>0</v>
      </c>
      <c r="BN135" s="39">
        <f>INDEX('P-07 HACCP score'!$C$3:$E$7,MATCH(U135,'P-07 HACCP score'!$B$3:$B$7,0),MATCH('D-14 Ernst'!Q$2,'P-07 HACCP score'!$C$2:$E$2,0))</f>
        <v>0</v>
      </c>
      <c r="BO135" s="39">
        <f>INDEX('P-07 HACCP score'!$C$3:$E$7,MATCH(V135,'P-07 HACCP score'!$B$3:$B$7,0),MATCH('D-14 Ernst'!R$2,'P-07 HACCP score'!$C$2:$E$2,0))</f>
        <v>0</v>
      </c>
      <c r="BP135" s="39">
        <f>INDEX('P-07 HACCP score'!$C$3:$E$7,MATCH(W135,'P-07 HACCP score'!$B$3:$B$7,0),MATCH('D-14 Ernst'!S$2,'P-07 HACCP score'!$C$2:$E$2,0))</f>
        <v>0</v>
      </c>
      <c r="BQ135" s="39" t="e">
        <f>INDEX('P-07 HACCP score'!$C$3:$E$7,MATCH(X135,'P-07 HACCP score'!$B$3:$B$7,0),MATCH('D-14 Ernst'!T$2,'P-07 HACCP score'!$C$2:$E$2,0))</f>
        <v>#N/A</v>
      </c>
      <c r="BR135" s="39">
        <f>INDEX('P-07 HACCP score'!$C$3:$E$7,MATCH(Y135,'P-07 HACCP score'!$B$3:$B$7,0),MATCH('D-14 Ernst'!U$2,'P-07 HACCP score'!$C$2:$E$2,0))</f>
        <v>0</v>
      </c>
      <c r="BS135" s="39">
        <f>INDEX('P-07 HACCP score'!$C$3:$E$7,MATCH(Z135,'P-07 HACCP score'!$B$3:$B$7,0),MATCH('D-14 Ernst'!V$2,'P-07 HACCP score'!$C$2:$E$2,0))</f>
        <v>0</v>
      </c>
      <c r="BT135" s="39">
        <f>INDEX('P-07 HACCP score'!$C$3:$E$7,MATCH(AA135,'P-07 HACCP score'!$B$3:$B$7,0),MATCH('D-14 Ernst'!W$2,'P-07 HACCP score'!$C$2:$E$2,0))</f>
        <v>0</v>
      </c>
      <c r="BU135" s="39">
        <f>INDEX('P-07 HACCP score'!$C$3:$E$7,MATCH(AB135,'P-07 HACCP score'!$B$3:$B$7,0),MATCH('D-14 Ernst'!X$2,'P-07 HACCP score'!$C$2:$E$2,0))</f>
        <v>0</v>
      </c>
      <c r="BV135" s="39">
        <f>INDEX('P-07 HACCP score'!$C$3:$E$7,MATCH(AC135,'P-07 HACCP score'!$B$3:$B$7,0),MATCH('D-14 Ernst'!Y$2,'P-07 HACCP score'!$C$2:$E$2,0))</f>
        <v>0</v>
      </c>
      <c r="BW135" s="39">
        <f>INDEX('P-07 HACCP score'!$C$3:$E$7,MATCH(AD135,'P-07 HACCP score'!$B$3:$B$7,0),MATCH('D-14 Ernst'!Z$2,'P-07 HACCP score'!$C$2:$E$2,0))</f>
        <v>0</v>
      </c>
      <c r="BX135" s="39">
        <f>INDEX('P-07 HACCP score'!$C$3:$E$7,MATCH(AE135,'P-07 HACCP score'!$B$3:$B$7,0),MATCH('D-14 Ernst'!AA$2,'P-07 HACCP score'!$C$2:$E$2,0))</f>
        <v>0</v>
      </c>
      <c r="BY135" s="39">
        <f>INDEX('P-07 HACCP score'!$C$3:$E$7,MATCH(AF135,'P-07 HACCP score'!$B$3:$B$7,0),MATCH('D-14 Ernst'!AB$2,'P-07 HACCP score'!$C$2:$E$2,0))</f>
        <v>0</v>
      </c>
      <c r="BZ135" s="39">
        <f>INDEX('P-07 HACCP score'!$C$3:$E$7,MATCH(AG135,'P-07 HACCP score'!$B$3:$B$7,0),MATCH('D-14 Ernst'!AC$2,'P-07 HACCP score'!$C$2:$E$2,0))</f>
        <v>0</v>
      </c>
      <c r="CA135" s="39">
        <f>INDEX('P-07 HACCP score'!$C$3:$E$7,MATCH(AH135,'P-07 HACCP score'!$B$3:$B$7,0),MATCH('D-14 Ernst'!AD$2,'P-07 HACCP score'!$C$2:$E$2,0))</f>
        <v>0</v>
      </c>
      <c r="CB135" s="39">
        <f>INDEX('P-07 HACCP score'!$C$3:$E$7,MATCH(AI135,'P-07 HACCP score'!$B$3:$B$7,0),MATCH('D-14 Ernst'!AE$2,'P-07 HACCP score'!$C$2:$E$2,0))</f>
        <v>0</v>
      </c>
      <c r="CC135" s="39">
        <f>INDEX('P-07 HACCP score'!$C$3:$E$7,MATCH(AJ135,'P-07 HACCP score'!$B$3:$B$7,0),MATCH('D-14 Ernst'!AF$2,'P-07 HACCP score'!$C$2:$E$2,0))</f>
        <v>0</v>
      </c>
      <c r="CD135" s="39">
        <f>INDEX('P-07 HACCP score'!$C$3:$E$7,MATCH(AK135,'P-07 HACCP score'!$B$3:$B$7,0),MATCH('D-14 Ernst'!AG$2,'P-07 HACCP score'!$C$2:$E$2,0))</f>
        <v>0</v>
      </c>
    </row>
    <row r="136" spans="1:82" x14ac:dyDescent="0.3">
      <c r="A136" s="119">
        <v>50072</v>
      </c>
      <c r="B136" s="56" t="s">
        <v>253</v>
      </c>
      <c r="C136" s="78" t="s">
        <v>142</v>
      </c>
      <c r="D136" s="35">
        <v>1</v>
      </c>
      <c r="E136" s="18" t="s">
        <v>84</v>
      </c>
      <c r="F136" s="18"/>
      <c r="G136" s="26"/>
      <c r="H136" s="21" t="str">
        <f>IF(COUNTIF(I136:M136,"H"),"H",
IF(COUNTIF(I136:M136,"M"),"M",
IF(COUNTIF(I136:M136,"L"),"L",
IF(COUNTIF(I136:M136,"B"),"B",""))))</f>
        <v>L</v>
      </c>
      <c r="I136" s="19" t="s">
        <v>86</v>
      </c>
      <c r="J136" s="19" t="s">
        <v>86</v>
      </c>
      <c r="K136" s="19"/>
      <c r="L136" s="19"/>
      <c r="M136" s="19"/>
      <c r="N136" s="18"/>
      <c r="O136" s="21" t="str">
        <f>IF(COUNTIF(P136:Q136,"H"),"H",
IF(COUNTIF(P136:Q136,"M"),"M",
IF(COUNTIF(P136:Q136,"L"),"L",
IF(COUNTIF(P136:Q136,"B"),"B",""))))</f>
        <v/>
      </c>
      <c r="P136" s="22"/>
      <c r="Q136" s="22"/>
      <c r="R136" s="18"/>
      <c r="S136" s="18"/>
      <c r="T136" s="18"/>
      <c r="U136" s="18"/>
      <c r="V136" s="18"/>
      <c r="W136" s="27"/>
      <c r="X136" s="21" t="str">
        <f>IF(COUNTIF(Y136:AA136,"H"),"H",
IF(COUNTIF(Y136:AA136,"M"),"M",
IF(COUNTIF(Y136:AA136,"L"),"L",
IF(COUNTIF(Y136:AA136,"B"),"B",""))))</f>
        <v/>
      </c>
      <c r="Y136" s="23"/>
      <c r="Z136" s="28"/>
      <c r="AA136" s="23"/>
      <c r="AB136" s="18"/>
      <c r="AC136" s="18"/>
      <c r="AD136" s="18"/>
      <c r="AE136" s="18"/>
      <c r="AF136" s="18"/>
      <c r="AG136" s="18"/>
      <c r="AH136" s="18"/>
      <c r="AI136" s="18"/>
      <c r="AJ136" s="18"/>
      <c r="AK136" s="18"/>
      <c r="AL136" s="37">
        <f>COUNTIF(AX136:BA136,5)+COUNTIF(BG136:BH136,5)+COUNTIF(BK136:BQ136,5)+COUNTIF(BU136:CD136,5)+COUNTIF(AX136:BA136,9)+COUNTIF(BG136:BH136,9)+COUNTIF(BK136:BQ136,9)+COUNTIF(BU136:CD136,9)</f>
        <v>0</v>
      </c>
      <c r="AM136" s="37">
        <f>COUNTIF(AX136:BA136,15)+COUNTIF(BG136:BH136,15)+COUNTIF(BK136:BQ136,15)+COUNTIF(BU136:CD136,15)+COUNTIF(AX136:BA136,25)+COUNTIF(BG136:BH136,25)+COUNTIF(BK136:BQ136,25)+COUNTIF(BU136:CD136,25)</f>
        <v>0</v>
      </c>
      <c r="AN136" s="118" t="str">
        <f>IF(AM136&gt;=1,"HOOG",IF(AL136&gt;=2,"MIDDEN","LAAG"))</f>
        <v>LAAG</v>
      </c>
      <c r="AO136" s="26" t="str">
        <f>IF(AND(AM136=1,OR(H136="H",AB136="H"),TEXT(D136,0)&lt;&gt;"4"),"J","N" )</f>
        <v>N</v>
      </c>
      <c r="AP136" s="41" t="s">
        <v>85</v>
      </c>
      <c r="AQ136" s="68" t="str">
        <f>IF(OR(AP136="J",AO136="J"),"MIDDEN",AN136)</f>
        <v>LAAG</v>
      </c>
      <c r="AR136" s="26" t="s">
        <v>86</v>
      </c>
      <c r="AS136" s="18" t="s">
        <v>93</v>
      </c>
      <c r="AT136" s="18" t="s">
        <v>85</v>
      </c>
      <c r="AU136" s="41" t="str">
        <f>IF(AND(AR136="H",AS136="K"),"J",IF(OR(AND(AR136="L",AS136="K",AT136="J"),AND(AR136="H",AS136="G",AT136="J")),"J","N"))</f>
        <v>N</v>
      </c>
      <c r="AV136" s="41" t="s">
        <v>85</v>
      </c>
      <c r="AW136" s="18" t="str">
        <f>IF(AU136="N",AQ136,IF(AQ136="LAAG","MIDDEN","HOOG"))</f>
        <v>LAAG</v>
      </c>
      <c r="AX136" s="39">
        <f>INDEX('P-07 HACCP score'!$C$3:$E$7,MATCH(E136,'P-07 HACCP score'!$B$3:$B$7,0),MATCH('D-14 Ernst'!A$2,'P-07 HACCP score'!$C$2:$E$2,0))</f>
        <v>1.5</v>
      </c>
      <c r="AY136" s="39">
        <f>INDEX('P-07 HACCP score'!$C$3:$E$7,MATCH(F136,'P-07 HACCP score'!$B$3:$B$7,0),MATCH('D-14 Ernst'!B$2,'P-07 HACCP score'!$C$2:$E$2,0))</f>
        <v>0</v>
      </c>
      <c r="AZ136" s="39">
        <f>INDEX('P-07 HACCP score'!$C$3:$E$7,MATCH(G136,'P-07 HACCP score'!$B$3:$B$7,0),MATCH('D-14 Ernst'!C$2,'P-07 HACCP score'!$C$2:$E$2,0))</f>
        <v>0</v>
      </c>
      <c r="BA136" s="39">
        <f>INDEX('P-07 HACCP score'!$C$3:$E$7,MATCH(H136,'P-07 HACCP score'!$B$3:$B$7,0),MATCH('D-14 Ernst'!D$2,'P-07 HACCP score'!$C$2:$E$2,0))</f>
        <v>3</v>
      </c>
      <c r="BB136" s="39">
        <f>INDEX('P-07 HACCP score'!$C$3:$E$7,MATCH(I136,'P-07 HACCP score'!$B$3:$B$7,0),MATCH('D-14 Ernst'!E$2,'P-07 HACCP score'!$C$2:$E$2,0))</f>
        <v>3</v>
      </c>
      <c r="BC136" s="39">
        <f>INDEX('P-07 HACCP score'!$C$3:$E$7,MATCH(J136,'P-07 HACCP score'!$B$3:$B$7,0),MATCH('D-14 Ernst'!F$2,'P-07 HACCP score'!$C$2:$E$2,0))</f>
        <v>3</v>
      </c>
      <c r="BD136" s="39">
        <f>INDEX('P-07 HACCP score'!$C$3:$E$7,MATCH(K136,'P-07 HACCP score'!$B$3:$B$7,0),MATCH('D-14 Ernst'!G$2,'P-07 HACCP score'!$C$2:$E$2,0))</f>
        <v>0</v>
      </c>
      <c r="BE136" s="39">
        <f>INDEX('P-07 HACCP score'!$C$3:$E$7,MATCH(L136,'P-07 HACCP score'!$B$3:$B$7,0),MATCH('D-14 Ernst'!H$2,'P-07 HACCP score'!$C$2:$E$2,0))</f>
        <v>0</v>
      </c>
      <c r="BF136" s="39">
        <f>INDEX('P-07 HACCP score'!$C$3:$E$7,MATCH(M136,'P-07 HACCP score'!$B$3:$B$7,0),MATCH('D-14 Ernst'!I$2,'P-07 HACCP score'!$C$2:$E$2,0))</f>
        <v>0</v>
      </c>
      <c r="BG136" s="39">
        <f>INDEX('P-07 HACCP score'!$C$3:$E$7,MATCH(N136,'P-07 HACCP score'!$B$3:$B$7,0),MATCH('D-14 Ernst'!J$2,'P-07 HACCP score'!$C$2:$E$2,0))</f>
        <v>0</v>
      </c>
      <c r="BH136" s="39" t="e">
        <f>INDEX('P-07 HACCP score'!$C$3:$E$7,MATCH(O136,'P-07 HACCP score'!$B$3:$B$7,0),MATCH('D-14 Ernst'!K$2,'P-07 HACCP score'!$C$2:$E$2,0))</f>
        <v>#N/A</v>
      </c>
      <c r="BI136" s="39">
        <f>INDEX('P-07 HACCP score'!$C$3:$E$7,MATCH(P136,'P-07 HACCP score'!$B$3:$B$7,0),MATCH('D-14 Ernst'!L$2,'P-07 HACCP score'!$C$2:$E$2,0))</f>
        <v>0</v>
      </c>
      <c r="BJ136" s="39">
        <f>INDEX('P-07 HACCP score'!$C$3:$E$7,MATCH(Q136,'P-07 HACCP score'!$B$3:$B$7,0),MATCH('D-14 Ernst'!M$2,'P-07 HACCP score'!$C$2:$E$2,0))</f>
        <v>0</v>
      </c>
      <c r="BK136" s="39">
        <f>INDEX('P-07 HACCP score'!$C$3:$E$7,MATCH(R136,'P-07 HACCP score'!$B$3:$B$7,0),MATCH('D-14 Ernst'!N$2,'P-07 HACCP score'!$C$2:$E$2,0))</f>
        <v>0</v>
      </c>
      <c r="BL136" s="39">
        <f>INDEX('P-07 HACCP score'!$C$3:$E$7,MATCH(S136,'P-07 HACCP score'!$B$3:$B$7,0),MATCH('D-14 Ernst'!O$2,'P-07 HACCP score'!$C$2:$E$2,0))</f>
        <v>0</v>
      </c>
      <c r="BM136" s="39">
        <f>INDEX('P-07 HACCP score'!$C$3:$E$7,MATCH(T136,'P-07 HACCP score'!$B$3:$B$7,0),MATCH('D-14 Ernst'!P$2,'P-07 HACCP score'!$C$2:$E$2,0))</f>
        <v>0</v>
      </c>
      <c r="BN136" s="39">
        <f>INDEX('P-07 HACCP score'!$C$3:$E$7,MATCH(U136,'P-07 HACCP score'!$B$3:$B$7,0),MATCH('D-14 Ernst'!Q$2,'P-07 HACCP score'!$C$2:$E$2,0))</f>
        <v>0</v>
      </c>
      <c r="BO136" s="39">
        <f>INDEX('P-07 HACCP score'!$C$3:$E$7,MATCH(V136,'P-07 HACCP score'!$B$3:$B$7,0),MATCH('D-14 Ernst'!R$2,'P-07 HACCP score'!$C$2:$E$2,0))</f>
        <v>0</v>
      </c>
      <c r="BP136" s="39">
        <f>INDEX('P-07 HACCP score'!$C$3:$E$7,MATCH(W136,'P-07 HACCP score'!$B$3:$B$7,0),MATCH('D-14 Ernst'!S$2,'P-07 HACCP score'!$C$2:$E$2,0))</f>
        <v>0</v>
      </c>
      <c r="BQ136" s="39" t="e">
        <f>INDEX('P-07 HACCP score'!$C$3:$E$7,MATCH(X136,'P-07 HACCP score'!$B$3:$B$7,0),MATCH('D-14 Ernst'!T$2,'P-07 HACCP score'!$C$2:$E$2,0))</f>
        <v>#N/A</v>
      </c>
      <c r="BR136" s="39">
        <f>INDEX('P-07 HACCP score'!$C$3:$E$7,MATCH(Y136,'P-07 HACCP score'!$B$3:$B$7,0),MATCH('D-14 Ernst'!U$2,'P-07 HACCP score'!$C$2:$E$2,0))</f>
        <v>0</v>
      </c>
      <c r="BS136" s="39">
        <f>INDEX('P-07 HACCP score'!$C$3:$E$7,MATCH(Z136,'P-07 HACCP score'!$B$3:$B$7,0),MATCH('D-14 Ernst'!V$2,'P-07 HACCP score'!$C$2:$E$2,0))</f>
        <v>0</v>
      </c>
      <c r="BT136" s="39">
        <f>INDEX('P-07 HACCP score'!$C$3:$E$7,MATCH(AA136,'P-07 HACCP score'!$B$3:$B$7,0),MATCH('D-14 Ernst'!W$2,'P-07 HACCP score'!$C$2:$E$2,0))</f>
        <v>0</v>
      </c>
      <c r="BU136" s="39">
        <f>INDEX('P-07 HACCP score'!$C$3:$E$7,MATCH(AB136,'P-07 HACCP score'!$B$3:$B$7,0),MATCH('D-14 Ernst'!X$2,'P-07 HACCP score'!$C$2:$E$2,0))</f>
        <v>0</v>
      </c>
      <c r="BV136" s="39">
        <f>INDEX('P-07 HACCP score'!$C$3:$E$7,MATCH(AC136,'P-07 HACCP score'!$B$3:$B$7,0),MATCH('D-14 Ernst'!Y$2,'P-07 HACCP score'!$C$2:$E$2,0))</f>
        <v>0</v>
      </c>
      <c r="BW136" s="39">
        <f>INDEX('P-07 HACCP score'!$C$3:$E$7,MATCH(AD136,'P-07 HACCP score'!$B$3:$B$7,0),MATCH('D-14 Ernst'!Z$2,'P-07 HACCP score'!$C$2:$E$2,0))</f>
        <v>0</v>
      </c>
      <c r="BX136" s="39">
        <f>INDEX('P-07 HACCP score'!$C$3:$E$7,MATCH(AE136,'P-07 HACCP score'!$B$3:$B$7,0),MATCH('D-14 Ernst'!AA$2,'P-07 HACCP score'!$C$2:$E$2,0))</f>
        <v>0</v>
      </c>
      <c r="BY136" s="39">
        <f>INDEX('P-07 HACCP score'!$C$3:$E$7,MATCH(AF136,'P-07 HACCP score'!$B$3:$B$7,0),MATCH('D-14 Ernst'!AB$2,'P-07 HACCP score'!$C$2:$E$2,0))</f>
        <v>0</v>
      </c>
      <c r="BZ136" s="39">
        <f>INDEX('P-07 HACCP score'!$C$3:$E$7,MATCH(AG136,'P-07 HACCP score'!$B$3:$B$7,0),MATCH('D-14 Ernst'!AC$2,'P-07 HACCP score'!$C$2:$E$2,0))</f>
        <v>0</v>
      </c>
      <c r="CA136" s="39">
        <f>INDEX('P-07 HACCP score'!$C$3:$E$7,MATCH(AH136,'P-07 HACCP score'!$B$3:$B$7,0),MATCH('D-14 Ernst'!AD$2,'P-07 HACCP score'!$C$2:$E$2,0))</f>
        <v>0</v>
      </c>
      <c r="CB136" s="39">
        <f>INDEX('P-07 HACCP score'!$C$3:$E$7,MATCH(AI136,'P-07 HACCP score'!$B$3:$B$7,0),MATCH('D-14 Ernst'!AE$2,'P-07 HACCP score'!$C$2:$E$2,0))</f>
        <v>0</v>
      </c>
      <c r="CC136" s="39">
        <f>INDEX('P-07 HACCP score'!$C$3:$E$7,MATCH(AJ136,'P-07 HACCP score'!$B$3:$B$7,0),MATCH('D-14 Ernst'!AF$2,'P-07 HACCP score'!$C$2:$E$2,0))</f>
        <v>0</v>
      </c>
      <c r="CD136" s="39">
        <f>INDEX('P-07 HACCP score'!$C$3:$E$7,MATCH(AK136,'P-07 HACCP score'!$B$3:$B$7,0),MATCH('D-14 Ernst'!AG$2,'P-07 HACCP score'!$C$2:$E$2,0))</f>
        <v>0</v>
      </c>
    </row>
    <row r="137" spans="1:82" x14ac:dyDescent="0.3">
      <c r="A137" s="119">
        <v>50080</v>
      </c>
      <c r="B137" s="56" t="s">
        <v>254</v>
      </c>
      <c r="C137" s="78" t="s">
        <v>142</v>
      </c>
      <c r="D137" s="35">
        <v>1</v>
      </c>
      <c r="E137" s="18" t="s">
        <v>84</v>
      </c>
      <c r="F137" s="18"/>
      <c r="G137" s="26"/>
      <c r="H137" s="21" t="str">
        <f>IF(COUNTIF(I137:M137,"H"),"H",
IF(COUNTIF(I137:M137,"M"),"M",
IF(COUNTIF(I137:M137,"L"),"L",
IF(COUNTIF(I137:M137,"B"),"B",""))))</f>
        <v>L</v>
      </c>
      <c r="I137" s="19" t="s">
        <v>86</v>
      </c>
      <c r="J137" s="19" t="s">
        <v>86</v>
      </c>
      <c r="K137" s="19"/>
      <c r="L137" s="19"/>
      <c r="M137" s="19"/>
      <c r="N137" s="18"/>
      <c r="O137" s="21" t="str">
        <f>IF(COUNTIF(P137:Q137,"H"),"H",
IF(COUNTIF(P137:Q137,"M"),"M",
IF(COUNTIF(P137:Q137,"L"),"L",
IF(COUNTIF(P137:Q137,"B"),"B",""))))</f>
        <v/>
      </c>
      <c r="P137" s="22"/>
      <c r="Q137" s="22"/>
      <c r="R137" s="18"/>
      <c r="S137" s="18"/>
      <c r="T137" s="18"/>
      <c r="U137" s="18"/>
      <c r="V137" s="18"/>
      <c r="W137" s="27"/>
      <c r="X137" s="21" t="str">
        <f>IF(COUNTIF(Y137:AA137,"H"),"H",
IF(COUNTIF(Y137:AA137,"M"),"M",
IF(COUNTIF(Y137:AA137,"L"),"L",
IF(COUNTIF(Y137:AA137,"B"),"B",""))))</f>
        <v/>
      </c>
      <c r="Y137" s="23"/>
      <c r="Z137" s="28"/>
      <c r="AA137" s="23"/>
      <c r="AB137" s="18"/>
      <c r="AC137" s="18"/>
      <c r="AD137" s="18"/>
      <c r="AE137" s="18"/>
      <c r="AF137" s="18"/>
      <c r="AG137" s="18"/>
      <c r="AH137" s="18"/>
      <c r="AI137" s="18"/>
      <c r="AJ137" s="18"/>
      <c r="AK137" s="18"/>
      <c r="AL137" s="37">
        <f>COUNTIF(AX137:BA137,5)+COUNTIF(BG137:BH137,5)+COUNTIF(BK137:BQ137,5)+COUNTIF(BU137:CD137,5)+COUNTIF(AX137:BA137,9)+COUNTIF(BG137:BH137,9)+COUNTIF(BK137:BQ137,9)+COUNTIF(BU137:CD137,9)</f>
        <v>0</v>
      </c>
      <c r="AM137" s="37">
        <f>COUNTIF(AX137:BA137,15)+COUNTIF(BG137:BH137,15)+COUNTIF(BK137:BQ137,15)+COUNTIF(BU137:CD137,15)+COUNTIF(AX137:BA137,25)+COUNTIF(BG137:BH137,25)+COUNTIF(BK137:BQ137,25)+COUNTIF(BU137:CD137,25)</f>
        <v>0</v>
      </c>
      <c r="AN137" s="118" t="str">
        <f>IF(AM137&gt;=1,"HOOG",IF(AL137&gt;=2,"MIDDEN","LAAG"))</f>
        <v>LAAG</v>
      </c>
      <c r="AO137" s="26" t="str">
        <f>IF(AND(AM137=1,OR(H137="H",AB137="H"),TEXT(D137,0)&lt;&gt;"4"),"J","N" )</f>
        <v>N</v>
      </c>
      <c r="AP137" s="41" t="s">
        <v>85</v>
      </c>
      <c r="AQ137" s="68" t="str">
        <f>IF(OR(AP137="J",AO137="J"),"MIDDEN",AN137)</f>
        <v>LAAG</v>
      </c>
      <c r="AR137" s="26" t="s">
        <v>86</v>
      </c>
      <c r="AS137" s="18" t="s">
        <v>93</v>
      </c>
      <c r="AT137" s="18" t="s">
        <v>85</v>
      </c>
      <c r="AU137" s="41" t="str">
        <f>IF(AND(AR137="H",AS137="K"),"J",IF(OR(AND(AR137="L",AS137="K",AT137="J"),AND(AR137="H",AS137="G",AT137="J")),"J","N"))</f>
        <v>N</v>
      </c>
      <c r="AV137" s="41" t="s">
        <v>85</v>
      </c>
      <c r="AW137" s="18" t="str">
        <f>IF(AU137="N",AQ137,IF(AQ137="LAAG","MIDDEN","HOOG"))</f>
        <v>LAAG</v>
      </c>
      <c r="AX137" s="39">
        <f>INDEX('P-07 HACCP score'!$C$3:$E$7,MATCH(E137,'P-07 HACCP score'!$B$3:$B$7,0),MATCH('D-14 Ernst'!A$2,'P-07 HACCP score'!$C$2:$E$2,0))</f>
        <v>1.5</v>
      </c>
      <c r="AY137" s="39">
        <f>INDEX('P-07 HACCP score'!$C$3:$E$7,MATCH(F137,'P-07 HACCP score'!$B$3:$B$7,0),MATCH('D-14 Ernst'!B$2,'P-07 HACCP score'!$C$2:$E$2,0))</f>
        <v>0</v>
      </c>
      <c r="AZ137" s="39">
        <f>INDEX('P-07 HACCP score'!$C$3:$E$7,MATCH(G137,'P-07 HACCP score'!$B$3:$B$7,0),MATCH('D-14 Ernst'!C$2,'P-07 HACCP score'!$C$2:$E$2,0))</f>
        <v>0</v>
      </c>
      <c r="BA137" s="39">
        <f>INDEX('P-07 HACCP score'!$C$3:$E$7,MATCH(H137,'P-07 HACCP score'!$B$3:$B$7,0),MATCH('D-14 Ernst'!D$2,'P-07 HACCP score'!$C$2:$E$2,0))</f>
        <v>3</v>
      </c>
      <c r="BB137" s="39">
        <f>INDEX('P-07 HACCP score'!$C$3:$E$7,MATCH(I137,'P-07 HACCP score'!$B$3:$B$7,0),MATCH('D-14 Ernst'!E$2,'P-07 HACCP score'!$C$2:$E$2,0))</f>
        <v>3</v>
      </c>
      <c r="BC137" s="39">
        <f>INDEX('P-07 HACCP score'!$C$3:$E$7,MATCH(J137,'P-07 HACCP score'!$B$3:$B$7,0),MATCH('D-14 Ernst'!F$2,'P-07 HACCP score'!$C$2:$E$2,0))</f>
        <v>3</v>
      </c>
      <c r="BD137" s="39">
        <f>INDEX('P-07 HACCP score'!$C$3:$E$7,MATCH(K137,'P-07 HACCP score'!$B$3:$B$7,0),MATCH('D-14 Ernst'!G$2,'P-07 HACCP score'!$C$2:$E$2,0))</f>
        <v>0</v>
      </c>
      <c r="BE137" s="39">
        <f>INDEX('P-07 HACCP score'!$C$3:$E$7,MATCH(L137,'P-07 HACCP score'!$B$3:$B$7,0),MATCH('D-14 Ernst'!H$2,'P-07 HACCP score'!$C$2:$E$2,0))</f>
        <v>0</v>
      </c>
      <c r="BF137" s="39">
        <f>INDEX('P-07 HACCP score'!$C$3:$E$7,MATCH(M137,'P-07 HACCP score'!$B$3:$B$7,0),MATCH('D-14 Ernst'!I$2,'P-07 HACCP score'!$C$2:$E$2,0))</f>
        <v>0</v>
      </c>
      <c r="BG137" s="39">
        <f>INDEX('P-07 HACCP score'!$C$3:$E$7,MATCH(N137,'P-07 HACCP score'!$B$3:$B$7,0),MATCH('D-14 Ernst'!J$2,'P-07 HACCP score'!$C$2:$E$2,0))</f>
        <v>0</v>
      </c>
      <c r="BH137" s="39" t="e">
        <f>INDEX('P-07 HACCP score'!$C$3:$E$7,MATCH(O137,'P-07 HACCP score'!$B$3:$B$7,0),MATCH('D-14 Ernst'!K$2,'P-07 HACCP score'!$C$2:$E$2,0))</f>
        <v>#N/A</v>
      </c>
      <c r="BI137" s="39">
        <f>INDEX('P-07 HACCP score'!$C$3:$E$7,MATCH(P137,'P-07 HACCP score'!$B$3:$B$7,0),MATCH('D-14 Ernst'!L$2,'P-07 HACCP score'!$C$2:$E$2,0))</f>
        <v>0</v>
      </c>
      <c r="BJ137" s="39">
        <f>INDEX('P-07 HACCP score'!$C$3:$E$7,MATCH(Q137,'P-07 HACCP score'!$B$3:$B$7,0),MATCH('D-14 Ernst'!M$2,'P-07 HACCP score'!$C$2:$E$2,0))</f>
        <v>0</v>
      </c>
      <c r="BK137" s="39">
        <f>INDEX('P-07 HACCP score'!$C$3:$E$7,MATCH(R137,'P-07 HACCP score'!$B$3:$B$7,0),MATCH('D-14 Ernst'!N$2,'P-07 HACCP score'!$C$2:$E$2,0))</f>
        <v>0</v>
      </c>
      <c r="BL137" s="39">
        <f>INDEX('P-07 HACCP score'!$C$3:$E$7,MATCH(S137,'P-07 HACCP score'!$B$3:$B$7,0),MATCH('D-14 Ernst'!O$2,'P-07 HACCP score'!$C$2:$E$2,0))</f>
        <v>0</v>
      </c>
      <c r="BM137" s="39">
        <f>INDEX('P-07 HACCP score'!$C$3:$E$7,MATCH(T137,'P-07 HACCP score'!$B$3:$B$7,0),MATCH('D-14 Ernst'!P$2,'P-07 HACCP score'!$C$2:$E$2,0))</f>
        <v>0</v>
      </c>
      <c r="BN137" s="39">
        <f>INDEX('P-07 HACCP score'!$C$3:$E$7,MATCH(U137,'P-07 HACCP score'!$B$3:$B$7,0),MATCH('D-14 Ernst'!Q$2,'P-07 HACCP score'!$C$2:$E$2,0))</f>
        <v>0</v>
      </c>
      <c r="BO137" s="39">
        <f>INDEX('P-07 HACCP score'!$C$3:$E$7,MATCH(V137,'P-07 HACCP score'!$B$3:$B$7,0),MATCH('D-14 Ernst'!R$2,'P-07 HACCP score'!$C$2:$E$2,0))</f>
        <v>0</v>
      </c>
      <c r="BP137" s="39">
        <f>INDEX('P-07 HACCP score'!$C$3:$E$7,MATCH(W137,'P-07 HACCP score'!$B$3:$B$7,0),MATCH('D-14 Ernst'!S$2,'P-07 HACCP score'!$C$2:$E$2,0))</f>
        <v>0</v>
      </c>
      <c r="BQ137" s="39" t="e">
        <f>INDEX('P-07 HACCP score'!$C$3:$E$7,MATCH(X137,'P-07 HACCP score'!$B$3:$B$7,0),MATCH('D-14 Ernst'!T$2,'P-07 HACCP score'!$C$2:$E$2,0))</f>
        <v>#N/A</v>
      </c>
      <c r="BR137" s="39">
        <f>INDEX('P-07 HACCP score'!$C$3:$E$7,MATCH(Y137,'P-07 HACCP score'!$B$3:$B$7,0),MATCH('D-14 Ernst'!U$2,'P-07 HACCP score'!$C$2:$E$2,0))</f>
        <v>0</v>
      </c>
      <c r="BS137" s="39">
        <f>INDEX('P-07 HACCP score'!$C$3:$E$7,MATCH(Z137,'P-07 HACCP score'!$B$3:$B$7,0),MATCH('D-14 Ernst'!V$2,'P-07 HACCP score'!$C$2:$E$2,0))</f>
        <v>0</v>
      </c>
      <c r="BT137" s="39">
        <f>INDEX('P-07 HACCP score'!$C$3:$E$7,MATCH(AA137,'P-07 HACCP score'!$B$3:$B$7,0),MATCH('D-14 Ernst'!W$2,'P-07 HACCP score'!$C$2:$E$2,0))</f>
        <v>0</v>
      </c>
      <c r="BU137" s="39">
        <f>INDEX('P-07 HACCP score'!$C$3:$E$7,MATCH(AB137,'P-07 HACCP score'!$B$3:$B$7,0),MATCH('D-14 Ernst'!X$2,'P-07 HACCP score'!$C$2:$E$2,0))</f>
        <v>0</v>
      </c>
      <c r="BV137" s="39">
        <f>INDEX('P-07 HACCP score'!$C$3:$E$7,MATCH(AC137,'P-07 HACCP score'!$B$3:$B$7,0),MATCH('D-14 Ernst'!Y$2,'P-07 HACCP score'!$C$2:$E$2,0))</f>
        <v>0</v>
      </c>
      <c r="BW137" s="39">
        <f>INDEX('P-07 HACCP score'!$C$3:$E$7,MATCH(AD137,'P-07 HACCP score'!$B$3:$B$7,0),MATCH('D-14 Ernst'!Z$2,'P-07 HACCP score'!$C$2:$E$2,0))</f>
        <v>0</v>
      </c>
      <c r="BX137" s="39">
        <f>INDEX('P-07 HACCP score'!$C$3:$E$7,MATCH(AE137,'P-07 HACCP score'!$B$3:$B$7,0),MATCH('D-14 Ernst'!AA$2,'P-07 HACCP score'!$C$2:$E$2,0))</f>
        <v>0</v>
      </c>
      <c r="BY137" s="39">
        <f>INDEX('P-07 HACCP score'!$C$3:$E$7,MATCH(AF137,'P-07 HACCP score'!$B$3:$B$7,0),MATCH('D-14 Ernst'!AB$2,'P-07 HACCP score'!$C$2:$E$2,0))</f>
        <v>0</v>
      </c>
      <c r="BZ137" s="39">
        <f>INDEX('P-07 HACCP score'!$C$3:$E$7,MATCH(AG137,'P-07 HACCP score'!$B$3:$B$7,0),MATCH('D-14 Ernst'!AC$2,'P-07 HACCP score'!$C$2:$E$2,0))</f>
        <v>0</v>
      </c>
      <c r="CA137" s="39">
        <f>INDEX('P-07 HACCP score'!$C$3:$E$7,MATCH(AH137,'P-07 HACCP score'!$B$3:$B$7,0),MATCH('D-14 Ernst'!AD$2,'P-07 HACCP score'!$C$2:$E$2,0))</f>
        <v>0</v>
      </c>
      <c r="CB137" s="39">
        <f>INDEX('P-07 HACCP score'!$C$3:$E$7,MATCH(AI137,'P-07 HACCP score'!$B$3:$B$7,0),MATCH('D-14 Ernst'!AE$2,'P-07 HACCP score'!$C$2:$E$2,0))</f>
        <v>0</v>
      </c>
      <c r="CC137" s="39">
        <f>INDEX('P-07 HACCP score'!$C$3:$E$7,MATCH(AJ137,'P-07 HACCP score'!$B$3:$B$7,0),MATCH('D-14 Ernst'!AF$2,'P-07 HACCP score'!$C$2:$E$2,0))</f>
        <v>0</v>
      </c>
      <c r="CD137" s="39">
        <f>INDEX('P-07 HACCP score'!$C$3:$E$7,MATCH(AK137,'P-07 HACCP score'!$B$3:$B$7,0),MATCH('D-14 Ernst'!AG$2,'P-07 HACCP score'!$C$2:$E$2,0))</f>
        <v>0</v>
      </c>
    </row>
    <row r="138" spans="1:82" x14ac:dyDescent="0.3">
      <c r="A138" s="119">
        <v>30690</v>
      </c>
      <c r="B138" s="71" t="s">
        <v>255</v>
      </c>
      <c r="C138" s="78" t="s">
        <v>256</v>
      </c>
      <c r="D138" s="35">
        <v>5</v>
      </c>
      <c r="E138" s="18"/>
      <c r="F138" s="18"/>
      <c r="G138" s="26"/>
      <c r="H138" s="21" t="str">
        <f>IF(COUNTIF(I138:M138,"H"),"H",
IF(COUNTIF(I138:M138,"M"),"M",
IF(COUNTIF(I138:M138,"L"),"L",
IF(COUNTIF(I138:M138,"B"),"B",""))))</f>
        <v/>
      </c>
      <c r="I138" s="19"/>
      <c r="J138" s="19"/>
      <c r="K138" s="19"/>
      <c r="L138" s="19"/>
      <c r="M138" s="19"/>
      <c r="N138" s="18"/>
      <c r="O138" s="21" t="str">
        <f>IF(COUNTIF(P138:Q138,"H"),"H",
IF(COUNTIF(P138:Q138,"M"),"M",
IF(COUNTIF(P138:Q138,"L"),"L",
IF(COUNTIF(P138:Q138,"B"),"B",""))))</f>
        <v/>
      </c>
      <c r="P138" s="22"/>
      <c r="Q138" s="22"/>
      <c r="R138" s="18"/>
      <c r="S138" s="18"/>
      <c r="T138" s="18"/>
      <c r="U138" s="18"/>
      <c r="V138" s="18"/>
      <c r="W138" s="27"/>
      <c r="X138" s="21" t="str">
        <f>IF(COUNTIF(Y138:AA138,"H"),"H",
IF(COUNTIF(Y138:AA138,"M"),"M",
IF(COUNTIF(Y138:AA138,"L"),"L",
IF(COUNTIF(Y138:AA138,"B"),"B",""))))</f>
        <v/>
      </c>
      <c r="Y138" s="23"/>
      <c r="Z138" s="28"/>
      <c r="AA138" s="23"/>
      <c r="AB138" s="18"/>
      <c r="AC138" s="18"/>
      <c r="AD138" s="18"/>
      <c r="AE138" s="18"/>
      <c r="AF138" s="18" t="s">
        <v>84</v>
      </c>
      <c r="AG138" s="18"/>
      <c r="AH138" s="18"/>
      <c r="AI138" s="18"/>
      <c r="AJ138" s="18"/>
      <c r="AK138" s="18"/>
      <c r="AL138" s="37">
        <f>COUNTIF(AX138:BA138,5)+COUNTIF(BG138:BH138,5)+COUNTIF(BK138:BQ138,5)+COUNTIF(BU138:CD138,5)+COUNTIF(AX138:BA138,9)+COUNTIF(BG138:BH138,9)+COUNTIF(BK138:BQ138,9)+COUNTIF(BU138:CD138,9)</f>
        <v>0</v>
      </c>
      <c r="AM138" s="37">
        <f>COUNTIF(AX138:BA138,15)+COUNTIF(BG138:BH138,15)+COUNTIF(BK138:BQ138,15)+COUNTIF(BU138:CD138,15)+COUNTIF(AX138:BA138,25)+COUNTIF(BG138:BH138,25)+COUNTIF(BK138:BQ138,25)+COUNTIF(BU138:CD138,25)</f>
        <v>0</v>
      </c>
      <c r="AN138" s="118" t="str">
        <f>IF(AM138&gt;=1,"HOOG",IF(AL138&gt;=2,"MIDDEN","LAAG"))</f>
        <v>LAAG</v>
      </c>
      <c r="AO138" s="26" t="str">
        <f>IF(AND(AM138=1,OR(H138="H",AB138="H"),TEXT(D138,0)&lt;&gt;"4"),"J","N" )</f>
        <v>N</v>
      </c>
      <c r="AP138" s="41" t="s">
        <v>85</v>
      </c>
      <c r="AQ138" s="68" t="str">
        <f>IF(OR(AP138="J",AO138="J"),"MIDDEN",AN138)</f>
        <v>LAAG</v>
      </c>
      <c r="AR138" s="26" t="s">
        <v>86</v>
      </c>
      <c r="AS138" s="18" t="s">
        <v>93</v>
      </c>
      <c r="AT138" s="18" t="s">
        <v>85</v>
      </c>
      <c r="AU138" s="41" t="str">
        <f>IF(AND(AR138="H",AS138="K"),"J",IF(OR(AND(AR138="L",AS138="K",AT138="J"),AND(AR138="H",AS138="G",AT138="J")),"J","N"))</f>
        <v>N</v>
      </c>
      <c r="AV138" s="41" t="s">
        <v>85</v>
      </c>
      <c r="AW138" s="18" t="str">
        <f>IF(AU138="N",AQ138,IF(AQ138="LAAG","MIDDEN","HOOG"))</f>
        <v>LAAG</v>
      </c>
      <c r="AX138" s="39">
        <f>INDEX('P-07 HACCP score'!$C$3:$E$7,MATCH(E138,'P-07 HACCP score'!$B$3:$B$7,0),MATCH('D-14 Ernst'!A$2,'P-07 HACCP score'!$C$2:$E$2,0))</f>
        <v>0</v>
      </c>
      <c r="AY138" s="39">
        <f>INDEX('P-07 HACCP score'!$C$3:$E$7,MATCH(F138,'P-07 HACCP score'!$B$3:$B$7,0),MATCH('D-14 Ernst'!B$2,'P-07 HACCP score'!$C$2:$E$2,0))</f>
        <v>0</v>
      </c>
      <c r="AZ138" s="39">
        <f>INDEX('P-07 HACCP score'!$C$3:$E$7,MATCH(G138,'P-07 HACCP score'!$B$3:$B$7,0),MATCH('D-14 Ernst'!C$2,'P-07 HACCP score'!$C$2:$E$2,0))</f>
        <v>0</v>
      </c>
      <c r="BA138" s="39" t="e">
        <f>INDEX('P-07 HACCP score'!$C$3:$E$7,MATCH(H138,'P-07 HACCP score'!$B$3:$B$7,0),MATCH('D-14 Ernst'!D$2,'P-07 HACCP score'!$C$2:$E$2,0))</f>
        <v>#N/A</v>
      </c>
      <c r="BB138" s="39">
        <f>INDEX('P-07 HACCP score'!$C$3:$E$7,MATCH(I138,'P-07 HACCP score'!$B$3:$B$7,0),MATCH('D-14 Ernst'!E$2,'P-07 HACCP score'!$C$2:$E$2,0))</f>
        <v>0</v>
      </c>
      <c r="BC138" s="39">
        <f>INDEX('P-07 HACCP score'!$C$3:$E$7,MATCH(J138,'P-07 HACCP score'!$B$3:$B$7,0),MATCH('D-14 Ernst'!F$2,'P-07 HACCP score'!$C$2:$E$2,0))</f>
        <v>0</v>
      </c>
      <c r="BD138" s="39">
        <f>INDEX('P-07 HACCP score'!$C$3:$E$7,MATCH(K138,'P-07 HACCP score'!$B$3:$B$7,0),MATCH('D-14 Ernst'!G$2,'P-07 HACCP score'!$C$2:$E$2,0))</f>
        <v>0</v>
      </c>
      <c r="BE138" s="39">
        <f>INDEX('P-07 HACCP score'!$C$3:$E$7,MATCH(L138,'P-07 HACCP score'!$B$3:$B$7,0),MATCH('D-14 Ernst'!H$2,'P-07 HACCP score'!$C$2:$E$2,0))</f>
        <v>0</v>
      </c>
      <c r="BF138" s="39">
        <f>INDEX('P-07 HACCP score'!$C$3:$E$7,MATCH(M138,'P-07 HACCP score'!$B$3:$B$7,0),MATCH('D-14 Ernst'!I$2,'P-07 HACCP score'!$C$2:$E$2,0))</f>
        <v>0</v>
      </c>
      <c r="BG138" s="39">
        <f>INDEX('P-07 HACCP score'!$C$3:$E$7,MATCH(N138,'P-07 HACCP score'!$B$3:$B$7,0),MATCH('D-14 Ernst'!J$2,'P-07 HACCP score'!$C$2:$E$2,0))</f>
        <v>0</v>
      </c>
      <c r="BH138" s="39" t="e">
        <f>INDEX('P-07 HACCP score'!$C$3:$E$7,MATCH(O138,'P-07 HACCP score'!$B$3:$B$7,0),MATCH('D-14 Ernst'!K$2,'P-07 HACCP score'!$C$2:$E$2,0))</f>
        <v>#N/A</v>
      </c>
      <c r="BI138" s="39">
        <f>INDEX('P-07 HACCP score'!$C$3:$E$7,MATCH(P138,'P-07 HACCP score'!$B$3:$B$7,0),MATCH('D-14 Ernst'!L$2,'P-07 HACCP score'!$C$2:$E$2,0))</f>
        <v>0</v>
      </c>
      <c r="BJ138" s="39">
        <f>INDEX('P-07 HACCP score'!$C$3:$E$7,MATCH(Q138,'P-07 HACCP score'!$B$3:$B$7,0),MATCH('D-14 Ernst'!M$2,'P-07 HACCP score'!$C$2:$E$2,0))</f>
        <v>0</v>
      </c>
      <c r="BK138" s="39">
        <f>INDEX('P-07 HACCP score'!$C$3:$E$7,MATCH(R138,'P-07 HACCP score'!$B$3:$B$7,0),MATCH('D-14 Ernst'!N$2,'P-07 HACCP score'!$C$2:$E$2,0))</f>
        <v>0</v>
      </c>
      <c r="BL138" s="39">
        <f>INDEX('P-07 HACCP score'!$C$3:$E$7,MATCH(S138,'P-07 HACCP score'!$B$3:$B$7,0),MATCH('D-14 Ernst'!O$2,'P-07 HACCP score'!$C$2:$E$2,0))</f>
        <v>0</v>
      </c>
      <c r="BM138" s="39">
        <f>INDEX('P-07 HACCP score'!$C$3:$E$7,MATCH(T138,'P-07 HACCP score'!$B$3:$B$7,0),MATCH('D-14 Ernst'!P$2,'P-07 HACCP score'!$C$2:$E$2,0))</f>
        <v>0</v>
      </c>
      <c r="BN138" s="39">
        <f>INDEX('P-07 HACCP score'!$C$3:$E$7,MATCH(U138,'P-07 HACCP score'!$B$3:$B$7,0),MATCH('D-14 Ernst'!Q$2,'P-07 HACCP score'!$C$2:$E$2,0))</f>
        <v>0</v>
      </c>
      <c r="BO138" s="39">
        <f>INDEX('P-07 HACCP score'!$C$3:$E$7,MATCH(V138,'P-07 HACCP score'!$B$3:$B$7,0),MATCH('D-14 Ernst'!R$2,'P-07 HACCP score'!$C$2:$E$2,0))</f>
        <v>0</v>
      </c>
      <c r="BP138" s="39">
        <f>INDEX('P-07 HACCP score'!$C$3:$E$7,MATCH(W138,'P-07 HACCP score'!$B$3:$B$7,0),MATCH('D-14 Ernst'!S$2,'P-07 HACCP score'!$C$2:$E$2,0))</f>
        <v>0</v>
      </c>
      <c r="BQ138" s="39" t="e">
        <f>INDEX('P-07 HACCP score'!$C$3:$E$7,MATCH(X138,'P-07 HACCP score'!$B$3:$B$7,0),MATCH('D-14 Ernst'!T$2,'P-07 HACCP score'!$C$2:$E$2,0))</f>
        <v>#N/A</v>
      </c>
      <c r="BR138" s="39">
        <f>INDEX('P-07 HACCP score'!$C$3:$E$7,MATCH(Y138,'P-07 HACCP score'!$B$3:$B$7,0),MATCH('D-14 Ernst'!U$2,'P-07 HACCP score'!$C$2:$E$2,0))</f>
        <v>0</v>
      </c>
      <c r="BS138" s="39">
        <f>INDEX('P-07 HACCP score'!$C$3:$E$7,MATCH(Z138,'P-07 HACCP score'!$B$3:$B$7,0),MATCH('D-14 Ernst'!V$2,'P-07 HACCP score'!$C$2:$E$2,0))</f>
        <v>0</v>
      </c>
      <c r="BT138" s="39">
        <f>INDEX('P-07 HACCP score'!$C$3:$E$7,MATCH(AA138,'P-07 HACCP score'!$B$3:$B$7,0),MATCH('D-14 Ernst'!W$2,'P-07 HACCP score'!$C$2:$E$2,0))</f>
        <v>0</v>
      </c>
      <c r="BU138" s="39">
        <f>INDEX('P-07 HACCP score'!$C$3:$E$7,MATCH(AB138,'P-07 HACCP score'!$B$3:$B$7,0),MATCH('D-14 Ernst'!X$2,'P-07 HACCP score'!$C$2:$E$2,0))</f>
        <v>0</v>
      </c>
      <c r="BV138" s="39">
        <f>INDEX('P-07 HACCP score'!$C$3:$E$7,MATCH(AC138,'P-07 HACCP score'!$B$3:$B$7,0),MATCH('D-14 Ernst'!Y$2,'P-07 HACCP score'!$C$2:$E$2,0))</f>
        <v>0</v>
      </c>
      <c r="BW138" s="39">
        <f>INDEX('P-07 HACCP score'!$C$3:$E$7,MATCH(AD138,'P-07 HACCP score'!$B$3:$B$7,0),MATCH('D-14 Ernst'!Z$2,'P-07 HACCP score'!$C$2:$E$2,0))</f>
        <v>0</v>
      </c>
      <c r="BX138" s="39">
        <f>INDEX('P-07 HACCP score'!$C$3:$E$7,MATCH(AE138,'P-07 HACCP score'!$B$3:$B$7,0),MATCH('D-14 Ernst'!AA$2,'P-07 HACCP score'!$C$2:$E$2,0))</f>
        <v>0</v>
      </c>
      <c r="BY138" s="39">
        <f>INDEX('P-07 HACCP score'!$C$3:$E$7,MATCH(AF138,'P-07 HACCP score'!$B$3:$B$7,0),MATCH('D-14 Ernst'!AB$2,'P-07 HACCP score'!$C$2:$E$2,0))</f>
        <v>1.5</v>
      </c>
      <c r="BZ138" s="39">
        <f>INDEX('P-07 HACCP score'!$C$3:$E$7,MATCH(AG138,'P-07 HACCP score'!$B$3:$B$7,0),MATCH('D-14 Ernst'!AC$2,'P-07 HACCP score'!$C$2:$E$2,0))</f>
        <v>0</v>
      </c>
      <c r="CA138" s="39">
        <f>INDEX('P-07 HACCP score'!$C$3:$E$7,MATCH(AH138,'P-07 HACCP score'!$B$3:$B$7,0),MATCH('D-14 Ernst'!AD$2,'P-07 HACCP score'!$C$2:$E$2,0))</f>
        <v>0</v>
      </c>
      <c r="CB138" s="39">
        <f>INDEX('P-07 HACCP score'!$C$3:$E$7,MATCH(AI138,'P-07 HACCP score'!$B$3:$B$7,0),MATCH('D-14 Ernst'!AE$2,'P-07 HACCP score'!$C$2:$E$2,0))</f>
        <v>0</v>
      </c>
      <c r="CC138" s="39">
        <f>INDEX('P-07 HACCP score'!$C$3:$E$7,MATCH(AJ138,'P-07 HACCP score'!$B$3:$B$7,0),MATCH('D-14 Ernst'!AF$2,'P-07 HACCP score'!$C$2:$E$2,0))</f>
        <v>0</v>
      </c>
      <c r="CD138" s="39">
        <f>INDEX('P-07 HACCP score'!$C$3:$E$7,MATCH(AK138,'P-07 HACCP score'!$B$3:$B$7,0),MATCH('D-14 Ernst'!AG$2,'P-07 HACCP score'!$C$2:$E$2,0))</f>
        <v>0</v>
      </c>
    </row>
    <row r="139" spans="1:82" x14ac:dyDescent="0.3">
      <c r="A139" s="119">
        <v>53440</v>
      </c>
      <c r="B139" s="71" t="s">
        <v>257</v>
      </c>
      <c r="C139" s="78" t="s">
        <v>144</v>
      </c>
      <c r="D139" s="35">
        <v>5</v>
      </c>
      <c r="E139" s="18"/>
      <c r="F139" s="18"/>
      <c r="G139" s="26"/>
      <c r="H139" s="21" t="str">
        <f>IF(COUNTIF(I139:M139,"H"),"H",
IF(COUNTIF(I139:M139,"M"),"M",
IF(COUNTIF(I139:M139,"L"),"L",
IF(COUNTIF(I139:M139,"B"),"B",""))))</f>
        <v/>
      </c>
      <c r="I139" s="19"/>
      <c r="J139" s="19"/>
      <c r="K139" s="19"/>
      <c r="L139" s="19"/>
      <c r="M139" s="19"/>
      <c r="N139" s="18"/>
      <c r="O139" s="21" t="str">
        <f>IF(COUNTIF(P139:Q139,"H"),"H",
IF(COUNTIF(P139:Q139,"M"),"M",
IF(COUNTIF(P139:Q139,"L"),"L",
IF(COUNTIF(P139:Q139,"B"),"B",""))))</f>
        <v/>
      </c>
      <c r="P139" s="22"/>
      <c r="Q139" s="22"/>
      <c r="R139" s="18"/>
      <c r="S139" s="18"/>
      <c r="T139" s="18"/>
      <c r="U139" s="18"/>
      <c r="V139" s="18"/>
      <c r="W139" s="27"/>
      <c r="X139" s="21" t="str">
        <f>IF(COUNTIF(Y139:AA139,"H"),"H",
IF(COUNTIF(Y139:AA139,"M"),"M",
IF(COUNTIF(Y139:AA139,"L"),"L",
IF(COUNTIF(Y139:AA139,"B"),"B",""))))</f>
        <v/>
      </c>
      <c r="Y139" s="23"/>
      <c r="Z139" s="28"/>
      <c r="AA139" s="23"/>
      <c r="AB139" s="18"/>
      <c r="AC139" s="18"/>
      <c r="AD139" s="18"/>
      <c r="AE139" s="18"/>
      <c r="AF139" s="18" t="s">
        <v>84</v>
      </c>
      <c r="AG139" s="18"/>
      <c r="AH139" s="18"/>
      <c r="AI139" s="18"/>
      <c r="AJ139" s="18"/>
      <c r="AK139" s="18" t="s">
        <v>84</v>
      </c>
      <c r="AL139" s="37">
        <f>COUNTIF(AX139:BA139,5)+COUNTIF(BG139:BH139,5)+COUNTIF(BK139:BQ139,5)+COUNTIF(BU139:CD139,5)+COUNTIF(AX139:BA139,9)+COUNTIF(BG139:BH139,9)+COUNTIF(BK139:BQ139,9)+COUNTIF(BU139:CD139,9)</f>
        <v>0</v>
      </c>
      <c r="AM139" s="37">
        <f>COUNTIF(AX139:BA139,15)+COUNTIF(BG139:BH139,15)+COUNTIF(BK139:BQ139,15)+COUNTIF(BU139:CD139,15)+COUNTIF(AX139:BA139,25)+COUNTIF(BG139:BH139,25)+COUNTIF(BK139:BQ139,25)+COUNTIF(BU139:CD139,25)</f>
        <v>0</v>
      </c>
      <c r="AN139" s="118" t="str">
        <f>IF(AM139&gt;=1,"HOOG",IF(AL139&gt;=2,"MIDDEN","LAAG"))</f>
        <v>LAAG</v>
      </c>
      <c r="AO139" s="26" t="str">
        <f>IF(AND(AM139=1,OR(H139="H",AB139="H"),TEXT(D139,0)&lt;&gt;"4"),"J","N" )</f>
        <v>N</v>
      </c>
      <c r="AP139" s="41" t="s">
        <v>85</v>
      </c>
      <c r="AQ139" s="68" t="str">
        <f>IF(OR(AP139="J",AO139="J"),"MIDDEN",AN139)</f>
        <v>LAAG</v>
      </c>
      <c r="AR139" s="26" t="s">
        <v>86</v>
      </c>
      <c r="AS139" s="18" t="s">
        <v>87</v>
      </c>
      <c r="AT139" s="18" t="s">
        <v>85</v>
      </c>
      <c r="AU139" s="41" t="str">
        <f>IF(AND(AR139="H",AS139="K"),"J",IF(OR(AND(AR139="L",AS139="K",AT139="J"),AND(AR139="H",AS139="G",AT139="J")),"J","N"))</f>
        <v>N</v>
      </c>
      <c r="AV139" s="41" t="s">
        <v>85</v>
      </c>
      <c r="AW139" s="18" t="str">
        <f>IF(AU139="N",AQ139,IF(AQ139="LAAG","MIDDEN","HOOG"))</f>
        <v>LAAG</v>
      </c>
      <c r="AX139" s="39">
        <f>INDEX('P-07 HACCP score'!$C$3:$E$7,MATCH(E139,'P-07 HACCP score'!$B$3:$B$7,0),MATCH('D-14 Ernst'!A$2,'P-07 HACCP score'!$C$2:$E$2,0))</f>
        <v>0</v>
      </c>
      <c r="AY139" s="39">
        <f>INDEX('P-07 HACCP score'!$C$3:$E$7,MATCH(F139,'P-07 HACCP score'!$B$3:$B$7,0),MATCH('D-14 Ernst'!B$2,'P-07 HACCP score'!$C$2:$E$2,0))</f>
        <v>0</v>
      </c>
      <c r="AZ139" s="39">
        <f>INDEX('P-07 HACCP score'!$C$3:$E$7,MATCH(G139,'P-07 HACCP score'!$B$3:$B$7,0),MATCH('D-14 Ernst'!C$2,'P-07 HACCP score'!$C$2:$E$2,0))</f>
        <v>0</v>
      </c>
      <c r="BA139" s="39" t="e">
        <f>INDEX('P-07 HACCP score'!$C$3:$E$7,MATCH(H139,'P-07 HACCP score'!$B$3:$B$7,0),MATCH('D-14 Ernst'!D$2,'P-07 HACCP score'!$C$2:$E$2,0))</f>
        <v>#N/A</v>
      </c>
      <c r="BB139" s="39">
        <f>INDEX('P-07 HACCP score'!$C$3:$E$7,MATCH(I139,'P-07 HACCP score'!$B$3:$B$7,0),MATCH('D-14 Ernst'!E$2,'P-07 HACCP score'!$C$2:$E$2,0))</f>
        <v>0</v>
      </c>
      <c r="BC139" s="39">
        <f>INDEX('P-07 HACCP score'!$C$3:$E$7,MATCH(J139,'P-07 HACCP score'!$B$3:$B$7,0),MATCH('D-14 Ernst'!F$2,'P-07 HACCP score'!$C$2:$E$2,0))</f>
        <v>0</v>
      </c>
      <c r="BD139" s="39">
        <f>INDEX('P-07 HACCP score'!$C$3:$E$7,MATCH(K139,'P-07 HACCP score'!$B$3:$B$7,0),MATCH('D-14 Ernst'!G$2,'P-07 HACCP score'!$C$2:$E$2,0))</f>
        <v>0</v>
      </c>
      <c r="BE139" s="39">
        <f>INDEX('P-07 HACCP score'!$C$3:$E$7,MATCH(L139,'P-07 HACCP score'!$B$3:$B$7,0),MATCH('D-14 Ernst'!H$2,'P-07 HACCP score'!$C$2:$E$2,0))</f>
        <v>0</v>
      </c>
      <c r="BF139" s="39">
        <f>INDEX('P-07 HACCP score'!$C$3:$E$7,MATCH(M139,'P-07 HACCP score'!$B$3:$B$7,0),MATCH('D-14 Ernst'!I$2,'P-07 HACCP score'!$C$2:$E$2,0))</f>
        <v>0</v>
      </c>
      <c r="BG139" s="39">
        <f>INDEX('P-07 HACCP score'!$C$3:$E$7,MATCH(N139,'P-07 HACCP score'!$B$3:$B$7,0),MATCH('D-14 Ernst'!J$2,'P-07 HACCP score'!$C$2:$E$2,0))</f>
        <v>0</v>
      </c>
      <c r="BH139" s="39" t="e">
        <f>INDEX('P-07 HACCP score'!$C$3:$E$7,MATCH(O139,'P-07 HACCP score'!$B$3:$B$7,0),MATCH('D-14 Ernst'!K$2,'P-07 HACCP score'!$C$2:$E$2,0))</f>
        <v>#N/A</v>
      </c>
      <c r="BI139" s="39">
        <f>INDEX('P-07 HACCP score'!$C$3:$E$7,MATCH(P139,'P-07 HACCP score'!$B$3:$B$7,0),MATCH('D-14 Ernst'!L$2,'P-07 HACCP score'!$C$2:$E$2,0))</f>
        <v>0</v>
      </c>
      <c r="BJ139" s="39">
        <f>INDEX('P-07 HACCP score'!$C$3:$E$7,MATCH(Q139,'P-07 HACCP score'!$B$3:$B$7,0),MATCH('D-14 Ernst'!M$2,'P-07 HACCP score'!$C$2:$E$2,0))</f>
        <v>0</v>
      </c>
      <c r="BK139" s="39">
        <f>INDEX('P-07 HACCP score'!$C$3:$E$7,MATCH(R139,'P-07 HACCP score'!$B$3:$B$7,0),MATCH('D-14 Ernst'!N$2,'P-07 HACCP score'!$C$2:$E$2,0))</f>
        <v>0</v>
      </c>
      <c r="BL139" s="39">
        <f>INDEX('P-07 HACCP score'!$C$3:$E$7,MATCH(S139,'P-07 HACCP score'!$B$3:$B$7,0),MATCH('D-14 Ernst'!O$2,'P-07 HACCP score'!$C$2:$E$2,0))</f>
        <v>0</v>
      </c>
      <c r="BM139" s="39">
        <f>INDEX('P-07 HACCP score'!$C$3:$E$7,MATCH(T139,'P-07 HACCP score'!$B$3:$B$7,0),MATCH('D-14 Ernst'!P$2,'P-07 HACCP score'!$C$2:$E$2,0))</f>
        <v>0</v>
      </c>
      <c r="BN139" s="39">
        <f>INDEX('P-07 HACCP score'!$C$3:$E$7,MATCH(U139,'P-07 HACCP score'!$B$3:$B$7,0),MATCH('D-14 Ernst'!Q$2,'P-07 HACCP score'!$C$2:$E$2,0))</f>
        <v>0</v>
      </c>
      <c r="BO139" s="39">
        <f>INDEX('P-07 HACCP score'!$C$3:$E$7,MATCH(V139,'P-07 HACCP score'!$B$3:$B$7,0),MATCH('D-14 Ernst'!R$2,'P-07 HACCP score'!$C$2:$E$2,0))</f>
        <v>0</v>
      </c>
      <c r="BP139" s="39">
        <f>INDEX('P-07 HACCP score'!$C$3:$E$7,MATCH(W139,'P-07 HACCP score'!$B$3:$B$7,0),MATCH('D-14 Ernst'!S$2,'P-07 HACCP score'!$C$2:$E$2,0))</f>
        <v>0</v>
      </c>
      <c r="BQ139" s="39" t="e">
        <f>INDEX('P-07 HACCP score'!$C$3:$E$7,MATCH(X139,'P-07 HACCP score'!$B$3:$B$7,0),MATCH('D-14 Ernst'!T$2,'P-07 HACCP score'!$C$2:$E$2,0))</f>
        <v>#N/A</v>
      </c>
      <c r="BR139" s="39">
        <f>INDEX('P-07 HACCP score'!$C$3:$E$7,MATCH(Y139,'P-07 HACCP score'!$B$3:$B$7,0),MATCH('D-14 Ernst'!U$2,'P-07 HACCP score'!$C$2:$E$2,0))</f>
        <v>0</v>
      </c>
      <c r="BS139" s="39">
        <f>INDEX('P-07 HACCP score'!$C$3:$E$7,MATCH(Z139,'P-07 HACCP score'!$B$3:$B$7,0),MATCH('D-14 Ernst'!V$2,'P-07 HACCP score'!$C$2:$E$2,0))</f>
        <v>0</v>
      </c>
      <c r="BT139" s="39">
        <f>INDEX('P-07 HACCP score'!$C$3:$E$7,MATCH(AA139,'P-07 HACCP score'!$B$3:$B$7,0),MATCH('D-14 Ernst'!W$2,'P-07 HACCP score'!$C$2:$E$2,0))</f>
        <v>0</v>
      </c>
      <c r="BU139" s="39">
        <f>INDEX('P-07 HACCP score'!$C$3:$E$7,MATCH(AB139,'P-07 HACCP score'!$B$3:$B$7,0),MATCH('D-14 Ernst'!X$2,'P-07 HACCP score'!$C$2:$E$2,0))</f>
        <v>0</v>
      </c>
      <c r="BV139" s="39">
        <f>INDEX('P-07 HACCP score'!$C$3:$E$7,MATCH(AC139,'P-07 HACCP score'!$B$3:$B$7,0),MATCH('D-14 Ernst'!Y$2,'P-07 HACCP score'!$C$2:$E$2,0))</f>
        <v>0</v>
      </c>
      <c r="BW139" s="39">
        <f>INDEX('P-07 HACCP score'!$C$3:$E$7,MATCH(AD139,'P-07 HACCP score'!$B$3:$B$7,0),MATCH('D-14 Ernst'!Z$2,'P-07 HACCP score'!$C$2:$E$2,0))</f>
        <v>0</v>
      </c>
      <c r="BX139" s="39">
        <f>INDEX('P-07 HACCP score'!$C$3:$E$7,MATCH(AE139,'P-07 HACCP score'!$B$3:$B$7,0),MATCH('D-14 Ernst'!AA$2,'P-07 HACCP score'!$C$2:$E$2,0))</f>
        <v>0</v>
      </c>
      <c r="BY139" s="39">
        <f>INDEX('P-07 HACCP score'!$C$3:$E$7,MATCH(AF139,'P-07 HACCP score'!$B$3:$B$7,0),MATCH('D-14 Ernst'!AB$2,'P-07 HACCP score'!$C$2:$E$2,0))</f>
        <v>1.5</v>
      </c>
      <c r="BZ139" s="39">
        <f>INDEX('P-07 HACCP score'!$C$3:$E$7,MATCH(AG139,'P-07 HACCP score'!$B$3:$B$7,0),MATCH('D-14 Ernst'!AC$2,'P-07 HACCP score'!$C$2:$E$2,0))</f>
        <v>0</v>
      </c>
      <c r="CA139" s="39">
        <f>INDEX('P-07 HACCP score'!$C$3:$E$7,MATCH(AH139,'P-07 HACCP score'!$B$3:$B$7,0),MATCH('D-14 Ernst'!AD$2,'P-07 HACCP score'!$C$2:$E$2,0))</f>
        <v>0</v>
      </c>
      <c r="CB139" s="39">
        <f>INDEX('P-07 HACCP score'!$C$3:$E$7,MATCH(AI139,'P-07 HACCP score'!$B$3:$B$7,0),MATCH('D-14 Ernst'!AE$2,'P-07 HACCP score'!$C$2:$E$2,0))</f>
        <v>0</v>
      </c>
      <c r="CC139" s="39">
        <f>INDEX('P-07 HACCP score'!$C$3:$E$7,MATCH(AJ139,'P-07 HACCP score'!$B$3:$B$7,0),MATCH('D-14 Ernst'!AF$2,'P-07 HACCP score'!$C$2:$E$2,0))</f>
        <v>0</v>
      </c>
      <c r="CD139" s="39">
        <f>INDEX('P-07 HACCP score'!$C$3:$E$7,MATCH(AK139,'P-07 HACCP score'!$B$3:$B$7,0),MATCH('D-14 Ernst'!AG$2,'P-07 HACCP score'!$C$2:$E$2,0))</f>
        <v>1.5</v>
      </c>
    </row>
    <row r="140" spans="1:82" x14ac:dyDescent="0.3">
      <c r="A140" s="119">
        <v>53450</v>
      </c>
      <c r="B140" s="56" t="s">
        <v>258</v>
      </c>
      <c r="C140" s="78" t="s">
        <v>144</v>
      </c>
      <c r="D140" s="35">
        <v>5</v>
      </c>
      <c r="E140" s="18"/>
      <c r="F140" s="18"/>
      <c r="G140" s="26"/>
      <c r="H140" s="21" t="str">
        <f>IF(COUNTIF(I140:M140,"H"),"H",
IF(COUNTIF(I140:M140,"M"),"M",
IF(COUNTIF(I140:M140,"L"),"L",
IF(COUNTIF(I140:M140,"B"),"B",""))))</f>
        <v/>
      </c>
      <c r="I140" s="19"/>
      <c r="J140" s="19"/>
      <c r="K140" s="19"/>
      <c r="L140" s="19"/>
      <c r="M140" s="19"/>
      <c r="N140" s="18"/>
      <c r="O140" s="21" t="str">
        <f>IF(COUNTIF(P140:Q140,"H"),"H",
IF(COUNTIF(P140:Q140,"M"),"M",
IF(COUNTIF(P140:Q140,"L"),"L",
IF(COUNTIF(P140:Q140,"B"),"B",""))))</f>
        <v/>
      </c>
      <c r="P140" s="22"/>
      <c r="Q140" s="22"/>
      <c r="R140" s="18"/>
      <c r="S140" s="18"/>
      <c r="T140" s="18"/>
      <c r="U140" s="18"/>
      <c r="V140" s="18"/>
      <c r="W140" s="27"/>
      <c r="X140" s="21" t="str">
        <f>IF(COUNTIF(Y140:AA140,"H"),"H",
IF(COUNTIF(Y140:AA140,"M"),"M",
IF(COUNTIF(Y140:AA140,"L"),"L",
IF(COUNTIF(Y140:AA140,"B"),"B",""))))</f>
        <v/>
      </c>
      <c r="Y140" s="23"/>
      <c r="Z140" s="28"/>
      <c r="AA140" s="23"/>
      <c r="AB140" s="18"/>
      <c r="AC140" s="18"/>
      <c r="AD140" s="18"/>
      <c r="AE140" s="18"/>
      <c r="AF140" s="18" t="s">
        <v>84</v>
      </c>
      <c r="AG140" s="18"/>
      <c r="AH140" s="18"/>
      <c r="AI140" s="18"/>
      <c r="AJ140" s="18"/>
      <c r="AK140" s="18"/>
      <c r="AL140" s="37">
        <f>COUNTIF(AX140:BA140,5)+COUNTIF(BG140:BH140,5)+COUNTIF(BK140:BQ140,5)+COUNTIF(BU140:CD140,5)+COUNTIF(AX140:BA140,9)+COUNTIF(BG140:BH140,9)+COUNTIF(BK140:BQ140,9)+COUNTIF(BU140:CD140,9)</f>
        <v>0</v>
      </c>
      <c r="AM140" s="37">
        <f>COUNTIF(AX140:BA140,15)+COUNTIF(BG140:BH140,15)+COUNTIF(BK140:BQ140,15)+COUNTIF(BU140:CD140,15)+COUNTIF(AX140:BA140,25)+COUNTIF(BG140:BH140,25)+COUNTIF(BK140:BQ140,25)+COUNTIF(BU140:CD140,25)</f>
        <v>0</v>
      </c>
      <c r="AN140" s="118" t="str">
        <f>IF(AM140&gt;=1,"HOOG",IF(AL140&gt;=2,"MIDDEN","LAAG"))</f>
        <v>LAAG</v>
      </c>
      <c r="AO140" s="26" t="str">
        <f>IF(AND(AM140=1,OR(H140="H",AB140="H"),TEXT(D140,0)&lt;&gt;"4"),"J","N" )</f>
        <v>N</v>
      </c>
      <c r="AP140" s="41" t="s">
        <v>85</v>
      </c>
      <c r="AQ140" s="68" t="str">
        <f>IF(OR(AP140="J",AO140="J"),"MIDDEN",AN140)</f>
        <v>LAAG</v>
      </c>
      <c r="AR140" s="26" t="s">
        <v>86</v>
      </c>
      <c r="AS140" s="18" t="s">
        <v>93</v>
      </c>
      <c r="AT140" s="18" t="s">
        <v>85</v>
      </c>
      <c r="AU140" s="41" t="str">
        <f>IF(AND(AR140="H",AS140="K"),"J",IF(OR(AND(AR140="L",AS140="K",AT140="J"),AND(AR140="H",AS140="G",AT140="J")),"J","N"))</f>
        <v>N</v>
      </c>
      <c r="AV140" s="41" t="s">
        <v>85</v>
      </c>
      <c r="AW140" s="18" t="str">
        <f>IF(AU140="N",AQ140,IF(AQ140="LAAG","MIDDEN","HOOG"))</f>
        <v>LAAG</v>
      </c>
      <c r="AX140" s="39">
        <f>INDEX('P-07 HACCP score'!$C$3:$E$7,MATCH(E140,'P-07 HACCP score'!$B$3:$B$7,0),MATCH('D-14 Ernst'!A$2,'P-07 HACCP score'!$C$2:$E$2,0))</f>
        <v>0</v>
      </c>
      <c r="AY140" s="39">
        <f>INDEX('P-07 HACCP score'!$C$3:$E$7,MATCH(F140,'P-07 HACCP score'!$B$3:$B$7,0),MATCH('D-14 Ernst'!B$2,'P-07 HACCP score'!$C$2:$E$2,0))</f>
        <v>0</v>
      </c>
      <c r="AZ140" s="39">
        <f>INDEX('P-07 HACCP score'!$C$3:$E$7,MATCH(G140,'P-07 HACCP score'!$B$3:$B$7,0),MATCH('D-14 Ernst'!C$2,'P-07 HACCP score'!$C$2:$E$2,0))</f>
        <v>0</v>
      </c>
      <c r="BA140" s="39" t="e">
        <f>INDEX('P-07 HACCP score'!$C$3:$E$7,MATCH(H140,'P-07 HACCP score'!$B$3:$B$7,0),MATCH('D-14 Ernst'!D$2,'P-07 HACCP score'!$C$2:$E$2,0))</f>
        <v>#N/A</v>
      </c>
      <c r="BB140" s="39">
        <f>INDEX('P-07 HACCP score'!$C$3:$E$7,MATCH(I140,'P-07 HACCP score'!$B$3:$B$7,0),MATCH('D-14 Ernst'!E$2,'P-07 HACCP score'!$C$2:$E$2,0))</f>
        <v>0</v>
      </c>
      <c r="BC140" s="39">
        <f>INDEX('P-07 HACCP score'!$C$3:$E$7,MATCH(J140,'P-07 HACCP score'!$B$3:$B$7,0),MATCH('D-14 Ernst'!F$2,'P-07 HACCP score'!$C$2:$E$2,0))</f>
        <v>0</v>
      </c>
      <c r="BD140" s="39">
        <f>INDEX('P-07 HACCP score'!$C$3:$E$7,MATCH(K140,'P-07 HACCP score'!$B$3:$B$7,0),MATCH('D-14 Ernst'!G$2,'P-07 HACCP score'!$C$2:$E$2,0))</f>
        <v>0</v>
      </c>
      <c r="BE140" s="39">
        <f>INDEX('P-07 HACCP score'!$C$3:$E$7,MATCH(L140,'P-07 HACCP score'!$B$3:$B$7,0),MATCH('D-14 Ernst'!H$2,'P-07 HACCP score'!$C$2:$E$2,0))</f>
        <v>0</v>
      </c>
      <c r="BF140" s="39">
        <f>INDEX('P-07 HACCP score'!$C$3:$E$7,MATCH(M140,'P-07 HACCP score'!$B$3:$B$7,0),MATCH('D-14 Ernst'!I$2,'P-07 HACCP score'!$C$2:$E$2,0))</f>
        <v>0</v>
      </c>
      <c r="BG140" s="39">
        <f>INDEX('P-07 HACCP score'!$C$3:$E$7,MATCH(N140,'P-07 HACCP score'!$B$3:$B$7,0),MATCH('D-14 Ernst'!J$2,'P-07 HACCP score'!$C$2:$E$2,0))</f>
        <v>0</v>
      </c>
      <c r="BH140" s="39" t="e">
        <f>INDEX('P-07 HACCP score'!$C$3:$E$7,MATCH(O140,'P-07 HACCP score'!$B$3:$B$7,0),MATCH('D-14 Ernst'!K$2,'P-07 HACCP score'!$C$2:$E$2,0))</f>
        <v>#N/A</v>
      </c>
      <c r="BI140" s="39">
        <f>INDEX('P-07 HACCP score'!$C$3:$E$7,MATCH(P140,'P-07 HACCP score'!$B$3:$B$7,0),MATCH('D-14 Ernst'!L$2,'P-07 HACCP score'!$C$2:$E$2,0))</f>
        <v>0</v>
      </c>
      <c r="BJ140" s="39">
        <f>INDEX('P-07 HACCP score'!$C$3:$E$7,MATCH(Q140,'P-07 HACCP score'!$B$3:$B$7,0),MATCH('D-14 Ernst'!M$2,'P-07 HACCP score'!$C$2:$E$2,0))</f>
        <v>0</v>
      </c>
      <c r="BK140" s="39">
        <f>INDEX('P-07 HACCP score'!$C$3:$E$7,MATCH(R140,'P-07 HACCP score'!$B$3:$B$7,0),MATCH('D-14 Ernst'!N$2,'P-07 HACCP score'!$C$2:$E$2,0))</f>
        <v>0</v>
      </c>
      <c r="BL140" s="39">
        <f>INDEX('P-07 HACCP score'!$C$3:$E$7,MATCH(S140,'P-07 HACCP score'!$B$3:$B$7,0),MATCH('D-14 Ernst'!O$2,'P-07 HACCP score'!$C$2:$E$2,0))</f>
        <v>0</v>
      </c>
      <c r="BM140" s="39">
        <f>INDEX('P-07 HACCP score'!$C$3:$E$7,MATCH(T140,'P-07 HACCP score'!$B$3:$B$7,0),MATCH('D-14 Ernst'!P$2,'P-07 HACCP score'!$C$2:$E$2,0))</f>
        <v>0</v>
      </c>
      <c r="BN140" s="39">
        <f>INDEX('P-07 HACCP score'!$C$3:$E$7,MATCH(U140,'P-07 HACCP score'!$B$3:$B$7,0),MATCH('D-14 Ernst'!Q$2,'P-07 HACCP score'!$C$2:$E$2,0))</f>
        <v>0</v>
      </c>
      <c r="BO140" s="39">
        <f>INDEX('P-07 HACCP score'!$C$3:$E$7,MATCH(V140,'P-07 HACCP score'!$B$3:$B$7,0),MATCH('D-14 Ernst'!R$2,'P-07 HACCP score'!$C$2:$E$2,0))</f>
        <v>0</v>
      </c>
      <c r="BP140" s="39">
        <f>INDEX('P-07 HACCP score'!$C$3:$E$7,MATCH(W140,'P-07 HACCP score'!$B$3:$B$7,0),MATCH('D-14 Ernst'!S$2,'P-07 HACCP score'!$C$2:$E$2,0))</f>
        <v>0</v>
      </c>
      <c r="BQ140" s="39" t="e">
        <f>INDEX('P-07 HACCP score'!$C$3:$E$7,MATCH(X140,'P-07 HACCP score'!$B$3:$B$7,0),MATCH('D-14 Ernst'!T$2,'P-07 HACCP score'!$C$2:$E$2,0))</f>
        <v>#N/A</v>
      </c>
      <c r="BR140" s="39">
        <f>INDEX('P-07 HACCP score'!$C$3:$E$7,MATCH(Y140,'P-07 HACCP score'!$B$3:$B$7,0),MATCH('D-14 Ernst'!U$2,'P-07 HACCP score'!$C$2:$E$2,0))</f>
        <v>0</v>
      </c>
      <c r="BS140" s="39">
        <f>INDEX('P-07 HACCP score'!$C$3:$E$7,MATCH(Z140,'P-07 HACCP score'!$B$3:$B$7,0),MATCH('D-14 Ernst'!V$2,'P-07 HACCP score'!$C$2:$E$2,0))</f>
        <v>0</v>
      </c>
      <c r="BT140" s="39">
        <f>INDEX('P-07 HACCP score'!$C$3:$E$7,MATCH(AA140,'P-07 HACCP score'!$B$3:$B$7,0),MATCH('D-14 Ernst'!W$2,'P-07 HACCP score'!$C$2:$E$2,0))</f>
        <v>0</v>
      </c>
      <c r="BU140" s="39">
        <f>INDEX('P-07 HACCP score'!$C$3:$E$7,MATCH(AB140,'P-07 HACCP score'!$B$3:$B$7,0),MATCH('D-14 Ernst'!X$2,'P-07 HACCP score'!$C$2:$E$2,0))</f>
        <v>0</v>
      </c>
      <c r="BV140" s="39">
        <f>INDEX('P-07 HACCP score'!$C$3:$E$7,MATCH(AC140,'P-07 HACCP score'!$B$3:$B$7,0),MATCH('D-14 Ernst'!Y$2,'P-07 HACCP score'!$C$2:$E$2,0))</f>
        <v>0</v>
      </c>
      <c r="BW140" s="39">
        <f>INDEX('P-07 HACCP score'!$C$3:$E$7,MATCH(AD140,'P-07 HACCP score'!$B$3:$B$7,0),MATCH('D-14 Ernst'!Z$2,'P-07 HACCP score'!$C$2:$E$2,0))</f>
        <v>0</v>
      </c>
      <c r="BX140" s="39">
        <f>INDEX('P-07 HACCP score'!$C$3:$E$7,MATCH(AE140,'P-07 HACCP score'!$B$3:$B$7,0),MATCH('D-14 Ernst'!AA$2,'P-07 HACCP score'!$C$2:$E$2,0))</f>
        <v>0</v>
      </c>
      <c r="BY140" s="39">
        <f>INDEX('P-07 HACCP score'!$C$3:$E$7,MATCH(AF140,'P-07 HACCP score'!$B$3:$B$7,0),MATCH('D-14 Ernst'!AB$2,'P-07 HACCP score'!$C$2:$E$2,0))</f>
        <v>1.5</v>
      </c>
      <c r="BZ140" s="39">
        <f>INDEX('P-07 HACCP score'!$C$3:$E$7,MATCH(AG140,'P-07 HACCP score'!$B$3:$B$7,0),MATCH('D-14 Ernst'!AC$2,'P-07 HACCP score'!$C$2:$E$2,0))</f>
        <v>0</v>
      </c>
      <c r="CA140" s="39">
        <f>INDEX('P-07 HACCP score'!$C$3:$E$7,MATCH(AH140,'P-07 HACCP score'!$B$3:$B$7,0),MATCH('D-14 Ernst'!AD$2,'P-07 HACCP score'!$C$2:$E$2,0))</f>
        <v>0</v>
      </c>
      <c r="CB140" s="39">
        <f>INDEX('P-07 HACCP score'!$C$3:$E$7,MATCH(AI140,'P-07 HACCP score'!$B$3:$B$7,0),MATCH('D-14 Ernst'!AE$2,'P-07 HACCP score'!$C$2:$E$2,0))</f>
        <v>0</v>
      </c>
      <c r="CC140" s="39">
        <f>INDEX('P-07 HACCP score'!$C$3:$E$7,MATCH(AJ140,'P-07 HACCP score'!$B$3:$B$7,0),MATCH('D-14 Ernst'!AF$2,'P-07 HACCP score'!$C$2:$E$2,0))</f>
        <v>0</v>
      </c>
      <c r="CD140" s="39">
        <f>INDEX('P-07 HACCP score'!$C$3:$E$7,MATCH(AK140,'P-07 HACCP score'!$B$3:$B$7,0),MATCH('D-14 Ernst'!AG$2,'P-07 HACCP score'!$C$2:$E$2,0))</f>
        <v>0</v>
      </c>
    </row>
    <row r="141" spans="1:82" x14ac:dyDescent="0.3">
      <c r="A141" s="119">
        <v>53460</v>
      </c>
      <c r="B141" s="71" t="s">
        <v>259</v>
      </c>
      <c r="C141" s="78" t="s">
        <v>144</v>
      </c>
      <c r="D141" s="35">
        <v>5</v>
      </c>
      <c r="E141" s="18"/>
      <c r="F141" s="18"/>
      <c r="G141" s="26"/>
      <c r="H141" s="21" t="str">
        <f>IF(COUNTIF(I141:M141,"H"),"H",
IF(COUNTIF(I141:M141,"M"),"M",
IF(COUNTIF(I141:M141,"L"),"L",
IF(COUNTIF(I141:M141,"B"),"B",""))))</f>
        <v/>
      </c>
      <c r="I141" s="19"/>
      <c r="J141" s="19"/>
      <c r="K141" s="19"/>
      <c r="L141" s="19"/>
      <c r="M141" s="19"/>
      <c r="N141" s="18"/>
      <c r="O141" s="21" t="str">
        <f>IF(COUNTIF(P141:Q141,"H"),"H",
IF(COUNTIF(P141:Q141,"M"),"M",
IF(COUNTIF(P141:Q141,"L"),"L",
IF(COUNTIF(P141:Q141,"B"),"B",""))))</f>
        <v/>
      </c>
      <c r="P141" s="22"/>
      <c r="Q141" s="22"/>
      <c r="R141" s="18"/>
      <c r="S141" s="18"/>
      <c r="T141" s="18"/>
      <c r="U141" s="18"/>
      <c r="V141" s="18"/>
      <c r="W141" s="27"/>
      <c r="X141" s="21" t="str">
        <f>IF(COUNTIF(Y141:AA141,"H"),"H",
IF(COUNTIF(Y141:AA141,"M"),"M",
IF(COUNTIF(Y141:AA141,"L"),"L",
IF(COUNTIF(Y141:AA141,"B"),"B",""))))</f>
        <v/>
      </c>
      <c r="Y141" s="23"/>
      <c r="Z141" s="28"/>
      <c r="AA141" s="23"/>
      <c r="AB141" s="18"/>
      <c r="AC141" s="18"/>
      <c r="AD141" s="18"/>
      <c r="AE141" s="18"/>
      <c r="AF141" s="18" t="s">
        <v>84</v>
      </c>
      <c r="AG141" s="18"/>
      <c r="AH141" s="18"/>
      <c r="AI141" s="18"/>
      <c r="AJ141" s="18"/>
      <c r="AK141" s="18" t="s">
        <v>84</v>
      </c>
      <c r="AL141" s="37">
        <f>COUNTIF(AX141:BA141,5)+COUNTIF(BG141:BH141,5)+COUNTIF(BK141:BQ141,5)+COUNTIF(BU141:CD141,5)+COUNTIF(AX141:BA141,9)+COUNTIF(BG141:BH141,9)+COUNTIF(BK141:BQ141,9)+COUNTIF(BU141:CD141,9)</f>
        <v>0</v>
      </c>
      <c r="AM141" s="37">
        <f>COUNTIF(AX141:BA141,15)+COUNTIF(BG141:BH141,15)+COUNTIF(BK141:BQ141,15)+COUNTIF(BU141:CD141,15)+COUNTIF(AX141:BA141,25)+COUNTIF(BG141:BH141,25)+COUNTIF(BK141:BQ141,25)+COUNTIF(BU141:CD141,25)</f>
        <v>0</v>
      </c>
      <c r="AN141" s="118" t="str">
        <f>IF(AM141&gt;=1,"HOOG",IF(AL141&gt;=2,"MIDDEN","LAAG"))</f>
        <v>LAAG</v>
      </c>
      <c r="AO141" s="26" t="str">
        <f>IF(AND(AM141=1,OR(H141="H",AB141="H"),TEXT(D141,0)&lt;&gt;"4"),"J","N" )</f>
        <v>N</v>
      </c>
      <c r="AP141" s="41" t="s">
        <v>85</v>
      </c>
      <c r="AQ141" s="68" t="str">
        <f>IF(OR(AP141="J",AO141="J"),"MIDDEN",AN141)</f>
        <v>LAAG</v>
      </c>
      <c r="AR141" s="26" t="s">
        <v>86</v>
      </c>
      <c r="AS141" s="18" t="s">
        <v>87</v>
      </c>
      <c r="AT141" s="18" t="s">
        <v>90</v>
      </c>
      <c r="AU141" s="41" t="str">
        <f>IF(AND(AR141="H",AS141="K"),"J",IF(OR(AND(AR141="L",AS141="K",AT141="J"),AND(AR141="H",AS141="G",AT141="J")),"J","N"))</f>
        <v>N</v>
      </c>
      <c r="AV141" s="41" t="s">
        <v>85</v>
      </c>
      <c r="AW141" s="18" t="str">
        <f>IF(AU141="N",AQ141,IF(AQ141="LAAG","MIDDEN","HOOG"))</f>
        <v>LAAG</v>
      </c>
      <c r="AX141" s="39">
        <f>INDEX('P-07 HACCP score'!$C$3:$E$7,MATCH(E141,'P-07 HACCP score'!$B$3:$B$7,0),MATCH('D-14 Ernst'!A$2,'P-07 HACCP score'!$C$2:$E$2,0))</f>
        <v>0</v>
      </c>
      <c r="AY141" s="39">
        <f>INDEX('P-07 HACCP score'!$C$3:$E$7,MATCH(F141,'P-07 HACCP score'!$B$3:$B$7,0),MATCH('D-14 Ernst'!B$2,'P-07 HACCP score'!$C$2:$E$2,0))</f>
        <v>0</v>
      </c>
      <c r="AZ141" s="39">
        <f>INDEX('P-07 HACCP score'!$C$3:$E$7,MATCH(G141,'P-07 HACCP score'!$B$3:$B$7,0),MATCH('D-14 Ernst'!C$2,'P-07 HACCP score'!$C$2:$E$2,0))</f>
        <v>0</v>
      </c>
      <c r="BA141" s="39" t="e">
        <f>INDEX('P-07 HACCP score'!$C$3:$E$7,MATCH(H141,'P-07 HACCP score'!$B$3:$B$7,0),MATCH('D-14 Ernst'!D$2,'P-07 HACCP score'!$C$2:$E$2,0))</f>
        <v>#N/A</v>
      </c>
      <c r="BB141" s="39">
        <f>INDEX('P-07 HACCP score'!$C$3:$E$7,MATCH(I141,'P-07 HACCP score'!$B$3:$B$7,0),MATCH('D-14 Ernst'!E$2,'P-07 HACCP score'!$C$2:$E$2,0))</f>
        <v>0</v>
      </c>
      <c r="BC141" s="39">
        <f>INDEX('P-07 HACCP score'!$C$3:$E$7,MATCH(J141,'P-07 HACCP score'!$B$3:$B$7,0),MATCH('D-14 Ernst'!F$2,'P-07 HACCP score'!$C$2:$E$2,0))</f>
        <v>0</v>
      </c>
      <c r="BD141" s="39">
        <f>INDEX('P-07 HACCP score'!$C$3:$E$7,MATCH(K141,'P-07 HACCP score'!$B$3:$B$7,0),MATCH('D-14 Ernst'!G$2,'P-07 HACCP score'!$C$2:$E$2,0))</f>
        <v>0</v>
      </c>
      <c r="BE141" s="39">
        <f>INDEX('P-07 HACCP score'!$C$3:$E$7,MATCH(L141,'P-07 HACCP score'!$B$3:$B$7,0),MATCH('D-14 Ernst'!H$2,'P-07 HACCP score'!$C$2:$E$2,0))</f>
        <v>0</v>
      </c>
      <c r="BF141" s="39">
        <f>INDEX('P-07 HACCP score'!$C$3:$E$7,MATCH(M141,'P-07 HACCP score'!$B$3:$B$7,0),MATCH('D-14 Ernst'!I$2,'P-07 HACCP score'!$C$2:$E$2,0))</f>
        <v>0</v>
      </c>
      <c r="BG141" s="39">
        <f>INDEX('P-07 HACCP score'!$C$3:$E$7,MATCH(N141,'P-07 HACCP score'!$B$3:$B$7,0),MATCH('D-14 Ernst'!J$2,'P-07 HACCP score'!$C$2:$E$2,0))</f>
        <v>0</v>
      </c>
      <c r="BH141" s="39" t="e">
        <f>INDEX('P-07 HACCP score'!$C$3:$E$7,MATCH(O141,'P-07 HACCP score'!$B$3:$B$7,0),MATCH('D-14 Ernst'!K$2,'P-07 HACCP score'!$C$2:$E$2,0))</f>
        <v>#N/A</v>
      </c>
      <c r="BI141" s="39">
        <f>INDEX('P-07 HACCP score'!$C$3:$E$7,MATCH(P141,'P-07 HACCP score'!$B$3:$B$7,0),MATCH('D-14 Ernst'!L$2,'P-07 HACCP score'!$C$2:$E$2,0))</f>
        <v>0</v>
      </c>
      <c r="BJ141" s="39">
        <f>INDEX('P-07 HACCP score'!$C$3:$E$7,MATCH(Q141,'P-07 HACCP score'!$B$3:$B$7,0),MATCH('D-14 Ernst'!M$2,'P-07 HACCP score'!$C$2:$E$2,0))</f>
        <v>0</v>
      </c>
      <c r="BK141" s="39">
        <f>INDEX('P-07 HACCP score'!$C$3:$E$7,MATCH(R141,'P-07 HACCP score'!$B$3:$B$7,0),MATCH('D-14 Ernst'!N$2,'P-07 HACCP score'!$C$2:$E$2,0))</f>
        <v>0</v>
      </c>
      <c r="BL141" s="39">
        <f>INDEX('P-07 HACCP score'!$C$3:$E$7,MATCH(S141,'P-07 HACCP score'!$B$3:$B$7,0),MATCH('D-14 Ernst'!O$2,'P-07 HACCP score'!$C$2:$E$2,0))</f>
        <v>0</v>
      </c>
      <c r="BM141" s="39">
        <f>INDEX('P-07 HACCP score'!$C$3:$E$7,MATCH(T141,'P-07 HACCP score'!$B$3:$B$7,0),MATCH('D-14 Ernst'!P$2,'P-07 HACCP score'!$C$2:$E$2,0))</f>
        <v>0</v>
      </c>
      <c r="BN141" s="39">
        <f>INDEX('P-07 HACCP score'!$C$3:$E$7,MATCH(U141,'P-07 HACCP score'!$B$3:$B$7,0),MATCH('D-14 Ernst'!Q$2,'P-07 HACCP score'!$C$2:$E$2,0))</f>
        <v>0</v>
      </c>
      <c r="BO141" s="39">
        <f>INDEX('P-07 HACCP score'!$C$3:$E$7,MATCH(V141,'P-07 HACCP score'!$B$3:$B$7,0),MATCH('D-14 Ernst'!R$2,'P-07 HACCP score'!$C$2:$E$2,0))</f>
        <v>0</v>
      </c>
      <c r="BP141" s="39">
        <f>INDEX('P-07 HACCP score'!$C$3:$E$7,MATCH(W141,'P-07 HACCP score'!$B$3:$B$7,0),MATCH('D-14 Ernst'!S$2,'P-07 HACCP score'!$C$2:$E$2,0))</f>
        <v>0</v>
      </c>
      <c r="BQ141" s="39" t="e">
        <f>INDEX('P-07 HACCP score'!$C$3:$E$7,MATCH(X141,'P-07 HACCP score'!$B$3:$B$7,0),MATCH('D-14 Ernst'!T$2,'P-07 HACCP score'!$C$2:$E$2,0))</f>
        <v>#N/A</v>
      </c>
      <c r="BR141" s="39">
        <f>INDEX('P-07 HACCP score'!$C$3:$E$7,MATCH(Y141,'P-07 HACCP score'!$B$3:$B$7,0),MATCH('D-14 Ernst'!U$2,'P-07 HACCP score'!$C$2:$E$2,0))</f>
        <v>0</v>
      </c>
      <c r="BS141" s="39">
        <f>INDEX('P-07 HACCP score'!$C$3:$E$7,MATCH(Z141,'P-07 HACCP score'!$B$3:$B$7,0),MATCH('D-14 Ernst'!V$2,'P-07 HACCP score'!$C$2:$E$2,0))</f>
        <v>0</v>
      </c>
      <c r="BT141" s="39">
        <f>INDEX('P-07 HACCP score'!$C$3:$E$7,MATCH(AA141,'P-07 HACCP score'!$B$3:$B$7,0),MATCH('D-14 Ernst'!W$2,'P-07 HACCP score'!$C$2:$E$2,0))</f>
        <v>0</v>
      </c>
      <c r="BU141" s="39">
        <f>INDEX('P-07 HACCP score'!$C$3:$E$7,MATCH(AB141,'P-07 HACCP score'!$B$3:$B$7,0),MATCH('D-14 Ernst'!X$2,'P-07 HACCP score'!$C$2:$E$2,0))</f>
        <v>0</v>
      </c>
      <c r="BV141" s="39">
        <f>INDEX('P-07 HACCP score'!$C$3:$E$7,MATCH(AC141,'P-07 HACCP score'!$B$3:$B$7,0),MATCH('D-14 Ernst'!Y$2,'P-07 HACCP score'!$C$2:$E$2,0))</f>
        <v>0</v>
      </c>
      <c r="BW141" s="39">
        <f>INDEX('P-07 HACCP score'!$C$3:$E$7,MATCH(AD141,'P-07 HACCP score'!$B$3:$B$7,0),MATCH('D-14 Ernst'!Z$2,'P-07 HACCP score'!$C$2:$E$2,0))</f>
        <v>0</v>
      </c>
      <c r="BX141" s="39">
        <f>INDEX('P-07 HACCP score'!$C$3:$E$7,MATCH(AE141,'P-07 HACCP score'!$B$3:$B$7,0),MATCH('D-14 Ernst'!AA$2,'P-07 HACCP score'!$C$2:$E$2,0))</f>
        <v>0</v>
      </c>
      <c r="BY141" s="39">
        <f>INDEX('P-07 HACCP score'!$C$3:$E$7,MATCH(AF141,'P-07 HACCP score'!$B$3:$B$7,0),MATCH('D-14 Ernst'!AB$2,'P-07 HACCP score'!$C$2:$E$2,0))</f>
        <v>1.5</v>
      </c>
      <c r="BZ141" s="39">
        <f>INDEX('P-07 HACCP score'!$C$3:$E$7,MATCH(AG141,'P-07 HACCP score'!$B$3:$B$7,0),MATCH('D-14 Ernst'!AC$2,'P-07 HACCP score'!$C$2:$E$2,0))</f>
        <v>0</v>
      </c>
      <c r="CA141" s="39">
        <f>INDEX('P-07 HACCP score'!$C$3:$E$7,MATCH(AH141,'P-07 HACCP score'!$B$3:$B$7,0),MATCH('D-14 Ernst'!AD$2,'P-07 HACCP score'!$C$2:$E$2,0))</f>
        <v>0</v>
      </c>
      <c r="CB141" s="39">
        <f>INDEX('P-07 HACCP score'!$C$3:$E$7,MATCH(AI141,'P-07 HACCP score'!$B$3:$B$7,0),MATCH('D-14 Ernst'!AE$2,'P-07 HACCP score'!$C$2:$E$2,0))</f>
        <v>0</v>
      </c>
      <c r="CC141" s="39">
        <f>INDEX('P-07 HACCP score'!$C$3:$E$7,MATCH(AJ141,'P-07 HACCP score'!$B$3:$B$7,0),MATCH('D-14 Ernst'!AF$2,'P-07 HACCP score'!$C$2:$E$2,0))</f>
        <v>0</v>
      </c>
      <c r="CD141" s="39">
        <f>INDEX('P-07 HACCP score'!$C$3:$E$7,MATCH(AK141,'P-07 HACCP score'!$B$3:$B$7,0),MATCH('D-14 Ernst'!AG$2,'P-07 HACCP score'!$C$2:$E$2,0))</f>
        <v>1.5</v>
      </c>
    </row>
    <row r="142" spans="1:82" x14ac:dyDescent="0.3">
      <c r="A142" s="120">
        <v>50091</v>
      </c>
      <c r="B142" s="56" t="s">
        <v>260</v>
      </c>
      <c r="C142" s="78" t="s">
        <v>92</v>
      </c>
      <c r="D142" s="35">
        <v>5</v>
      </c>
      <c r="E142" s="18"/>
      <c r="F142" s="18"/>
      <c r="G142" s="26"/>
      <c r="H142" s="21" t="str">
        <f>IF(COUNTIF(I142:M142,"H"),"H",
IF(COUNTIF(I142:M142,"M"),"M",
IF(COUNTIF(I142:M142,"L"),"L",
IF(COUNTIF(I142:M142,"B"),"B",""))))</f>
        <v/>
      </c>
      <c r="I142" s="19"/>
      <c r="J142" s="19"/>
      <c r="K142" s="19"/>
      <c r="L142" s="19"/>
      <c r="M142" s="19"/>
      <c r="N142" s="18"/>
      <c r="O142" s="21" t="str">
        <f>IF(COUNTIF(P142:Q142,"H"),"H",
IF(COUNTIF(P142:Q142,"M"),"M",
IF(COUNTIF(P142:Q142,"L"),"L",
IF(COUNTIF(P142:Q142,"B"),"B",""))))</f>
        <v/>
      </c>
      <c r="P142" s="22"/>
      <c r="Q142" s="22"/>
      <c r="R142" s="18"/>
      <c r="S142" s="18"/>
      <c r="T142" s="18"/>
      <c r="U142" s="18"/>
      <c r="V142" s="18"/>
      <c r="W142" s="27"/>
      <c r="X142" s="21" t="str">
        <f>IF(COUNTIF(Y142:AA142,"H"),"H",
IF(COUNTIF(Y142:AA142,"M"),"M",
IF(COUNTIF(Y142:AA142,"L"),"L",
IF(COUNTIF(Y142:AA142,"B"),"B",""))))</f>
        <v/>
      </c>
      <c r="Y142" s="23"/>
      <c r="Z142" s="28"/>
      <c r="AA142" s="23"/>
      <c r="AB142" s="18"/>
      <c r="AC142" s="18"/>
      <c r="AD142" s="18"/>
      <c r="AE142" s="18"/>
      <c r="AF142" s="18"/>
      <c r="AG142" s="18"/>
      <c r="AH142" s="18"/>
      <c r="AI142" s="18"/>
      <c r="AJ142" s="18"/>
      <c r="AK142" s="18"/>
      <c r="AL142" s="37">
        <f>COUNTIF(AX142:BA142,5)+COUNTIF(BG142:BH142,5)+COUNTIF(BK142:BQ142,5)+COUNTIF(BU142:CD142,5)+COUNTIF(AX142:BA142,9)+COUNTIF(BG142:BH142,9)+COUNTIF(BK142:BQ142,9)+COUNTIF(BU142:CD142,9)</f>
        <v>0</v>
      </c>
      <c r="AM142" s="37">
        <f>COUNTIF(AX142:BA142,15)+COUNTIF(BG142:BH142,15)+COUNTIF(BK142:BQ142,15)+COUNTIF(BU142:CD142,15)+COUNTIF(AX142:BA142,25)+COUNTIF(BG142:BH142,25)+COUNTIF(BK142:BQ142,25)+COUNTIF(BU142:CD142,25)</f>
        <v>0</v>
      </c>
      <c r="AN142" s="118" t="str">
        <f>IF(AM142&gt;=1,"HOOG",IF(AL142&gt;=2,"MIDDEN","LAAG"))</f>
        <v>LAAG</v>
      </c>
      <c r="AO142" s="26" t="str">
        <f>IF(AND(AM142=1,OR(H142="H",AB142="H"),TEXT(D142,0)&lt;&gt;"4"),"J","N" )</f>
        <v>N</v>
      </c>
      <c r="AP142" s="41" t="s">
        <v>85</v>
      </c>
      <c r="AQ142" s="68" t="str">
        <f>IF(OR(AP142="J",AO142="J"),"MIDDEN",AN142)</f>
        <v>LAAG</v>
      </c>
      <c r="AR142" s="26" t="s">
        <v>86</v>
      </c>
      <c r="AS142" s="18" t="s">
        <v>93</v>
      </c>
      <c r="AT142" s="18" t="s">
        <v>85</v>
      </c>
      <c r="AU142" s="41" t="str">
        <f>IF(AND(AR142="H",AS142="K"),"J",IF(OR(AND(AR142="L",AS142="K",AT142="J"),AND(AR142="H",AS142="G",AT142="J")),"J","N"))</f>
        <v>N</v>
      </c>
      <c r="AV142" s="41" t="s">
        <v>85</v>
      </c>
      <c r="AW142" s="18" t="str">
        <f>IF(AU142="N",AQ142,IF(AQ142="LAAG","MIDDEN","HOOG"))</f>
        <v>LAAG</v>
      </c>
      <c r="AX142" s="39">
        <f>INDEX('P-07 HACCP score'!$C$3:$E$7,MATCH(E142,'P-07 HACCP score'!$B$3:$B$7,0),MATCH('D-14 Ernst'!A$2,'P-07 HACCP score'!$C$2:$E$2,0))</f>
        <v>0</v>
      </c>
      <c r="AY142" s="39">
        <f>INDEX('P-07 HACCP score'!$C$3:$E$7,MATCH(F142,'P-07 HACCP score'!$B$3:$B$7,0),MATCH('D-14 Ernst'!B$2,'P-07 HACCP score'!$C$2:$E$2,0))</f>
        <v>0</v>
      </c>
      <c r="AZ142" s="39">
        <f>INDEX('P-07 HACCP score'!$C$3:$E$7,MATCH(G142,'P-07 HACCP score'!$B$3:$B$7,0),MATCH('D-14 Ernst'!C$2,'P-07 HACCP score'!$C$2:$E$2,0))</f>
        <v>0</v>
      </c>
      <c r="BA142" s="39" t="e">
        <f>INDEX('P-07 HACCP score'!$C$3:$E$7,MATCH(H142,'P-07 HACCP score'!$B$3:$B$7,0),MATCH('D-14 Ernst'!D$2,'P-07 HACCP score'!$C$2:$E$2,0))</f>
        <v>#N/A</v>
      </c>
      <c r="BB142" s="39">
        <f>INDEX('P-07 HACCP score'!$C$3:$E$7,MATCH(I142,'P-07 HACCP score'!$B$3:$B$7,0),MATCH('D-14 Ernst'!E$2,'P-07 HACCP score'!$C$2:$E$2,0))</f>
        <v>0</v>
      </c>
      <c r="BC142" s="39">
        <f>INDEX('P-07 HACCP score'!$C$3:$E$7,MATCH(J142,'P-07 HACCP score'!$B$3:$B$7,0),MATCH('D-14 Ernst'!F$2,'P-07 HACCP score'!$C$2:$E$2,0))</f>
        <v>0</v>
      </c>
      <c r="BD142" s="39">
        <f>INDEX('P-07 HACCP score'!$C$3:$E$7,MATCH(K142,'P-07 HACCP score'!$B$3:$B$7,0),MATCH('D-14 Ernst'!G$2,'P-07 HACCP score'!$C$2:$E$2,0))</f>
        <v>0</v>
      </c>
      <c r="BE142" s="39">
        <f>INDEX('P-07 HACCP score'!$C$3:$E$7,MATCH(L142,'P-07 HACCP score'!$B$3:$B$7,0),MATCH('D-14 Ernst'!H$2,'P-07 HACCP score'!$C$2:$E$2,0))</f>
        <v>0</v>
      </c>
      <c r="BF142" s="39">
        <f>INDEX('P-07 HACCP score'!$C$3:$E$7,MATCH(M142,'P-07 HACCP score'!$B$3:$B$7,0),MATCH('D-14 Ernst'!I$2,'P-07 HACCP score'!$C$2:$E$2,0))</f>
        <v>0</v>
      </c>
      <c r="BG142" s="39">
        <f>INDEX('P-07 HACCP score'!$C$3:$E$7,MATCH(N142,'P-07 HACCP score'!$B$3:$B$7,0),MATCH('D-14 Ernst'!J$2,'P-07 HACCP score'!$C$2:$E$2,0))</f>
        <v>0</v>
      </c>
      <c r="BH142" s="39" t="e">
        <f>INDEX('P-07 HACCP score'!$C$3:$E$7,MATCH(O142,'P-07 HACCP score'!$B$3:$B$7,0),MATCH('D-14 Ernst'!K$2,'P-07 HACCP score'!$C$2:$E$2,0))</f>
        <v>#N/A</v>
      </c>
      <c r="BI142" s="39">
        <f>INDEX('P-07 HACCP score'!$C$3:$E$7,MATCH(P142,'P-07 HACCP score'!$B$3:$B$7,0),MATCH('D-14 Ernst'!L$2,'P-07 HACCP score'!$C$2:$E$2,0))</f>
        <v>0</v>
      </c>
      <c r="BJ142" s="39">
        <f>INDEX('P-07 HACCP score'!$C$3:$E$7,MATCH(Q142,'P-07 HACCP score'!$B$3:$B$7,0),MATCH('D-14 Ernst'!M$2,'P-07 HACCP score'!$C$2:$E$2,0))</f>
        <v>0</v>
      </c>
      <c r="BK142" s="39">
        <f>INDEX('P-07 HACCP score'!$C$3:$E$7,MATCH(R142,'P-07 HACCP score'!$B$3:$B$7,0),MATCH('D-14 Ernst'!N$2,'P-07 HACCP score'!$C$2:$E$2,0))</f>
        <v>0</v>
      </c>
      <c r="BL142" s="39">
        <f>INDEX('P-07 HACCP score'!$C$3:$E$7,MATCH(S142,'P-07 HACCP score'!$B$3:$B$7,0),MATCH('D-14 Ernst'!O$2,'P-07 HACCP score'!$C$2:$E$2,0))</f>
        <v>0</v>
      </c>
      <c r="BM142" s="39">
        <f>INDEX('P-07 HACCP score'!$C$3:$E$7,MATCH(T142,'P-07 HACCP score'!$B$3:$B$7,0),MATCH('D-14 Ernst'!P$2,'P-07 HACCP score'!$C$2:$E$2,0))</f>
        <v>0</v>
      </c>
      <c r="BN142" s="39">
        <f>INDEX('P-07 HACCP score'!$C$3:$E$7,MATCH(U142,'P-07 HACCP score'!$B$3:$B$7,0),MATCH('D-14 Ernst'!Q$2,'P-07 HACCP score'!$C$2:$E$2,0))</f>
        <v>0</v>
      </c>
      <c r="BO142" s="39">
        <f>INDEX('P-07 HACCP score'!$C$3:$E$7,MATCH(V142,'P-07 HACCP score'!$B$3:$B$7,0),MATCH('D-14 Ernst'!R$2,'P-07 HACCP score'!$C$2:$E$2,0))</f>
        <v>0</v>
      </c>
      <c r="BP142" s="39">
        <f>INDEX('P-07 HACCP score'!$C$3:$E$7,MATCH(W142,'P-07 HACCP score'!$B$3:$B$7,0),MATCH('D-14 Ernst'!S$2,'P-07 HACCP score'!$C$2:$E$2,0))</f>
        <v>0</v>
      </c>
      <c r="BQ142" s="39" t="e">
        <f>INDEX('P-07 HACCP score'!$C$3:$E$7,MATCH(X142,'P-07 HACCP score'!$B$3:$B$7,0),MATCH('D-14 Ernst'!T$2,'P-07 HACCP score'!$C$2:$E$2,0))</f>
        <v>#N/A</v>
      </c>
      <c r="BR142" s="39">
        <f>INDEX('P-07 HACCP score'!$C$3:$E$7,MATCH(Y142,'P-07 HACCP score'!$B$3:$B$7,0),MATCH('D-14 Ernst'!U$2,'P-07 HACCP score'!$C$2:$E$2,0))</f>
        <v>0</v>
      </c>
      <c r="BS142" s="39">
        <f>INDEX('P-07 HACCP score'!$C$3:$E$7,MATCH(Z142,'P-07 HACCP score'!$B$3:$B$7,0),MATCH('D-14 Ernst'!V$2,'P-07 HACCP score'!$C$2:$E$2,0))</f>
        <v>0</v>
      </c>
      <c r="BT142" s="39">
        <f>INDEX('P-07 HACCP score'!$C$3:$E$7,MATCH(AA142,'P-07 HACCP score'!$B$3:$B$7,0),MATCH('D-14 Ernst'!W$2,'P-07 HACCP score'!$C$2:$E$2,0))</f>
        <v>0</v>
      </c>
      <c r="BU142" s="39">
        <f>INDEX('P-07 HACCP score'!$C$3:$E$7,MATCH(AB142,'P-07 HACCP score'!$B$3:$B$7,0),MATCH('D-14 Ernst'!X$2,'P-07 HACCP score'!$C$2:$E$2,0))</f>
        <v>0</v>
      </c>
      <c r="BV142" s="39">
        <f>INDEX('P-07 HACCP score'!$C$3:$E$7,MATCH(AC142,'P-07 HACCP score'!$B$3:$B$7,0),MATCH('D-14 Ernst'!Y$2,'P-07 HACCP score'!$C$2:$E$2,0))</f>
        <v>0</v>
      </c>
      <c r="BW142" s="39">
        <f>INDEX('P-07 HACCP score'!$C$3:$E$7,MATCH(AD142,'P-07 HACCP score'!$B$3:$B$7,0),MATCH('D-14 Ernst'!Z$2,'P-07 HACCP score'!$C$2:$E$2,0))</f>
        <v>0</v>
      </c>
      <c r="BX142" s="39">
        <f>INDEX('P-07 HACCP score'!$C$3:$E$7,MATCH(AE142,'P-07 HACCP score'!$B$3:$B$7,0),MATCH('D-14 Ernst'!AA$2,'P-07 HACCP score'!$C$2:$E$2,0))</f>
        <v>0</v>
      </c>
      <c r="BY142" s="39">
        <f>INDEX('P-07 HACCP score'!$C$3:$E$7,MATCH(AF142,'P-07 HACCP score'!$B$3:$B$7,0),MATCH('D-14 Ernst'!AB$2,'P-07 HACCP score'!$C$2:$E$2,0))</f>
        <v>0</v>
      </c>
      <c r="BZ142" s="39">
        <f>INDEX('P-07 HACCP score'!$C$3:$E$7,MATCH(AG142,'P-07 HACCP score'!$B$3:$B$7,0),MATCH('D-14 Ernst'!AC$2,'P-07 HACCP score'!$C$2:$E$2,0))</f>
        <v>0</v>
      </c>
      <c r="CA142" s="39">
        <f>INDEX('P-07 HACCP score'!$C$3:$E$7,MATCH(AH142,'P-07 HACCP score'!$B$3:$B$7,0),MATCH('D-14 Ernst'!AD$2,'P-07 HACCP score'!$C$2:$E$2,0))</f>
        <v>0</v>
      </c>
      <c r="CB142" s="39">
        <f>INDEX('P-07 HACCP score'!$C$3:$E$7,MATCH(AI142,'P-07 HACCP score'!$B$3:$B$7,0),MATCH('D-14 Ernst'!AE$2,'P-07 HACCP score'!$C$2:$E$2,0))</f>
        <v>0</v>
      </c>
      <c r="CC142" s="39">
        <f>INDEX('P-07 HACCP score'!$C$3:$E$7,MATCH(AJ142,'P-07 HACCP score'!$B$3:$B$7,0),MATCH('D-14 Ernst'!AF$2,'P-07 HACCP score'!$C$2:$E$2,0))</f>
        <v>0</v>
      </c>
      <c r="CD142" s="39">
        <f>INDEX('P-07 HACCP score'!$C$3:$E$7,MATCH(AK142,'P-07 HACCP score'!$B$3:$B$7,0),MATCH('D-14 Ernst'!AG$2,'P-07 HACCP score'!$C$2:$E$2,0))</f>
        <v>0</v>
      </c>
    </row>
    <row r="143" spans="1:82" x14ac:dyDescent="0.3">
      <c r="A143" s="119">
        <v>51510</v>
      </c>
      <c r="B143" s="56" t="s">
        <v>261</v>
      </c>
      <c r="C143" s="78" t="s">
        <v>92</v>
      </c>
      <c r="D143" s="35">
        <v>5</v>
      </c>
      <c r="E143" s="18"/>
      <c r="F143" s="18"/>
      <c r="G143" s="26"/>
      <c r="H143" s="21" t="str">
        <f>IF(COUNTIF(I143:M143,"H"),"H",
IF(COUNTIF(I143:M143,"M"),"M",
IF(COUNTIF(I143:M143,"L"),"L",
IF(COUNTIF(I143:M143,"B"),"B",""))))</f>
        <v/>
      </c>
      <c r="I143" s="19"/>
      <c r="J143" s="19"/>
      <c r="K143" s="19"/>
      <c r="L143" s="19"/>
      <c r="M143" s="19"/>
      <c r="N143" s="18"/>
      <c r="O143" s="21" t="str">
        <f>IF(COUNTIF(P143:Q143,"H"),"H",
IF(COUNTIF(P143:Q143,"M"),"M",
IF(COUNTIF(P143:Q143,"L"),"L",
IF(COUNTIF(P143:Q143,"B"),"B",""))))</f>
        <v/>
      </c>
      <c r="P143" s="22"/>
      <c r="Q143" s="22"/>
      <c r="R143" s="18"/>
      <c r="S143" s="18"/>
      <c r="T143" s="18"/>
      <c r="U143" s="18"/>
      <c r="V143" s="18"/>
      <c r="W143" s="27"/>
      <c r="X143" s="21" t="str">
        <f>IF(COUNTIF(Y143:AA143,"H"),"H",
IF(COUNTIF(Y143:AA143,"M"),"M",
IF(COUNTIF(Y143:AA143,"L"),"L",
IF(COUNTIF(Y143:AA143,"B"),"B",""))))</f>
        <v/>
      </c>
      <c r="Y143" s="23"/>
      <c r="Z143" s="28"/>
      <c r="AA143" s="23"/>
      <c r="AB143" s="18"/>
      <c r="AC143" s="18"/>
      <c r="AD143" s="18"/>
      <c r="AE143" s="18"/>
      <c r="AF143" s="18"/>
      <c r="AG143" s="18"/>
      <c r="AH143" s="18"/>
      <c r="AI143" s="18"/>
      <c r="AJ143" s="18"/>
      <c r="AK143" s="18"/>
      <c r="AL143" s="37">
        <f>COUNTIF(AX143:BA143,5)+COUNTIF(BG143:BH143,5)+COUNTIF(BK143:BQ143,5)+COUNTIF(BU143:CD143,5)+COUNTIF(AX143:BA143,9)+COUNTIF(BG143:BH143,9)+COUNTIF(BK143:BQ143,9)+COUNTIF(BU143:CD143,9)</f>
        <v>0</v>
      </c>
      <c r="AM143" s="37">
        <f>COUNTIF(AX143:BA143,15)+COUNTIF(BG143:BH143,15)+COUNTIF(BK143:BQ143,15)+COUNTIF(BU143:CD143,15)+COUNTIF(AX143:BA143,25)+COUNTIF(BG143:BH143,25)+COUNTIF(BK143:BQ143,25)+COUNTIF(BU143:CD143,25)</f>
        <v>0</v>
      </c>
      <c r="AN143" s="118" t="str">
        <f>IF(AM143&gt;=1,"HOOG",IF(AL143&gt;=2,"MIDDEN","LAAG"))</f>
        <v>LAAG</v>
      </c>
      <c r="AO143" s="26" t="str">
        <f>IF(AND(AM143=1,OR(H143="H",AB143="H"),TEXT(D143,0)&lt;&gt;"4"),"J","N" )</f>
        <v>N</v>
      </c>
      <c r="AP143" s="41" t="s">
        <v>85</v>
      </c>
      <c r="AQ143" s="68" t="str">
        <f>IF(OR(AP143="J",AO143="J"),"MIDDEN",AN143)</f>
        <v>LAAG</v>
      </c>
      <c r="AR143" s="26" t="s">
        <v>86</v>
      </c>
      <c r="AS143" s="18" t="s">
        <v>87</v>
      </c>
      <c r="AT143" s="18" t="s">
        <v>85</v>
      </c>
      <c r="AU143" s="41" t="str">
        <f>IF(AND(AR143="H",AS143="K"),"J",IF(OR(AND(AR143="L",AS143="K",AT143="J"),AND(AR143="H",AS143="G",AT143="J")),"J","N"))</f>
        <v>N</v>
      </c>
      <c r="AV143" s="41" t="s">
        <v>85</v>
      </c>
      <c r="AW143" s="18" t="str">
        <f>IF(AU143="N",AQ143,IF(AQ143="LAAG","MIDDEN","HOOG"))</f>
        <v>LAAG</v>
      </c>
      <c r="AX143" s="39">
        <f>INDEX('P-07 HACCP score'!$C$3:$E$7,MATCH(E143,'P-07 HACCP score'!$B$3:$B$7,0),MATCH('D-14 Ernst'!A$2,'P-07 HACCP score'!$C$2:$E$2,0))</f>
        <v>0</v>
      </c>
      <c r="AY143" s="39">
        <f>INDEX('P-07 HACCP score'!$C$3:$E$7,MATCH(F143,'P-07 HACCP score'!$B$3:$B$7,0),MATCH('D-14 Ernst'!B$2,'P-07 HACCP score'!$C$2:$E$2,0))</f>
        <v>0</v>
      </c>
      <c r="AZ143" s="39">
        <f>INDEX('P-07 HACCP score'!$C$3:$E$7,MATCH(G143,'P-07 HACCP score'!$B$3:$B$7,0),MATCH('D-14 Ernst'!C$2,'P-07 HACCP score'!$C$2:$E$2,0))</f>
        <v>0</v>
      </c>
      <c r="BA143" s="39" t="e">
        <f>INDEX('P-07 HACCP score'!$C$3:$E$7,MATCH(H143,'P-07 HACCP score'!$B$3:$B$7,0),MATCH('D-14 Ernst'!D$2,'P-07 HACCP score'!$C$2:$E$2,0))</f>
        <v>#N/A</v>
      </c>
      <c r="BB143" s="39">
        <f>INDEX('P-07 HACCP score'!$C$3:$E$7,MATCH(I143,'P-07 HACCP score'!$B$3:$B$7,0),MATCH('D-14 Ernst'!E$2,'P-07 HACCP score'!$C$2:$E$2,0))</f>
        <v>0</v>
      </c>
      <c r="BC143" s="39">
        <f>INDEX('P-07 HACCP score'!$C$3:$E$7,MATCH(J143,'P-07 HACCP score'!$B$3:$B$7,0),MATCH('D-14 Ernst'!F$2,'P-07 HACCP score'!$C$2:$E$2,0))</f>
        <v>0</v>
      </c>
      <c r="BD143" s="39">
        <f>INDEX('P-07 HACCP score'!$C$3:$E$7,MATCH(K143,'P-07 HACCP score'!$B$3:$B$7,0),MATCH('D-14 Ernst'!G$2,'P-07 HACCP score'!$C$2:$E$2,0))</f>
        <v>0</v>
      </c>
      <c r="BE143" s="39">
        <f>INDEX('P-07 HACCP score'!$C$3:$E$7,MATCH(L143,'P-07 HACCP score'!$B$3:$B$7,0),MATCH('D-14 Ernst'!H$2,'P-07 HACCP score'!$C$2:$E$2,0))</f>
        <v>0</v>
      </c>
      <c r="BF143" s="39">
        <f>INDEX('P-07 HACCP score'!$C$3:$E$7,MATCH(M143,'P-07 HACCP score'!$B$3:$B$7,0),MATCH('D-14 Ernst'!I$2,'P-07 HACCP score'!$C$2:$E$2,0))</f>
        <v>0</v>
      </c>
      <c r="BG143" s="39">
        <f>INDEX('P-07 HACCP score'!$C$3:$E$7,MATCH(N143,'P-07 HACCP score'!$B$3:$B$7,0),MATCH('D-14 Ernst'!J$2,'P-07 HACCP score'!$C$2:$E$2,0))</f>
        <v>0</v>
      </c>
      <c r="BH143" s="39" t="e">
        <f>INDEX('P-07 HACCP score'!$C$3:$E$7,MATCH(O143,'P-07 HACCP score'!$B$3:$B$7,0),MATCH('D-14 Ernst'!K$2,'P-07 HACCP score'!$C$2:$E$2,0))</f>
        <v>#N/A</v>
      </c>
      <c r="BI143" s="39">
        <f>INDEX('P-07 HACCP score'!$C$3:$E$7,MATCH(P143,'P-07 HACCP score'!$B$3:$B$7,0),MATCH('D-14 Ernst'!L$2,'P-07 HACCP score'!$C$2:$E$2,0))</f>
        <v>0</v>
      </c>
      <c r="BJ143" s="39">
        <f>INDEX('P-07 HACCP score'!$C$3:$E$7,MATCH(Q143,'P-07 HACCP score'!$B$3:$B$7,0),MATCH('D-14 Ernst'!M$2,'P-07 HACCP score'!$C$2:$E$2,0))</f>
        <v>0</v>
      </c>
      <c r="BK143" s="39">
        <f>INDEX('P-07 HACCP score'!$C$3:$E$7,MATCH(R143,'P-07 HACCP score'!$B$3:$B$7,0),MATCH('D-14 Ernst'!N$2,'P-07 HACCP score'!$C$2:$E$2,0))</f>
        <v>0</v>
      </c>
      <c r="BL143" s="39">
        <f>INDEX('P-07 HACCP score'!$C$3:$E$7,MATCH(S143,'P-07 HACCP score'!$B$3:$B$7,0),MATCH('D-14 Ernst'!O$2,'P-07 HACCP score'!$C$2:$E$2,0))</f>
        <v>0</v>
      </c>
      <c r="BM143" s="39">
        <f>INDEX('P-07 HACCP score'!$C$3:$E$7,MATCH(T143,'P-07 HACCP score'!$B$3:$B$7,0),MATCH('D-14 Ernst'!P$2,'P-07 HACCP score'!$C$2:$E$2,0))</f>
        <v>0</v>
      </c>
      <c r="BN143" s="39">
        <f>INDEX('P-07 HACCP score'!$C$3:$E$7,MATCH(U143,'P-07 HACCP score'!$B$3:$B$7,0),MATCH('D-14 Ernst'!Q$2,'P-07 HACCP score'!$C$2:$E$2,0))</f>
        <v>0</v>
      </c>
      <c r="BO143" s="39">
        <f>INDEX('P-07 HACCP score'!$C$3:$E$7,MATCH(V143,'P-07 HACCP score'!$B$3:$B$7,0),MATCH('D-14 Ernst'!R$2,'P-07 HACCP score'!$C$2:$E$2,0))</f>
        <v>0</v>
      </c>
      <c r="BP143" s="39">
        <f>INDEX('P-07 HACCP score'!$C$3:$E$7,MATCH(W143,'P-07 HACCP score'!$B$3:$B$7,0),MATCH('D-14 Ernst'!S$2,'P-07 HACCP score'!$C$2:$E$2,0))</f>
        <v>0</v>
      </c>
      <c r="BQ143" s="39" t="e">
        <f>INDEX('P-07 HACCP score'!$C$3:$E$7,MATCH(X143,'P-07 HACCP score'!$B$3:$B$7,0),MATCH('D-14 Ernst'!T$2,'P-07 HACCP score'!$C$2:$E$2,0))</f>
        <v>#N/A</v>
      </c>
      <c r="BR143" s="39">
        <f>INDEX('P-07 HACCP score'!$C$3:$E$7,MATCH(Y143,'P-07 HACCP score'!$B$3:$B$7,0),MATCH('D-14 Ernst'!U$2,'P-07 HACCP score'!$C$2:$E$2,0))</f>
        <v>0</v>
      </c>
      <c r="BS143" s="39">
        <f>INDEX('P-07 HACCP score'!$C$3:$E$7,MATCH(Z143,'P-07 HACCP score'!$B$3:$B$7,0),MATCH('D-14 Ernst'!V$2,'P-07 HACCP score'!$C$2:$E$2,0))</f>
        <v>0</v>
      </c>
      <c r="BT143" s="39">
        <f>INDEX('P-07 HACCP score'!$C$3:$E$7,MATCH(AA143,'P-07 HACCP score'!$B$3:$B$7,0),MATCH('D-14 Ernst'!W$2,'P-07 HACCP score'!$C$2:$E$2,0))</f>
        <v>0</v>
      </c>
      <c r="BU143" s="39">
        <f>INDEX('P-07 HACCP score'!$C$3:$E$7,MATCH(AB143,'P-07 HACCP score'!$B$3:$B$7,0),MATCH('D-14 Ernst'!X$2,'P-07 HACCP score'!$C$2:$E$2,0))</f>
        <v>0</v>
      </c>
      <c r="BV143" s="39">
        <f>INDEX('P-07 HACCP score'!$C$3:$E$7,MATCH(AC143,'P-07 HACCP score'!$B$3:$B$7,0),MATCH('D-14 Ernst'!Y$2,'P-07 HACCP score'!$C$2:$E$2,0))</f>
        <v>0</v>
      </c>
      <c r="BW143" s="39">
        <f>INDEX('P-07 HACCP score'!$C$3:$E$7,MATCH(AD143,'P-07 HACCP score'!$B$3:$B$7,0),MATCH('D-14 Ernst'!Z$2,'P-07 HACCP score'!$C$2:$E$2,0))</f>
        <v>0</v>
      </c>
      <c r="BX143" s="39">
        <f>INDEX('P-07 HACCP score'!$C$3:$E$7,MATCH(AE143,'P-07 HACCP score'!$B$3:$B$7,0),MATCH('D-14 Ernst'!AA$2,'P-07 HACCP score'!$C$2:$E$2,0))</f>
        <v>0</v>
      </c>
      <c r="BY143" s="39">
        <f>INDEX('P-07 HACCP score'!$C$3:$E$7,MATCH(AF143,'P-07 HACCP score'!$B$3:$B$7,0),MATCH('D-14 Ernst'!AB$2,'P-07 HACCP score'!$C$2:$E$2,0))</f>
        <v>0</v>
      </c>
      <c r="BZ143" s="39">
        <f>INDEX('P-07 HACCP score'!$C$3:$E$7,MATCH(AG143,'P-07 HACCP score'!$B$3:$B$7,0),MATCH('D-14 Ernst'!AC$2,'P-07 HACCP score'!$C$2:$E$2,0))</f>
        <v>0</v>
      </c>
      <c r="CA143" s="39">
        <f>INDEX('P-07 HACCP score'!$C$3:$E$7,MATCH(AH143,'P-07 HACCP score'!$B$3:$B$7,0),MATCH('D-14 Ernst'!AD$2,'P-07 HACCP score'!$C$2:$E$2,0))</f>
        <v>0</v>
      </c>
      <c r="CB143" s="39">
        <f>INDEX('P-07 HACCP score'!$C$3:$E$7,MATCH(AI143,'P-07 HACCP score'!$B$3:$B$7,0),MATCH('D-14 Ernst'!AE$2,'P-07 HACCP score'!$C$2:$E$2,0))</f>
        <v>0</v>
      </c>
      <c r="CC143" s="39">
        <f>INDEX('P-07 HACCP score'!$C$3:$E$7,MATCH(AJ143,'P-07 HACCP score'!$B$3:$B$7,0),MATCH('D-14 Ernst'!AF$2,'P-07 HACCP score'!$C$2:$E$2,0))</f>
        <v>0</v>
      </c>
      <c r="CD143" s="39">
        <f>INDEX('P-07 HACCP score'!$C$3:$E$7,MATCH(AK143,'P-07 HACCP score'!$B$3:$B$7,0),MATCH('D-14 Ernst'!AG$2,'P-07 HACCP score'!$C$2:$E$2,0))</f>
        <v>0</v>
      </c>
    </row>
    <row r="144" spans="1:82" x14ac:dyDescent="0.3">
      <c r="A144" s="119">
        <v>23937</v>
      </c>
      <c r="B144" s="56" t="s">
        <v>262</v>
      </c>
      <c r="C144" s="78" t="s">
        <v>159</v>
      </c>
      <c r="D144" s="35">
        <v>4</v>
      </c>
      <c r="E144" s="18"/>
      <c r="F144" s="18" t="s">
        <v>86</v>
      </c>
      <c r="G144" s="26"/>
      <c r="H144" s="21" t="str">
        <f>IF(COUNTIF(I144:M144,"H"),"H",
IF(COUNTIF(I144:M144,"M"),"M",
IF(COUNTIF(I144:M144,"L"),"L",
IF(COUNTIF(I144:M144,"B"),"B",""))))</f>
        <v/>
      </c>
      <c r="I144" s="19"/>
      <c r="J144" s="19"/>
      <c r="K144" s="19"/>
      <c r="L144" s="19"/>
      <c r="M144" s="19"/>
      <c r="N144" s="18"/>
      <c r="O144" s="21" t="str">
        <f>IF(COUNTIF(P144:Q144,"H"),"H",
IF(COUNTIF(P144:Q144,"M"),"M",
IF(COUNTIF(P144:Q144,"L"),"L",
IF(COUNTIF(P144:Q144,"B"),"B",""))))</f>
        <v/>
      </c>
      <c r="P144" s="22"/>
      <c r="Q144" s="22"/>
      <c r="R144" s="18"/>
      <c r="S144" s="18"/>
      <c r="T144" s="18"/>
      <c r="U144" s="18"/>
      <c r="V144" s="18"/>
      <c r="W144" s="27" t="s">
        <v>86</v>
      </c>
      <c r="X144" s="21" t="str">
        <f>IF(COUNTIF(Y144:AA144,"H"),"H",
IF(COUNTIF(Y144:AA144,"M"),"M",
IF(COUNTIF(Y144:AA144,"L"),"L",
IF(COUNTIF(Y144:AA144,"B"),"B",""))))</f>
        <v/>
      </c>
      <c r="Y144" s="23"/>
      <c r="Z144" s="28"/>
      <c r="AA144" s="23"/>
      <c r="AB144" s="18"/>
      <c r="AC144" s="18"/>
      <c r="AD144" s="18"/>
      <c r="AE144" s="18" t="s">
        <v>86</v>
      </c>
      <c r="AF144" s="18" t="s">
        <v>84</v>
      </c>
      <c r="AG144" s="18"/>
      <c r="AH144" s="18"/>
      <c r="AI144" s="18"/>
      <c r="AJ144" s="18"/>
      <c r="AK144" s="18"/>
      <c r="AL144" s="37">
        <f>COUNTIF(AX144:BA144,5)+COUNTIF(BG144:BH144,5)+COUNTIF(BK144:BQ144,5)+COUNTIF(BU144:CD144,5)+COUNTIF(AX144:BA144,9)+COUNTIF(BG144:BH144,9)+COUNTIF(BK144:BQ144,9)+COUNTIF(BU144:CD144,9)</f>
        <v>0</v>
      </c>
      <c r="AM144" s="37">
        <f>COUNTIF(AX144:BA144,15)+COUNTIF(BG144:BH144,15)+COUNTIF(BK144:BQ144,15)+COUNTIF(BU144:CD144,15)+COUNTIF(AX144:BA144,25)+COUNTIF(BG144:BH144,25)+COUNTIF(BK144:BQ144,25)+COUNTIF(BU144:CD144,25)</f>
        <v>0</v>
      </c>
      <c r="AN144" s="118" t="str">
        <f>IF(AM144&gt;=1,"HOOG",IF(AL144&gt;=2,"MIDDEN","LAAG"))</f>
        <v>LAAG</v>
      </c>
      <c r="AO144" s="26" t="str">
        <f>IF(AND(AM144=1,OR(H144="H",AB144="H"),TEXT(D144,0)&lt;&gt;"4"),"J","N" )</f>
        <v>N</v>
      </c>
      <c r="AP144" s="41" t="s">
        <v>85</v>
      </c>
      <c r="AQ144" s="68" t="str">
        <f>IF(OR(AP144="J",AO144="J"),"MIDDEN",AN144)</f>
        <v>LAAG</v>
      </c>
      <c r="AR144" s="26" t="s">
        <v>86</v>
      </c>
      <c r="AS144" s="18" t="s">
        <v>87</v>
      </c>
      <c r="AT144" s="18" t="s">
        <v>85</v>
      </c>
      <c r="AU144" s="41" t="str">
        <f>IF(AND(AR144="H",AS144="K"),"J",IF(OR(AND(AR144="L",AS144="K",AT144="J"),AND(AR144="H",AS144="G",AT144="J")),"J","N"))</f>
        <v>N</v>
      </c>
      <c r="AV144" s="41" t="s">
        <v>85</v>
      </c>
      <c r="AW144" s="18" t="str">
        <f>IF(AU144="N",AQ144,IF(AQ144="LAAG","MIDDEN","HOOG"))</f>
        <v>LAAG</v>
      </c>
      <c r="AX144" s="39">
        <f>INDEX('P-07 HACCP score'!$C$3:$E$7,MATCH(E144,'P-07 HACCP score'!$B$3:$B$7,0),MATCH('D-14 Ernst'!A$2,'P-07 HACCP score'!$C$2:$E$2,0))</f>
        <v>0</v>
      </c>
      <c r="AY144" s="39">
        <f>INDEX('P-07 HACCP score'!$C$3:$E$7,MATCH(F144,'P-07 HACCP score'!$B$3:$B$7,0),MATCH('D-14 Ernst'!B$2,'P-07 HACCP score'!$C$2:$E$2,0))</f>
        <v>3</v>
      </c>
      <c r="AZ144" s="39">
        <f>INDEX('P-07 HACCP score'!$C$3:$E$7,MATCH(G144,'P-07 HACCP score'!$B$3:$B$7,0),MATCH('D-14 Ernst'!C$2,'P-07 HACCP score'!$C$2:$E$2,0))</f>
        <v>0</v>
      </c>
      <c r="BA144" s="39" t="e">
        <f>INDEX('P-07 HACCP score'!$C$3:$E$7,MATCH(H144,'P-07 HACCP score'!$B$3:$B$7,0),MATCH('D-14 Ernst'!D$2,'P-07 HACCP score'!$C$2:$E$2,0))</f>
        <v>#N/A</v>
      </c>
      <c r="BB144" s="39">
        <f>INDEX('P-07 HACCP score'!$C$3:$E$7,MATCH(I144,'P-07 HACCP score'!$B$3:$B$7,0),MATCH('D-14 Ernst'!E$2,'P-07 HACCP score'!$C$2:$E$2,0))</f>
        <v>0</v>
      </c>
      <c r="BC144" s="39">
        <f>INDEX('P-07 HACCP score'!$C$3:$E$7,MATCH(J144,'P-07 HACCP score'!$B$3:$B$7,0),MATCH('D-14 Ernst'!F$2,'P-07 HACCP score'!$C$2:$E$2,0))</f>
        <v>0</v>
      </c>
      <c r="BD144" s="39">
        <f>INDEX('P-07 HACCP score'!$C$3:$E$7,MATCH(K144,'P-07 HACCP score'!$B$3:$B$7,0),MATCH('D-14 Ernst'!G$2,'P-07 HACCP score'!$C$2:$E$2,0))</f>
        <v>0</v>
      </c>
      <c r="BE144" s="39">
        <f>INDEX('P-07 HACCP score'!$C$3:$E$7,MATCH(L144,'P-07 HACCP score'!$B$3:$B$7,0),MATCH('D-14 Ernst'!H$2,'P-07 HACCP score'!$C$2:$E$2,0))</f>
        <v>0</v>
      </c>
      <c r="BF144" s="39">
        <f>INDEX('P-07 HACCP score'!$C$3:$E$7,MATCH(M144,'P-07 HACCP score'!$B$3:$B$7,0),MATCH('D-14 Ernst'!I$2,'P-07 HACCP score'!$C$2:$E$2,0))</f>
        <v>0</v>
      </c>
      <c r="BG144" s="39">
        <f>INDEX('P-07 HACCP score'!$C$3:$E$7,MATCH(N144,'P-07 HACCP score'!$B$3:$B$7,0),MATCH('D-14 Ernst'!J$2,'P-07 HACCP score'!$C$2:$E$2,0))</f>
        <v>0</v>
      </c>
      <c r="BH144" s="39" t="e">
        <f>INDEX('P-07 HACCP score'!$C$3:$E$7,MATCH(O144,'P-07 HACCP score'!$B$3:$B$7,0),MATCH('D-14 Ernst'!K$2,'P-07 HACCP score'!$C$2:$E$2,0))</f>
        <v>#N/A</v>
      </c>
      <c r="BI144" s="39">
        <f>INDEX('P-07 HACCP score'!$C$3:$E$7,MATCH(P144,'P-07 HACCP score'!$B$3:$B$7,0),MATCH('D-14 Ernst'!L$2,'P-07 HACCP score'!$C$2:$E$2,0))</f>
        <v>0</v>
      </c>
      <c r="BJ144" s="39">
        <f>INDEX('P-07 HACCP score'!$C$3:$E$7,MATCH(Q144,'P-07 HACCP score'!$B$3:$B$7,0),MATCH('D-14 Ernst'!M$2,'P-07 HACCP score'!$C$2:$E$2,0))</f>
        <v>0</v>
      </c>
      <c r="BK144" s="39">
        <f>INDEX('P-07 HACCP score'!$C$3:$E$7,MATCH(R144,'P-07 HACCP score'!$B$3:$B$7,0),MATCH('D-14 Ernst'!N$2,'P-07 HACCP score'!$C$2:$E$2,0))</f>
        <v>0</v>
      </c>
      <c r="BL144" s="39">
        <f>INDEX('P-07 HACCP score'!$C$3:$E$7,MATCH(S144,'P-07 HACCP score'!$B$3:$B$7,0),MATCH('D-14 Ernst'!O$2,'P-07 HACCP score'!$C$2:$E$2,0))</f>
        <v>0</v>
      </c>
      <c r="BM144" s="39">
        <f>INDEX('P-07 HACCP score'!$C$3:$E$7,MATCH(T144,'P-07 HACCP score'!$B$3:$B$7,0),MATCH('D-14 Ernst'!P$2,'P-07 HACCP score'!$C$2:$E$2,0))</f>
        <v>0</v>
      </c>
      <c r="BN144" s="39">
        <f>INDEX('P-07 HACCP score'!$C$3:$E$7,MATCH(U144,'P-07 HACCP score'!$B$3:$B$7,0),MATCH('D-14 Ernst'!Q$2,'P-07 HACCP score'!$C$2:$E$2,0))</f>
        <v>0</v>
      </c>
      <c r="BO144" s="39">
        <f>INDEX('P-07 HACCP score'!$C$3:$E$7,MATCH(V144,'P-07 HACCP score'!$B$3:$B$7,0),MATCH('D-14 Ernst'!R$2,'P-07 HACCP score'!$C$2:$E$2,0))</f>
        <v>0</v>
      </c>
      <c r="BP144" s="39">
        <f>INDEX('P-07 HACCP score'!$C$3:$E$7,MATCH(W144,'P-07 HACCP score'!$B$3:$B$7,0),MATCH('D-14 Ernst'!S$2,'P-07 HACCP score'!$C$2:$E$2,0))</f>
        <v>1</v>
      </c>
      <c r="BQ144" s="39" t="e">
        <f>INDEX('P-07 HACCP score'!$C$3:$E$7,MATCH(X144,'P-07 HACCP score'!$B$3:$B$7,0),MATCH('D-14 Ernst'!T$2,'P-07 HACCP score'!$C$2:$E$2,0))</f>
        <v>#N/A</v>
      </c>
      <c r="BR144" s="39">
        <f>INDEX('P-07 HACCP score'!$C$3:$E$7,MATCH(Y144,'P-07 HACCP score'!$B$3:$B$7,0),MATCH('D-14 Ernst'!U$2,'P-07 HACCP score'!$C$2:$E$2,0))</f>
        <v>0</v>
      </c>
      <c r="BS144" s="39">
        <f>INDEX('P-07 HACCP score'!$C$3:$E$7,MATCH(Z144,'P-07 HACCP score'!$B$3:$B$7,0),MATCH('D-14 Ernst'!V$2,'P-07 HACCP score'!$C$2:$E$2,0))</f>
        <v>0</v>
      </c>
      <c r="BT144" s="39">
        <f>INDEX('P-07 HACCP score'!$C$3:$E$7,MATCH(AA144,'P-07 HACCP score'!$B$3:$B$7,0),MATCH('D-14 Ernst'!W$2,'P-07 HACCP score'!$C$2:$E$2,0))</f>
        <v>0</v>
      </c>
      <c r="BU144" s="39">
        <f>INDEX('P-07 HACCP score'!$C$3:$E$7,MATCH(AB144,'P-07 HACCP score'!$B$3:$B$7,0),MATCH('D-14 Ernst'!X$2,'P-07 HACCP score'!$C$2:$E$2,0))</f>
        <v>0</v>
      </c>
      <c r="BV144" s="39">
        <f>INDEX('P-07 HACCP score'!$C$3:$E$7,MATCH(AC144,'P-07 HACCP score'!$B$3:$B$7,0),MATCH('D-14 Ernst'!Y$2,'P-07 HACCP score'!$C$2:$E$2,0))</f>
        <v>0</v>
      </c>
      <c r="BW144" s="39">
        <f>INDEX('P-07 HACCP score'!$C$3:$E$7,MATCH(AD144,'P-07 HACCP score'!$B$3:$B$7,0),MATCH('D-14 Ernst'!Z$2,'P-07 HACCP score'!$C$2:$E$2,0))</f>
        <v>0</v>
      </c>
      <c r="BX144" s="39">
        <f>INDEX('P-07 HACCP score'!$C$3:$E$7,MATCH(AE144,'P-07 HACCP score'!$B$3:$B$7,0),MATCH('D-14 Ernst'!AA$2,'P-07 HACCP score'!$C$2:$E$2,0))</f>
        <v>1</v>
      </c>
      <c r="BY144" s="39">
        <f>INDEX('P-07 HACCP score'!$C$3:$E$7,MATCH(AF144,'P-07 HACCP score'!$B$3:$B$7,0),MATCH('D-14 Ernst'!AB$2,'P-07 HACCP score'!$C$2:$E$2,0))</f>
        <v>1.5</v>
      </c>
      <c r="BZ144" s="39">
        <f>INDEX('P-07 HACCP score'!$C$3:$E$7,MATCH(AG144,'P-07 HACCP score'!$B$3:$B$7,0),MATCH('D-14 Ernst'!AC$2,'P-07 HACCP score'!$C$2:$E$2,0))</f>
        <v>0</v>
      </c>
      <c r="CA144" s="39">
        <f>INDEX('P-07 HACCP score'!$C$3:$E$7,MATCH(AH144,'P-07 HACCP score'!$B$3:$B$7,0),MATCH('D-14 Ernst'!AD$2,'P-07 HACCP score'!$C$2:$E$2,0))</f>
        <v>0</v>
      </c>
      <c r="CB144" s="39">
        <f>INDEX('P-07 HACCP score'!$C$3:$E$7,MATCH(AI144,'P-07 HACCP score'!$B$3:$B$7,0),MATCH('D-14 Ernst'!AE$2,'P-07 HACCP score'!$C$2:$E$2,0))</f>
        <v>0</v>
      </c>
      <c r="CC144" s="39">
        <f>INDEX('P-07 HACCP score'!$C$3:$E$7,MATCH(AJ144,'P-07 HACCP score'!$B$3:$B$7,0),MATCH('D-14 Ernst'!AF$2,'P-07 HACCP score'!$C$2:$E$2,0))</f>
        <v>0</v>
      </c>
      <c r="CD144" s="39">
        <f>INDEX('P-07 HACCP score'!$C$3:$E$7,MATCH(AK144,'P-07 HACCP score'!$B$3:$B$7,0),MATCH('D-14 Ernst'!AG$2,'P-07 HACCP score'!$C$2:$E$2,0))</f>
        <v>0</v>
      </c>
    </row>
    <row r="145" spans="1:82" x14ac:dyDescent="0.3">
      <c r="A145" s="119">
        <v>50090</v>
      </c>
      <c r="B145" s="56" t="s">
        <v>263</v>
      </c>
      <c r="C145" s="78" t="s">
        <v>92</v>
      </c>
      <c r="D145" s="35">
        <v>3</v>
      </c>
      <c r="E145" s="18" t="s">
        <v>84</v>
      </c>
      <c r="F145" s="18"/>
      <c r="G145" s="26"/>
      <c r="H145" s="21" t="str">
        <f>IF(COUNTIF(I145:M145,"H"),"H",
IF(COUNTIF(I145:M145,"M"),"M",
IF(COUNTIF(I145:M145,"L"),"L",
IF(COUNTIF(I145:M145,"B"),"B",""))))</f>
        <v/>
      </c>
      <c r="I145" s="19"/>
      <c r="J145" s="19"/>
      <c r="K145" s="19"/>
      <c r="L145" s="19"/>
      <c r="M145" s="19"/>
      <c r="N145" s="18"/>
      <c r="O145" s="21" t="str">
        <f>IF(COUNTIF(P145:Q145,"H"),"H",
IF(COUNTIF(P145:Q145,"M"),"M",
IF(COUNTIF(P145:Q145,"L"),"L",
IF(COUNTIF(P145:Q145,"B"),"B",""))))</f>
        <v/>
      </c>
      <c r="P145" s="22"/>
      <c r="Q145" s="22"/>
      <c r="R145" s="18"/>
      <c r="S145" s="18"/>
      <c r="T145" s="18"/>
      <c r="U145" s="18"/>
      <c r="V145" s="18"/>
      <c r="W145" s="27"/>
      <c r="X145" s="21" t="str">
        <f>IF(COUNTIF(Y145:AA145,"H"),"H",
IF(COUNTIF(Y145:AA145,"M"),"M",
IF(COUNTIF(Y145:AA145,"L"),"L",
IF(COUNTIF(Y145:AA145,"B"),"B",""))))</f>
        <v/>
      </c>
      <c r="Y145" s="23"/>
      <c r="Z145" s="28"/>
      <c r="AA145" s="23"/>
      <c r="AB145" s="18"/>
      <c r="AC145" s="18"/>
      <c r="AD145" s="18"/>
      <c r="AE145" s="18"/>
      <c r="AF145" s="18"/>
      <c r="AG145" s="18"/>
      <c r="AH145" s="18"/>
      <c r="AI145" s="18"/>
      <c r="AJ145" s="18"/>
      <c r="AK145" s="18"/>
      <c r="AL145" s="37">
        <f>COUNTIF(AX145:BA145,5)+COUNTIF(BG145:BH145,5)+COUNTIF(BK145:BQ145,5)+COUNTIF(BU145:CD145,5)+COUNTIF(AX145:BA145,9)+COUNTIF(BG145:BH145,9)+COUNTIF(BK145:BQ145,9)+COUNTIF(BU145:CD145,9)</f>
        <v>0</v>
      </c>
      <c r="AM145" s="37">
        <f>COUNTIF(AX145:BA145,15)+COUNTIF(BG145:BH145,15)+COUNTIF(BK145:BQ145,15)+COUNTIF(BU145:CD145,15)+COUNTIF(AX145:BA145,25)+COUNTIF(BG145:BH145,25)+COUNTIF(BK145:BQ145,25)+COUNTIF(BU145:CD145,25)</f>
        <v>0</v>
      </c>
      <c r="AN145" s="118" t="str">
        <f>IF(AM145&gt;=1,"HOOG",IF(AL145&gt;=2,"MIDDEN","LAAG"))</f>
        <v>LAAG</v>
      </c>
      <c r="AO145" s="26" t="str">
        <f>IF(AND(AM145=1,OR(H145="H",AB145="H"),TEXT(D145,0)&lt;&gt;"4"),"J","N" )</f>
        <v>N</v>
      </c>
      <c r="AP145" s="41" t="s">
        <v>85</v>
      </c>
      <c r="AQ145" s="68" t="str">
        <f>IF(OR(AP145="J",AO145="J"),"MIDDEN",AN145)</f>
        <v>LAAG</v>
      </c>
      <c r="AR145" s="26" t="s">
        <v>86</v>
      </c>
      <c r="AS145" s="18" t="s">
        <v>87</v>
      </c>
      <c r="AT145" s="18" t="s">
        <v>85</v>
      </c>
      <c r="AU145" s="41" t="str">
        <f>IF(AND(AR145="H",AS145="K"),"J",IF(OR(AND(AR145="L",AS145="K",AT145="J"),AND(AR145="H",AS145="G",AT145="J")),"J","N"))</f>
        <v>N</v>
      </c>
      <c r="AV145" s="41" t="s">
        <v>85</v>
      </c>
      <c r="AW145" s="18" t="str">
        <f>IF(AU145="N",AQ145,IF(AQ145="LAAG","MIDDEN","HOOG"))</f>
        <v>LAAG</v>
      </c>
      <c r="AX145" s="39">
        <f>INDEX('P-07 HACCP score'!$C$3:$E$7,MATCH(E145,'P-07 HACCP score'!$B$3:$B$7,0),MATCH('D-14 Ernst'!A$2,'P-07 HACCP score'!$C$2:$E$2,0))</f>
        <v>1.5</v>
      </c>
      <c r="AY145" s="39">
        <f>INDEX('P-07 HACCP score'!$C$3:$E$7,MATCH(F145,'P-07 HACCP score'!$B$3:$B$7,0),MATCH('D-14 Ernst'!B$2,'P-07 HACCP score'!$C$2:$E$2,0))</f>
        <v>0</v>
      </c>
      <c r="AZ145" s="39">
        <f>INDEX('P-07 HACCP score'!$C$3:$E$7,MATCH(G145,'P-07 HACCP score'!$B$3:$B$7,0),MATCH('D-14 Ernst'!C$2,'P-07 HACCP score'!$C$2:$E$2,0))</f>
        <v>0</v>
      </c>
      <c r="BA145" s="39" t="e">
        <f>INDEX('P-07 HACCP score'!$C$3:$E$7,MATCH(H145,'P-07 HACCP score'!$B$3:$B$7,0),MATCH('D-14 Ernst'!D$2,'P-07 HACCP score'!$C$2:$E$2,0))</f>
        <v>#N/A</v>
      </c>
      <c r="BB145" s="39">
        <f>INDEX('P-07 HACCP score'!$C$3:$E$7,MATCH(I145,'P-07 HACCP score'!$B$3:$B$7,0),MATCH('D-14 Ernst'!E$2,'P-07 HACCP score'!$C$2:$E$2,0))</f>
        <v>0</v>
      </c>
      <c r="BC145" s="39">
        <f>INDEX('P-07 HACCP score'!$C$3:$E$7,MATCH(J145,'P-07 HACCP score'!$B$3:$B$7,0),MATCH('D-14 Ernst'!F$2,'P-07 HACCP score'!$C$2:$E$2,0))</f>
        <v>0</v>
      </c>
      <c r="BD145" s="39">
        <f>INDEX('P-07 HACCP score'!$C$3:$E$7,MATCH(K145,'P-07 HACCP score'!$B$3:$B$7,0),MATCH('D-14 Ernst'!G$2,'P-07 HACCP score'!$C$2:$E$2,0))</f>
        <v>0</v>
      </c>
      <c r="BE145" s="39">
        <f>INDEX('P-07 HACCP score'!$C$3:$E$7,MATCH(L145,'P-07 HACCP score'!$B$3:$B$7,0),MATCH('D-14 Ernst'!H$2,'P-07 HACCP score'!$C$2:$E$2,0))</f>
        <v>0</v>
      </c>
      <c r="BF145" s="39">
        <f>INDEX('P-07 HACCP score'!$C$3:$E$7,MATCH(M145,'P-07 HACCP score'!$B$3:$B$7,0),MATCH('D-14 Ernst'!I$2,'P-07 HACCP score'!$C$2:$E$2,0))</f>
        <v>0</v>
      </c>
      <c r="BG145" s="39">
        <f>INDEX('P-07 HACCP score'!$C$3:$E$7,MATCH(N145,'P-07 HACCP score'!$B$3:$B$7,0),MATCH('D-14 Ernst'!J$2,'P-07 HACCP score'!$C$2:$E$2,0))</f>
        <v>0</v>
      </c>
      <c r="BH145" s="39" t="e">
        <f>INDEX('P-07 HACCP score'!$C$3:$E$7,MATCH(O145,'P-07 HACCP score'!$B$3:$B$7,0),MATCH('D-14 Ernst'!K$2,'P-07 HACCP score'!$C$2:$E$2,0))</f>
        <v>#N/A</v>
      </c>
      <c r="BI145" s="39">
        <f>INDEX('P-07 HACCP score'!$C$3:$E$7,MATCH(P145,'P-07 HACCP score'!$B$3:$B$7,0),MATCH('D-14 Ernst'!L$2,'P-07 HACCP score'!$C$2:$E$2,0))</f>
        <v>0</v>
      </c>
      <c r="BJ145" s="39">
        <f>INDEX('P-07 HACCP score'!$C$3:$E$7,MATCH(Q145,'P-07 HACCP score'!$B$3:$B$7,0),MATCH('D-14 Ernst'!M$2,'P-07 HACCP score'!$C$2:$E$2,0))</f>
        <v>0</v>
      </c>
      <c r="BK145" s="39">
        <f>INDEX('P-07 HACCP score'!$C$3:$E$7,MATCH(R145,'P-07 HACCP score'!$B$3:$B$7,0),MATCH('D-14 Ernst'!N$2,'P-07 HACCP score'!$C$2:$E$2,0))</f>
        <v>0</v>
      </c>
      <c r="BL145" s="39">
        <f>INDEX('P-07 HACCP score'!$C$3:$E$7,MATCH(S145,'P-07 HACCP score'!$B$3:$B$7,0),MATCH('D-14 Ernst'!O$2,'P-07 HACCP score'!$C$2:$E$2,0))</f>
        <v>0</v>
      </c>
      <c r="BM145" s="39">
        <f>INDEX('P-07 HACCP score'!$C$3:$E$7,MATCH(T145,'P-07 HACCP score'!$B$3:$B$7,0),MATCH('D-14 Ernst'!P$2,'P-07 HACCP score'!$C$2:$E$2,0))</f>
        <v>0</v>
      </c>
      <c r="BN145" s="39">
        <f>INDEX('P-07 HACCP score'!$C$3:$E$7,MATCH(U145,'P-07 HACCP score'!$B$3:$B$7,0),MATCH('D-14 Ernst'!Q$2,'P-07 HACCP score'!$C$2:$E$2,0))</f>
        <v>0</v>
      </c>
      <c r="BO145" s="39">
        <f>INDEX('P-07 HACCP score'!$C$3:$E$7,MATCH(V145,'P-07 HACCP score'!$B$3:$B$7,0),MATCH('D-14 Ernst'!R$2,'P-07 HACCP score'!$C$2:$E$2,0))</f>
        <v>0</v>
      </c>
      <c r="BP145" s="39">
        <f>INDEX('P-07 HACCP score'!$C$3:$E$7,MATCH(W145,'P-07 HACCP score'!$B$3:$B$7,0),MATCH('D-14 Ernst'!S$2,'P-07 HACCP score'!$C$2:$E$2,0))</f>
        <v>0</v>
      </c>
      <c r="BQ145" s="39" t="e">
        <f>INDEX('P-07 HACCP score'!$C$3:$E$7,MATCH(X145,'P-07 HACCP score'!$B$3:$B$7,0),MATCH('D-14 Ernst'!T$2,'P-07 HACCP score'!$C$2:$E$2,0))</f>
        <v>#N/A</v>
      </c>
      <c r="BR145" s="39">
        <f>INDEX('P-07 HACCP score'!$C$3:$E$7,MATCH(Y145,'P-07 HACCP score'!$B$3:$B$7,0),MATCH('D-14 Ernst'!U$2,'P-07 HACCP score'!$C$2:$E$2,0))</f>
        <v>0</v>
      </c>
      <c r="BS145" s="39">
        <f>INDEX('P-07 HACCP score'!$C$3:$E$7,MATCH(Z145,'P-07 HACCP score'!$B$3:$B$7,0),MATCH('D-14 Ernst'!V$2,'P-07 HACCP score'!$C$2:$E$2,0))</f>
        <v>0</v>
      </c>
      <c r="BT145" s="39">
        <f>INDEX('P-07 HACCP score'!$C$3:$E$7,MATCH(AA145,'P-07 HACCP score'!$B$3:$B$7,0),MATCH('D-14 Ernst'!W$2,'P-07 HACCP score'!$C$2:$E$2,0))</f>
        <v>0</v>
      </c>
      <c r="BU145" s="39">
        <f>INDEX('P-07 HACCP score'!$C$3:$E$7,MATCH(AB145,'P-07 HACCP score'!$B$3:$B$7,0),MATCH('D-14 Ernst'!X$2,'P-07 HACCP score'!$C$2:$E$2,0))</f>
        <v>0</v>
      </c>
      <c r="BV145" s="39">
        <f>INDEX('P-07 HACCP score'!$C$3:$E$7,MATCH(AC145,'P-07 HACCP score'!$B$3:$B$7,0),MATCH('D-14 Ernst'!Y$2,'P-07 HACCP score'!$C$2:$E$2,0))</f>
        <v>0</v>
      </c>
      <c r="BW145" s="39">
        <f>INDEX('P-07 HACCP score'!$C$3:$E$7,MATCH(AD145,'P-07 HACCP score'!$B$3:$B$7,0),MATCH('D-14 Ernst'!Z$2,'P-07 HACCP score'!$C$2:$E$2,0))</f>
        <v>0</v>
      </c>
      <c r="BX145" s="39">
        <f>INDEX('P-07 HACCP score'!$C$3:$E$7,MATCH(AE145,'P-07 HACCP score'!$B$3:$B$7,0),MATCH('D-14 Ernst'!AA$2,'P-07 HACCP score'!$C$2:$E$2,0))</f>
        <v>0</v>
      </c>
      <c r="BY145" s="39">
        <f>INDEX('P-07 HACCP score'!$C$3:$E$7,MATCH(AF145,'P-07 HACCP score'!$B$3:$B$7,0),MATCH('D-14 Ernst'!AB$2,'P-07 HACCP score'!$C$2:$E$2,0))</f>
        <v>0</v>
      </c>
      <c r="BZ145" s="39">
        <f>INDEX('P-07 HACCP score'!$C$3:$E$7,MATCH(AG145,'P-07 HACCP score'!$B$3:$B$7,0),MATCH('D-14 Ernst'!AC$2,'P-07 HACCP score'!$C$2:$E$2,0))</f>
        <v>0</v>
      </c>
      <c r="CA145" s="39">
        <f>INDEX('P-07 HACCP score'!$C$3:$E$7,MATCH(AH145,'P-07 HACCP score'!$B$3:$B$7,0),MATCH('D-14 Ernst'!AD$2,'P-07 HACCP score'!$C$2:$E$2,0))</f>
        <v>0</v>
      </c>
      <c r="CB145" s="39">
        <f>INDEX('P-07 HACCP score'!$C$3:$E$7,MATCH(AI145,'P-07 HACCP score'!$B$3:$B$7,0),MATCH('D-14 Ernst'!AE$2,'P-07 HACCP score'!$C$2:$E$2,0))</f>
        <v>0</v>
      </c>
      <c r="CC145" s="39">
        <f>INDEX('P-07 HACCP score'!$C$3:$E$7,MATCH(AJ145,'P-07 HACCP score'!$B$3:$B$7,0),MATCH('D-14 Ernst'!AF$2,'P-07 HACCP score'!$C$2:$E$2,0))</f>
        <v>0</v>
      </c>
      <c r="CD145" s="39">
        <f>INDEX('P-07 HACCP score'!$C$3:$E$7,MATCH(AK145,'P-07 HACCP score'!$B$3:$B$7,0),MATCH('D-14 Ernst'!AG$2,'P-07 HACCP score'!$C$2:$E$2,0))</f>
        <v>0</v>
      </c>
    </row>
    <row r="146" spans="1:82" x14ac:dyDescent="0.3">
      <c r="A146" s="119">
        <v>51520</v>
      </c>
      <c r="B146" s="56" t="s">
        <v>264</v>
      </c>
      <c r="C146" s="78" t="s">
        <v>92</v>
      </c>
      <c r="D146" s="35">
        <v>5</v>
      </c>
      <c r="E146" s="18"/>
      <c r="F146" s="18"/>
      <c r="G146" s="26"/>
      <c r="H146" s="21" t="str">
        <f>IF(COUNTIF(I146:M146,"H"),"H",
IF(COUNTIF(I146:M146,"M"),"M",
IF(COUNTIF(I146:M146,"L"),"L",
IF(COUNTIF(I146:M146,"B"),"B",""))))</f>
        <v/>
      </c>
      <c r="I146" s="19"/>
      <c r="J146" s="19"/>
      <c r="K146" s="19"/>
      <c r="L146" s="19"/>
      <c r="M146" s="19"/>
      <c r="N146" s="18"/>
      <c r="O146" s="21" t="str">
        <f>IF(COUNTIF(P146:Q146,"H"),"H",
IF(COUNTIF(P146:Q146,"M"),"M",
IF(COUNTIF(P146:Q146,"L"),"L",
IF(COUNTIF(P146:Q146,"B"),"B",""))))</f>
        <v/>
      </c>
      <c r="P146" s="22"/>
      <c r="Q146" s="22"/>
      <c r="R146" s="18"/>
      <c r="S146" s="18"/>
      <c r="T146" s="18"/>
      <c r="U146" s="18"/>
      <c r="V146" s="18"/>
      <c r="W146" s="27"/>
      <c r="X146" s="21" t="str">
        <f>IF(COUNTIF(Y146:AA146,"H"),"H",
IF(COUNTIF(Y146:AA146,"M"),"M",
IF(COUNTIF(Y146:AA146,"L"),"L",
IF(COUNTIF(Y146:AA146,"B"),"B",""))))</f>
        <v/>
      </c>
      <c r="Y146" s="23"/>
      <c r="Z146" s="28"/>
      <c r="AA146" s="23"/>
      <c r="AB146" s="18"/>
      <c r="AC146" s="18"/>
      <c r="AD146" s="18"/>
      <c r="AE146" s="18"/>
      <c r="AF146" s="18"/>
      <c r="AG146" s="18"/>
      <c r="AH146" s="18"/>
      <c r="AI146" s="18"/>
      <c r="AJ146" s="18"/>
      <c r="AK146" s="18"/>
      <c r="AL146" s="37">
        <f>COUNTIF(AX146:BA146,5)+COUNTIF(BG146:BH146,5)+COUNTIF(BK146:BQ146,5)+COUNTIF(BU146:CD146,5)+COUNTIF(AX146:BA146,9)+COUNTIF(BG146:BH146,9)+COUNTIF(BK146:BQ146,9)+COUNTIF(BU146:CD146,9)</f>
        <v>0</v>
      </c>
      <c r="AM146" s="37">
        <f>COUNTIF(AX146:BA146,15)+COUNTIF(BG146:BH146,15)+COUNTIF(BK146:BQ146,15)+COUNTIF(BU146:CD146,15)+COUNTIF(AX146:BA146,25)+COUNTIF(BG146:BH146,25)+COUNTIF(BK146:BQ146,25)+COUNTIF(BU146:CD146,25)</f>
        <v>0</v>
      </c>
      <c r="AN146" s="118" t="str">
        <f>IF(AM146&gt;=1,"HOOG",IF(AL146&gt;=2,"MIDDEN","LAAG"))</f>
        <v>LAAG</v>
      </c>
      <c r="AO146" s="26" t="str">
        <f>IF(AND(AM146=1,OR(H146="H",AB146="H"),TEXT(D146,0)&lt;&gt;"4"),"J","N" )</f>
        <v>N</v>
      </c>
      <c r="AP146" s="41" t="s">
        <v>85</v>
      </c>
      <c r="AQ146" s="68" t="str">
        <f>IF(OR(AP146="J",AO146="J"),"MIDDEN",AN146)</f>
        <v>LAAG</v>
      </c>
      <c r="AR146" s="26" t="s">
        <v>86</v>
      </c>
      <c r="AS146" s="18" t="s">
        <v>87</v>
      </c>
      <c r="AT146" s="18" t="s">
        <v>85</v>
      </c>
      <c r="AU146" s="41" t="str">
        <f>IF(AND(AR146="H",AS146="K"),"J",IF(OR(AND(AR146="L",AS146="K",AT146="J"),AND(AR146="H",AS146="G",AT146="J")),"J","N"))</f>
        <v>N</v>
      </c>
      <c r="AV146" s="41" t="s">
        <v>85</v>
      </c>
      <c r="AW146" s="18" t="str">
        <f>IF(AU146="N",AQ146,IF(AQ146="LAAG","MIDDEN","HOOG"))</f>
        <v>LAAG</v>
      </c>
      <c r="AX146" s="39">
        <f>INDEX('P-07 HACCP score'!$C$3:$E$7,MATCH(E146,'P-07 HACCP score'!$B$3:$B$7,0),MATCH('D-14 Ernst'!A$2,'P-07 HACCP score'!$C$2:$E$2,0))</f>
        <v>0</v>
      </c>
      <c r="AY146" s="39">
        <f>INDEX('P-07 HACCP score'!$C$3:$E$7,MATCH(F146,'P-07 HACCP score'!$B$3:$B$7,0),MATCH('D-14 Ernst'!B$2,'P-07 HACCP score'!$C$2:$E$2,0))</f>
        <v>0</v>
      </c>
      <c r="AZ146" s="39">
        <f>INDEX('P-07 HACCP score'!$C$3:$E$7,MATCH(G146,'P-07 HACCP score'!$B$3:$B$7,0),MATCH('D-14 Ernst'!C$2,'P-07 HACCP score'!$C$2:$E$2,0))</f>
        <v>0</v>
      </c>
      <c r="BA146" s="39" t="e">
        <f>INDEX('P-07 HACCP score'!$C$3:$E$7,MATCH(H146,'P-07 HACCP score'!$B$3:$B$7,0),MATCH('D-14 Ernst'!D$2,'P-07 HACCP score'!$C$2:$E$2,0))</f>
        <v>#N/A</v>
      </c>
      <c r="BB146" s="39">
        <f>INDEX('P-07 HACCP score'!$C$3:$E$7,MATCH(I146,'P-07 HACCP score'!$B$3:$B$7,0),MATCH('D-14 Ernst'!E$2,'P-07 HACCP score'!$C$2:$E$2,0))</f>
        <v>0</v>
      </c>
      <c r="BC146" s="39">
        <f>INDEX('P-07 HACCP score'!$C$3:$E$7,MATCH(J146,'P-07 HACCP score'!$B$3:$B$7,0),MATCH('D-14 Ernst'!F$2,'P-07 HACCP score'!$C$2:$E$2,0))</f>
        <v>0</v>
      </c>
      <c r="BD146" s="39">
        <f>INDEX('P-07 HACCP score'!$C$3:$E$7,MATCH(K146,'P-07 HACCP score'!$B$3:$B$7,0),MATCH('D-14 Ernst'!G$2,'P-07 HACCP score'!$C$2:$E$2,0))</f>
        <v>0</v>
      </c>
      <c r="BE146" s="39">
        <f>INDEX('P-07 HACCP score'!$C$3:$E$7,MATCH(L146,'P-07 HACCP score'!$B$3:$B$7,0),MATCH('D-14 Ernst'!H$2,'P-07 HACCP score'!$C$2:$E$2,0))</f>
        <v>0</v>
      </c>
      <c r="BF146" s="39">
        <f>INDEX('P-07 HACCP score'!$C$3:$E$7,MATCH(M146,'P-07 HACCP score'!$B$3:$B$7,0),MATCH('D-14 Ernst'!I$2,'P-07 HACCP score'!$C$2:$E$2,0))</f>
        <v>0</v>
      </c>
      <c r="BG146" s="39">
        <f>INDEX('P-07 HACCP score'!$C$3:$E$7,MATCH(N146,'P-07 HACCP score'!$B$3:$B$7,0),MATCH('D-14 Ernst'!J$2,'P-07 HACCP score'!$C$2:$E$2,0))</f>
        <v>0</v>
      </c>
      <c r="BH146" s="39" t="e">
        <f>INDEX('P-07 HACCP score'!$C$3:$E$7,MATCH(O146,'P-07 HACCP score'!$B$3:$B$7,0),MATCH('D-14 Ernst'!K$2,'P-07 HACCP score'!$C$2:$E$2,0))</f>
        <v>#N/A</v>
      </c>
      <c r="BI146" s="39">
        <f>INDEX('P-07 HACCP score'!$C$3:$E$7,MATCH(P146,'P-07 HACCP score'!$B$3:$B$7,0),MATCH('D-14 Ernst'!L$2,'P-07 HACCP score'!$C$2:$E$2,0))</f>
        <v>0</v>
      </c>
      <c r="BJ146" s="39">
        <f>INDEX('P-07 HACCP score'!$C$3:$E$7,MATCH(Q146,'P-07 HACCP score'!$B$3:$B$7,0),MATCH('D-14 Ernst'!M$2,'P-07 HACCP score'!$C$2:$E$2,0))</f>
        <v>0</v>
      </c>
      <c r="BK146" s="39">
        <f>INDEX('P-07 HACCP score'!$C$3:$E$7,MATCH(R146,'P-07 HACCP score'!$B$3:$B$7,0),MATCH('D-14 Ernst'!N$2,'P-07 HACCP score'!$C$2:$E$2,0))</f>
        <v>0</v>
      </c>
      <c r="BL146" s="39">
        <f>INDEX('P-07 HACCP score'!$C$3:$E$7,MATCH(S146,'P-07 HACCP score'!$B$3:$B$7,0),MATCH('D-14 Ernst'!O$2,'P-07 HACCP score'!$C$2:$E$2,0))</f>
        <v>0</v>
      </c>
      <c r="BM146" s="39">
        <f>INDEX('P-07 HACCP score'!$C$3:$E$7,MATCH(T146,'P-07 HACCP score'!$B$3:$B$7,0),MATCH('D-14 Ernst'!P$2,'P-07 HACCP score'!$C$2:$E$2,0))</f>
        <v>0</v>
      </c>
      <c r="BN146" s="39">
        <f>INDEX('P-07 HACCP score'!$C$3:$E$7,MATCH(U146,'P-07 HACCP score'!$B$3:$B$7,0),MATCH('D-14 Ernst'!Q$2,'P-07 HACCP score'!$C$2:$E$2,0))</f>
        <v>0</v>
      </c>
      <c r="BO146" s="39">
        <f>INDEX('P-07 HACCP score'!$C$3:$E$7,MATCH(V146,'P-07 HACCP score'!$B$3:$B$7,0),MATCH('D-14 Ernst'!R$2,'P-07 HACCP score'!$C$2:$E$2,0))</f>
        <v>0</v>
      </c>
      <c r="BP146" s="39">
        <f>INDEX('P-07 HACCP score'!$C$3:$E$7,MATCH(W146,'P-07 HACCP score'!$B$3:$B$7,0),MATCH('D-14 Ernst'!S$2,'P-07 HACCP score'!$C$2:$E$2,0))</f>
        <v>0</v>
      </c>
      <c r="BQ146" s="39" t="e">
        <f>INDEX('P-07 HACCP score'!$C$3:$E$7,MATCH(X146,'P-07 HACCP score'!$B$3:$B$7,0),MATCH('D-14 Ernst'!T$2,'P-07 HACCP score'!$C$2:$E$2,0))</f>
        <v>#N/A</v>
      </c>
      <c r="BR146" s="39">
        <f>INDEX('P-07 HACCP score'!$C$3:$E$7,MATCH(Y146,'P-07 HACCP score'!$B$3:$B$7,0),MATCH('D-14 Ernst'!U$2,'P-07 HACCP score'!$C$2:$E$2,0))</f>
        <v>0</v>
      </c>
      <c r="BS146" s="39">
        <f>INDEX('P-07 HACCP score'!$C$3:$E$7,MATCH(Z146,'P-07 HACCP score'!$B$3:$B$7,0),MATCH('D-14 Ernst'!V$2,'P-07 HACCP score'!$C$2:$E$2,0))</f>
        <v>0</v>
      </c>
      <c r="BT146" s="39">
        <f>INDEX('P-07 HACCP score'!$C$3:$E$7,MATCH(AA146,'P-07 HACCP score'!$B$3:$B$7,0),MATCH('D-14 Ernst'!W$2,'P-07 HACCP score'!$C$2:$E$2,0))</f>
        <v>0</v>
      </c>
      <c r="BU146" s="39">
        <f>INDEX('P-07 HACCP score'!$C$3:$E$7,MATCH(AB146,'P-07 HACCP score'!$B$3:$B$7,0),MATCH('D-14 Ernst'!X$2,'P-07 HACCP score'!$C$2:$E$2,0))</f>
        <v>0</v>
      </c>
      <c r="BV146" s="39">
        <f>INDEX('P-07 HACCP score'!$C$3:$E$7,MATCH(AC146,'P-07 HACCP score'!$B$3:$B$7,0),MATCH('D-14 Ernst'!Y$2,'P-07 HACCP score'!$C$2:$E$2,0))</f>
        <v>0</v>
      </c>
      <c r="BW146" s="39">
        <f>INDEX('P-07 HACCP score'!$C$3:$E$7,MATCH(AD146,'P-07 HACCP score'!$B$3:$B$7,0),MATCH('D-14 Ernst'!Z$2,'P-07 HACCP score'!$C$2:$E$2,0))</f>
        <v>0</v>
      </c>
      <c r="BX146" s="39">
        <f>INDEX('P-07 HACCP score'!$C$3:$E$7,MATCH(AE146,'P-07 HACCP score'!$B$3:$B$7,0),MATCH('D-14 Ernst'!AA$2,'P-07 HACCP score'!$C$2:$E$2,0))</f>
        <v>0</v>
      </c>
      <c r="BY146" s="39">
        <f>INDEX('P-07 HACCP score'!$C$3:$E$7,MATCH(AF146,'P-07 HACCP score'!$B$3:$B$7,0),MATCH('D-14 Ernst'!AB$2,'P-07 HACCP score'!$C$2:$E$2,0))</f>
        <v>0</v>
      </c>
      <c r="BZ146" s="39">
        <f>INDEX('P-07 HACCP score'!$C$3:$E$7,MATCH(AG146,'P-07 HACCP score'!$B$3:$B$7,0),MATCH('D-14 Ernst'!AC$2,'P-07 HACCP score'!$C$2:$E$2,0))</f>
        <v>0</v>
      </c>
      <c r="CA146" s="39">
        <f>INDEX('P-07 HACCP score'!$C$3:$E$7,MATCH(AH146,'P-07 HACCP score'!$B$3:$B$7,0),MATCH('D-14 Ernst'!AD$2,'P-07 HACCP score'!$C$2:$E$2,0))</f>
        <v>0</v>
      </c>
      <c r="CB146" s="39">
        <f>INDEX('P-07 HACCP score'!$C$3:$E$7,MATCH(AI146,'P-07 HACCP score'!$B$3:$B$7,0),MATCH('D-14 Ernst'!AE$2,'P-07 HACCP score'!$C$2:$E$2,0))</f>
        <v>0</v>
      </c>
      <c r="CC146" s="39">
        <f>INDEX('P-07 HACCP score'!$C$3:$E$7,MATCH(AJ146,'P-07 HACCP score'!$B$3:$B$7,0),MATCH('D-14 Ernst'!AF$2,'P-07 HACCP score'!$C$2:$E$2,0))</f>
        <v>0</v>
      </c>
      <c r="CD146" s="39">
        <f>INDEX('P-07 HACCP score'!$C$3:$E$7,MATCH(AK146,'P-07 HACCP score'!$B$3:$B$7,0),MATCH('D-14 Ernst'!AG$2,'P-07 HACCP score'!$C$2:$E$2,0))</f>
        <v>0</v>
      </c>
    </row>
    <row r="147" spans="1:82" x14ac:dyDescent="0.3">
      <c r="A147" s="120">
        <v>53002</v>
      </c>
      <c r="B147" s="56" t="s">
        <v>265</v>
      </c>
      <c r="C147" s="78" t="s">
        <v>162</v>
      </c>
      <c r="D147" s="35">
        <v>2</v>
      </c>
      <c r="E147" s="18"/>
      <c r="F147" s="18"/>
      <c r="G147" s="26"/>
      <c r="H147" s="21" t="str">
        <f>IF(COUNTIF(I147:M147,"H"),"H",
IF(COUNTIF(I147:M147,"M"),"M",
IF(COUNTIF(I147:M147,"L"),"L",
IF(COUNTIF(I147:M147,"B"),"B",""))))</f>
        <v/>
      </c>
      <c r="I147" s="19"/>
      <c r="J147" s="19"/>
      <c r="K147" s="19"/>
      <c r="L147" s="19"/>
      <c r="M147" s="19"/>
      <c r="N147" s="18"/>
      <c r="O147" s="21" t="str">
        <f>IF(COUNTIF(P147:Q147,"H"),"H",
IF(COUNTIF(P147:Q147,"M"),"M",
IF(COUNTIF(P147:Q147,"L"),"L",
IF(COUNTIF(P147:Q147,"B"),"B",""))))</f>
        <v/>
      </c>
      <c r="P147" s="22"/>
      <c r="Q147" s="22"/>
      <c r="R147" s="18"/>
      <c r="S147" s="18"/>
      <c r="T147" s="18"/>
      <c r="U147" s="18" t="s">
        <v>84</v>
      </c>
      <c r="V147" s="18"/>
      <c r="W147" s="27"/>
      <c r="X147" s="21" t="str">
        <f>IF(COUNTIF(Y147:AA147,"H"),"H",
IF(COUNTIF(Y147:AA147,"M"),"M",
IF(COUNTIF(Y147:AA147,"L"),"L",
IF(COUNTIF(Y147:AA147,"B"),"B",""))))</f>
        <v/>
      </c>
      <c r="Y147" s="23"/>
      <c r="Z147" s="28"/>
      <c r="AA147" s="23"/>
      <c r="AB147" s="18"/>
      <c r="AC147" s="18"/>
      <c r="AD147" s="18"/>
      <c r="AE147" s="18"/>
      <c r="AF147" s="18"/>
      <c r="AG147" s="18"/>
      <c r="AH147" s="18"/>
      <c r="AI147" s="18"/>
      <c r="AJ147" s="18"/>
      <c r="AK147" s="18"/>
      <c r="AL147" s="37">
        <f>COUNTIF(AX147:BA147,5)+COUNTIF(BG147:BH147,5)+COUNTIF(BK147:BQ147,5)+COUNTIF(BU147:CD147,5)+COUNTIF(AX147:BA147,9)+COUNTIF(BG147:BH147,9)+COUNTIF(BK147:BQ147,9)+COUNTIF(BU147:CD147,9)</f>
        <v>0</v>
      </c>
      <c r="AM147" s="37">
        <f>COUNTIF(AX147:BA147,15)+COUNTIF(BG147:BH147,15)+COUNTIF(BK147:BQ147,15)+COUNTIF(BU147:CD147,15)+COUNTIF(AX147:BA147,25)+COUNTIF(BG147:BH147,25)+COUNTIF(BK147:BQ147,25)+COUNTIF(BU147:CD147,25)</f>
        <v>0</v>
      </c>
      <c r="AN147" s="118" t="str">
        <f>IF(AM147&gt;=1,"HOOG",IF(AL147&gt;=2,"MIDDEN","LAAG"))</f>
        <v>LAAG</v>
      </c>
      <c r="AO147" s="26" t="str">
        <f>IF(AND(AM147=1,OR(H147="H",AB147="H"),TEXT(D147,0)&lt;&gt;"4"),"J","N" )</f>
        <v>N</v>
      </c>
      <c r="AP147" s="41" t="s">
        <v>85</v>
      </c>
      <c r="AQ147" s="68" t="str">
        <f>IF(OR(AP147="J",AO147="J"),"MIDDEN",AN147)</f>
        <v>LAAG</v>
      </c>
      <c r="AR147" s="26" t="s">
        <v>86</v>
      </c>
      <c r="AS147" s="18" t="s">
        <v>93</v>
      </c>
      <c r="AT147" s="18" t="s">
        <v>90</v>
      </c>
      <c r="AU147" s="41" t="str">
        <f>IF(AND(AR147="H",AS147="K"),"J",IF(OR(AND(AR147="L",AS147="K",AT147="J"),AND(AR147="H",AS147="G",AT147="J")),"J","N"))</f>
        <v>J</v>
      </c>
      <c r="AV147" s="41" t="s">
        <v>90</v>
      </c>
      <c r="AW147" s="18" t="str">
        <f>IF(AU147="N",AQ147,IF(AQ147="LAAG","MIDDEN","HOOG"))</f>
        <v>MIDDEN</v>
      </c>
      <c r="AX147" s="39">
        <f>INDEX('P-07 HACCP score'!$C$3:$E$7,MATCH(E147,'P-07 HACCP score'!$B$3:$B$7,0),MATCH('D-14 Ernst'!A$2,'P-07 HACCP score'!$C$2:$E$2,0))</f>
        <v>0</v>
      </c>
      <c r="AY147" s="39">
        <f>INDEX('P-07 HACCP score'!$C$3:$E$7,MATCH(F147,'P-07 HACCP score'!$B$3:$B$7,0),MATCH('D-14 Ernst'!B$2,'P-07 HACCP score'!$C$2:$E$2,0))</f>
        <v>0</v>
      </c>
      <c r="AZ147" s="39">
        <f>INDEX('P-07 HACCP score'!$C$3:$E$7,MATCH(G147,'P-07 HACCP score'!$B$3:$B$7,0),MATCH('D-14 Ernst'!C$2,'P-07 HACCP score'!$C$2:$E$2,0))</f>
        <v>0</v>
      </c>
      <c r="BA147" s="39" t="e">
        <f>INDEX('P-07 HACCP score'!$C$3:$E$7,MATCH(H147,'P-07 HACCP score'!$B$3:$B$7,0),MATCH('D-14 Ernst'!D$2,'P-07 HACCP score'!$C$2:$E$2,0))</f>
        <v>#N/A</v>
      </c>
      <c r="BB147" s="39">
        <f>INDEX('P-07 HACCP score'!$C$3:$E$7,MATCH(I147,'P-07 HACCP score'!$B$3:$B$7,0),MATCH('D-14 Ernst'!E$2,'P-07 HACCP score'!$C$2:$E$2,0))</f>
        <v>0</v>
      </c>
      <c r="BC147" s="39">
        <f>INDEX('P-07 HACCP score'!$C$3:$E$7,MATCH(J147,'P-07 HACCP score'!$B$3:$B$7,0),MATCH('D-14 Ernst'!F$2,'P-07 HACCP score'!$C$2:$E$2,0))</f>
        <v>0</v>
      </c>
      <c r="BD147" s="39">
        <f>INDEX('P-07 HACCP score'!$C$3:$E$7,MATCH(K147,'P-07 HACCP score'!$B$3:$B$7,0),MATCH('D-14 Ernst'!G$2,'P-07 HACCP score'!$C$2:$E$2,0))</f>
        <v>0</v>
      </c>
      <c r="BE147" s="39">
        <f>INDEX('P-07 HACCP score'!$C$3:$E$7,MATCH(L147,'P-07 HACCP score'!$B$3:$B$7,0),MATCH('D-14 Ernst'!H$2,'P-07 HACCP score'!$C$2:$E$2,0))</f>
        <v>0</v>
      </c>
      <c r="BF147" s="39">
        <f>INDEX('P-07 HACCP score'!$C$3:$E$7,MATCH(M147,'P-07 HACCP score'!$B$3:$B$7,0),MATCH('D-14 Ernst'!I$2,'P-07 HACCP score'!$C$2:$E$2,0))</f>
        <v>0</v>
      </c>
      <c r="BG147" s="39">
        <f>INDEX('P-07 HACCP score'!$C$3:$E$7,MATCH(N147,'P-07 HACCP score'!$B$3:$B$7,0),MATCH('D-14 Ernst'!J$2,'P-07 HACCP score'!$C$2:$E$2,0))</f>
        <v>0</v>
      </c>
      <c r="BH147" s="39" t="e">
        <f>INDEX('P-07 HACCP score'!$C$3:$E$7,MATCH(O147,'P-07 HACCP score'!$B$3:$B$7,0),MATCH('D-14 Ernst'!K$2,'P-07 HACCP score'!$C$2:$E$2,0))</f>
        <v>#N/A</v>
      </c>
      <c r="BI147" s="39">
        <f>INDEX('P-07 HACCP score'!$C$3:$E$7,MATCH(P147,'P-07 HACCP score'!$B$3:$B$7,0),MATCH('D-14 Ernst'!L$2,'P-07 HACCP score'!$C$2:$E$2,0))</f>
        <v>0</v>
      </c>
      <c r="BJ147" s="39">
        <f>INDEX('P-07 HACCP score'!$C$3:$E$7,MATCH(Q147,'P-07 HACCP score'!$B$3:$B$7,0),MATCH('D-14 Ernst'!M$2,'P-07 HACCP score'!$C$2:$E$2,0))</f>
        <v>0</v>
      </c>
      <c r="BK147" s="39">
        <f>INDEX('P-07 HACCP score'!$C$3:$E$7,MATCH(R147,'P-07 HACCP score'!$B$3:$B$7,0),MATCH('D-14 Ernst'!N$2,'P-07 HACCP score'!$C$2:$E$2,0))</f>
        <v>0</v>
      </c>
      <c r="BL147" s="39">
        <f>INDEX('P-07 HACCP score'!$C$3:$E$7,MATCH(S147,'P-07 HACCP score'!$B$3:$B$7,0),MATCH('D-14 Ernst'!O$2,'P-07 HACCP score'!$C$2:$E$2,0))</f>
        <v>0</v>
      </c>
      <c r="BM147" s="39">
        <f>INDEX('P-07 HACCP score'!$C$3:$E$7,MATCH(T147,'P-07 HACCP score'!$B$3:$B$7,0),MATCH('D-14 Ernst'!P$2,'P-07 HACCP score'!$C$2:$E$2,0))</f>
        <v>0</v>
      </c>
      <c r="BN147" s="39">
        <f>INDEX('P-07 HACCP score'!$C$3:$E$7,MATCH(U147,'P-07 HACCP score'!$B$3:$B$7,0),MATCH('D-14 Ernst'!Q$2,'P-07 HACCP score'!$C$2:$E$2,0))</f>
        <v>1.5</v>
      </c>
      <c r="BO147" s="39">
        <f>INDEX('P-07 HACCP score'!$C$3:$E$7,MATCH(V147,'P-07 HACCP score'!$B$3:$B$7,0),MATCH('D-14 Ernst'!R$2,'P-07 HACCP score'!$C$2:$E$2,0))</f>
        <v>0</v>
      </c>
      <c r="BP147" s="39">
        <f>INDEX('P-07 HACCP score'!$C$3:$E$7,MATCH(W147,'P-07 HACCP score'!$B$3:$B$7,0),MATCH('D-14 Ernst'!S$2,'P-07 HACCP score'!$C$2:$E$2,0))</f>
        <v>0</v>
      </c>
      <c r="BQ147" s="39" t="e">
        <f>INDEX('P-07 HACCP score'!$C$3:$E$7,MATCH(X147,'P-07 HACCP score'!$B$3:$B$7,0),MATCH('D-14 Ernst'!T$2,'P-07 HACCP score'!$C$2:$E$2,0))</f>
        <v>#N/A</v>
      </c>
      <c r="BR147" s="39">
        <f>INDEX('P-07 HACCP score'!$C$3:$E$7,MATCH(Y147,'P-07 HACCP score'!$B$3:$B$7,0),MATCH('D-14 Ernst'!U$2,'P-07 HACCP score'!$C$2:$E$2,0))</f>
        <v>0</v>
      </c>
      <c r="BS147" s="39">
        <f>INDEX('P-07 HACCP score'!$C$3:$E$7,MATCH(Z147,'P-07 HACCP score'!$B$3:$B$7,0),MATCH('D-14 Ernst'!V$2,'P-07 HACCP score'!$C$2:$E$2,0))</f>
        <v>0</v>
      </c>
      <c r="BT147" s="39">
        <f>INDEX('P-07 HACCP score'!$C$3:$E$7,MATCH(AA147,'P-07 HACCP score'!$B$3:$B$7,0),MATCH('D-14 Ernst'!W$2,'P-07 HACCP score'!$C$2:$E$2,0))</f>
        <v>0</v>
      </c>
      <c r="BU147" s="39">
        <f>INDEX('P-07 HACCP score'!$C$3:$E$7,MATCH(AB147,'P-07 HACCP score'!$B$3:$B$7,0),MATCH('D-14 Ernst'!X$2,'P-07 HACCP score'!$C$2:$E$2,0))</f>
        <v>0</v>
      </c>
      <c r="BV147" s="39">
        <f>INDEX('P-07 HACCP score'!$C$3:$E$7,MATCH(AC147,'P-07 HACCP score'!$B$3:$B$7,0),MATCH('D-14 Ernst'!Y$2,'P-07 HACCP score'!$C$2:$E$2,0))</f>
        <v>0</v>
      </c>
      <c r="BW147" s="39">
        <f>INDEX('P-07 HACCP score'!$C$3:$E$7,MATCH(AD147,'P-07 HACCP score'!$B$3:$B$7,0),MATCH('D-14 Ernst'!Z$2,'P-07 HACCP score'!$C$2:$E$2,0))</f>
        <v>0</v>
      </c>
      <c r="BX147" s="39">
        <f>INDEX('P-07 HACCP score'!$C$3:$E$7,MATCH(AE147,'P-07 HACCP score'!$B$3:$B$7,0),MATCH('D-14 Ernst'!AA$2,'P-07 HACCP score'!$C$2:$E$2,0))</f>
        <v>0</v>
      </c>
      <c r="BY147" s="39">
        <f>INDEX('P-07 HACCP score'!$C$3:$E$7,MATCH(AF147,'P-07 HACCP score'!$B$3:$B$7,0),MATCH('D-14 Ernst'!AB$2,'P-07 HACCP score'!$C$2:$E$2,0))</f>
        <v>0</v>
      </c>
      <c r="BZ147" s="39">
        <f>INDEX('P-07 HACCP score'!$C$3:$E$7,MATCH(AG147,'P-07 HACCP score'!$B$3:$B$7,0),MATCH('D-14 Ernst'!AC$2,'P-07 HACCP score'!$C$2:$E$2,0))</f>
        <v>0</v>
      </c>
      <c r="CA147" s="39">
        <f>INDEX('P-07 HACCP score'!$C$3:$E$7,MATCH(AH147,'P-07 HACCP score'!$B$3:$B$7,0),MATCH('D-14 Ernst'!AD$2,'P-07 HACCP score'!$C$2:$E$2,0))</f>
        <v>0</v>
      </c>
      <c r="CB147" s="39">
        <f>INDEX('P-07 HACCP score'!$C$3:$E$7,MATCH(AI147,'P-07 HACCP score'!$B$3:$B$7,0),MATCH('D-14 Ernst'!AE$2,'P-07 HACCP score'!$C$2:$E$2,0))</f>
        <v>0</v>
      </c>
      <c r="CC147" s="39">
        <f>INDEX('P-07 HACCP score'!$C$3:$E$7,MATCH(AJ147,'P-07 HACCP score'!$B$3:$B$7,0),MATCH('D-14 Ernst'!AF$2,'P-07 HACCP score'!$C$2:$E$2,0))</f>
        <v>0</v>
      </c>
      <c r="CD147" s="39">
        <f>INDEX('P-07 HACCP score'!$C$3:$E$7,MATCH(AK147,'P-07 HACCP score'!$B$3:$B$7,0),MATCH('D-14 Ernst'!AG$2,'P-07 HACCP score'!$C$2:$E$2,0))</f>
        <v>0</v>
      </c>
    </row>
    <row r="148" spans="1:82" x14ac:dyDescent="0.3">
      <c r="A148" s="119">
        <v>53003</v>
      </c>
      <c r="B148" s="56" t="s">
        <v>266</v>
      </c>
      <c r="C148" s="78" t="s">
        <v>92</v>
      </c>
      <c r="D148" s="35">
        <v>2</v>
      </c>
      <c r="E148" s="18"/>
      <c r="F148" s="18"/>
      <c r="G148" s="26"/>
      <c r="H148" s="21" t="str">
        <f>IF(COUNTIF(I148:M148,"H"),"H",
IF(COUNTIF(I148:M148,"M"),"M",
IF(COUNTIF(I148:M148,"L"),"L",
IF(COUNTIF(I148:M148,"B"),"B",""))))</f>
        <v/>
      </c>
      <c r="I148" s="19"/>
      <c r="J148" s="19"/>
      <c r="K148" s="19"/>
      <c r="L148" s="19"/>
      <c r="M148" s="19"/>
      <c r="N148" s="18"/>
      <c r="O148" s="21" t="str">
        <f>IF(COUNTIF(P148:Q148,"H"),"H",
IF(COUNTIF(P148:Q148,"M"),"M",
IF(COUNTIF(P148:Q148,"L"),"L",
IF(COUNTIF(P148:Q148,"B"),"B",""))))</f>
        <v/>
      </c>
      <c r="P148" s="22"/>
      <c r="Q148" s="22"/>
      <c r="R148" s="18"/>
      <c r="S148" s="18"/>
      <c r="T148" s="18"/>
      <c r="U148" s="18" t="s">
        <v>84</v>
      </c>
      <c r="V148" s="18"/>
      <c r="W148" s="27"/>
      <c r="X148" s="21" t="str">
        <f>IF(COUNTIF(Y148:AA148,"H"),"H",
IF(COUNTIF(Y148:AA148,"M"),"M",
IF(COUNTIF(Y148:AA148,"L"),"L",
IF(COUNTIF(Y148:AA148,"B"),"B",""))))</f>
        <v/>
      </c>
      <c r="Y148" s="23"/>
      <c r="Z148" s="28"/>
      <c r="AA148" s="23"/>
      <c r="AB148" s="18"/>
      <c r="AC148" s="18"/>
      <c r="AD148" s="18"/>
      <c r="AE148" s="18"/>
      <c r="AF148" s="18"/>
      <c r="AG148" s="18"/>
      <c r="AH148" s="18"/>
      <c r="AI148" s="18"/>
      <c r="AJ148" s="18"/>
      <c r="AK148" s="18"/>
      <c r="AL148" s="37">
        <f>COUNTIF(AX148:BA148,5)+COUNTIF(BG148:BH148,5)+COUNTIF(BK148:BQ148,5)+COUNTIF(BU148:CD148,5)+COUNTIF(AX148:BA148,9)+COUNTIF(BG148:BH148,9)+COUNTIF(BK148:BQ148,9)+COUNTIF(BU148:CD148,9)</f>
        <v>0</v>
      </c>
      <c r="AM148" s="37">
        <f>COUNTIF(AX148:BA148,15)+COUNTIF(BG148:BH148,15)+COUNTIF(BK148:BQ148,15)+COUNTIF(BU148:CD148,15)+COUNTIF(AX148:BA148,25)+COUNTIF(BG148:BH148,25)+COUNTIF(BK148:BQ148,25)+COUNTIF(BU148:CD148,25)</f>
        <v>0</v>
      </c>
      <c r="AN148" s="118" t="str">
        <f>IF(AM148&gt;=1,"HOOG",IF(AL148&gt;=2,"MIDDEN","LAAG"))</f>
        <v>LAAG</v>
      </c>
      <c r="AO148" s="26" t="str">
        <f>IF(AND(AM148=1,OR(H148="H",AB148="H"),TEXT(D148,0)&lt;&gt;"4"),"J","N" )</f>
        <v>N</v>
      </c>
      <c r="AP148" s="41" t="s">
        <v>85</v>
      </c>
      <c r="AQ148" s="68" t="str">
        <f>IF(OR(AP148="J",AO148="J"),"MIDDEN",AN148)</f>
        <v>LAAG</v>
      </c>
      <c r="AR148" s="26" t="s">
        <v>89</v>
      </c>
      <c r="AS148" s="18" t="s">
        <v>93</v>
      </c>
      <c r="AT148" s="18" t="s">
        <v>166</v>
      </c>
      <c r="AU148" s="41" t="str">
        <f>IF(AND(AR148="H",AS148="K"),"J",IF(OR(AND(AR148="L",AS148="K",AT148="J"),AND(AR148="H",AS148="G",AT148="J")),"J","N"))</f>
        <v>J</v>
      </c>
      <c r="AV148" s="41" t="s">
        <v>90</v>
      </c>
      <c r="AW148" s="18" t="str">
        <f>IF(AU148="N",AQ148,IF(AQ148="LAAG","MIDDEN","HOOG"))</f>
        <v>MIDDEN</v>
      </c>
      <c r="AX148" s="39">
        <f>INDEX('P-07 HACCP score'!$C$3:$E$7,MATCH(E148,'P-07 HACCP score'!$B$3:$B$7,0),MATCH('D-14 Ernst'!A$2,'P-07 HACCP score'!$C$2:$E$2,0))</f>
        <v>0</v>
      </c>
      <c r="AY148" s="39">
        <f>INDEX('P-07 HACCP score'!$C$3:$E$7,MATCH(F148,'P-07 HACCP score'!$B$3:$B$7,0),MATCH('D-14 Ernst'!B$2,'P-07 HACCP score'!$C$2:$E$2,0))</f>
        <v>0</v>
      </c>
      <c r="AZ148" s="39">
        <f>INDEX('P-07 HACCP score'!$C$3:$E$7,MATCH(G148,'P-07 HACCP score'!$B$3:$B$7,0),MATCH('D-14 Ernst'!C$2,'P-07 HACCP score'!$C$2:$E$2,0))</f>
        <v>0</v>
      </c>
      <c r="BA148" s="39" t="e">
        <f>INDEX('P-07 HACCP score'!$C$3:$E$7,MATCH(H148,'P-07 HACCP score'!$B$3:$B$7,0),MATCH('D-14 Ernst'!D$2,'P-07 HACCP score'!$C$2:$E$2,0))</f>
        <v>#N/A</v>
      </c>
      <c r="BB148" s="39">
        <f>INDEX('P-07 HACCP score'!$C$3:$E$7,MATCH(I148,'P-07 HACCP score'!$B$3:$B$7,0),MATCH('D-14 Ernst'!E$2,'P-07 HACCP score'!$C$2:$E$2,0))</f>
        <v>0</v>
      </c>
      <c r="BC148" s="39">
        <f>INDEX('P-07 HACCP score'!$C$3:$E$7,MATCH(J148,'P-07 HACCP score'!$B$3:$B$7,0),MATCH('D-14 Ernst'!F$2,'P-07 HACCP score'!$C$2:$E$2,0))</f>
        <v>0</v>
      </c>
      <c r="BD148" s="39">
        <f>INDEX('P-07 HACCP score'!$C$3:$E$7,MATCH(K148,'P-07 HACCP score'!$B$3:$B$7,0),MATCH('D-14 Ernst'!G$2,'P-07 HACCP score'!$C$2:$E$2,0))</f>
        <v>0</v>
      </c>
      <c r="BE148" s="39">
        <f>INDEX('P-07 HACCP score'!$C$3:$E$7,MATCH(L148,'P-07 HACCP score'!$B$3:$B$7,0),MATCH('D-14 Ernst'!H$2,'P-07 HACCP score'!$C$2:$E$2,0))</f>
        <v>0</v>
      </c>
      <c r="BF148" s="39">
        <f>INDEX('P-07 HACCP score'!$C$3:$E$7,MATCH(M148,'P-07 HACCP score'!$B$3:$B$7,0),MATCH('D-14 Ernst'!I$2,'P-07 HACCP score'!$C$2:$E$2,0))</f>
        <v>0</v>
      </c>
      <c r="BG148" s="39">
        <f>INDEX('P-07 HACCP score'!$C$3:$E$7,MATCH(N148,'P-07 HACCP score'!$B$3:$B$7,0),MATCH('D-14 Ernst'!J$2,'P-07 HACCP score'!$C$2:$E$2,0))</f>
        <v>0</v>
      </c>
      <c r="BH148" s="39" t="e">
        <f>INDEX('P-07 HACCP score'!$C$3:$E$7,MATCH(O148,'P-07 HACCP score'!$B$3:$B$7,0),MATCH('D-14 Ernst'!K$2,'P-07 HACCP score'!$C$2:$E$2,0))</f>
        <v>#N/A</v>
      </c>
      <c r="BI148" s="39">
        <f>INDEX('P-07 HACCP score'!$C$3:$E$7,MATCH(P148,'P-07 HACCP score'!$B$3:$B$7,0),MATCH('D-14 Ernst'!L$2,'P-07 HACCP score'!$C$2:$E$2,0))</f>
        <v>0</v>
      </c>
      <c r="BJ148" s="39">
        <f>INDEX('P-07 HACCP score'!$C$3:$E$7,MATCH(Q148,'P-07 HACCP score'!$B$3:$B$7,0),MATCH('D-14 Ernst'!M$2,'P-07 HACCP score'!$C$2:$E$2,0))</f>
        <v>0</v>
      </c>
      <c r="BK148" s="39">
        <f>INDEX('P-07 HACCP score'!$C$3:$E$7,MATCH(R148,'P-07 HACCP score'!$B$3:$B$7,0),MATCH('D-14 Ernst'!N$2,'P-07 HACCP score'!$C$2:$E$2,0))</f>
        <v>0</v>
      </c>
      <c r="BL148" s="39">
        <f>INDEX('P-07 HACCP score'!$C$3:$E$7,MATCH(S148,'P-07 HACCP score'!$B$3:$B$7,0),MATCH('D-14 Ernst'!O$2,'P-07 HACCP score'!$C$2:$E$2,0))</f>
        <v>0</v>
      </c>
      <c r="BM148" s="39">
        <f>INDEX('P-07 HACCP score'!$C$3:$E$7,MATCH(T148,'P-07 HACCP score'!$B$3:$B$7,0),MATCH('D-14 Ernst'!P$2,'P-07 HACCP score'!$C$2:$E$2,0))</f>
        <v>0</v>
      </c>
      <c r="BN148" s="39">
        <f>INDEX('P-07 HACCP score'!$C$3:$E$7,MATCH(U148,'P-07 HACCP score'!$B$3:$B$7,0),MATCH('D-14 Ernst'!Q$2,'P-07 HACCP score'!$C$2:$E$2,0))</f>
        <v>1.5</v>
      </c>
      <c r="BO148" s="39">
        <f>INDEX('P-07 HACCP score'!$C$3:$E$7,MATCH(V148,'P-07 HACCP score'!$B$3:$B$7,0),MATCH('D-14 Ernst'!R$2,'P-07 HACCP score'!$C$2:$E$2,0))</f>
        <v>0</v>
      </c>
      <c r="BP148" s="39">
        <f>INDEX('P-07 HACCP score'!$C$3:$E$7,MATCH(W148,'P-07 HACCP score'!$B$3:$B$7,0),MATCH('D-14 Ernst'!S$2,'P-07 HACCP score'!$C$2:$E$2,0))</f>
        <v>0</v>
      </c>
      <c r="BQ148" s="39" t="e">
        <f>INDEX('P-07 HACCP score'!$C$3:$E$7,MATCH(X148,'P-07 HACCP score'!$B$3:$B$7,0),MATCH('D-14 Ernst'!T$2,'P-07 HACCP score'!$C$2:$E$2,0))</f>
        <v>#N/A</v>
      </c>
      <c r="BR148" s="39">
        <f>INDEX('P-07 HACCP score'!$C$3:$E$7,MATCH(Y148,'P-07 HACCP score'!$B$3:$B$7,0),MATCH('D-14 Ernst'!U$2,'P-07 HACCP score'!$C$2:$E$2,0))</f>
        <v>0</v>
      </c>
      <c r="BS148" s="39">
        <f>INDEX('P-07 HACCP score'!$C$3:$E$7,MATCH(Z148,'P-07 HACCP score'!$B$3:$B$7,0),MATCH('D-14 Ernst'!V$2,'P-07 HACCP score'!$C$2:$E$2,0))</f>
        <v>0</v>
      </c>
      <c r="BT148" s="39">
        <f>INDEX('P-07 HACCP score'!$C$3:$E$7,MATCH(AA148,'P-07 HACCP score'!$B$3:$B$7,0),MATCH('D-14 Ernst'!W$2,'P-07 HACCP score'!$C$2:$E$2,0))</f>
        <v>0</v>
      </c>
      <c r="BU148" s="39">
        <f>INDEX('P-07 HACCP score'!$C$3:$E$7,MATCH(AB148,'P-07 HACCP score'!$B$3:$B$7,0),MATCH('D-14 Ernst'!X$2,'P-07 HACCP score'!$C$2:$E$2,0))</f>
        <v>0</v>
      </c>
      <c r="BV148" s="39">
        <f>INDEX('P-07 HACCP score'!$C$3:$E$7,MATCH(AC148,'P-07 HACCP score'!$B$3:$B$7,0),MATCH('D-14 Ernst'!Y$2,'P-07 HACCP score'!$C$2:$E$2,0))</f>
        <v>0</v>
      </c>
      <c r="BW148" s="39">
        <f>INDEX('P-07 HACCP score'!$C$3:$E$7,MATCH(AD148,'P-07 HACCP score'!$B$3:$B$7,0),MATCH('D-14 Ernst'!Z$2,'P-07 HACCP score'!$C$2:$E$2,0))</f>
        <v>0</v>
      </c>
      <c r="BX148" s="39">
        <f>INDEX('P-07 HACCP score'!$C$3:$E$7,MATCH(AE148,'P-07 HACCP score'!$B$3:$B$7,0),MATCH('D-14 Ernst'!AA$2,'P-07 HACCP score'!$C$2:$E$2,0))</f>
        <v>0</v>
      </c>
      <c r="BY148" s="39">
        <f>INDEX('P-07 HACCP score'!$C$3:$E$7,MATCH(AF148,'P-07 HACCP score'!$B$3:$B$7,0),MATCH('D-14 Ernst'!AB$2,'P-07 HACCP score'!$C$2:$E$2,0))</f>
        <v>0</v>
      </c>
      <c r="BZ148" s="39">
        <f>INDEX('P-07 HACCP score'!$C$3:$E$7,MATCH(AG148,'P-07 HACCP score'!$B$3:$B$7,0),MATCH('D-14 Ernst'!AC$2,'P-07 HACCP score'!$C$2:$E$2,0))</f>
        <v>0</v>
      </c>
      <c r="CA148" s="39">
        <f>INDEX('P-07 HACCP score'!$C$3:$E$7,MATCH(AH148,'P-07 HACCP score'!$B$3:$B$7,0),MATCH('D-14 Ernst'!AD$2,'P-07 HACCP score'!$C$2:$E$2,0))</f>
        <v>0</v>
      </c>
      <c r="CB148" s="39">
        <f>INDEX('P-07 HACCP score'!$C$3:$E$7,MATCH(AI148,'P-07 HACCP score'!$B$3:$B$7,0),MATCH('D-14 Ernst'!AE$2,'P-07 HACCP score'!$C$2:$E$2,0))</f>
        <v>0</v>
      </c>
      <c r="CC148" s="39">
        <f>INDEX('P-07 HACCP score'!$C$3:$E$7,MATCH(AJ148,'P-07 HACCP score'!$B$3:$B$7,0),MATCH('D-14 Ernst'!AF$2,'P-07 HACCP score'!$C$2:$E$2,0))</f>
        <v>0</v>
      </c>
      <c r="CD148" s="39">
        <f>INDEX('P-07 HACCP score'!$C$3:$E$7,MATCH(AK148,'P-07 HACCP score'!$B$3:$B$7,0),MATCH('D-14 Ernst'!AG$2,'P-07 HACCP score'!$C$2:$E$2,0))</f>
        <v>0</v>
      </c>
    </row>
    <row r="149" spans="1:82" x14ac:dyDescent="0.3">
      <c r="A149" s="119">
        <v>53000</v>
      </c>
      <c r="B149" s="56" t="s">
        <v>267</v>
      </c>
      <c r="C149" s="78" t="s">
        <v>92</v>
      </c>
      <c r="D149" s="35">
        <v>2</v>
      </c>
      <c r="E149" s="18" t="s">
        <v>84</v>
      </c>
      <c r="F149" s="18"/>
      <c r="G149" s="26"/>
      <c r="H149" s="21" t="str">
        <f>IF(COUNTIF(I149:M149,"H"),"H",
IF(COUNTIF(I149:M149,"M"),"M",
IF(COUNTIF(I149:M149,"L"),"L",
IF(COUNTIF(I149:M149,"B"),"B",""))))</f>
        <v/>
      </c>
      <c r="I149" s="19"/>
      <c r="J149" s="19"/>
      <c r="K149" s="19"/>
      <c r="L149" s="19"/>
      <c r="M149" s="19"/>
      <c r="N149" s="18"/>
      <c r="O149" s="21" t="str">
        <f>IF(COUNTIF(P149:Q149,"H"),"H",
IF(COUNTIF(P149:Q149,"M"),"M",
IF(COUNTIF(P149:Q149,"L"),"L",
IF(COUNTIF(P149:Q149,"B"),"B",""))))</f>
        <v/>
      </c>
      <c r="P149" s="22"/>
      <c r="Q149" s="22"/>
      <c r="R149" s="18" t="s">
        <v>84</v>
      </c>
      <c r="S149" s="18"/>
      <c r="T149" s="18"/>
      <c r="U149" s="18" t="s">
        <v>84</v>
      </c>
      <c r="V149" s="18"/>
      <c r="W149" s="27"/>
      <c r="X149" s="21" t="str">
        <f>IF(COUNTIF(Y149:AA149,"H"),"H",
IF(COUNTIF(Y149:AA149,"M"),"M",
IF(COUNTIF(Y149:AA149,"L"),"L",
IF(COUNTIF(Y149:AA149,"B"),"B",""))))</f>
        <v/>
      </c>
      <c r="Y149" s="23"/>
      <c r="Z149" s="28"/>
      <c r="AA149" s="23"/>
      <c r="AB149" s="18"/>
      <c r="AC149" s="18"/>
      <c r="AD149" s="18"/>
      <c r="AE149" s="18"/>
      <c r="AF149" s="18"/>
      <c r="AG149" s="18"/>
      <c r="AH149" s="18"/>
      <c r="AI149" s="18"/>
      <c r="AJ149" s="18"/>
      <c r="AK149" s="18"/>
      <c r="AL149" s="37">
        <f>COUNTIF(AX149:BA149,5)+COUNTIF(BG149:BH149,5)+COUNTIF(BK149:BQ149,5)+COUNTIF(BU149:CD149,5)+COUNTIF(AX149:BA149,9)+COUNTIF(BG149:BH149,9)+COUNTIF(BK149:BQ149,9)+COUNTIF(BU149:CD149,9)</f>
        <v>0</v>
      </c>
      <c r="AM149" s="37">
        <f>COUNTIF(AX149:BA149,15)+COUNTIF(BG149:BH149,15)+COUNTIF(BK149:BQ149,15)+COUNTIF(BU149:CD149,15)+COUNTIF(AX149:BA149,25)+COUNTIF(BG149:BH149,25)+COUNTIF(BK149:BQ149,25)+COUNTIF(BU149:CD149,25)</f>
        <v>0</v>
      </c>
      <c r="AN149" s="118" t="str">
        <f>IF(AM149&gt;=1,"HOOG",IF(AL149&gt;=2,"MIDDEN","LAAG"))</f>
        <v>LAAG</v>
      </c>
      <c r="AO149" s="26" t="str">
        <f>IF(AND(AM149=1,OR(H149="H",AB149="H"),TEXT(D149,0)&lt;&gt;"4"),"J","N" )</f>
        <v>N</v>
      </c>
      <c r="AP149" s="41" t="s">
        <v>85</v>
      </c>
      <c r="AQ149" s="68" t="str">
        <f>IF(OR(AP149="J",AO149="J"),"MIDDEN",AN149)</f>
        <v>LAAG</v>
      </c>
      <c r="AR149" s="26" t="s">
        <v>89</v>
      </c>
      <c r="AS149" s="18" t="s">
        <v>93</v>
      </c>
      <c r="AT149" s="18" t="s">
        <v>166</v>
      </c>
      <c r="AU149" s="41" t="str">
        <f>IF(AND(AR149="H",AS149="K"),"J",IF(OR(AND(AR149="L",AS149="K",AT149="J"),AND(AR149="H",AS149="G",AT149="J")),"J","N"))</f>
        <v>J</v>
      </c>
      <c r="AV149" s="41" t="s">
        <v>90</v>
      </c>
      <c r="AW149" s="18" t="str">
        <f>IF(AU149="N",AQ149,IF(AQ149="LAAG","MIDDEN","HOOG"))</f>
        <v>MIDDEN</v>
      </c>
      <c r="AX149" s="39">
        <f>INDEX('P-07 HACCP score'!$C$3:$E$7,MATCH(E149,'P-07 HACCP score'!$B$3:$B$7,0),MATCH('D-14 Ernst'!A$2,'P-07 HACCP score'!$C$2:$E$2,0))</f>
        <v>1.5</v>
      </c>
      <c r="AY149" s="39">
        <f>INDEX('P-07 HACCP score'!$C$3:$E$7,MATCH(F149,'P-07 HACCP score'!$B$3:$B$7,0),MATCH('D-14 Ernst'!B$2,'P-07 HACCP score'!$C$2:$E$2,0))</f>
        <v>0</v>
      </c>
      <c r="AZ149" s="39">
        <f>INDEX('P-07 HACCP score'!$C$3:$E$7,MATCH(G149,'P-07 HACCP score'!$B$3:$B$7,0),MATCH('D-14 Ernst'!C$2,'P-07 HACCP score'!$C$2:$E$2,0))</f>
        <v>0</v>
      </c>
      <c r="BA149" s="39" t="e">
        <f>INDEX('P-07 HACCP score'!$C$3:$E$7,MATCH(H149,'P-07 HACCP score'!$B$3:$B$7,0),MATCH('D-14 Ernst'!D$2,'P-07 HACCP score'!$C$2:$E$2,0))</f>
        <v>#N/A</v>
      </c>
      <c r="BB149" s="39">
        <f>INDEX('P-07 HACCP score'!$C$3:$E$7,MATCH(I149,'P-07 HACCP score'!$B$3:$B$7,0),MATCH('D-14 Ernst'!E$2,'P-07 HACCP score'!$C$2:$E$2,0))</f>
        <v>0</v>
      </c>
      <c r="BC149" s="39">
        <f>INDEX('P-07 HACCP score'!$C$3:$E$7,MATCH(J149,'P-07 HACCP score'!$B$3:$B$7,0),MATCH('D-14 Ernst'!F$2,'P-07 HACCP score'!$C$2:$E$2,0))</f>
        <v>0</v>
      </c>
      <c r="BD149" s="39">
        <f>INDEX('P-07 HACCP score'!$C$3:$E$7,MATCH(K149,'P-07 HACCP score'!$B$3:$B$7,0),MATCH('D-14 Ernst'!G$2,'P-07 HACCP score'!$C$2:$E$2,0))</f>
        <v>0</v>
      </c>
      <c r="BE149" s="39">
        <f>INDEX('P-07 HACCP score'!$C$3:$E$7,MATCH(L149,'P-07 HACCP score'!$B$3:$B$7,0),MATCH('D-14 Ernst'!H$2,'P-07 HACCP score'!$C$2:$E$2,0))</f>
        <v>0</v>
      </c>
      <c r="BF149" s="39">
        <f>INDEX('P-07 HACCP score'!$C$3:$E$7,MATCH(M149,'P-07 HACCP score'!$B$3:$B$7,0),MATCH('D-14 Ernst'!I$2,'P-07 HACCP score'!$C$2:$E$2,0))</f>
        <v>0</v>
      </c>
      <c r="BG149" s="39">
        <f>INDEX('P-07 HACCP score'!$C$3:$E$7,MATCH(N149,'P-07 HACCP score'!$B$3:$B$7,0),MATCH('D-14 Ernst'!J$2,'P-07 HACCP score'!$C$2:$E$2,0))</f>
        <v>0</v>
      </c>
      <c r="BH149" s="39" t="e">
        <f>INDEX('P-07 HACCP score'!$C$3:$E$7,MATCH(O149,'P-07 HACCP score'!$B$3:$B$7,0),MATCH('D-14 Ernst'!K$2,'P-07 HACCP score'!$C$2:$E$2,0))</f>
        <v>#N/A</v>
      </c>
      <c r="BI149" s="39">
        <f>INDEX('P-07 HACCP score'!$C$3:$E$7,MATCH(P149,'P-07 HACCP score'!$B$3:$B$7,0),MATCH('D-14 Ernst'!L$2,'P-07 HACCP score'!$C$2:$E$2,0))</f>
        <v>0</v>
      </c>
      <c r="BJ149" s="39">
        <f>INDEX('P-07 HACCP score'!$C$3:$E$7,MATCH(Q149,'P-07 HACCP score'!$B$3:$B$7,0),MATCH('D-14 Ernst'!M$2,'P-07 HACCP score'!$C$2:$E$2,0))</f>
        <v>0</v>
      </c>
      <c r="BK149" s="39">
        <f>INDEX('P-07 HACCP score'!$C$3:$E$7,MATCH(R149,'P-07 HACCP score'!$B$3:$B$7,0),MATCH('D-14 Ernst'!N$2,'P-07 HACCP score'!$C$2:$E$2,0))</f>
        <v>2.5</v>
      </c>
      <c r="BL149" s="39">
        <f>INDEX('P-07 HACCP score'!$C$3:$E$7,MATCH(S149,'P-07 HACCP score'!$B$3:$B$7,0),MATCH('D-14 Ernst'!O$2,'P-07 HACCP score'!$C$2:$E$2,0))</f>
        <v>0</v>
      </c>
      <c r="BM149" s="39">
        <f>INDEX('P-07 HACCP score'!$C$3:$E$7,MATCH(T149,'P-07 HACCP score'!$B$3:$B$7,0),MATCH('D-14 Ernst'!P$2,'P-07 HACCP score'!$C$2:$E$2,0))</f>
        <v>0</v>
      </c>
      <c r="BN149" s="39">
        <f>INDEX('P-07 HACCP score'!$C$3:$E$7,MATCH(U149,'P-07 HACCP score'!$B$3:$B$7,0),MATCH('D-14 Ernst'!Q$2,'P-07 HACCP score'!$C$2:$E$2,0))</f>
        <v>1.5</v>
      </c>
      <c r="BO149" s="39">
        <f>INDEX('P-07 HACCP score'!$C$3:$E$7,MATCH(V149,'P-07 HACCP score'!$B$3:$B$7,0),MATCH('D-14 Ernst'!R$2,'P-07 HACCP score'!$C$2:$E$2,0))</f>
        <v>0</v>
      </c>
      <c r="BP149" s="39">
        <f>INDEX('P-07 HACCP score'!$C$3:$E$7,MATCH(W149,'P-07 HACCP score'!$B$3:$B$7,0),MATCH('D-14 Ernst'!S$2,'P-07 HACCP score'!$C$2:$E$2,0))</f>
        <v>0</v>
      </c>
      <c r="BQ149" s="39" t="e">
        <f>INDEX('P-07 HACCP score'!$C$3:$E$7,MATCH(X149,'P-07 HACCP score'!$B$3:$B$7,0),MATCH('D-14 Ernst'!T$2,'P-07 HACCP score'!$C$2:$E$2,0))</f>
        <v>#N/A</v>
      </c>
      <c r="BR149" s="39">
        <f>INDEX('P-07 HACCP score'!$C$3:$E$7,MATCH(Y149,'P-07 HACCP score'!$B$3:$B$7,0),MATCH('D-14 Ernst'!U$2,'P-07 HACCP score'!$C$2:$E$2,0))</f>
        <v>0</v>
      </c>
      <c r="BS149" s="39">
        <f>INDEX('P-07 HACCP score'!$C$3:$E$7,MATCH(Z149,'P-07 HACCP score'!$B$3:$B$7,0),MATCH('D-14 Ernst'!V$2,'P-07 HACCP score'!$C$2:$E$2,0))</f>
        <v>0</v>
      </c>
      <c r="BT149" s="39">
        <f>INDEX('P-07 HACCP score'!$C$3:$E$7,MATCH(AA149,'P-07 HACCP score'!$B$3:$B$7,0),MATCH('D-14 Ernst'!W$2,'P-07 HACCP score'!$C$2:$E$2,0))</f>
        <v>0</v>
      </c>
      <c r="BU149" s="39">
        <f>INDEX('P-07 HACCP score'!$C$3:$E$7,MATCH(AB149,'P-07 HACCP score'!$B$3:$B$7,0),MATCH('D-14 Ernst'!X$2,'P-07 HACCP score'!$C$2:$E$2,0))</f>
        <v>0</v>
      </c>
      <c r="BV149" s="39">
        <f>INDEX('P-07 HACCP score'!$C$3:$E$7,MATCH(AC149,'P-07 HACCP score'!$B$3:$B$7,0),MATCH('D-14 Ernst'!Y$2,'P-07 HACCP score'!$C$2:$E$2,0))</f>
        <v>0</v>
      </c>
      <c r="BW149" s="39">
        <f>INDEX('P-07 HACCP score'!$C$3:$E$7,MATCH(AD149,'P-07 HACCP score'!$B$3:$B$7,0),MATCH('D-14 Ernst'!Z$2,'P-07 HACCP score'!$C$2:$E$2,0))</f>
        <v>0</v>
      </c>
      <c r="BX149" s="39">
        <f>INDEX('P-07 HACCP score'!$C$3:$E$7,MATCH(AE149,'P-07 HACCP score'!$B$3:$B$7,0),MATCH('D-14 Ernst'!AA$2,'P-07 HACCP score'!$C$2:$E$2,0))</f>
        <v>0</v>
      </c>
      <c r="BY149" s="39">
        <f>INDEX('P-07 HACCP score'!$C$3:$E$7,MATCH(AF149,'P-07 HACCP score'!$B$3:$B$7,0),MATCH('D-14 Ernst'!AB$2,'P-07 HACCP score'!$C$2:$E$2,0))</f>
        <v>0</v>
      </c>
      <c r="BZ149" s="39">
        <f>INDEX('P-07 HACCP score'!$C$3:$E$7,MATCH(AG149,'P-07 HACCP score'!$B$3:$B$7,0),MATCH('D-14 Ernst'!AC$2,'P-07 HACCP score'!$C$2:$E$2,0))</f>
        <v>0</v>
      </c>
      <c r="CA149" s="39">
        <f>INDEX('P-07 HACCP score'!$C$3:$E$7,MATCH(AH149,'P-07 HACCP score'!$B$3:$B$7,0),MATCH('D-14 Ernst'!AD$2,'P-07 HACCP score'!$C$2:$E$2,0))</f>
        <v>0</v>
      </c>
      <c r="CB149" s="39">
        <f>INDEX('P-07 HACCP score'!$C$3:$E$7,MATCH(AI149,'P-07 HACCP score'!$B$3:$B$7,0),MATCH('D-14 Ernst'!AE$2,'P-07 HACCP score'!$C$2:$E$2,0))</f>
        <v>0</v>
      </c>
      <c r="CC149" s="39">
        <f>INDEX('P-07 HACCP score'!$C$3:$E$7,MATCH(AJ149,'P-07 HACCP score'!$B$3:$B$7,0),MATCH('D-14 Ernst'!AF$2,'P-07 HACCP score'!$C$2:$E$2,0))</f>
        <v>0</v>
      </c>
      <c r="CD149" s="39">
        <f>INDEX('P-07 HACCP score'!$C$3:$E$7,MATCH(AK149,'P-07 HACCP score'!$B$3:$B$7,0),MATCH('D-14 Ernst'!AG$2,'P-07 HACCP score'!$C$2:$E$2,0))</f>
        <v>0</v>
      </c>
    </row>
    <row r="150" spans="1:82" x14ac:dyDescent="0.3">
      <c r="A150" s="119">
        <v>53792</v>
      </c>
      <c r="B150" s="71" t="s">
        <v>268</v>
      </c>
      <c r="C150" s="78" t="s">
        <v>233</v>
      </c>
      <c r="D150" s="35">
        <v>3</v>
      </c>
      <c r="E150" s="18" t="s">
        <v>84</v>
      </c>
      <c r="F150" s="18"/>
      <c r="G150" s="26"/>
      <c r="H150" s="21" t="str">
        <f>IF(COUNTIF(I150:M150,"H"),"H",
IF(COUNTIF(I150:M150,"M"),"M",
IF(COUNTIF(I150:M150,"L"),"L",
IF(COUNTIF(I150:M150,"B"),"B",""))))</f>
        <v>B</v>
      </c>
      <c r="I150" s="19" t="s">
        <v>84</v>
      </c>
      <c r="J150" s="19" t="s">
        <v>84</v>
      </c>
      <c r="K150" s="19"/>
      <c r="L150" s="19"/>
      <c r="M150" s="19"/>
      <c r="N150" s="18" t="s">
        <v>86</v>
      </c>
      <c r="O150" s="21" t="str">
        <f>IF(COUNTIF(P150:Q150,"H"),"H",
IF(COUNTIF(P150:Q150,"M"),"M",
IF(COUNTIF(P150:Q150,"L"),"L",
IF(COUNTIF(P150:Q150,"B"),"B",""))))</f>
        <v/>
      </c>
      <c r="P150" s="22"/>
      <c r="Q150" s="22"/>
      <c r="R150" s="18"/>
      <c r="S150" s="18"/>
      <c r="T150" s="18"/>
      <c r="U150" s="18"/>
      <c r="V150" s="18"/>
      <c r="W150" s="27"/>
      <c r="X150" s="21" t="str">
        <f>IF(COUNTIF(Y150:AA150,"H"),"H",
IF(COUNTIF(Y150:AA150,"M"),"M",
IF(COUNTIF(Y150:AA150,"L"),"L",
IF(COUNTIF(Y150:AA150,"B"),"B",""))))</f>
        <v/>
      </c>
      <c r="Y150" s="23"/>
      <c r="Z150" s="28"/>
      <c r="AA150" s="23"/>
      <c r="AB150" s="18"/>
      <c r="AC150" s="18"/>
      <c r="AD150" s="18"/>
      <c r="AE150" s="18" t="s">
        <v>84</v>
      </c>
      <c r="AF150" s="18"/>
      <c r="AG150" s="18"/>
      <c r="AH150" s="18"/>
      <c r="AI150" s="18"/>
      <c r="AJ150" s="18"/>
      <c r="AK150" s="18"/>
      <c r="AL150" s="37">
        <f>COUNTIF(AX150:BA150,5)+COUNTIF(BG150:BH150,5)+COUNTIF(BK150:BQ150,5)+COUNTIF(BU150:CD150,5)+COUNTIF(AX150:BA150,9)+COUNTIF(BG150:BH150,9)+COUNTIF(BK150:BQ150,9)+COUNTIF(BU150:CD150,9)</f>
        <v>0</v>
      </c>
      <c r="AM150" s="37">
        <f>COUNTIF(AX150:BA150,15)+COUNTIF(BG150:BH150,15)+COUNTIF(BK150:BQ150,15)+COUNTIF(BU150:CD150,15)+COUNTIF(AX150:BA150,25)+COUNTIF(BG150:BH150,25)+COUNTIF(BK150:BQ150,25)+COUNTIF(BU150:CD150,25)</f>
        <v>0</v>
      </c>
      <c r="AN150" s="118" t="str">
        <f>IF(AM150&gt;=1,"HOOG",IF(AL150&gt;=2,"MIDDEN","LAAG"))</f>
        <v>LAAG</v>
      </c>
      <c r="AO150" s="26" t="str">
        <f>IF(AND(AM150=1,OR(H150="H",AB150="H"),TEXT(D150,0)&lt;&gt;"4"),"J","N" )</f>
        <v>N</v>
      </c>
      <c r="AP150" s="41" t="s">
        <v>85</v>
      </c>
      <c r="AQ150" s="68" t="str">
        <f>IF(OR(AP150="J",AO150="J"),"MIDDEN",AN150)</f>
        <v>LAAG</v>
      </c>
      <c r="AR150" s="26" t="s">
        <v>89</v>
      </c>
      <c r="AS150" s="18" t="s">
        <v>93</v>
      </c>
      <c r="AT150" s="18" t="s">
        <v>85</v>
      </c>
      <c r="AU150" s="41" t="str">
        <f>IF(AND(AR150="H",AS150="K"),"J",IF(OR(AND(AR150="L",AS150="K",AT150="J"),AND(AR150="H",AS150="G",AT150="J")),"J","N"))</f>
        <v>J</v>
      </c>
      <c r="AV150" s="41" t="s">
        <v>90</v>
      </c>
      <c r="AW150" s="18" t="str">
        <f>IF(AU150="N",AQ150,IF(AQ150="LAAG","MIDDEN","HOOG"))</f>
        <v>MIDDEN</v>
      </c>
      <c r="AX150" s="39">
        <f>INDEX('P-07 HACCP score'!$C$3:$E$7,MATCH(E150,'P-07 HACCP score'!$B$3:$B$7,0),MATCH('D-14 Ernst'!A$2,'P-07 HACCP score'!$C$2:$E$2,0))</f>
        <v>1.5</v>
      </c>
      <c r="AY150" s="39">
        <f>INDEX('P-07 HACCP score'!$C$3:$E$7,MATCH(F150,'P-07 HACCP score'!$B$3:$B$7,0),MATCH('D-14 Ernst'!B$2,'P-07 HACCP score'!$C$2:$E$2,0))</f>
        <v>0</v>
      </c>
      <c r="AZ150" s="39">
        <f>INDEX('P-07 HACCP score'!$C$3:$E$7,MATCH(G150,'P-07 HACCP score'!$B$3:$B$7,0),MATCH('D-14 Ernst'!C$2,'P-07 HACCP score'!$C$2:$E$2,0))</f>
        <v>0</v>
      </c>
      <c r="BA150" s="39">
        <f>INDEX('P-07 HACCP score'!$C$3:$E$7,MATCH(H150,'P-07 HACCP score'!$B$3:$B$7,0),MATCH('D-14 Ernst'!D$2,'P-07 HACCP score'!$C$2:$E$2,0))</f>
        <v>1.5</v>
      </c>
      <c r="BB150" s="39">
        <f>INDEX('P-07 HACCP score'!$C$3:$E$7,MATCH(I150,'P-07 HACCP score'!$B$3:$B$7,0),MATCH('D-14 Ernst'!E$2,'P-07 HACCP score'!$C$2:$E$2,0))</f>
        <v>1.5</v>
      </c>
      <c r="BC150" s="39">
        <f>INDEX('P-07 HACCP score'!$C$3:$E$7,MATCH(J150,'P-07 HACCP score'!$B$3:$B$7,0),MATCH('D-14 Ernst'!F$2,'P-07 HACCP score'!$C$2:$E$2,0))</f>
        <v>1.5</v>
      </c>
      <c r="BD150" s="39">
        <f>INDEX('P-07 HACCP score'!$C$3:$E$7,MATCH(K150,'P-07 HACCP score'!$B$3:$B$7,0),MATCH('D-14 Ernst'!G$2,'P-07 HACCP score'!$C$2:$E$2,0))</f>
        <v>0</v>
      </c>
      <c r="BE150" s="39">
        <f>INDEX('P-07 HACCP score'!$C$3:$E$7,MATCH(L150,'P-07 HACCP score'!$B$3:$B$7,0),MATCH('D-14 Ernst'!H$2,'P-07 HACCP score'!$C$2:$E$2,0))</f>
        <v>0</v>
      </c>
      <c r="BF150" s="39">
        <f>INDEX('P-07 HACCP score'!$C$3:$E$7,MATCH(M150,'P-07 HACCP score'!$B$3:$B$7,0),MATCH('D-14 Ernst'!I$2,'P-07 HACCP score'!$C$2:$E$2,0))</f>
        <v>0</v>
      </c>
      <c r="BG150" s="39">
        <f>INDEX('P-07 HACCP score'!$C$3:$E$7,MATCH(N150,'P-07 HACCP score'!$B$3:$B$7,0),MATCH('D-14 Ernst'!J$2,'P-07 HACCP score'!$C$2:$E$2,0))</f>
        <v>3</v>
      </c>
      <c r="BH150" s="39" t="e">
        <f>INDEX('P-07 HACCP score'!$C$3:$E$7,MATCH(O150,'P-07 HACCP score'!$B$3:$B$7,0),MATCH('D-14 Ernst'!K$2,'P-07 HACCP score'!$C$2:$E$2,0))</f>
        <v>#N/A</v>
      </c>
      <c r="BI150" s="39">
        <f>INDEX('P-07 HACCP score'!$C$3:$E$7,MATCH(P150,'P-07 HACCP score'!$B$3:$B$7,0),MATCH('D-14 Ernst'!L$2,'P-07 HACCP score'!$C$2:$E$2,0))</f>
        <v>0</v>
      </c>
      <c r="BJ150" s="39">
        <f>INDEX('P-07 HACCP score'!$C$3:$E$7,MATCH(Q150,'P-07 HACCP score'!$B$3:$B$7,0),MATCH('D-14 Ernst'!M$2,'P-07 HACCP score'!$C$2:$E$2,0))</f>
        <v>0</v>
      </c>
      <c r="BK150" s="39">
        <f>INDEX('P-07 HACCP score'!$C$3:$E$7,MATCH(R150,'P-07 HACCP score'!$B$3:$B$7,0),MATCH('D-14 Ernst'!N$2,'P-07 HACCP score'!$C$2:$E$2,0))</f>
        <v>0</v>
      </c>
      <c r="BL150" s="39">
        <f>INDEX('P-07 HACCP score'!$C$3:$E$7,MATCH(S150,'P-07 HACCP score'!$B$3:$B$7,0),MATCH('D-14 Ernst'!O$2,'P-07 HACCP score'!$C$2:$E$2,0))</f>
        <v>0</v>
      </c>
      <c r="BM150" s="39">
        <f>INDEX('P-07 HACCP score'!$C$3:$E$7,MATCH(T150,'P-07 HACCP score'!$B$3:$B$7,0),MATCH('D-14 Ernst'!P$2,'P-07 HACCP score'!$C$2:$E$2,0))</f>
        <v>0</v>
      </c>
      <c r="BN150" s="39">
        <f>INDEX('P-07 HACCP score'!$C$3:$E$7,MATCH(U150,'P-07 HACCP score'!$B$3:$B$7,0),MATCH('D-14 Ernst'!Q$2,'P-07 HACCP score'!$C$2:$E$2,0))</f>
        <v>0</v>
      </c>
      <c r="BO150" s="39">
        <f>INDEX('P-07 HACCP score'!$C$3:$E$7,MATCH(V150,'P-07 HACCP score'!$B$3:$B$7,0),MATCH('D-14 Ernst'!R$2,'P-07 HACCP score'!$C$2:$E$2,0))</f>
        <v>0</v>
      </c>
      <c r="BP150" s="39">
        <f>INDEX('P-07 HACCP score'!$C$3:$E$7,MATCH(W150,'P-07 HACCP score'!$B$3:$B$7,0),MATCH('D-14 Ernst'!S$2,'P-07 HACCP score'!$C$2:$E$2,0))</f>
        <v>0</v>
      </c>
      <c r="BQ150" s="39" t="e">
        <f>INDEX('P-07 HACCP score'!$C$3:$E$7,MATCH(X150,'P-07 HACCP score'!$B$3:$B$7,0),MATCH('D-14 Ernst'!T$2,'P-07 HACCP score'!$C$2:$E$2,0))</f>
        <v>#N/A</v>
      </c>
      <c r="BR150" s="39">
        <f>INDEX('P-07 HACCP score'!$C$3:$E$7,MATCH(Y150,'P-07 HACCP score'!$B$3:$B$7,0),MATCH('D-14 Ernst'!U$2,'P-07 HACCP score'!$C$2:$E$2,0))</f>
        <v>0</v>
      </c>
      <c r="BS150" s="39">
        <f>INDEX('P-07 HACCP score'!$C$3:$E$7,MATCH(Z150,'P-07 HACCP score'!$B$3:$B$7,0),MATCH('D-14 Ernst'!V$2,'P-07 HACCP score'!$C$2:$E$2,0))</f>
        <v>0</v>
      </c>
      <c r="BT150" s="39">
        <f>INDEX('P-07 HACCP score'!$C$3:$E$7,MATCH(AA150,'P-07 HACCP score'!$B$3:$B$7,0),MATCH('D-14 Ernst'!W$2,'P-07 HACCP score'!$C$2:$E$2,0))</f>
        <v>0</v>
      </c>
      <c r="BU150" s="39">
        <f>INDEX('P-07 HACCP score'!$C$3:$E$7,MATCH(AB150,'P-07 HACCP score'!$B$3:$B$7,0),MATCH('D-14 Ernst'!X$2,'P-07 HACCP score'!$C$2:$E$2,0))</f>
        <v>0</v>
      </c>
      <c r="BV150" s="39">
        <f>INDEX('P-07 HACCP score'!$C$3:$E$7,MATCH(AC150,'P-07 HACCP score'!$B$3:$B$7,0),MATCH('D-14 Ernst'!Y$2,'P-07 HACCP score'!$C$2:$E$2,0))</f>
        <v>0</v>
      </c>
      <c r="BW150" s="39">
        <f>INDEX('P-07 HACCP score'!$C$3:$E$7,MATCH(AD150,'P-07 HACCP score'!$B$3:$B$7,0),MATCH('D-14 Ernst'!Z$2,'P-07 HACCP score'!$C$2:$E$2,0))</f>
        <v>0</v>
      </c>
      <c r="BX150" s="39">
        <f>INDEX('P-07 HACCP score'!$C$3:$E$7,MATCH(AE150,'P-07 HACCP score'!$B$3:$B$7,0),MATCH('D-14 Ernst'!AA$2,'P-07 HACCP score'!$C$2:$E$2,0))</f>
        <v>0.5</v>
      </c>
      <c r="BY150" s="39">
        <f>INDEX('P-07 HACCP score'!$C$3:$E$7,MATCH(AF150,'P-07 HACCP score'!$B$3:$B$7,0),MATCH('D-14 Ernst'!AB$2,'P-07 HACCP score'!$C$2:$E$2,0))</f>
        <v>0</v>
      </c>
      <c r="BZ150" s="39">
        <f>INDEX('P-07 HACCP score'!$C$3:$E$7,MATCH(AG150,'P-07 HACCP score'!$B$3:$B$7,0),MATCH('D-14 Ernst'!AC$2,'P-07 HACCP score'!$C$2:$E$2,0))</f>
        <v>0</v>
      </c>
      <c r="CA150" s="39">
        <f>INDEX('P-07 HACCP score'!$C$3:$E$7,MATCH(AH150,'P-07 HACCP score'!$B$3:$B$7,0),MATCH('D-14 Ernst'!AD$2,'P-07 HACCP score'!$C$2:$E$2,0))</f>
        <v>0</v>
      </c>
      <c r="CB150" s="39">
        <f>INDEX('P-07 HACCP score'!$C$3:$E$7,MATCH(AI150,'P-07 HACCP score'!$B$3:$B$7,0),MATCH('D-14 Ernst'!AE$2,'P-07 HACCP score'!$C$2:$E$2,0))</f>
        <v>0</v>
      </c>
      <c r="CC150" s="39">
        <f>INDEX('P-07 HACCP score'!$C$3:$E$7,MATCH(AJ150,'P-07 HACCP score'!$B$3:$B$7,0),MATCH('D-14 Ernst'!AF$2,'P-07 HACCP score'!$C$2:$E$2,0))</f>
        <v>0</v>
      </c>
      <c r="CD150" s="39">
        <f>INDEX('P-07 HACCP score'!$C$3:$E$7,MATCH(AK150,'P-07 HACCP score'!$B$3:$B$7,0),MATCH('D-14 Ernst'!AG$2,'P-07 HACCP score'!$C$2:$E$2,0))</f>
        <v>0</v>
      </c>
    </row>
    <row r="151" spans="1:82" x14ac:dyDescent="0.3">
      <c r="A151" s="119">
        <v>50112</v>
      </c>
      <c r="B151" s="56" t="s">
        <v>269</v>
      </c>
      <c r="C151" s="78" t="s">
        <v>142</v>
      </c>
      <c r="D151" s="35">
        <v>1</v>
      </c>
      <c r="E151" s="18" t="s">
        <v>84</v>
      </c>
      <c r="F151" s="18"/>
      <c r="G151" s="26" t="s">
        <v>86</v>
      </c>
      <c r="H151" s="21" t="str">
        <f>IF(COUNTIF(I151:M151,"H"),"H",
IF(COUNTIF(I151:M151,"M"),"M",
IF(COUNTIF(I151:M151,"L"),"L",
IF(COUNTIF(I151:M151,"B"),"B",""))))</f>
        <v>M</v>
      </c>
      <c r="I151" s="19" t="s">
        <v>129</v>
      </c>
      <c r="J151" s="19" t="s">
        <v>129</v>
      </c>
      <c r="K151" s="19"/>
      <c r="L151" s="19"/>
      <c r="M151" s="19" t="s">
        <v>84</v>
      </c>
      <c r="N151" s="18"/>
      <c r="O151" s="21" t="str">
        <f>IF(COUNTIF(P151:Q151,"H"),"H",
IF(COUNTIF(P151:Q151,"M"),"M",
IF(COUNTIF(P151:Q151,"L"),"L",
IF(COUNTIF(P151:Q151,"B"),"B",""))))</f>
        <v/>
      </c>
      <c r="P151" s="22"/>
      <c r="Q151" s="22"/>
      <c r="R151" s="18" t="s">
        <v>84</v>
      </c>
      <c r="S151" s="18"/>
      <c r="T151" s="18"/>
      <c r="U151" s="18"/>
      <c r="V151" s="18"/>
      <c r="W151" s="27"/>
      <c r="X151" s="21" t="str">
        <f>IF(COUNTIF(Y151:AA151,"H"),"H",
IF(COUNTIF(Y151:AA151,"M"),"M",
IF(COUNTIF(Y151:AA151,"L"),"L",
IF(COUNTIF(Y151:AA151,"B"),"B",""))))</f>
        <v/>
      </c>
      <c r="Y151" s="23"/>
      <c r="Z151" s="28"/>
      <c r="AA151" s="23"/>
      <c r="AB151" s="18"/>
      <c r="AC151" s="18"/>
      <c r="AD151" s="18"/>
      <c r="AE151" s="18"/>
      <c r="AF151" s="18" t="s">
        <v>84</v>
      </c>
      <c r="AG151" s="18"/>
      <c r="AH151" s="18"/>
      <c r="AI151" s="18"/>
      <c r="AJ151" s="18"/>
      <c r="AK151" s="18"/>
      <c r="AL151" s="37">
        <f>COUNTIF(AX151:BA151,5)+COUNTIF(BG151:BH151,5)+COUNTIF(BK151:BQ151,5)+COUNTIF(BU151:CD151,5)+COUNTIF(AX151:BA151,9)+COUNTIF(BG151:BH151,9)+COUNTIF(BK151:BQ151,9)+COUNTIF(BU151:CD151,9)</f>
        <v>2</v>
      </c>
      <c r="AM151" s="37">
        <f>COUNTIF(AX151:BA151,15)+COUNTIF(BG151:BH151,15)+COUNTIF(BK151:BQ151,15)+COUNTIF(BU151:CD151,15)+COUNTIF(AX151:BA151,25)+COUNTIF(BG151:BH151,25)+COUNTIF(BK151:BQ151,25)+COUNTIF(BU151:CD151,25)</f>
        <v>0</v>
      </c>
      <c r="AN151" s="118" t="str">
        <f>IF(AM151&gt;=1,"HOOG",IF(AL151&gt;=2,"MIDDEN","LAAG"))</f>
        <v>MIDDEN</v>
      </c>
      <c r="AO151" s="26" t="str">
        <f>IF(AND(AM151=1,OR(H151="H",AB151="H"),TEXT(D151,0)&lt;&gt;"4"),"J","N" )</f>
        <v>N</v>
      </c>
      <c r="AP151" s="41" t="s">
        <v>85</v>
      </c>
      <c r="AQ151" s="68" t="str">
        <f>IF(OR(AP151="J",AO151="J"),"MIDDEN",AN151)</f>
        <v>MIDDEN</v>
      </c>
      <c r="AR151" s="26" t="s">
        <v>86</v>
      </c>
      <c r="AS151" s="18" t="s">
        <v>93</v>
      </c>
      <c r="AT151" s="18" t="s">
        <v>85</v>
      </c>
      <c r="AU151" s="41" t="str">
        <f>IF(AND(AR151="H",AS151="K"),"J",IF(OR(AND(AR151="L",AS151="K",AT151="J"),AND(AR151="H",AS151="G",AT151="J")),"J","N"))</f>
        <v>N</v>
      </c>
      <c r="AV151" s="41" t="s">
        <v>85</v>
      </c>
      <c r="AW151" s="18" t="str">
        <f>IF(AU151="N",AQ151,IF(AQ151="LAAG","MIDDEN","HOOG"))</f>
        <v>MIDDEN</v>
      </c>
      <c r="AX151" s="39">
        <f>INDEX('P-07 HACCP score'!$C$3:$E$7,MATCH(E151,'P-07 HACCP score'!$B$3:$B$7,0),MATCH('D-14 Ernst'!A$2,'P-07 HACCP score'!$C$2:$E$2,0))</f>
        <v>1.5</v>
      </c>
      <c r="AY151" s="39">
        <f>INDEX('P-07 HACCP score'!$C$3:$E$7,MATCH(F151,'P-07 HACCP score'!$B$3:$B$7,0),MATCH('D-14 Ernst'!B$2,'P-07 HACCP score'!$C$2:$E$2,0))</f>
        <v>0</v>
      </c>
      <c r="AZ151" s="39">
        <f>INDEX('P-07 HACCP score'!$C$3:$E$7,MATCH(G151,'P-07 HACCP score'!$B$3:$B$7,0),MATCH('D-14 Ernst'!C$2,'P-07 HACCP score'!$C$2:$E$2,0))</f>
        <v>5</v>
      </c>
      <c r="BA151" s="39">
        <f>INDEX('P-07 HACCP score'!$C$3:$E$7,MATCH(H151,'P-07 HACCP score'!$B$3:$B$7,0),MATCH('D-14 Ernst'!D$2,'P-07 HACCP score'!$C$2:$E$2,0))</f>
        <v>9</v>
      </c>
      <c r="BB151" s="39">
        <f>INDEX('P-07 HACCP score'!$C$3:$E$7,MATCH(I151,'P-07 HACCP score'!$B$3:$B$7,0),MATCH('D-14 Ernst'!E$2,'P-07 HACCP score'!$C$2:$E$2,0))</f>
        <v>9</v>
      </c>
      <c r="BC151" s="39">
        <f>INDEX('P-07 HACCP score'!$C$3:$E$7,MATCH(J151,'P-07 HACCP score'!$B$3:$B$7,0),MATCH('D-14 Ernst'!F$2,'P-07 HACCP score'!$C$2:$E$2,0))</f>
        <v>9</v>
      </c>
      <c r="BD151" s="39">
        <f>INDEX('P-07 HACCP score'!$C$3:$E$7,MATCH(K151,'P-07 HACCP score'!$B$3:$B$7,0),MATCH('D-14 Ernst'!G$2,'P-07 HACCP score'!$C$2:$E$2,0))</f>
        <v>0</v>
      </c>
      <c r="BE151" s="39">
        <f>INDEX('P-07 HACCP score'!$C$3:$E$7,MATCH(L151,'P-07 HACCP score'!$B$3:$B$7,0),MATCH('D-14 Ernst'!H$2,'P-07 HACCP score'!$C$2:$E$2,0))</f>
        <v>0</v>
      </c>
      <c r="BF151" s="39">
        <f>INDEX('P-07 HACCP score'!$C$3:$E$7,MATCH(M151,'P-07 HACCP score'!$B$3:$B$7,0),MATCH('D-14 Ernst'!I$2,'P-07 HACCP score'!$C$2:$E$2,0))</f>
        <v>1.5</v>
      </c>
      <c r="BG151" s="39">
        <f>INDEX('P-07 HACCP score'!$C$3:$E$7,MATCH(N151,'P-07 HACCP score'!$B$3:$B$7,0),MATCH('D-14 Ernst'!J$2,'P-07 HACCP score'!$C$2:$E$2,0))</f>
        <v>0</v>
      </c>
      <c r="BH151" s="39" t="e">
        <f>INDEX('P-07 HACCP score'!$C$3:$E$7,MATCH(O151,'P-07 HACCP score'!$B$3:$B$7,0),MATCH('D-14 Ernst'!K$2,'P-07 HACCP score'!$C$2:$E$2,0))</f>
        <v>#N/A</v>
      </c>
      <c r="BI151" s="39">
        <f>INDEX('P-07 HACCP score'!$C$3:$E$7,MATCH(P151,'P-07 HACCP score'!$B$3:$B$7,0),MATCH('D-14 Ernst'!L$2,'P-07 HACCP score'!$C$2:$E$2,0))</f>
        <v>0</v>
      </c>
      <c r="BJ151" s="39">
        <f>INDEX('P-07 HACCP score'!$C$3:$E$7,MATCH(Q151,'P-07 HACCP score'!$B$3:$B$7,0),MATCH('D-14 Ernst'!M$2,'P-07 HACCP score'!$C$2:$E$2,0))</f>
        <v>0</v>
      </c>
      <c r="BK151" s="39">
        <f>INDEX('P-07 HACCP score'!$C$3:$E$7,MATCH(R151,'P-07 HACCP score'!$B$3:$B$7,0),MATCH('D-14 Ernst'!N$2,'P-07 HACCP score'!$C$2:$E$2,0))</f>
        <v>2.5</v>
      </c>
      <c r="BL151" s="39">
        <f>INDEX('P-07 HACCP score'!$C$3:$E$7,MATCH(S151,'P-07 HACCP score'!$B$3:$B$7,0),MATCH('D-14 Ernst'!O$2,'P-07 HACCP score'!$C$2:$E$2,0))</f>
        <v>0</v>
      </c>
      <c r="BM151" s="39">
        <f>INDEX('P-07 HACCP score'!$C$3:$E$7,MATCH(T151,'P-07 HACCP score'!$B$3:$B$7,0),MATCH('D-14 Ernst'!P$2,'P-07 HACCP score'!$C$2:$E$2,0))</f>
        <v>0</v>
      </c>
      <c r="BN151" s="39">
        <f>INDEX('P-07 HACCP score'!$C$3:$E$7,MATCH(U151,'P-07 HACCP score'!$B$3:$B$7,0),MATCH('D-14 Ernst'!Q$2,'P-07 HACCP score'!$C$2:$E$2,0))</f>
        <v>0</v>
      </c>
      <c r="BO151" s="39">
        <f>INDEX('P-07 HACCP score'!$C$3:$E$7,MATCH(V151,'P-07 HACCP score'!$B$3:$B$7,0),MATCH('D-14 Ernst'!R$2,'P-07 HACCP score'!$C$2:$E$2,0))</f>
        <v>0</v>
      </c>
      <c r="BP151" s="39">
        <f>INDEX('P-07 HACCP score'!$C$3:$E$7,MATCH(W151,'P-07 HACCP score'!$B$3:$B$7,0),MATCH('D-14 Ernst'!S$2,'P-07 HACCP score'!$C$2:$E$2,0))</f>
        <v>0</v>
      </c>
      <c r="BQ151" s="39" t="e">
        <f>INDEX('P-07 HACCP score'!$C$3:$E$7,MATCH(X151,'P-07 HACCP score'!$B$3:$B$7,0),MATCH('D-14 Ernst'!T$2,'P-07 HACCP score'!$C$2:$E$2,0))</f>
        <v>#N/A</v>
      </c>
      <c r="BR151" s="39">
        <f>INDEX('P-07 HACCP score'!$C$3:$E$7,MATCH(Y151,'P-07 HACCP score'!$B$3:$B$7,0),MATCH('D-14 Ernst'!U$2,'P-07 HACCP score'!$C$2:$E$2,0))</f>
        <v>0</v>
      </c>
      <c r="BS151" s="39">
        <f>INDEX('P-07 HACCP score'!$C$3:$E$7,MATCH(Z151,'P-07 HACCP score'!$B$3:$B$7,0),MATCH('D-14 Ernst'!V$2,'P-07 HACCP score'!$C$2:$E$2,0))</f>
        <v>0</v>
      </c>
      <c r="BT151" s="39">
        <f>INDEX('P-07 HACCP score'!$C$3:$E$7,MATCH(AA151,'P-07 HACCP score'!$B$3:$B$7,0),MATCH('D-14 Ernst'!W$2,'P-07 HACCP score'!$C$2:$E$2,0))</f>
        <v>0</v>
      </c>
      <c r="BU151" s="39">
        <f>INDEX('P-07 HACCP score'!$C$3:$E$7,MATCH(AB151,'P-07 HACCP score'!$B$3:$B$7,0),MATCH('D-14 Ernst'!X$2,'P-07 HACCP score'!$C$2:$E$2,0))</f>
        <v>0</v>
      </c>
      <c r="BV151" s="39">
        <f>INDEX('P-07 HACCP score'!$C$3:$E$7,MATCH(AC151,'P-07 HACCP score'!$B$3:$B$7,0),MATCH('D-14 Ernst'!Y$2,'P-07 HACCP score'!$C$2:$E$2,0))</f>
        <v>0</v>
      </c>
      <c r="BW151" s="39">
        <f>INDEX('P-07 HACCP score'!$C$3:$E$7,MATCH(AD151,'P-07 HACCP score'!$B$3:$B$7,0),MATCH('D-14 Ernst'!Z$2,'P-07 HACCP score'!$C$2:$E$2,0))</f>
        <v>0</v>
      </c>
      <c r="BX151" s="39">
        <f>INDEX('P-07 HACCP score'!$C$3:$E$7,MATCH(AE151,'P-07 HACCP score'!$B$3:$B$7,0),MATCH('D-14 Ernst'!AA$2,'P-07 HACCP score'!$C$2:$E$2,0))</f>
        <v>0</v>
      </c>
      <c r="BY151" s="39">
        <f>INDEX('P-07 HACCP score'!$C$3:$E$7,MATCH(AF151,'P-07 HACCP score'!$B$3:$B$7,0),MATCH('D-14 Ernst'!AB$2,'P-07 HACCP score'!$C$2:$E$2,0))</f>
        <v>1.5</v>
      </c>
      <c r="BZ151" s="39">
        <f>INDEX('P-07 HACCP score'!$C$3:$E$7,MATCH(AG151,'P-07 HACCP score'!$B$3:$B$7,0),MATCH('D-14 Ernst'!AC$2,'P-07 HACCP score'!$C$2:$E$2,0))</f>
        <v>0</v>
      </c>
      <c r="CA151" s="39">
        <f>INDEX('P-07 HACCP score'!$C$3:$E$7,MATCH(AH151,'P-07 HACCP score'!$B$3:$B$7,0),MATCH('D-14 Ernst'!AD$2,'P-07 HACCP score'!$C$2:$E$2,0))</f>
        <v>0</v>
      </c>
      <c r="CB151" s="39">
        <f>INDEX('P-07 HACCP score'!$C$3:$E$7,MATCH(AI151,'P-07 HACCP score'!$B$3:$B$7,0),MATCH('D-14 Ernst'!AE$2,'P-07 HACCP score'!$C$2:$E$2,0))</f>
        <v>0</v>
      </c>
      <c r="CC151" s="39">
        <f>INDEX('P-07 HACCP score'!$C$3:$E$7,MATCH(AJ151,'P-07 HACCP score'!$B$3:$B$7,0),MATCH('D-14 Ernst'!AF$2,'P-07 HACCP score'!$C$2:$E$2,0))</f>
        <v>0</v>
      </c>
      <c r="CD151" s="39">
        <f>INDEX('P-07 HACCP score'!$C$3:$E$7,MATCH(AK151,'P-07 HACCP score'!$B$3:$B$7,0),MATCH('D-14 Ernst'!AG$2,'P-07 HACCP score'!$C$2:$E$2,0))</f>
        <v>0</v>
      </c>
    </row>
    <row r="152" spans="1:82" x14ac:dyDescent="0.3">
      <c r="A152" s="119">
        <v>50100</v>
      </c>
      <c r="B152" s="58" t="s">
        <v>270</v>
      </c>
      <c r="C152" s="78" t="s">
        <v>142</v>
      </c>
      <c r="D152" s="35">
        <v>1</v>
      </c>
      <c r="E152" s="18" t="s">
        <v>84</v>
      </c>
      <c r="F152" s="18"/>
      <c r="G152" s="26" t="s">
        <v>86</v>
      </c>
      <c r="H152" s="21" t="str">
        <f>IF(COUNTIF(I152:M152,"H"),"H",
IF(COUNTIF(I152:M152,"M"),"M",
IF(COUNTIF(I152:M152,"L"),"L",
IF(COUNTIF(I152:M152,"B"),"B",""))))</f>
        <v>M</v>
      </c>
      <c r="I152" s="19" t="s">
        <v>129</v>
      </c>
      <c r="J152" s="19" t="s">
        <v>129</v>
      </c>
      <c r="K152" s="19"/>
      <c r="L152" s="19"/>
      <c r="M152" s="19" t="s">
        <v>84</v>
      </c>
      <c r="N152" s="18"/>
      <c r="O152" s="21" t="str">
        <f>IF(COUNTIF(P152:Q152,"H"),"H",
IF(COUNTIF(P152:Q152,"M"),"M",
IF(COUNTIF(P152:Q152,"L"),"L",
IF(COUNTIF(P152:Q152,"B"),"B",""))))</f>
        <v/>
      </c>
      <c r="P152" s="22"/>
      <c r="Q152" s="22"/>
      <c r="R152" s="18" t="s">
        <v>84</v>
      </c>
      <c r="S152" s="18"/>
      <c r="T152" s="18"/>
      <c r="U152" s="18"/>
      <c r="V152" s="18"/>
      <c r="W152" s="27"/>
      <c r="X152" s="21" t="str">
        <f>IF(COUNTIF(Y152:AA152,"H"),"H",
IF(COUNTIF(Y152:AA152,"M"),"M",
IF(COUNTIF(Y152:AA152,"L"),"L",
IF(COUNTIF(Y152:AA152,"B"),"B",""))))</f>
        <v/>
      </c>
      <c r="Y152" s="23"/>
      <c r="Z152" s="28"/>
      <c r="AA152" s="23"/>
      <c r="AB152" s="18"/>
      <c r="AC152" s="18"/>
      <c r="AD152" s="18"/>
      <c r="AE152" s="18"/>
      <c r="AF152" s="18" t="s">
        <v>84</v>
      </c>
      <c r="AG152" s="18"/>
      <c r="AH152" s="18"/>
      <c r="AI152" s="18"/>
      <c r="AJ152" s="18"/>
      <c r="AK152" s="18"/>
      <c r="AL152" s="37">
        <f>COUNTIF(AX152:BA152,5)+COUNTIF(BG152:BH152,5)+COUNTIF(BK152:BQ152,5)+COUNTIF(BU152:CD152,5)+COUNTIF(AX152:BA152,9)+COUNTIF(BG152:BH152,9)+COUNTIF(BK152:BQ152,9)+COUNTIF(BU152:CD152,9)</f>
        <v>2</v>
      </c>
      <c r="AM152" s="37">
        <f>COUNTIF(AX152:BA152,15)+COUNTIF(BG152:BH152,15)+COUNTIF(BK152:BQ152,15)+COUNTIF(BU152:CD152,15)+COUNTIF(AX152:BA152,25)+COUNTIF(BG152:BH152,25)+COUNTIF(BK152:BQ152,25)+COUNTIF(BU152:CD152,25)</f>
        <v>0</v>
      </c>
      <c r="AN152" s="118" t="str">
        <f>IF(AM152&gt;=1,"HOOG",IF(AL152&gt;=2,"MIDDEN","LAAG"))</f>
        <v>MIDDEN</v>
      </c>
      <c r="AO152" s="26" t="str">
        <f>IF(AND(AM152=1,OR(H152="H",AB152="H"),TEXT(D152,0)&lt;&gt;"4"),"J","N" )</f>
        <v>N</v>
      </c>
      <c r="AP152" s="41" t="s">
        <v>85</v>
      </c>
      <c r="AQ152" s="68" t="str">
        <f>IF(OR(AP152="J",AO152="J"),"MIDDEN",AN152)</f>
        <v>MIDDEN</v>
      </c>
      <c r="AR152" s="26" t="s">
        <v>86</v>
      </c>
      <c r="AS152" s="18" t="s">
        <v>93</v>
      </c>
      <c r="AT152" s="18" t="s">
        <v>85</v>
      </c>
      <c r="AU152" s="41" t="str">
        <f>IF(AND(AR152="H",AS152="K"),"J",IF(OR(AND(AR152="L",AS152="K",AT152="J"),AND(AR152="H",AS152="G",AT152="J")),"J","N"))</f>
        <v>N</v>
      </c>
      <c r="AV152" s="41" t="s">
        <v>85</v>
      </c>
      <c r="AW152" s="18" t="str">
        <f>IF(AU152="N",AQ152,IF(AQ152="LAAG","MIDDEN","HOOG"))</f>
        <v>MIDDEN</v>
      </c>
      <c r="AX152" s="39">
        <f>INDEX('P-07 HACCP score'!$C$3:$E$7,MATCH(E152,'P-07 HACCP score'!$B$3:$B$7,0),MATCH('D-14 Ernst'!A$2,'P-07 HACCP score'!$C$2:$E$2,0))</f>
        <v>1.5</v>
      </c>
      <c r="AY152" s="39">
        <f>INDEX('P-07 HACCP score'!$C$3:$E$7,MATCH(F152,'P-07 HACCP score'!$B$3:$B$7,0),MATCH('D-14 Ernst'!B$2,'P-07 HACCP score'!$C$2:$E$2,0))</f>
        <v>0</v>
      </c>
      <c r="AZ152" s="39">
        <f>INDEX('P-07 HACCP score'!$C$3:$E$7,MATCH(G152,'P-07 HACCP score'!$B$3:$B$7,0),MATCH('D-14 Ernst'!C$2,'P-07 HACCP score'!$C$2:$E$2,0))</f>
        <v>5</v>
      </c>
      <c r="BA152" s="39">
        <f>INDEX('P-07 HACCP score'!$C$3:$E$7,MATCH(H152,'P-07 HACCP score'!$B$3:$B$7,0),MATCH('D-14 Ernst'!D$2,'P-07 HACCP score'!$C$2:$E$2,0))</f>
        <v>9</v>
      </c>
      <c r="BB152" s="39">
        <f>INDEX('P-07 HACCP score'!$C$3:$E$7,MATCH(I152,'P-07 HACCP score'!$B$3:$B$7,0),MATCH('D-14 Ernst'!E$2,'P-07 HACCP score'!$C$2:$E$2,0))</f>
        <v>9</v>
      </c>
      <c r="BC152" s="39">
        <f>INDEX('P-07 HACCP score'!$C$3:$E$7,MATCH(J152,'P-07 HACCP score'!$B$3:$B$7,0),MATCH('D-14 Ernst'!F$2,'P-07 HACCP score'!$C$2:$E$2,0))</f>
        <v>9</v>
      </c>
      <c r="BD152" s="39">
        <f>INDEX('P-07 HACCP score'!$C$3:$E$7,MATCH(K152,'P-07 HACCP score'!$B$3:$B$7,0),MATCH('D-14 Ernst'!G$2,'P-07 HACCP score'!$C$2:$E$2,0))</f>
        <v>0</v>
      </c>
      <c r="BE152" s="39">
        <f>INDEX('P-07 HACCP score'!$C$3:$E$7,MATCH(L152,'P-07 HACCP score'!$B$3:$B$7,0),MATCH('D-14 Ernst'!H$2,'P-07 HACCP score'!$C$2:$E$2,0))</f>
        <v>0</v>
      </c>
      <c r="BF152" s="39">
        <f>INDEX('P-07 HACCP score'!$C$3:$E$7,MATCH(M152,'P-07 HACCP score'!$B$3:$B$7,0),MATCH('D-14 Ernst'!I$2,'P-07 HACCP score'!$C$2:$E$2,0))</f>
        <v>1.5</v>
      </c>
      <c r="BG152" s="39">
        <f>INDEX('P-07 HACCP score'!$C$3:$E$7,MATCH(N152,'P-07 HACCP score'!$B$3:$B$7,0),MATCH('D-14 Ernst'!J$2,'P-07 HACCP score'!$C$2:$E$2,0))</f>
        <v>0</v>
      </c>
      <c r="BH152" s="39" t="e">
        <f>INDEX('P-07 HACCP score'!$C$3:$E$7,MATCH(O152,'P-07 HACCP score'!$B$3:$B$7,0),MATCH('D-14 Ernst'!K$2,'P-07 HACCP score'!$C$2:$E$2,0))</f>
        <v>#N/A</v>
      </c>
      <c r="BI152" s="39">
        <f>INDEX('P-07 HACCP score'!$C$3:$E$7,MATCH(P152,'P-07 HACCP score'!$B$3:$B$7,0),MATCH('D-14 Ernst'!L$2,'P-07 HACCP score'!$C$2:$E$2,0))</f>
        <v>0</v>
      </c>
      <c r="BJ152" s="39">
        <f>INDEX('P-07 HACCP score'!$C$3:$E$7,MATCH(Q152,'P-07 HACCP score'!$B$3:$B$7,0),MATCH('D-14 Ernst'!M$2,'P-07 HACCP score'!$C$2:$E$2,0))</f>
        <v>0</v>
      </c>
      <c r="BK152" s="39">
        <f>INDEX('P-07 HACCP score'!$C$3:$E$7,MATCH(R152,'P-07 HACCP score'!$B$3:$B$7,0),MATCH('D-14 Ernst'!N$2,'P-07 HACCP score'!$C$2:$E$2,0))</f>
        <v>2.5</v>
      </c>
      <c r="BL152" s="39">
        <f>INDEX('P-07 HACCP score'!$C$3:$E$7,MATCH(S152,'P-07 HACCP score'!$B$3:$B$7,0),MATCH('D-14 Ernst'!O$2,'P-07 HACCP score'!$C$2:$E$2,0))</f>
        <v>0</v>
      </c>
      <c r="BM152" s="39">
        <f>INDEX('P-07 HACCP score'!$C$3:$E$7,MATCH(T152,'P-07 HACCP score'!$B$3:$B$7,0),MATCH('D-14 Ernst'!P$2,'P-07 HACCP score'!$C$2:$E$2,0))</f>
        <v>0</v>
      </c>
      <c r="BN152" s="39">
        <f>INDEX('P-07 HACCP score'!$C$3:$E$7,MATCH(U152,'P-07 HACCP score'!$B$3:$B$7,0),MATCH('D-14 Ernst'!Q$2,'P-07 HACCP score'!$C$2:$E$2,0))</f>
        <v>0</v>
      </c>
      <c r="BO152" s="39">
        <f>INDEX('P-07 HACCP score'!$C$3:$E$7,MATCH(V152,'P-07 HACCP score'!$B$3:$B$7,0),MATCH('D-14 Ernst'!R$2,'P-07 HACCP score'!$C$2:$E$2,0))</f>
        <v>0</v>
      </c>
      <c r="BP152" s="39">
        <f>INDEX('P-07 HACCP score'!$C$3:$E$7,MATCH(W152,'P-07 HACCP score'!$B$3:$B$7,0),MATCH('D-14 Ernst'!S$2,'P-07 HACCP score'!$C$2:$E$2,0))</f>
        <v>0</v>
      </c>
      <c r="BQ152" s="39" t="e">
        <f>INDEX('P-07 HACCP score'!$C$3:$E$7,MATCH(X152,'P-07 HACCP score'!$B$3:$B$7,0),MATCH('D-14 Ernst'!T$2,'P-07 HACCP score'!$C$2:$E$2,0))</f>
        <v>#N/A</v>
      </c>
      <c r="BR152" s="39">
        <f>INDEX('P-07 HACCP score'!$C$3:$E$7,MATCH(Y152,'P-07 HACCP score'!$B$3:$B$7,0),MATCH('D-14 Ernst'!U$2,'P-07 HACCP score'!$C$2:$E$2,0))</f>
        <v>0</v>
      </c>
      <c r="BS152" s="39">
        <f>INDEX('P-07 HACCP score'!$C$3:$E$7,MATCH(Z152,'P-07 HACCP score'!$B$3:$B$7,0),MATCH('D-14 Ernst'!V$2,'P-07 HACCP score'!$C$2:$E$2,0))</f>
        <v>0</v>
      </c>
      <c r="BT152" s="39">
        <f>INDEX('P-07 HACCP score'!$C$3:$E$7,MATCH(AA152,'P-07 HACCP score'!$B$3:$B$7,0),MATCH('D-14 Ernst'!W$2,'P-07 HACCP score'!$C$2:$E$2,0))</f>
        <v>0</v>
      </c>
      <c r="BU152" s="39">
        <f>INDEX('P-07 HACCP score'!$C$3:$E$7,MATCH(AB152,'P-07 HACCP score'!$B$3:$B$7,0),MATCH('D-14 Ernst'!X$2,'P-07 HACCP score'!$C$2:$E$2,0))</f>
        <v>0</v>
      </c>
      <c r="BV152" s="39">
        <f>INDEX('P-07 HACCP score'!$C$3:$E$7,MATCH(AC152,'P-07 HACCP score'!$B$3:$B$7,0),MATCH('D-14 Ernst'!Y$2,'P-07 HACCP score'!$C$2:$E$2,0))</f>
        <v>0</v>
      </c>
      <c r="BW152" s="39">
        <f>INDEX('P-07 HACCP score'!$C$3:$E$7,MATCH(AD152,'P-07 HACCP score'!$B$3:$B$7,0),MATCH('D-14 Ernst'!Z$2,'P-07 HACCP score'!$C$2:$E$2,0))</f>
        <v>0</v>
      </c>
      <c r="BX152" s="39">
        <f>INDEX('P-07 HACCP score'!$C$3:$E$7,MATCH(AE152,'P-07 HACCP score'!$B$3:$B$7,0),MATCH('D-14 Ernst'!AA$2,'P-07 HACCP score'!$C$2:$E$2,0))</f>
        <v>0</v>
      </c>
      <c r="BY152" s="39">
        <f>INDEX('P-07 HACCP score'!$C$3:$E$7,MATCH(AF152,'P-07 HACCP score'!$B$3:$B$7,0),MATCH('D-14 Ernst'!AB$2,'P-07 HACCP score'!$C$2:$E$2,0))</f>
        <v>1.5</v>
      </c>
      <c r="BZ152" s="39">
        <f>INDEX('P-07 HACCP score'!$C$3:$E$7,MATCH(AG152,'P-07 HACCP score'!$B$3:$B$7,0),MATCH('D-14 Ernst'!AC$2,'P-07 HACCP score'!$C$2:$E$2,0))</f>
        <v>0</v>
      </c>
      <c r="CA152" s="39">
        <f>INDEX('P-07 HACCP score'!$C$3:$E$7,MATCH(AH152,'P-07 HACCP score'!$B$3:$B$7,0),MATCH('D-14 Ernst'!AD$2,'P-07 HACCP score'!$C$2:$E$2,0))</f>
        <v>0</v>
      </c>
      <c r="CB152" s="39">
        <f>INDEX('P-07 HACCP score'!$C$3:$E$7,MATCH(AI152,'P-07 HACCP score'!$B$3:$B$7,0),MATCH('D-14 Ernst'!AE$2,'P-07 HACCP score'!$C$2:$E$2,0))</f>
        <v>0</v>
      </c>
      <c r="CC152" s="39">
        <f>INDEX('P-07 HACCP score'!$C$3:$E$7,MATCH(AJ152,'P-07 HACCP score'!$B$3:$B$7,0),MATCH('D-14 Ernst'!AF$2,'P-07 HACCP score'!$C$2:$E$2,0))</f>
        <v>0</v>
      </c>
      <c r="CD152" s="39">
        <f>INDEX('P-07 HACCP score'!$C$3:$E$7,MATCH(AK152,'P-07 HACCP score'!$B$3:$B$7,0),MATCH('D-14 Ernst'!AG$2,'P-07 HACCP score'!$C$2:$E$2,0))</f>
        <v>0</v>
      </c>
    </row>
    <row r="153" spans="1:82" x14ac:dyDescent="0.3">
      <c r="A153" s="119">
        <v>50110</v>
      </c>
      <c r="B153" s="56" t="s">
        <v>271</v>
      </c>
      <c r="C153" s="78" t="s">
        <v>142</v>
      </c>
      <c r="D153" s="35">
        <v>1</v>
      </c>
      <c r="E153" s="18" t="s">
        <v>84</v>
      </c>
      <c r="F153" s="18"/>
      <c r="G153" s="26" t="s">
        <v>86</v>
      </c>
      <c r="H153" s="21" t="str">
        <f>IF(COUNTIF(I153:M153,"H"),"H",
IF(COUNTIF(I153:M153,"M"),"M",
IF(COUNTIF(I153:M153,"L"),"L",
IF(COUNTIF(I153:M153,"B"),"B",""))))</f>
        <v>M</v>
      </c>
      <c r="I153" s="19" t="s">
        <v>129</v>
      </c>
      <c r="J153" s="19" t="s">
        <v>129</v>
      </c>
      <c r="K153" s="19"/>
      <c r="L153" s="19"/>
      <c r="M153" s="19" t="s">
        <v>84</v>
      </c>
      <c r="N153" s="18"/>
      <c r="O153" s="21" t="str">
        <f>IF(COUNTIF(P153:Q153,"H"),"H",
IF(COUNTIF(P153:Q153,"M"),"M",
IF(COUNTIF(P153:Q153,"L"),"L",
IF(COUNTIF(P153:Q153,"B"),"B",""))))</f>
        <v/>
      </c>
      <c r="P153" s="22"/>
      <c r="Q153" s="22"/>
      <c r="R153" s="18" t="s">
        <v>84</v>
      </c>
      <c r="S153" s="18"/>
      <c r="T153" s="18"/>
      <c r="U153" s="18"/>
      <c r="V153" s="18"/>
      <c r="W153" s="27"/>
      <c r="X153" s="21" t="str">
        <f>IF(COUNTIF(Y153:AA153,"H"),"H",
IF(COUNTIF(Y153:AA153,"M"),"M",
IF(COUNTIF(Y153:AA153,"L"),"L",
IF(COUNTIF(Y153:AA153,"B"),"B",""))))</f>
        <v/>
      </c>
      <c r="Y153" s="23"/>
      <c r="Z153" s="28"/>
      <c r="AA153" s="23"/>
      <c r="AB153" s="18"/>
      <c r="AC153" s="18"/>
      <c r="AD153" s="18"/>
      <c r="AE153" s="18"/>
      <c r="AF153" s="18" t="s">
        <v>84</v>
      </c>
      <c r="AG153" s="18"/>
      <c r="AH153" s="18"/>
      <c r="AI153" s="18"/>
      <c r="AJ153" s="18"/>
      <c r="AK153" s="18"/>
      <c r="AL153" s="37">
        <f>COUNTIF(AX153:BA153,5)+COUNTIF(BG153:BH153,5)+COUNTIF(BK153:BQ153,5)+COUNTIF(BU153:CD153,5)+COUNTIF(AX153:BA153,9)+COUNTIF(BG153:BH153,9)+COUNTIF(BK153:BQ153,9)+COUNTIF(BU153:CD153,9)</f>
        <v>2</v>
      </c>
      <c r="AM153" s="37">
        <f>COUNTIF(AX153:BA153,15)+COUNTIF(BG153:BH153,15)+COUNTIF(BK153:BQ153,15)+COUNTIF(BU153:CD153,15)+COUNTIF(AX153:BA153,25)+COUNTIF(BG153:BH153,25)+COUNTIF(BK153:BQ153,25)+COUNTIF(BU153:CD153,25)</f>
        <v>0</v>
      </c>
      <c r="AN153" s="118" t="str">
        <f>IF(AM153&gt;=1,"HOOG",IF(AL153&gt;=2,"MIDDEN","LAAG"))</f>
        <v>MIDDEN</v>
      </c>
      <c r="AO153" s="26" t="str">
        <f>IF(AND(AM153=1,OR(H153="H",AB153="H"),TEXT(D153,0)&lt;&gt;"4"),"J","N" )</f>
        <v>N</v>
      </c>
      <c r="AP153" s="41" t="s">
        <v>85</v>
      </c>
      <c r="AQ153" s="68" t="str">
        <f>IF(OR(AP153="J",AO153="J"),"MIDDEN",AN153)</f>
        <v>MIDDEN</v>
      </c>
      <c r="AR153" s="26" t="s">
        <v>86</v>
      </c>
      <c r="AS153" s="18" t="s">
        <v>93</v>
      </c>
      <c r="AT153" s="18" t="s">
        <v>85</v>
      </c>
      <c r="AU153" s="41" t="s">
        <v>85</v>
      </c>
      <c r="AV153" s="41" t="s">
        <v>85</v>
      </c>
      <c r="AW153" s="18" t="str">
        <f>IF(AU153="N",AQ153,IF(AQ153="LAAG","MIDDEN","HOOG"))</f>
        <v>MIDDEN</v>
      </c>
      <c r="AX153" s="39">
        <f>INDEX('P-07 HACCP score'!$C$3:$E$7,MATCH(E153,'P-07 HACCP score'!$B$3:$B$7,0),MATCH('D-14 Ernst'!A$2,'P-07 HACCP score'!$C$2:$E$2,0))</f>
        <v>1.5</v>
      </c>
      <c r="AY153" s="39">
        <f>INDEX('P-07 HACCP score'!$C$3:$E$7,MATCH(F153,'P-07 HACCP score'!$B$3:$B$7,0),MATCH('D-14 Ernst'!B$2,'P-07 HACCP score'!$C$2:$E$2,0))</f>
        <v>0</v>
      </c>
      <c r="AZ153" s="39">
        <f>INDEX('P-07 HACCP score'!$C$3:$E$7,MATCH(G153,'P-07 HACCP score'!$B$3:$B$7,0),MATCH('D-14 Ernst'!C$2,'P-07 HACCP score'!$C$2:$E$2,0))</f>
        <v>5</v>
      </c>
      <c r="BA153" s="39">
        <f>INDEX('P-07 HACCP score'!$C$3:$E$7,MATCH(H153,'P-07 HACCP score'!$B$3:$B$7,0),MATCH('D-14 Ernst'!D$2,'P-07 HACCP score'!$C$2:$E$2,0))</f>
        <v>9</v>
      </c>
      <c r="BB153" s="39">
        <f>INDEX('P-07 HACCP score'!$C$3:$E$7,MATCH(I153,'P-07 HACCP score'!$B$3:$B$7,0),MATCH('D-14 Ernst'!E$2,'P-07 HACCP score'!$C$2:$E$2,0))</f>
        <v>9</v>
      </c>
      <c r="BC153" s="39">
        <f>INDEX('P-07 HACCP score'!$C$3:$E$7,MATCH(J153,'P-07 HACCP score'!$B$3:$B$7,0),MATCH('D-14 Ernst'!F$2,'P-07 HACCP score'!$C$2:$E$2,0))</f>
        <v>9</v>
      </c>
      <c r="BD153" s="39">
        <f>INDEX('P-07 HACCP score'!$C$3:$E$7,MATCH(K153,'P-07 HACCP score'!$B$3:$B$7,0),MATCH('D-14 Ernst'!G$2,'P-07 HACCP score'!$C$2:$E$2,0))</f>
        <v>0</v>
      </c>
      <c r="BE153" s="39">
        <f>INDEX('P-07 HACCP score'!$C$3:$E$7,MATCH(L153,'P-07 HACCP score'!$B$3:$B$7,0),MATCH('D-14 Ernst'!H$2,'P-07 HACCP score'!$C$2:$E$2,0))</f>
        <v>0</v>
      </c>
      <c r="BF153" s="39">
        <f>INDEX('P-07 HACCP score'!$C$3:$E$7,MATCH(M153,'P-07 HACCP score'!$B$3:$B$7,0),MATCH('D-14 Ernst'!I$2,'P-07 HACCP score'!$C$2:$E$2,0))</f>
        <v>1.5</v>
      </c>
      <c r="BG153" s="39">
        <f>INDEX('P-07 HACCP score'!$C$3:$E$7,MATCH(N153,'P-07 HACCP score'!$B$3:$B$7,0),MATCH('D-14 Ernst'!J$2,'P-07 HACCP score'!$C$2:$E$2,0))</f>
        <v>0</v>
      </c>
      <c r="BH153" s="39" t="e">
        <f>INDEX('P-07 HACCP score'!$C$3:$E$7,MATCH(O153,'P-07 HACCP score'!$B$3:$B$7,0),MATCH('D-14 Ernst'!K$2,'P-07 HACCP score'!$C$2:$E$2,0))</f>
        <v>#N/A</v>
      </c>
      <c r="BI153" s="39">
        <f>INDEX('P-07 HACCP score'!$C$3:$E$7,MATCH(P153,'P-07 HACCP score'!$B$3:$B$7,0),MATCH('D-14 Ernst'!L$2,'P-07 HACCP score'!$C$2:$E$2,0))</f>
        <v>0</v>
      </c>
      <c r="BJ153" s="39">
        <f>INDEX('P-07 HACCP score'!$C$3:$E$7,MATCH(Q153,'P-07 HACCP score'!$B$3:$B$7,0),MATCH('D-14 Ernst'!M$2,'P-07 HACCP score'!$C$2:$E$2,0))</f>
        <v>0</v>
      </c>
      <c r="BK153" s="39">
        <f>INDEX('P-07 HACCP score'!$C$3:$E$7,MATCH(R153,'P-07 HACCP score'!$B$3:$B$7,0),MATCH('D-14 Ernst'!N$2,'P-07 HACCP score'!$C$2:$E$2,0))</f>
        <v>2.5</v>
      </c>
      <c r="BL153" s="39">
        <f>INDEX('P-07 HACCP score'!$C$3:$E$7,MATCH(S153,'P-07 HACCP score'!$B$3:$B$7,0),MATCH('D-14 Ernst'!O$2,'P-07 HACCP score'!$C$2:$E$2,0))</f>
        <v>0</v>
      </c>
      <c r="BM153" s="39">
        <f>INDEX('P-07 HACCP score'!$C$3:$E$7,MATCH(T153,'P-07 HACCP score'!$B$3:$B$7,0),MATCH('D-14 Ernst'!P$2,'P-07 HACCP score'!$C$2:$E$2,0))</f>
        <v>0</v>
      </c>
      <c r="BN153" s="39">
        <f>INDEX('P-07 HACCP score'!$C$3:$E$7,MATCH(U153,'P-07 HACCP score'!$B$3:$B$7,0),MATCH('D-14 Ernst'!Q$2,'P-07 HACCP score'!$C$2:$E$2,0))</f>
        <v>0</v>
      </c>
      <c r="BO153" s="39">
        <f>INDEX('P-07 HACCP score'!$C$3:$E$7,MATCH(V153,'P-07 HACCP score'!$B$3:$B$7,0),MATCH('D-14 Ernst'!R$2,'P-07 HACCP score'!$C$2:$E$2,0))</f>
        <v>0</v>
      </c>
      <c r="BP153" s="39">
        <f>INDEX('P-07 HACCP score'!$C$3:$E$7,MATCH(W153,'P-07 HACCP score'!$B$3:$B$7,0),MATCH('D-14 Ernst'!S$2,'P-07 HACCP score'!$C$2:$E$2,0))</f>
        <v>0</v>
      </c>
      <c r="BQ153" s="39" t="e">
        <f>INDEX('P-07 HACCP score'!$C$3:$E$7,MATCH(X153,'P-07 HACCP score'!$B$3:$B$7,0),MATCH('D-14 Ernst'!T$2,'P-07 HACCP score'!$C$2:$E$2,0))</f>
        <v>#N/A</v>
      </c>
      <c r="BR153" s="39">
        <f>INDEX('P-07 HACCP score'!$C$3:$E$7,MATCH(Y153,'P-07 HACCP score'!$B$3:$B$7,0),MATCH('D-14 Ernst'!U$2,'P-07 HACCP score'!$C$2:$E$2,0))</f>
        <v>0</v>
      </c>
      <c r="BS153" s="39">
        <f>INDEX('P-07 HACCP score'!$C$3:$E$7,MATCH(Z153,'P-07 HACCP score'!$B$3:$B$7,0),MATCH('D-14 Ernst'!V$2,'P-07 HACCP score'!$C$2:$E$2,0))</f>
        <v>0</v>
      </c>
      <c r="BT153" s="39">
        <f>INDEX('P-07 HACCP score'!$C$3:$E$7,MATCH(AA153,'P-07 HACCP score'!$B$3:$B$7,0),MATCH('D-14 Ernst'!W$2,'P-07 HACCP score'!$C$2:$E$2,0))</f>
        <v>0</v>
      </c>
      <c r="BU153" s="39">
        <f>INDEX('P-07 HACCP score'!$C$3:$E$7,MATCH(AB153,'P-07 HACCP score'!$B$3:$B$7,0),MATCH('D-14 Ernst'!X$2,'P-07 HACCP score'!$C$2:$E$2,0))</f>
        <v>0</v>
      </c>
      <c r="BV153" s="39">
        <f>INDEX('P-07 HACCP score'!$C$3:$E$7,MATCH(AC153,'P-07 HACCP score'!$B$3:$B$7,0),MATCH('D-14 Ernst'!Y$2,'P-07 HACCP score'!$C$2:$E$2,0))</f>
        <v>0</v>
      </c>
      <c r="BW153" s="39">
        <f>INDEX('P-07 HACCP score'!$C$3:$E$7,MATCH(AD153,'P-07 HACCP score'!$B$3:$B$7,0),MATCH('D-14 Ernst'!Z$2,'P-07 HACCP score'!$C$2:$E$2,0))</f>
        <v>0</v>
      </c>
      <c r="BX153" s="39">
        <f>INDEX('P-07 HACCP score'!$C$3:$E$7,MATCH(AE153,'P-07 HACCP score'!$B$3:$B$7,0),MATCH('D-14 Ernst'!AA$2,'P-07 HACCP score'!$C$2:$E$2,0))</f>
        <v>0</v>
      </c>
      <c r="BY153" s="39">
        <f>INDEX('P-07 HACCP score'!$C$3:$E$7,MATCH(AF153,'P-07 HACCP score'!$B$3:$B$7,0),MATCH('D-14 Ernst'!AB$2,'P-07 HACCP score'!$C$2:$E$2,0))</f>
        <v>1.5</v>
      </c>
      <c r="BZ153" s="39">
        <f>INDEX('P-07 HACCP score'!$C$3:$E$7,MATCH(AG153,'P-07 HACCP score'!$B$3:$B$7,0),MATCH('D-14 Ernst'!AC$2,'P-07 HACCP score'!$C$2:$E$2,0))</f>
        <v>0</v>
      </c>
      <c r="CA153" s="39">
        <f>INDEX('P-07 HACCP score'!$C$3:$E$7,MATCH(AH153,'P-07 HACCP score'!$B$3:$B$7,0),MATCH('D-14 Ernst'!AD$2,'P-07 HACCP score'!$C$2:$E$2,0))</f>
        <v>0</v>
      </c>
      <c r="CB153" s="39">
        <f>INDEX('P-07 HACCP score'!$C$3:$E$7,MATCH(AI153,'P-07 HACCP score'!$B$3:$B$7,0),MATCH('D-14 Ernst'!AE$2,'P-07 HACCP score'!$C$2:$E$2,0))</f>
        <v>0</v>
      </c>
      <c r="CC153" s="39">
        <f>INDEX('P-07 HACCP score'!$C$3:$E$7,MATCH(AJ153,'P-07 HACCP score'!$B$3:$B$7,0),MATCH('D-14 Ernst'!AF$2,'P-07 HACCP score'!$C$2:$E$2,0))</f>
        <v>0</v>
      </c>
      <c r="CD153" s="39">
        <f>INDEX('P-07 HACCP score'!$C$3:$E$7,MATCH(AK153,'P-07 HACCP score'!$B$3:$B$7,0),MATCH('D-14 Ernst'!AG$2,'P-07 HACCP score'!$C$2:$E$2,0))</f>
        <v>0</v>
      </c>
    </row>
    <row r="154" spans="1:82" x14ac:dyDescent="0.3">
      <c r="A154" s="119">
        <v>50115</v>
      </c>
      <c r="B154" s="56" t="s">
        <v>272</v>
      </c>
      <c r="C154" s="78" t="s">
        <v>142</v>
      </c>
      <c r="D154" s="35">
        <v>1</v>
      </c>
      <c r="E154" s="18" t="s">
        <v>84</v>
      </c>
      <c r="F154" s="18"/>
      <c r="G154" s="26"/>
      <c r="H154" s="21" t="str">
        <f>IF(COUNTIF(I154:M154,"H"),"H",
IF(COUNTIF(I154:M154,"M"),"M",
IF(COUNTIF(I154:M154,"L"),"L",
IF(COUNTIF(I154:M154,"B"),"B",""))))</f>
        <v>M</v>
      </c>
      <c r="I154" s="19" t="s">
        <v>129</v>
      </c>
      <c r="J154" s="19" t="s">
        <v>129</v>
      </c>
      <c r="K154" s="19"/>
      <c r="L154" s="19"/>
      <c r="M154" s="19"/>
      <c r="N154" s="18"/>
      <c r="O154" s="21" t="str">
        <f>IF(COUNTIF(P154:Q154,"H"),"H",
IF(COUNTIF(P154:Q154,"M"),"M",
IF(COUNTIF(P154:Q154,"L"),"L",
IF(COUNTIF(P154:Q154,"B"),"B",""))))</f>
        <v/>
      </c>
      <c r="P154" s="22"/>
      <c r="Q154" s="22"/>
      <c r="R154" s="18" t="s">
        <v>84</v>
      </c>
      <c r="S154" s="18"/>
      <c r="T154" s="18"/>
      <c r="U154" s="18"/>
      <c r="V154" s="18"/>
      <c r="W154" s="27"/>
      <c r="X154" s="21" t="str">
        <f>IF(COUNTIF(Y154:AA154,"H"),"H",
IF(COUNTIF(Y154:AA154,"M"),"M",
IF(COUNTIF(Y154:AA154,"L"),"L",
IF(COUNTIF(Y154:AA154,"B"),"B",""))))</f>
        <v/>
      </c>
      <c r="Y154" s="23"/>
      <c r="Z154" s="28"/>
      <c r="AA154" s="23"/>
      <c r="AB154" s="18" t="s">
        <v>86</v>
      </c>
      <c r="AC154" s="18"/>
      <c r="AD154" s="18"/>
      <c r="AE154" s="18"/>
      <c r="AF154" s="18"/>
      <c r="AG154" s="18"/>
      <c r="AH154" s="18"/>
      <c r="AI154" s="18"/>
      <c r="AJ154" s="18"/>
      <c r="AK154" s="18"/>
      <c r="AL154" s="37">
        <f>COUNTIF(AX154:BA154,5)+COUNTIF(BG154:BH154,5)+COUNTIF(BK154:BQ154,5)+COUNTIF(BU154:CD154,5)+COUNTIF(AX154:BA154,9)+COUNTIF(BG154:BH154,9)+COUNTIF(BK154:BQ154,9)+COUNTIF(BU154:CD154,9)</f>
        <v>1</v>
      </c>
      <c r="AM154" s="37">
        <f>COUNTIF(AX154:BA154,15)+COUNTIF(BG154:BH154,15)+COUNTIF(BK154:BQ154,15)+COUNTIF(BU154:CD154,15)+COUNTIF(AX154:BA154,25)+COUNTIF(BG154:BH154,25)+COUNTIF(BK154:BQ154,25)+COUNTIF(BU154:CD154,25)</f>
        <v>0</v>
      </c>
      <c r="AN154" s="118" t="str">
        <f>IF(AM154&gt;=1,"HOOG",IF(AL154&gt;=2,"MIDDEN","LAAG"))</f>
        <v>LAAG</v>
      </c>
      <c r="AO154" s="26" t="str">
        <f>IF(AND(AM154=1,OR(H154="H",AB154="H"),TEXT(D154,0)&lt;&gt;"4"),"J","N" )</f>
        <v>N</v>
      </c>
      <c r="AP154" s="41" t="s">
        <v>85</v>
      </c>
      <c r="AQ154" s="68" t="str">
        <f>IF(OR(AP154="J",AO154="J"),"MIDDEN",AN154)</f>
        <v>LAAG</v>
      </c>
      <c r="AR154" s="26" t="s">
        <v>86</v>
      </c>
      <c r="AS154" s="18" t="s">
        <v>93</v>
      </c>
      <c r="AT154" s="18" t="s">
        <v>85</v>
      </c>
      <c r="AU154" s="41" t="s">
        <v>85</v>
      </c>
      <c r="AV154" s="41" t="s">
        <v>85</v>
      </c>
      <c r="AW154" s="18" t="str">
        <f>IF(AU154="N",AQ154,IF(AQ154="LAAG","MIDDEN","HOOG"))</f>
        <v>LAAG</v>
      </c>
      <c r="AX154" s="39">
        <f>INDEX('P-07 HACCP score'!$C$3:$E$7,MATCH(E154,'P-07 HACCP score'!$B$3:$B$7,0),MATCH('D-14 Ernst'!A$2,'P-07 HACCP score'!$C$2:$E$2,0))</f>
        <v>1.5</v>
      </c>
      <c r="AY154" s="39">
        <f>INDEX('P-07 HACCP score'!$C$3:$E$7,MATCH(F154,'P-07 HACCP score'!$B$3:$B$7,0),MATCH('D-14 Ernst'!B$2,'P-07 HACCP score'!$C$2:$E$2,0))</f>
        <v>0</v>
      </c>
      <c r="AZ154" s="39">
        <f>INDEX('P-07 HACCP score'!$C$3:$E$7,MATCH(G154,'P-07 HACCP score'!$B$3:$B$7,0),MATCH('D-14 Ernst'!C$2,'P-07 HACCP score'!$C$2:$E$2,0))</f>
        <v>0</v>
      </c>
      <c r="BA154" s="39">
        <f>INDEX('P-07 HACCP score'!$C$3:$E$7,MATCH(H154,'P-07 HACCP score'!$B$3:$B$7,0),MATCH('D-14 Ernst'!D$2,'P-07 HACCP score'!$C$2:$E$2,0))</f>
        <v>9</v>
      </c>
      <c r="BB154" s="39">
        <f>INDEX('P-07 HACCP score'!$C$3:$E$7,MATCH(I154,'P-07 HACCP score'!$B$3:$B$7,0),MATCH('D-14 Ernst'!E$2,'P-07 HACCP score'!$C$2:$E$2,0))</f>
        <v>9</v>
      </c>
      <c r="BC154" s="39">
        <f>INDEX('P-07 HACCP score'!$C$3:$E$7,MATCH(J154,'P-07 HACCP score'!$B$3:$B$7,0),MATCH('D-14 Ernst'!F$2,'P-07 HACCP score'!$C$2:$E$2,0))</f>
        <v>9</v>
      </c>
      <c r="BD154" s="39">
        <f>INDEX('P-07 HACCP score'!$C$3:$E$7,MATCH(K154,'P-07 HACCP score'!$B$3:$B$7,0),MATCH('D-14 Ernst'!G$2,'P-07 HACCP score'!$C$2:$E$2,0))</f>
        <v>0</v>
      </c>
      <c r="BE154" s="39">
        <f>INDEX('P-07 HACCP score'!$C$3:$E$7,MATCH(L154,'P-07 HACCP score'!$B$3:$B$7,0),MATCH('D-14 Ernst'!H$2,'P-07 HACCP score'!$C$2:$E$2,0))</f>
        <v>0</v>
      </c>
      <c r="BF154" s="39">
        <f>INDEX('P-07 HACCP score'!$C$3:$E$7,MATCH(M154,'P-07 HACCP score'!$B$3:$B$7,0),MATCH('D-14 Ernst'!I$2,'P-07 HACCP score'!$C$2:$E$2,0))</f>
        <v>0</v>
      </c>
      <c r="BG154" s="39">
        <f>INDEX('P-07 HACCP score'!$C$3:$E$7,MATCH(N154,'P-07 HACCP score'!$B$3:$B$7,0),MATCH('D-14 Ernst'!J$2,'P-07 HACCP score'!$C$2:$E$2,0))</f>
        <v>0</v>
      </c>
      <c r="BH154" s="39" t="e">
        <f>INDEX('P-07 HACCP score'!$C$3:$E$7,MATCH(O154,'P-07 HACCP score'!$B$3:$B$7,0),MATCH('D-14 Ernst'!K$2,'P-07 HACCP score'!$C$2:$E$2,0))</f>
        <v>#N/A</v>
      </c>
      <c r="BI154" s="39">
        <f>INDEX('P-07 HACCP score'!$C$3:$E$7,MATCH(P154,'P-07 HACCP score'!$B$3:$B$7,0),MATCH('D-14 Ernst'!L$2,'P-07 HACCP score'!$C$2:$E$2,0))</f>
        <v>0</v>
      </c>
      <c r="BJ154" s="39">
        <f>INDEX('P-07 HACCP score'!$C$3:$E$7,MATCH(Q154,'P-07 HACCP score'!$B$3:$B$7,0),MATCH('D-14 Ernst'!M$2,'P-07 HACCP score'!$C$2:$E$2,0))</f>
        <v>0</v>
      </c>
      <c r="BK154" s="39">
        <f>INDEX('P-07 HACCP score'!$C$3:$E$7,MATCH(R154,'P-07 HACCP score'!$B$3:$B$7,0),MATCH('D-14 Ernst'!N$2,'P-07 HACCP score'!$C$2:$E$2,0))</f>
        <v>2.5</v>
      </c>
      <c r="BL154" s="39">
        <f>INDEX('P-07 HACCP score'!$C$3:$E$7,MATCH(S154,'P-07 HACCP score'!$B$3:$B$7,0),MATCH('D-14 Ernst'!O$2,'P-07 HACCP score'!$C$2:$E$2,0))</f>
        <v>0</v>
      </c>
      <c r="BM154" s="39">
        <f>INDEX('P-07 HACCP score'!$C$3:$E$7,MATCH(T154,'P-07 HACCP score'!$B$3:$B$7,0),MATCH('D-14 Ernst'!P$2,'P-07 HACCP score'!$C$2:$E$2,0))</f>
        <v>0</v>
      </c>
      <c r="BN154" s="39">
        <f>INDEX('P-07 HACCP score'!$C$3:$E$7,MATCH(U154,'P-07 HACCP score'!$B$3:$B$7,0),MATCH('D-14 Ernst'!Q$2,'P-07 HACCP score'!$C$2:$E$2,0))</f>
        <v>0</v>
      </c>
      <c r="BO154" s="39">
        <f>INDEX('P-07 HACCP score'!$C$3:$E$7,MATCH(V154,'P-07 HACCP score'!$B$3:$B$7,0),MATCH('D-14 Ernst'!R$2,'P-07 HACCP score'!$C$2:$E$2,0))</f>
        <v>0</v>
      </c>
      <c r="BP154" s="39">
        <f>INDEX('P-07 HACCP score'!$C$3:$E$7,MATCH(W154,'P-07 HACCP score'!$B$3:$B$7,0),MATCH('D-14 Ernst'!S$2,'P-07 HACCP score'!$C$2:$E$2,0))</f>
        <v>0</v>
      </c>
      <c r="BQ154" s="39" t="e">
        <f>INDEX('P-07 HACCP score'!$C$3:$E$7,MATCH(X154,'P-07 HACCP score'!$B$3:$B$7,0),MATCH('D-14 Ernst'!T$2,'P-07 HACCP score'!$C$2:$E$2,0))</f>
        <v>#N/A</v>
      </c>
      <c r="BR154" s="39">
        <f>INDEX('P-07 HACCP score'!$C$3:$E$7,MATCH(Y154,'P-07 HACCP score'!$B$3:$B$7,0),MATCH('D-14 Ernst'!U$2,'P-07 HACCP score'!$C$2:$E$2,0))</f>
        <v>0</v>
      </c>
      <c r="BS154" s="39">
        <f>INDEX('P-07 HACCP score'!$C$3:$E$7,MATCH(Z154,'P-07 HACCP score'!$B$3:$B$7,0),MATCH('D-14 Ernst'!V$2,'P-07 HACCP score'!$C$2:$E$2,0))</f>
        <v>0</v>
      </c>
      <c r="BT154" s="39">
        <f>INDEX('P-07 HACCP score'!$C$3:$E$7,MATCH(AA154,'P-07 HACCP score'!$B$3:$B$7,0),MATCH('D-14 Ernst'!W$2,'P-07 HACCP score'!$C$2:$E$2,0))</f>
        <v>0</v>
      </c>
      <c r="BU154" s="39">
        <f>INDEX('P-07 HACCP score'!$C$3:$E$7,MATCH(AB154,'P-07 HACCP score'!$B$3:$B$7,0),MATCH('D-14 Ernst'!X$2,'P-07 HACCP score'!$C$2:$E$2,0))</f>
        <v>3</v>
      </c>
      <c r="BV154" s="39">
        <f>INDEX('P-07 HACCP score'!$C$3:$E$7,MATCH(AC154,'P-07 HACCP score'!$B$3:$B$7,0),MATCH('D-14 Ernst'!Y$2,'P-07 HACCP score'!$C$2:$E$2,0))</f>
        <v>0</v>
      </c>
      <c r="BW154" s="39">
        <f>INDEX('P-07 HACCP score'!$C$3:$E$7,MATCH(AD154,'P-07 HACCP score'!$B$3:$B$7,0),MATCH('D-14 Ernst'!Z$2,'P-07 HACCP score'!$C$2:$E$2,0))</f>
        <v>0</v>
      </c>
      <c r="BX154" s="39">
        <f>INDEX('P-07 HACCP score'!$C$3:$E$7,MATCH(AE154,'P-07 HACCP score'!$B$3:$B$7,0),MATCH('D-14 Ernst'!AA$2,'P-07 HACCP score'!$C$2:$E$2,0))</f>
        <v>0</v>
      </c>
      <c r="BY154" s="39">
        <f>INDEX('P-07 HACCP score'!$C$3:$E$7,MATCH(AF154,'P-07 HACCP score'!$B$3:$B$7,0),MATCH('D-14 Ernst'!AB$2,'P-07 HACCP score'!$C$2:$E$2,0))</f>
        <v>0</v>
      </c>
      <c r="BZ154" s="39">
        <f>INDEX('P-07 HACCP score'!$C$3:$E$7,MATCH(AG154,'P-07 HACCP score'!$B$3:$B$7,0),MATCH('D-14 Ernst'!AC$2,'P-07 HACCP score'!$C$2:$E$2,0))</f>
        <v>0</v>
      </c>
      <c r="CA154" s="39">
        <f>INDEX('P-07 HACCP score'!$C$3:$E$7,MATCH(AH154,'P-07 HACCP score'!$B$3:$B$7,0),MATCH('D-14 Ernst'!AD$2,'P-07 HACCP score'!$C$2:$E$2,0))</f>
        <v>0</v>
      </c>
      <c r="CB154" s="39">
        <f>INDEX('P-07 HACCP score'!$C$3:$E$7,MATCH(AI154,'P-07 HACCP score'!$B$3:$B$7,0),MATCH('D-14 Ernst'!AE$2,'P-07 HACCP score'!$C$2:$E$2,0))</f>
        <v>0</v>
      </c>
      <c r="CC154" s="39">
        <f>INDEX('P-07 HACCP score'!$C$3:$E$7,MATCH(AJ154,'P-07 HACCP score'!$B$3:$B$7,0),MATCH('D-14 Ernst'!AF$2,'P-07 HACCP score'!$C$2:$E$2,0))</f>
        <v>0</v>
      </c>
      <c r="CD154" s="39">
        <f>INDEX('P-07 HACCP score'!$C$3:$E$7,MATCH(AK154,'P-07 HACCP score'!$B$3:$B$7,0),MATCH('D-14 Ernst'!AG$2,'P-07 HACCP score'!$C$2:$E$2,0))</f>
        <v>0</v>
      </c>
    </row>
    <row r="155" spans="1:82" x14ac:dyDescent="0.3">
      <c r="A155" s="119">
        <v>53652</v>
      </c>
      <c r="B155" s="56" t="s">
        <v>273</v>
      </c>
      <c r="C155" s="78" t="s">
        <v>233</v>
      </c>
      <c r="D155" s="35">
        <v>3</v>
      </c>
      <c r="E155" s="18" t="s">
        <v>84</v>
      </c>
      <c r="F155" s="18"/>
      <c r="G155" s="26"/>
      <c r="H155" s="21" t="str">
        <f>IF(COUNTIF(I155:M155,"H"),"H",
IF(COUNTIF(I155:M155,"M"),"M",
IF(COUNTIF(I155:M155,"L"),"L",
IF(COUNTIF(I155:M155,"B"),"B",""))))</f>
        <v/>
      </c>
      <c r="I155" s="19"/>
      <c r="J155" s="19"/>
      <c r="K155" s="19"/>
      <c r="L155" s="19"/>
      <c r="M155" s="19"/>
      <c r="N155" s="18"/>
      <c r="O155" s="21" t="str">
        <f>IF(COUNTIF(P155:Q155,"H"),"H",
IF(COUNTIF(P155:Q155,"M"),"M",
IF(COUNTIF(P155:Q155,"L"),"L",
IF(COUNTIF(P155:Q155,"B"),"B",""))))</f>
        <v/>
      </c>
      <c r="P155" s="22"/>
      <c r="Q155" s="22"/>
      <c r="R155" s="18"/>
      <c r="S155" s="18"/>
      <c r="T155" s="18"/>
      <c r="U155" s="18"/>
      <c r="V155" s="18"/>
      <c r="W155" s="27"/>
      <c r="X155" s="21" t="str">
        <f>IF(COUNTIF(Y155:AA155,"H"),"H",
IF(COUNTIF(Y155:AA155,"M"),"M",
IF(COUNTIF(Y155:AA155,"L"),"L",
IF(COUNTIF(Y155:AA155,"B"),"B",""))))</f>
        <v/>
      </c>
      <c r="Y155" s="23"/>
      <c r="Z155" s="28"/>
      <c r="AA155" s="23"/>
      <c r="AB155" s="18"/>
      <c r="AC155" s="18"/>
      <c r="AD155" s="18"/>
      <c r="AE155" s="18"/>
      <c r="AF155" s="18"/>
      <c r="AG155" s="18"/>
      <c r="AH155" s="18"/>
      <c r="AI155" s="18"/>
      <c r="AJ155" s="138" t="s">
        <v>84</v>
      </c>
      <c r="AK155" s="18"/>
      <c r="AL155" s="37">
        <f>COUNTIF(AX155:BA155,5)+COUNTIF(BG155:BH155,5)+COUNTIF(BK155:BQ155,5)+COUNTIF(BU155:CD155,5)+COUNTIF(AX155:BA155,9)+COUNTIF(BG155:BH155,9)+COUNTIF(BK155:BQ155,9)+COUNTIF(BU155:CD155,9)</f>
        <v>0</v>
      </c>
      <c r="AM155" s="37">
        <f>COUNTIF(AX155:BA155,15)+COUNTIF(BG155:BH155,15)+COUNTIF(BK155:BQ155,15)+COUNTIF(BU155:CD155,15)+COUNTIF(AX155:BA155,25)+COUNTIF(BG155:BH155,25)+COUNTIF(BK155:BQ155,25)+COUNTIF(BU155:CD155,25)</f>
        <v>0</v>
      </c>
      <c r="AN155" s="118" t="str">
        <f>IF(AM155&gt;=1,"HOOG",IF(AL155&gt;=2,"MIDDEN","LAAG"))</f>
        <v>LAAG</v>
      </c>
      <c r="AO155" s="26" t="str">
        <f>IF(AND(AM155=1,OR(H155="H",AB155="H"),TEXT(D155,0)&lt;&gt;"4"),"J","N" )</f>
        <v>N</v>
      </c>
      <c r="AP155" s="41" t="s">
        <v>85</v>
      </c>
      <c r="AQ155" s="68" t="str">
        <f>IF(OR(AP155="J",AO155="J"),"MIDDEN",AN155)</f>
        <v>LAAG</v>
      </c>
      <c r="AR155" s="26" t="s">
        <v>86</v>
      </c>
      <c r="AS155" s="18" t="s">
        <v>93</v>
      </c>
      <c r="AT155" s="18" t="s">
        <v>85</v>
      </c>
      <c r="AU155" s="41" t="str">
        <f>IF(AND(AR155="H",AS155="K"),"J",IF(OR(AND(AR155="L",AS155="K",AT155="J"),AND(AR155="H",AS155="G",AT155="J")),"J","N"))</f>
        <v>N</v>
      </c>
      <c r="AV155" s="41" t="s">
        <v>85</v>
      </c>
      <c r="AW155" s="18" t="str">
        <f>IF(AU155="N",AQ155,IF(AQ155="LAAG","MIDDEN","HOOG"))</f>
        <v>LAAG</v>
      </c>
      <c r="AX155" s="39">
        <f>INDEX('P-07 HACCP score'!$C$3:$E$7,MATCH(E155,'P-07 HACCP score'!$B$3:$B$7,0),MATCH('D-14 Ernst'!A$2,'P-07 HACCP score'!$C$2:$E$2,0))</f>
        <v>1.5</v>
      </c>
      <c r="AY155" s="39">
        <f>INDEX('P-07 HACCP score'!$C$3:$E$7,MATCH(F155,'P-07 HACCP score'!$B$3:$B$7,0),MATCH('D-14 Ernst'!B$2,'P-07 HACCP score'!$C$2:$E$2,0))</f>
        <v>0</v>
      </c>
      <c r="AZ155" s="39">
        <f>INDEX('P-07 HACCP score'!$C$3:$E$7,MATCH(G155,'P-07 HACCP score'!$B$3:$B$7,0),MATCH('D-14 Ernst'!C$2,'P-07 HACCP score'!$C$2:$E$2,0))</f>
        <v>0</v>
      </c>
      <c r="BA155" s="39" t="e">
        <f>INDEX('P-07 HACCP score'!$C$3:$E$7,MATCH(H155,'P-07 HACCP score'!$B$3:$B$7,0),MATCH('D-14 Ernst'!D$2,'P-07 HACCP score'!$C$2:$E$2,0))</f>
        <v>#N/A</v>
      </c>
      <c r="BB155" s="39">
        <f>INDEX('P-07 HACCP score'!$C$3:$E$7,MATCH(I155,'P-07 HACCP score'!$B$3:$B$7,0),MATCH('D-14 Ernst'!E$2,'P-07 HACCP score'!$C$2:$E$2,0))</f>
        <v>0</v>
      </c>
      <c r="BC155" s="39">
        <f>INDEX('P-07 HACCP score'!$C$3:$E$7,MATCH(J155,'P-07 HACCP score'!$B$3:$B$7,0),MATCH('D-14 Ernst'!F$2,'P-07 HACCP score'!$C$2:$E$2,0))</f>
        <v>0</v>
      </c>
      <c r="BD155" s="39">
        <f>INDEX('P-07 HACCP score'!$C$3:$E$7,MATCH(K155,'P-07 HACCP score'!$B$3:$B$7,0),MATCH('D-14 Ernst'!G$2,'P-07 HACCP score'!$C$2:$E$2,0))</f>
        <v>0</v>
      </c>
      <c r="BE155" s="39">
        <f>INDEX('P-07 HACCP score'!$C$3:$E$7,MATCH(L155,'P-07 HACCP score'!$B$3:$B$7,0),MATCH('D-14 Ernst'!H$2,'P-07 HACCP score'!$C$2:$E$2,0))</f>
        <v>0</v>
      </c>
      <c r="BF155" s="39">
        <f>INDEX('P-07 HACCP score'!$C$3:$E$7,MATCH(M155,'P-07 HACCP score'!$B$3:$B$7,0),MATCH('D-14 Ernst'!I$2,'P-07 HACCP score'!$C$2:$E$2,0))</f>
        <v>0</v>
      </c>
      <c r="BG155" s="39">
        <f>INDEX('P-07 HACCP score'!$C$3:$E$7,MATCH(N155,'P-07 HACCP score'!$B$3:$B$7,0),MATCH('D-14 Ernst'!J$2,'P-07 HACCP score'!$C$2:$E$2,0))</f>
        <v>0</v>
      </c>
      <c r="BH155" s="39" t="e">
        <f>INDEX('P-07 HACCP score'!$C$3:$E$7,MATCH(O155,'P-07 HACCP score'!$B$3:$B$7,0),MATCH('D-14 Ernst'!K$2,'P-07 HACCP score'!$C$2:$E$2,0))</f>
        <v>#N/A</v>
      </c>
      <c r="BI155" s="39">
        <f>INDEX('P-07 HACCP score'!$C$3:$E$7,MATCH(P155,'P-07 HACCP score'!$B$3:$B$7,0),MATCH('D-14 Ernst'!L$2,'P-07 HACCP score'!$C$2:$E$2,0))</f>
        <v>0</v>
      </c>
      <c r="BJ155" s="39">
        <f>INDEX('P-07 HACCP score'!$C$3:$E$7,MATCH(Q155,'P-07 HACCP score'!$B$3:$B$7,0),MATCH('D-14 Ernst'!M$2,'P-07 HACCP score'!$C$2:$E$2,0))</f>
        <v>0</v>
      </c>
      <c r="BK155" s="39">
        <f>INDEX('P-07 HACCP score'!$C$3:$E$7,MATCH(R155,'P-07 HACCP score'!$B$3:$B$7,0),MATCH('D-14 Ernst'!N$2,'P-07 HACCP score'!$C$2:$E$2,0))</f>
        <v>0</v>
      </c>
      <c r="BL155" s="39">
        <f>INDEX('P-07 HACCP score'!$C$3:$E$7,MATCH(S155,'P-07 HACCP score'!$B$3:$B$7,0),MATCH('D-14 Ernst'!O$2,'P-07 HACCP score'!$C$2:$E$2,0))</f>
        <v>0</v>
      </c>
      <c r="BM155" s="39">
        <f>INDEX('P-07 HACCP score'!$C$3:$E$7,MATCH(T155,'P-07 HACCP score'!$B$3:$B$7,0),MATCH('D-14 Ernst'!P$2,'P-07 HACCP score'!$C$2:$E$2,0))</f>
        <v>0</v>
      </c>
      <c r="BN155" s="39">
        <f>INDEX('P-07 HACCP score'!$C$3:$E$7,MATCH(U155,'P-07 HACCP score'!$B$3:$B$7,0),MATCH('D-14 Ernst'!Q$2,'P-07 HACCP score'!$C$2:$E$2,0))</f>
        <v>0</v>
      </c>
      <c r="BO155" s="39">
        <f>INDEX('P-07 HACCP score'!$C$3:$E$7,MATCH(V155,'P-07 HACCP score'!$B$3:$B$7,0),MATCH('D-14 Ernst'!R$2,'P-07 HACCP score'!$C$2:$E$2,0))</f>
        <v>0</v>
      </c>
      <c r="BP155" s="39">
        <f>INDEX('P-07 HACCP score'!$C$3:$E$7,MATCH(W155,'P-07 HACCP score'!$B$3:$B$7,0),MATCH('D-14 Ernst'!S$2,'P-07 HACCP score'!$C$2:$E$2,0))</f>
        <v>0</v>
      </c>
      <c r="BQ155" s="39" t="e">
        <f>INDEX('P-07 HACCP score'!$C$3:$E$7,MATCH(X155,'P-07 HACCP score'!$B$3:$B$7,0),MATCH('D-14 Ernst'!T$2,'P-07 HACCP score'!$C$2:$E$2,0))</f>
        <v>#N/A</v>
      </c>
      <c r="BR155" s="39">
        <f>INDEX('P-07 HACCP score'!$C$3:$E$7,MATCH(Y155,'P-07 HACCP score'!$B$3:$B$7,0),MATCH('D-14 Ernst'!U$2,'P-07 HACCP score'!$C$2:$E$2,0))</f>
        <v>0</v>
      </c>
      <c r="BS155" s="39">
        <f>INDEX('P-07 HACCP score'!$C$3:$E$7,MATCH(Z155,'P-07 HACCP score'!$B$3:$B$7,0),MATCH('D-14 Ernst'!V$2,'P-07 HACCP score'!$C$2:$E$2,0))</f>
        <v>0</v>
      </c>
      <c r="BT155" s="39">
        <f>INDEX('P-07 HACCP score'!$C$3:$E$7,MATCH(AA155,'P-07 HACCP score'!$B$3:$B$7,0),MATCH('D-14 Ernst'!W$2,'P-07 HACCP score'!$C$2:$E$2,0))</f>
        <v>0</v>
      </c>
      <c r="BU155" s="39">
        <f>INDEX('P-07 HACCP score'!$C$3:$E$7,MATCH(AB155,'P-07 HACCP score'!$B$3:$B$7,0),MATCH('D-14 Ernst'!X$2,'P-07 HACCP score'!$C$2:$E$2,0))</f>
        <v>0</v>
      </c>
      <c r="BV155" s="39">
        <f>INDEX('P-07 HACCP score'!$C$3:$E$7,MATCH(AC155,'P-07 HACCP score'!$B$3:$B$7,0),MATCH('D-14 Ernst'!Y$2,'P-07 HACCP score'!$C$2:$E$2,0))</f>
        <v>0</v>
      </c>
      <c r="BW155" s="39">
        <f>INDEX('P-07 HACCP score'!$C$3:$E$7,MATCH(AD155,'P-07 HACCP score'!$B$3:$B$7,0),MATCH('D-14 Ernst'!Z$2,'P-07 HACCP score'!$C$2:$E$2,0))</f>
        <v>0</v>
      </c>
      <c r="BX155" s="39">
        <f>INDEX('P-07 HACCP score'!$C$3:$E$7,MATCH(AE155,'P-07 HACCP score'!$B$3:$B$7,0),MATCH('D-14 Ernst'!AA$2,'P-07 HACCP score'!$C$2:$E$2,0))</f>
        <v>0</v>
      </c>
      <c r="BY155" s="39">
        <f>INDEX('P-07 HACCP score'!$C$3:$E$7,MATCH(AF155,'P-07 HACCP score'!$B$3:$B$7,0),MATCH('D-14 Ernst'!AB$2,'P-07 HACCP score'!$C$2:$E$2,0))</f>
        <v>0</v>
      </c>
      <c r="BZ155" s="39">
        <f>INDEX('P-07 HACCP score'!$C$3:$E$7,MATCH(AG155,'P-07 HACCP score'!$B$3:$B$7,0),MATCH('D-14 Ernst'!AC$2,'P-07 HACCP score'!$C$2:$E$2,0))</f>
        <v>0</v>
      </c>
      <c r="CA155" s="39">
        <f>INDEX('P-07 HACCP score'!$C$3:$E$7,MATCH(AH155,'P-07 HACCP score'!$B$3:$B$7,0),MATCH('D-14 Ernst'!AD$2,'P-07 HACCP score'!$C$2:$E$2,0))</f>
        <v>0</v>
      </c>
      <c r="CB155" s="39">
        <f>INDEX('P-07 HACCP score'!$C$3:$E$7,MATCH(AI155,'P-07 HACCP score'!$B$3:$B$7,0),MATCH('D-14 Ernst'!AE$2,'P-07 HACCP score'!$C$2:$E$2,0))</f>
        <v>0</v>
      </c>
      <c r="CC155" s="39">
        <f>INDEX('P-07 HACCP score'!$C$3:$E$7,MATCH(AJ155,'P-07 HACCP score'!$B$3:$B$7,0),MATCH('D-14 Ernst'!AF$2,'P-07 HACCP score'!$C$2:$E$2,0))</f>
        <v>1.5</v>
      </c>
      <c r="CD155" s="39">
        <f>INDEX('P-07 HACCP score'!$C$3:$E$7,MATCH(AK155,'P-07 HACCP score'!$B$3:$B$7,0),MATCH('D-14 Ernst'!AG$2,'P-07 HACCP score'!$C$2:$E$2,0))</f>
        <v>0</v>
      </c>
    </row>
    <row r="156" spans="1:82" x14ac:dyDescent="0.3">
      <c r="A156" s="119">
        <v>53653</v>
      </c>
      <c r="B156" s="156" t="s">
        <v>274</v>
      </c>
      <c r="C156" s="78" t="s">
        <v>233</v>
      </c>
      <c r="D156" s="35">
        <v>3</v>
      </c>
      <c r="E156" s="18"/>
      <c r="F156" s="18"/>
      <c r="G156" s="26"/>
      <c r="H156" s="21" t="str">
        <f>IF(COUNTIF(I156:M156,"H"),"H",
IF(COUNTIF(I156:M156,"M"),"M",
IF(COUNTIF(I156:M156,"L"),"L",
IF(COUNTIF(I156:M156,"B"),"B",""))))</f>
        <v/>
      </c>
      <c r="I156" s="19"/>
      <c r="J156" s="19"/>
      <c r="K156" s="19"/>
      <c r="L156" s="19"/>
      <c r="M156" s="19"/>
      <c r="N156" s="18"/>
      <c r="O156" s="21" t="str">
        <f>IF(COUNTIF(P156:Q156,"H"),"H",
IF(COUNTIF(P156:Q156,"M"),"M",
IF(COUNTIF(P156:Q156,"L"),"L",
IF(COUNTIF(P156:Q156,"B"),"B",""))))</f>
        <v/>
      </c>
      <c r="P156" s="22"/>
      <c r="Q156" s="22"/>
      <c r="R156" s="18"/>
      <c r="S156" s="18"/>
      <c r="T156" s="18"/>
      <c r="U156" s="18"/>
      <c r="V156" s="18"/>
      <c r="W156" s="27"/>
      <c r="X156" s="21" t="str">
        <f>IF(COUNTIF(Y156:AA156,"H"),"H",
IF(COUNTIF(Y156:AA156,"M"),"M",
IF(COUNTIF(Y156:AA156,"L"),"L",
IF(COUNTIF(Y156:AA156,"B"),"B",""))))</f>
        <v/>
      </c>
      <c r="Y156" s="23"/>
      <c r="Z156" s="28"/>
      <c r="AA156" s="23"/>
      <c r="AB156" s="18"/>
      <c r="AC156" s="18"/>
      <c r="AD156" s="18"/>
      <c r="AE156" s="18"/>
      <c r="AF156" s="18"/>
      <c r="AG156" s="18"/>
      <c r="AH156" s="18"/>
      <c r="AI156" s="18"/>
      <c r="AJ156" s="18" t="s">
        <v>86</v>
      </c>
      <c r="AK156" s="18"/>
      <c r="AL156" s="37">
        <f>COUNTIF(AX156:BA156,5)+COUNTIF(BG156:BH156,5)+COUNTIF(BK156:BQ156,5)+COUNTIF(BU156:CD156,5)+COUNTIF(AX156:BA156,9)+COUNTIF(BG156:BH156,9)+COUNTIF(BK156:BQ156,9)+COUNTIF(BU156:CD156,9)</f>
        <v>0</v>
      </c>
      <c r="AM156" s="37">
        <f>COUNTIF(AX156:BA156,15)+COUNTIF(BG156:BH156,15)+COUNTIF(BK156:BQ156,15)+COUNTIF(BU156:CD156,15)+COUNTIF(AX156:BA156,25)+COUNTIF(BG156:BH156,25)+COUNTIF(BK156:BQ156,25)+COUNTIF(BU156:CD156,25)</f>
        <v>0</v>
      </c>
      <c r="AN156" s="118" t="str">
        <f>IF(AM156&gt;=1,"HOOG",IF(AL156&gt;=2,"MIDDEN","LAAG"))</f>
        <v>LAAG</v>
      </c>
      <c r="AO156" s="26" t="str">
        <f>IF(AND(AM156=1,OR(H156="H",AB156="H"),TEXT(D156,0)&lt;&gt;"4"),"J","N" )</f>
        <v>N</v>
      </c>
      <c r="AP156" s="41" t="s">
        <v>85</v>
      </c>
      <c r="AQ156" s="68" t="str">
        <f>IF(OR(AP156="J",AO156="J"),"MIDDEN",AN156)</f>
        <v>LAAG</v>
      </c>
      <c r="AR156" s="26" t="s">
        <v>89</v>
      </c>
      <c r="AS156" s="18" t="s">
        <v>93</v>
      </c>
      <c r="AT156" s="18" t="s">
        <v>85</v>
      </c>
      <c r="AU156" s="41" t="str">
        <f>IF(AND(AR156="H",AS156="K"),"J",IF(OR(AND(AR156="L",AS156="K",AT156="J"),AND(AR156="H",AS156="G",AT156="J")),"J","N"))</f>
        <v>J</v>
      </c>
      <c r="AV156" s="41" t="s">
        <v>90</v>
      </c>
      <c r="AW156" s="18" t="str">
        <f>IF(AU156="N",AQ156,IF(AQ156="LAAG","MIDDEN","HOOG"))</f>
        <v>MIDDEN</v>
      </c>
      <c r="AX156" s="39">
        <f>INDEX('P-07 HACCP score'!$C$3:$E$7,MATCH(E156,'P-07 HACCP score'!$B$3:$B$7,0),MATCH('D-14 Ernst'!A$2,'P-07 HACCP score'!$C$2:$E$2,0))</f>
        <v>0</v>
      </c>
      <c r="AY156" s="39">
        <f>INDEX('P-07 HACCP score'!$C$3:$E$7,MATCH(F156,'P-07 HACCP score'!$B$3:$B$7,0),MATCH('D-14 Ernst'!B$2,'P-07 HACCP score'!$C$2:$E$2,0))</f>
        <v>0</v>
      </c>
      <c r="AZ156" s="39">
        <f>INDEX('P-07 HACCP score'!$C$3:$E$7,MATCH(G156,'P-07 HACCP score'!$B$3:$B$7,0),MATCH('D-14 Ernst'!C$2,'P-07 HACCP score'!$C$2:$E$2,0))</f>
        <v>0</v>
      </c>
      <c r="BA156" s="39" t="e">
        <f>INDEX('P-07 HACCP score'!$C$3:$E$7,MATCH(H156,'P-07 HACCP score'!$B$3:$B$7,0),MATCH('D-14 Ernst'!D$2,'P-07 HACCP score'!$C$2:$E$2,0))</f>
        <v>#N/A</v>
      </c>
      <c r="BB156" s="39">
        <f>INDEX('P-07 HACCP score'!$C$3:$E$7,MATCH(I156,'P-07 HACCP score'!$B$3:$B$7,0),MATCH('D-14 Ernst'!E$2,'P-07 HACCP score'!$C$2:$E$2,0))</f>
        <v>0</v>
      </c>
      <c r="BC156" s="39">
        <f>INDEX('P-07 HACCP score'!$C$3:$E$7,MATCH(J156,'P-07 HACCP score'!$B$3:$B$7,0),MATCH('D-14 Ernst'!F$2,'P-07 HACCP score'!$C$2:$E$2,0))</f>
        <v>0</v>
      </c>
      <c r="BD156" s="39">
        <f>INDEX('P-07 HACCP score'!$C$3:$E$7,MATCH(K156,'P-07 HACCP score'!$B$3:$B$7,0),MATCH('D-14 Ernst'!G$2,'P-07 HACCP score'!$C$2:$E$2,0))</f>
        <v>0</v>
      </c>
      <c r="BE156" s="39">
        <f>INDEX('P-07 HACCP score'!$C$3:$E$7,MATCH(L156,'P-07 HACCP score'!$B$3:$B$7,0),MATCH('D-14 Ernst'!H$2,'P-07 HACCP score'!$C$2:$E$2,0))</f>
        <v>0</v>
      </c>
      <c r="BF156" s="39">
        <f>INDEX('P-07 HACCP score'!$C$3:$E$7,MATCH(M156,'P-07 HACCP score'!$B$3:$B$7,0),MATCH('D-14 Ernst'!I$2,'P-07 HACCP score'!$C$2:$E$2,0))</f>
        <v>0</v>
      </c>
      <c r="BG156" s="39">
        <f>INDEX('P-07 HACCP score'!$C$3:$E$7,MATCH(N156,'P-07 HACCP score'!$B$3:$B$7,0),MATCH('D-14 Ernst'!J$2,'P-07 HACCP score'!$C$2:$E$2,0))</f>
        <v>0</v>
      </c>
      <c r="BH156" s="39" t="e">
        <f>INDEX('P-07 HACCP score'!$C$3:$E$7,MATCH(O156,'P-07 HACCP score'!$B$3:$B$7,0),MATCH('D-14 Ernst'!K$2,'P-07 HACCP score'!$C$2:$E$2,0))</f>
        <v>#N/A</v>
      </c>
      <c r="BI156" s="39">
        <f>INDEX('P-07 HACCP score'!$C$3:$E$7,MATCH(P156,'P-07 HACCP score'!$B$3:$B$7,0),MATCH('D-14 Ernst'!L$2,'P-07 HACCP score'!$C$2:$E$2,0))</f>
        <v>0</v>
      </c>
      <c r="BJ156" s="39">
        <f>INDEX('P-07 HACCP score'!$C$3:$E$7,MATCH(Q156,'P-07 HACCP score'!$B$3:$B$7,0),MATCH('D-14 Ernst'!M$2,'P-07 HACCP score'!$C$2:$E$2,0))</f>
        <v>0</v>
      </c>
      <c r="BK156" s="39">
        <f>INDEX('P-07 HACCP score'!$C$3:$E$7,MATCH(R156,'P-07 HACCP score'!$B$3:$B$7,0),MATCH('D-14 Ernst'!N$2,'P-07 HACCP score'!$C$2:$E$2,0))</f>
        <v>0</v>
      </c>
      <c r="BL156" s="39">
        <f>INDEX('P-07 HACCP score'!$C$3:$E$7,MATCH(S156,'P-07 HACCP score'!$B$3:$B$7,0),MATCH('D-14 Ernst'!O$2,'P-07 HACCP score'!$C$2:$E$2,0))</f>
        <v>0</v>
      </c>
      <c r="BM156" s="39">
        <f>INDEX('P-07 HACCP score'!$C$3:$E$7,MATCH(T156,'P-07 HACCP score'!$B$3:$B$7,0),MATCH('D-14 Ernst'!P$2,'P-07 HACCP score'!$C$2:$E$2,0))</f>
        <v>0</v>
      </c>
      <c r="BN156" s="39">
        <f>INDEX('P-07 HACCP score'!$C$3:$E$7,MATCH(U156,'P-07 HACCP score'!$B$3:$B$7,0),MATCH('D-14 Ernst'!Q$2,'P-07 HACCP score'!$C$2:$E$2,0))</f>
        <v>0</v>
      </c>
      <c r="BO156" s="39">
        <f>INDEX('P-07 HACCP score'!$C$3:$E$7,MATCH(V156,'P-07 HACCP score'!$B$3:$B$7,0),MATCH('D-14 Ernst'!R$2,'P-07 HACCP score'!$C$2:$E$2,0))</f>
        <v>0</v>
      </c>
      <c r="BP156" s="39">
        <f>INDEX('P-07 HACCP score'!$C$3:$E$7,MATCH(W156,'P-07 HACCP score'!$B$3:$B$7,0),MATCH('D-14 Ernst'!S$2,'P-07 HACCP score'!$C$2:$E$2,0))</f>
        <v>0</v>
      </c>
      <c r="BQ156" s="39" t="e">
        <f>INDEX('P-07 HACCP score'!$C$3:$E$7,MATCH(X156,'P-07 HACCP score'!$B$3:$B$7,0),MATCH('D-14 Ernst'!T$2,'P-07 HACCP score'!$C$2:$E$2,0))</f>
        <v>#N/A</v>
      </c>
      <c r="BR156" s="39">
        <f>INDEX('P-07 HACCP score'!$C$3:$E$7,MATCH(Y156,'P-07 HACCP score'!$B$3:$B$7,0),MATCH('D-14 Ernst'!U$2,'P-07 HACCP score'!$C$2:$E$2,0))</f>
        <v>0</v>
      </c>
      <c r="BS156" s="39">
        <f>INDEX('P-07 HACCP score'!$C$3:$E$7,MATCH(Z156,'P-07 HACCP score'!$B$3:$B$7,0),MATCH('D-14 Ernst'!V$2,'P-07 HACCP score'!$C$2:$E$2,0))</f>
        <v>0</v>
      </c>
      <c r="BT156" s="39">
        <f>INDEX('P-07 HACCP score'!$C$3:$E$7,MATCH(AA156,'P-07 HACCP score'!$B$3:$B$7,0),MATCH('D-14 Ernst'!W$2,'P-07 HACCP score'!$C$2:$E$2,0))</f>
        <v>0</v>
      </c>
      <c r="BU156" s="39">
        <f>INDEX('P-07 HACCP score'!$C$3:$E$7,MATCH(AB156,'P-07 HACCP score'!$B$3:$B$7,0),MATCH('D-14 Ernst'!X$2,'P-07 HACCP score'!$C$2:$E$2,0))</f>
        <v>0</v>
      </c>
      <c r="BV156" s="39">
        <f>INDEX('P-07 HACCP score'!$C$3:$E$7,MATCH(AC156,'P-07 HACCP score'!$B$3:$B$7,0),MATCH('D-14 Ernst'!Y$2,'P-07 HACCP score'!$C$2:$E$2,0))</f>
        <v>0</v>
      </c>
      <c r="BW156" s="39">
        <f>INDEX('P-07 HACCP score'!$C$3:$E$7,MATCH(AD156,'P-07 HACCP score'!$B$3:$B$7,0),MATCH('D-14 Ernst'!Z$2,'P-07 HACCP score'!$C$2:$E$2,0))</f>
        <v>0</v>
      </c>
      <c r="BX156" s="39">
        <f>INDEX('P-07 HACCP score'!$C$3:$E$7,MATCH(AE156,'P-07 HACCP score'!$B$3:$B$7,0),MATCH('D-14 Ernst'!AA$2,'P-07 HACCP score'!$C$2:$E$2,0))</f>
        <v>0</v>
      </c>
      <c r="BY156" s="39">
        <f>INDEX('P-07 HACCP score'!$C$3:$E$7,MATCH(AF156,'P-07 HACCP score'!$B$3:$B$7,0),MATCH('D-14 Ernst'!AB$2,'P-07 HACCP score'!$C$2:$E$2,0))</f>
        <v>0</v>
      </c>
      <c r="BZ156" s="39">
        <f>INDEX('P-07 HACCP score'!$C$3:$E$7,MATCH(AG156,'P-07 HACCP score'!$B$3:$B$7,0),MATCH('D-14 Ernst'!AC$2,'P-07 HACCP score'!$C$2:$E$2,0))</f>
        <v>0</v>
      </c>
      <c r="CA156" s="39">
        <f>INDEX('P-07 HACCP score'!$C$3:$E$7,MATCH(AH156,'P-07 HACCP score'!$B$3:$B$7,0),MATCH('D-14 Ernst'!AD$2,'P-07 HACCP score'!$C$2:$E$2,0))</f>
        <v>0</v>
      </c>
      <c r="CB156" s="39">
        <f>INDEX('P-07 HACCP score'!$C$3:$E$7,MATCH(AI156,'P-07 HACCP score'!$B$3:$B$7,0),MATCH('D-14 Ernst'!AE$2,'P-07 HACCP score'!$C$2:$E$2,0))</f>
        <v>0</v>
      </c>
      <c r="CC156" s="39">
        <f>INDEX('P-07 HACCP score'!$C$3:$E$7,MATCH(AJ156,'P-07 HACCP score'!$B$3:$B$7,0),MATCH('D-14 Ernst'!AF$2,'P-07 HACCP score'!$C$2:$E$2,0))</f>
        <v>3</v>
      </c>
      <c r="CD156" s="39">
        <f>INDEX('P-07 HACCP score'!$C$3:$E$7,MATCH(AK156,'P-07 HACCP score'!$B$3:$B$7,0),MATCH('D-14 Ernst'!AG$2,'P-07 HACCP score'!$C$2:$E$2,0))</f>
        <v>0</v>
      </c>
    </row>
    <row r="157" spans="1:82" x14ac:dyDescent="0.3">
      <c r="A157" s="120">
        <v>53654</v>
      </c>
      <c r="B157" s="56" t="s">
        <v>275</v>
      </c>
      <c r="C157" s="78" t="s">
        <v>233</v>
      </c>
      <c r="D157" s="35">
        <v>3</v>
      </c>
      <c r="E157" s="18"/>
      <c r="F157" s="18"/>
      <c r="G157" s="26"/>
      <c r="H157" s="21" t="str">
        <f>IF(COUNTIF(I157:M157,"H"),"H",
IF(COUNTIF(I157:M157,"M"),"M",
IF(COUNTIF(I157:M157,"L"),"L",
IF(COUNTIF(I157:M157,"B"),"B",""))))</f>
        <v/>
      </c>
      <c r="I157" s="19"/>
      <c r="J157" s="19"/>
      <c r="K157" s="19"/>
      <c r="L157" s="19"/>
      <c r="M157" s="19"/>
      <c r="N157" s="18"/>
      <c r="O157" s="21" t="str">
        <f>IF(COUNTIF(P157:Q157,"H"),"H",
IF(COUNTIF(P157:Q157,"M"),"M",
IF(COUNTIF(P157:Q157,"L"),"L",
IF(COUNTIF(P157:Q157,"B"),"B",""))))</f>
        <v>B</v>
      </c>
      <c r="P157" s="22" t="s">
        <v>84</v>
      </c>
      <c r="Q157" s="22"/>
      <c r="R157" s="18" t="s">
        <v>84</v>
      </c>
      <c r="S157" s="18"/>
      <c r="T157" s="18"/>
      <c r="U157" s="18"/>
      <c r="V157" s="18"/>
      <c r="W157" s="27"/>
      <c r="X157" s="21" t="str">
        <f>IF(COUNTIF(Y157:AA157,"H"),"H",
IF(COUNTIF(Y157:AA157,"M"),"M",
IF(COUNTIF(Y157:AA157,"L"),"L",
IF(COUNTIF(Y157:AA157,"B"),"B",""))))</f>
        <v/>
      </c>
      <c r="Y157" s="23"/>
      <c r="Z157" s="28"/>
      <c r="AA157" s="23"/>
      <c r="AB157" s="18" t="s">
        <v>84</v>
      </c>
      <c r="AC157" s="18"/>
      <c r="AD157" s="18"/>
      <c r="AE157" s="18"/>
      <c r="AF157" s="18"/>
      <c r="AG157" s="18"/>
      <c r="AH157" s="18"/>
      <c r="AI157" s="18"/>
      <c r="AJ157" s="18"/>
      <c r="AK157" s="18"/>
      <c r="AL157" s="37">
        <f>COUNTIF(AX157:BA157,5)+COUNTIF(BG157:BH157,5)+COUNTIF(BK157:BQ157,5)+COUNTIF(BU157:CD157,5)+COUNTIF(AX157:BA157,9)+COUNTIF(BG157:BH157,9)+COUNTIF(BK157:BQ157,9)+COUNTIF(BU157:CD157,9)</f>
        <v>0</v>
      </c>
      <c r="AM157" s="37">
        <f>COUNTIF(AX157:BA157,15)+COUNTIF(BG157:BH157,15)+COUNTIF(BK157:BQ157,15)+COUNTIF(BU157:CD157,15)+COUNTIF(AX157:BA157,25)+COUNTIF(BG157:BH157,25)+COUNTIF(BK157:BQ157,25)+COUNTIF(BU157:CD157,25)</f>
        <v>0</v>
      </c>
      <c r="AN157" s="118" t="str">
        <f>IF(AM157&gt;=1,"HOOG",IF(AL157&gt;=2,"MIDDEN","LAAG"))</f>
        <v>LAAG</v>
      </c>
      <c r="AO157" s="26" t="str">
        <f>IF(AND(AM157=1,OR(H157="H",AB157="H"),TEXT(D157,0)&lt;&gt;"4"),"J","N" )</f>
        <v>N</v>
      </c>
      <c r="AP157" s="41" t="s">
        <v>85</v>
      </c>
      <c r="AQ157" s="68" t="str">
        <f>IF(OR(AP157="J",AO157="J"),"MIDDEN",AN157)</f>
        <v>LAAG</v>
      </c>
      <c r="AR157" s="26" t="s">
        <v>86</v>
      </c>
      <c r="AS157" s="18" t="s">
        <v>93</v>
      </c>
      <c r="AT157" s="18" t="s">
        <v>85</v>
      </c>
      <c r="AU157" s="41" t="str">
        <f>IF(AND(AR157="H",AS157="K"),"J",IF(OR(AND(AR157="L",AS157="K",AT157="J"),AND(AR157="H",AS157="G",AT157="J")),"J","N"))</f>
        <v>N</v>
      </c>
      <c r="AV157" s="41" t="s">
        <v>85</v>
      </c>
      <c r="AW157" s="18" t="str">
        <f>IF(AU157="N",AQ157,IF(AQ157="LAAG","MIDDEN","HOOG"))</f>
        <v>LAAG</v>
      </c>
      <c r="AX157" s="39">
        <f>INDEX('P-07 HACCP score'!$C$3:$E$7,MATCH(E157,'P-07 HACCP score'!$B$3:$B$7,0),MATCH('D-14 Ernst'!A$2,'P-07 HACCP score'!$C$2:$E$2,0))</f>
        <v>0</v>
      </c>
      <c r="AY157" s="39">
        <f>INDEX('P-07 HACCP score'!$C$3:$E$7,MATCH(F157,'P-07 HACCP score'!$B$3:$B$7,0),MATCH('D-14 Ernst'!B$2,'P-07 HACCP score'!$C$2:$E$2,0))</f>
        <v>0</v>
      </c>
      <c r="AZ157" s="39">
        <f>INDEX('P-07 HACCP score'!$C$3:$E$7,MATCH(G157,'P-07 HACCP score'!$B$3:$B$7,0),MATCH('D-14 Ernst'!C$2,'P-07 HACCP score'!$C$2:$E$2,0))</f>
        <v>0</v>
      </c>
      <c r="BA157" s="39" t="e">
        <f>INDEX('P-07 HACCP score'!$C$3:$E$7,MATCH(H157,'P-07 HACCP score'!$B$3:$B$7,0),MATCH('D-14 Ernst'!D$2,'P-07 HACCP score'!$C$2:$E$2,0))</f>
        <v>#N/A</v>
      </c>
      <c r="BB157" s="39">
        <f>INDEX('P-07 HACCP score'!$C$3:$E$7,MATCH(I157,'P-07 HACCP score'!$B$3:$B$7,0),MATCH('D-14 Ernst'!E$2,'P-07 HACCP score'!$C$2:$E$2,0))</f>
        <v>0</v>
      </c>
      <c r="BC157" s="39">
        <f>INDEX('P-07 HACCP score'!$C$3:$E$7,MATCH(J157,'P-07 HACCP score'!$B$3:$B$7,0),MATCH('D-14 Ernst'!F$2,'P-07 HACCP score'!$C$2:$E$2,0))</f>
        <v>0</v>
      </c>
      <c r="BD157" s="39">
        <f>INDEX('P-07 HACCP score'!$C$3:$E$7,MATCH(K157,'P-07 HACCP score'!$B$3:$B$7,0),MATCH('D-14 Ernst'!G$2,'P-07 HACCP score'!$C$2:$E$2,0))</f>
        <v>0</v>
      </c>
      <c r="BE157" s="39">
        <f>INDEX('P-07 HACCP score'!$C$3:$E$7,MATCH(L157,'P-07 HACCP score'!$B$3:$B$7,0),MATCH('D-14 Ernst'!H$2,'P-07 HACCP score'!$C$2:$E$2,0))</f>
        <v>0</v>
      </c>
      <c r="BF157" s="39">
        <f>INDEX('P-07 HACCP score'!$C$3:$E$7,MATCH(M157,'P-07 HACCP score'!$B$3:$B$7,0),MATCH('D-14 Ernst'!I$2,'P-07 HACCP score'!$C$2:$E$2,0))</f>
        <v>0</v>
      </c>
      <c r="BG157" s="39">
        <f>INDEX('P-07 HACCP score'!$C$3:$E$7,MATCH(N157,'P-07 HACCP score'!$B$3:$B$7,0),MATCH('D-14 Ernst'!J$2,'P-07 HACCP score'!$C$2:$E$2,0))</f>
        <v>0</v>
      </c>
      <c r="BH157" s="39">
        <f>INDEX('P-07 HACCP score'!$C$3:$E$7,MATCH(O157,'P-07 HACCP score'!$B$3:$B$7,0),MATCH('D-14 Ernst'!K$2,'P-07 HACCP score'!$C$2:$E$2,0))</f>
        <v>1.5</v>
      </c>
      <c r="BI157" s="39">
        <f>INDEX('P-07 HACCP score'!$C$3:$E$7,MATCH(P157,'P-07 HACCP score'!$B$3:$B$7,0),MATCH('D-14 Ernst'!L$2,'P-07 HACCP score'!$C$2:$E$2,0))</f>
        <v>1.5</v>
      </c>
      <c r="BJ157" s="39">
        <f>INDEX('P-07 HACCP score'!$C$3:$E$7,MATCH(Q157,'P-07 HACCP score'!$B$3:$B$7,0),MATCH('D-14 Ernst'!M$2,'P-07 HACCP score'!$C$2:$E$2,0))</f>
        <v>0</v>
      </c>
      <c r="BK157" s="39">
        <f>INDEX('P-07 HACCP score'!$C$3:$E$7,MATCH(R157,'P-07 HACCP score'!$B$3:$B$7,0),MATCH('D-14 Ernst'!N$2,'P-07 HACCP score'!$C$2:$E$2,0))</f>
        <v>2.5</v>
      </c>
      <c r="BL157" s="39">
        <f>INDEX('P-07 HACCP score'!$C$3:$E$7,MATCH(S157,'P-07 HACCP score'!$B$3:$B$7,0),MATCH('D-14 Ernst'!O$2,'P-07 HACCP score'!$C$2:$E$2,0))</f>
        <v>0</v>
      </c>
      <c r="BM157" s="39">
        <f>INDEX('P-07 HACCP score'!$C$3:$E$7,MATCH(T157,'P-07 HACCP score'!$B$3:$B$7,0),MATCH('D-14 Ernst'!P$2,'P-07 HACCP score'!$C$2:$E$2,0))</f>
        <v>0</v>
      </c>
      <c r="BN157" s="39">
        <f>INDEX('P-07 HACCP score'!$C$3:$E$7,MATCH(U157,'P-07 HACCP score'!$B$3:$B$7,0),MATCH('D-14 Ernst'!Q$2,'P-07 HACCP score'!$C$2:$E$2,0))</f>
        <v>0</v>
      </c>
      <c r="BO157" s="39">
        <f>INDEX('P-07 HACCP score'!$C$3:$E$7,MATCH(V157,'P-07 HACCP score'!$B$3:$B$7,0),MATCH('D-14 Ernst'!R$2,'P-07 HACCP score'!$C$2:$E$2,0))</f>
        <v>0</v>
      </c>
      <c r="BP157" s="39">
        <f>INDEX('P-07 HACCP score'!$C$3:$E$7,MATCH(W157,'P-07 HACCP score'!$B$3:$B$7,0),MATCH('D-14 Ernst'!S$2,'P-07 HACCP score'!$C$2:$E$2,0))</f>
        <v>0</v>
      </c>
      <c r="BQ157" s="39" t="e">
        <f>INDEX('P-07 HACCP score'!$C$3:$E$7,MATCH(X157,'P-07 HACCP score'!$B$3:$B$7,0),MATCH('D-14 Ernst'!T$2,'P-07 HACCP score'!$C$2:$E$2,0))</f>
        <v>#N/A</v>
      </c>
      <c r="BR157" s="39">
        <f>INDEX('P-07 HACCP score'!$C$3:$E$7,MATCH(Y157,'P-07 HACCP score'!$B$3:$B$7,0),MATCH('D-14 Ernst'!U$2,'P-07 HACCP score'!$C$2:$E$2,0))</f>
        <v>0</v>
      </c>
      <c r="BS157" s="39">
        <f>INDEX('P-07 HACCP score'!$C$3:$E$7,MATCH(Z157,'P-07 HACCP score'!$B$3:$B$7,0),MATCH('D-14 Ernst'!V$2,'P-07 HACCP score'!$C$2:$E$2,0))</f>
        <v>0</v>
      </c>
      <c r="BT157" s="39">
        <f>INDEX('P-07 HACCP score'!$C$3:$E$7,MATCH(AA157,'P-07 HACCP score'!$B$3:$B$7,0),MATCH('D-14 Ernst'!W$2,'P-07 HACCP score'!$C$2:$E$2,0))</f>
        <v>0</v>
      </c>
      <c r="BU157" s="39">
        <f>INDEX('P-07 HACCP score'!$C$3:$E$7,MATCH(AB157,'P-07 HACCP score'!$B$3:$B$7,0),MATCH('D-14 Ernst'!X$2,'P-07 HACCP score'!$C$2:$E$2,0))</f>
        <v>1.5</v>
      </c>
      <c r="BV157" s="39">
        <f>INDEX('P-07 HACCP score'!$C$3:$E$7,MATCH(AC157,'P-07 HACCP score'!$B$3:$B$7,0),MATCH('D-14 Ernst'!Y$2,'P-07 HACCP score'!$C$2:$E$2,0))</f>
        <v>0</v>
      </c>
      <c r="BW157" s="39">
        <f>INDEX('P-07 HACCP score'!$C$3:$E$7,MATCH(AD157,'P-07 HACCP score'!$B$3:$B$7,0),MATCH('D-14 Ernst'!Z$2,'P-07 HACCP score'!$C$2:$E$2,0))</f>
        <v>0</v>
      </c>
      <c r="BX157" s="39">
        <f>INDEX('P-07 HACCP score'!$C$3:$E$7,MATCH(AE157,'P-07 HACCP score'!$B$3:$B$7,0),MATCH('D-14 Ernst'!AA$2,'P-07 HACCP score'!$C$2:$E$2,0))</f>
        <v>0</v>
      </c>
      <c r="BY157" s="39">
        <f>INDEX('P-07 HACCP score'!$C$3:$E$7,MATCH(AF157,'P-07 HACCP score'!$B$3:$B$7,0),MATCH('D-14 Ernst'!AB$2,'P-07 HACCP score'!$C$2:$E$2,0))</f>
        <v>0</v>
      </c>
      <c r="BZ157" s="39">
        <f>INDEX('P-07 HACCP score'!$C$3:$E$7,MATCH(AG157,'P-07 HACCP score'!$B$3:$B$7,0),MATCH('D-14 Ernst'!AC$2,'P-07 HACCP score'!$C$2:$E$2,0))</f>
        <v>0</v>
      </c>
      <c r="CA157" s="39">
        <f>INDEX('P-07 HACCP score'!$C$3:$E$7,MATCH(AH157,'P-07 HACCP score'!$B$3:$B$7,0),MATCH('D-14 Ernst'!AD$2,'P-07 HACCP score'!$C$2:$E$2,0))</f>
        <v>0</v>
      </c>
      <c r="CB157" s="39">
        <f>INDEX('P-07 HACCP score'!$C$3:$E$7,MATCH(AI157,'P-07 HACCP score'!$B$3:$B$7,0),MATCH('D-14 Ernst'!AE$2,'P-07 HACCP score'!$C$2:$E$2,0))</f>
        <v>0</v>
      </c>
      <c r="CC157" s="39">
        <f>INDEX('P-07 HACCP score'!$C$3:$E$7,MATCH(AJ157,'P-07 HACCP score'!$B$3:$B$7,0),MATCH('D-14 Ernst'!AF$2,'P-07 HACCP score'!$C$2:$E$2,0))</f>
        <v>0</v>
      </c>
      <c r="CD157" s="39">
        <f>INDEX('P-07 HACCP score'!$C$3:$E$7,MATCH(AK157,'P-07 HACCP score'!$B$3:$B$7,0),MATCH('D-14 Ernst'!AG$2,'P-07 HACCP score'!$C$2:$E$2,0))</f>
        <v>0</v>
      </c>
    </row>
    <row r="158" spans="1:82" x14ac:dyDescent="0.3">
      <c r="A158" s="119">
        <v>53630</v>
      </c>
      <c r="B158" s="56" t="s">
        <v>276</v>
      </c>
      <c r="C158" s="78" t="s">
        <v>233</v>
      </c>
      <c r="D158" s="35">
        <v>3</v>
      </c>
      <c r="E158" s="18" t="s">
        <v>84</v>
      </c>
      <c r="F158" s="18"/>
      <c r="G158" s="26"/>
      <c r="H158" s="21" t="str">
        <f>IF(COUNTIF(I158:M158,"H"),"H",
IF(COUNTIF(I158:M158,"M"),"M",
IF(COUNTIF(I158:M158,"L"),"L",
IF(COUNTIF(I158:M158,"B"),"B",""))))</f>
        <v/>
      </c>
      <c r="I158" s="19"/>
      <c r="J158" s="19"/>
      <c r="K158" s="19"/>
      <c r="L158" s="19"/>
      <c r="M158" s="19"/>
      <c r="N158" s="18"/>
      <c r="O158" s="21" t="str">
        <f>IF(COUNTIF(P158:Q158,"H"),"H",
IF(COUNTIF(P158:Q158,"M"),"M",
IF(COUNTIF(P158:Q158,"L"),"L",
IF(COUNTIF(P158:Q158,"B"),"B",""))))</f>
        <v/>
      </c>
      <c r="P158" s="22"/>
      <c r="Q158" s="22"/>
      <c r="R158" s="18"/>
      <c r="S158" s="18"/>
      <c r="T158" s="18"/>
      <c r="U158" s="18"/>
      <c r="V158" s="18"/>
      <c r="W158" s="27"/>
      <c r="X158" s="21" t="str">
        <f>IF(COUNTIF(Y158:AA158,"H"),"H",
IF(COUNTIF(Y158:AA158,"M"),"M",
IF(COUNTIF(Y158:AA158,"L"),"L",
IF(COUNTIF(Y158:AA158,"B"),"B",""))))</f>
        <v/>
      </c>
      <c r="Y158" s="23"/>
      <c r="Z158" s="28"/>
      <c r="AA158" s="23"/>
      <c r="AB158" s="18"/>
      <c r="AC158" s="18"/>
      <c r="AD158" s="18"/>
      <c r="AE158" s="18"/>
      <c r="AF158" s="18"/>
      <c r="AG158" s="18"/>
      <c r="AH158" s="18"/>
      <c r="AI158" s="18"/>
      <c r="AJ158" s="138" t="s">
        <v>84</v>
      </c>
      <c r="AK158" s="18"/>
      <c r="AL158" s="37">
        <f>COUNTIF(AX158:BA158,5)+COUNTIF(BG158:BH158,5)+COUNTIF(BK158:BQ158,5)+COUNTIF(BU158:CD158,5)+COUNTIF(AX158:BA158,9)+COUNTIF(BG158:BH158,9)+COUNTIF(BK158:BQ158,9)+COUNTIF(BU158:CD158,9)</f>
        <v>0</v>
      </c>
      <c r="AM158" s="37">
        <f>COUNTIF(AX158:BA158,15)+COUNTIF(BG158:BH158,15)+COUNTIF(BK158:BQ158,15)+COUNTIF(BU158:CD158,15)+COUNTIF(AX158:BA158,25)+COUNTIF(BG158:BH158,25)+COUNTIF(BK158:BQ158,25)+COUNTIF(BU158:CD158,25)</f>
        <v>0</v>
      </c>
      <c r="AN158" s="118" t="str">
        <f>IF(AM158&gt;=1,"HOOG",IF(AL158&gt;=2,"MIDDEN","LAAG"))</f>
        <v>LAAG</v>
      </c>
      <c r="AO158" s="26" t="str">
        <f>IF(AND(AM158=1,OR(H158="H",AB158="H"),TEXT(D158,0)&lt;&gt;"4"),"J","N" )</f>
        <v>N</v>
      </c>
      <c r="AP158" s="41" t="s">
        <v>85</v>
      </c>
      <c r="AQ158" s="68" t="str">
        <f>IF(OR(AP158="J",AO158="J"),"MIDDEN",AN158)</f>
        <v>LAAG</v>
      </c>
      <c r="AR158" s="26" t="s">
        <v>86</v>
      </c>
      <c r="AS158" s="18" t="s">
        <v>93</v>
      </c>
      <c r="AT158" s="18" t="s">
        <v>85</v>
      </c>
      <c r="AU158" s="41" t="str">
        <f>IF(AND(AR158="H",AS158="K"),"J",IF(OR(AND(AR158="L",AS158="K",AT158="J"),AND(AR158="H",AS158="G",AT158="J")),"J","N"))</f>
        <v>N</v>
      </c>
      <c r="AV158" s="41" t="s">
        <v>85</v>
      </c>
      <c r="AW158" s="18" t="str">
        <f>IF(AU158="N",AQ158,IF(AQ158="LAAG","MIDDEN","HOOG"))</f>
        <v>LAAG</v>
      </c>
      <c r="AX158" s="39">
        <f>INDEX('P-07 HACCP score'!$C$3:$E$7,MATCH(E158,'P-07 HACCP score'!$B$3:$B$7,0),MATCH('D-14 Ernst'!A$2,'P-07 HACCP score'!$C$2:$E$2,0))</f>
        <v>1.5</v>
      </c>
      <c r="AY158" s="39">
        <f>INDEX('P-07 HACCP score'!$C$3:$E$7,MATCH(F158,'P-07 HACCP score'!$B$3:$B$7,0),MATCH('D-14 Ernst'!B$2,'P-07 HACCP score'!$C$2:$E$2,0))</f>
        <v>0</v>
      </c>
      <c r="AZ158" s="39">
        <f>INDEX('P-07 HACCP score'!$C$3:$E$7,MATCH(G158,'P-07 HACCP score'!$B$3:$B$7,0),MATCH('D-14 Ernst'!C$2,'P-07 HACCP score'!$C$2:$E$2,0))</f>
        <v>0</v>
      </c>
      <c r="BA158" s="39" t="e">
        <f>INDEX('P-07 HACCP score'!$C$3:$E$7,MATCH(H158,'P-07 HACCP score'!$B$3:$B$7,0),MATCH('D-14 Ernst'!D$2,'P-07 HACCP score'!$C$2:$E$2,0))</f>
        <v>#N/A</v>
      </c>
      <c r="BB158" s="39">
        <f>INDEX('P-07 HACCP score'!$C$3:$E$7,MATCH(I158,'P-07 HACCP score'!$B$3:$B$7,0),MATCH('D-14 Ernst'!E$2,'P-07 HACCP score'!$C$2:$E$2,0))</f>
        <v>0</v>
      </c>
      <c r="BC158" s="39">
        <f>INDEX('P-07 HACCP score'!$C$3:$E$7,MATCH(J158,'P-07 HACCP score'!$B$3:$B$7,0),MATCH('D-14 Ernst'!F$2,'P-07 HACCP score'!$C$2:$E$2,0))</f>
        <v>0</v>
      </c>
      <c r="BD158" s="39">
        <f>INDEX('P-07 HACCP score'!$C$3:$E$7,MATCH(K158,'P-07 HACCP score'!$B$3:$B$7,0),MATCH('D-14 Ernst'!G$2,'P-07 HACCP score'!$C$2:$E$2,0))</f>
        <v>0</v>
      </c>
      <c r="BE158" s="39">
        <f>INDEX('P-07 HACCP score'!$C$3:$E$7,MATCH(L158,'P-07 HACCP score'!$B$3:$B$7,0),MATCH('D-14 Ernst'!H$2,'P-07 HACCP score'!$C$2:$E$2,0))</f>
        <v>0</v>
      </c>
      <c r="BF158" s="39">
        <f>INDEX('P-07 HACCP score'!$C$3:$E$7,MATCH(M158,'P-07 HACCP score'!$B$3:$B$7,0),MATCH('D-14 Ernst'!I$2,'P-07 HACCP score'!$C$2:$E$2,0))</f>
        <v>0</v>
      </c>
      <c r="BG158" s="39">
        <f>INDEX('P-07 HACCP score'!$C$3:$E$7,MATCH(N158,'P-07 HACCP score'!$B$3:$B$7,0),MATCH('D-14 Ernst'!J$2,'P-07 HACCP score'!$C$2:$E$2,0))</f>
        <v>0</v>
      </c>
      <c r="BH158" s="39" t="e">
        <f>INDEX('P-07 HACCP score'!$C$3:$E$7,MATCH(O158,'P-07 HACCP score'!$B$3:$B$7,0),MATCH('D-14 Ernst'!K$2,'P-07 HACCP score'!$C$2:$E$2,0))</f>
        <v>#N/A</v>
      </c>
      <c r="BI158" s="39">
        <f>INDEX('P-07 HACCP score'!$C$3:$E$7,MATCH(P158,'P-07 HACCP score'!$B$3:$B$7,0),MATCH('D-14 Ernst'!L$2,'P-07 HACCP score'!$C$2:$E$2,0))</f>
        <v>0</v>
      </c>
      <c r="BJ158" s="39">
        <f>INDEX('P-07 HACCP score'!$C$3:$E$7,MATCH(Q158,'P-07 HACCP score'!$B$3:$B$7,0),MATCH('D-14 Ernst'!M$2,'P-07 HACCP score'!$C$2:$E$2,0))</f>
        <v>0</v>
      </c>
      <c r="BK158" s="39">
        <f>INDEX('P-07 HACCP score'!$C$3:$E$7,MATCH(R158,'P-07 HACCP score'!$B$3:$B$7,0),MATCH('D-14 Ernst'!N$2,'P-07 HACCP score'!$C$2:$E$2,0))</f>
        <v>0</v>
      </c>
      <c r="BL158" s="39">
        <f>INDEX('P-07 HACCP score'!$C$3:$E$7,MATCH(S158,'P-07 HACCP score'!$B$3:$B$7,0),MATCH('D-14 Ernst'!O$2,'P-07 HACCP score'!$C$2:$E$2,0))</f>
        <v>0</v>
      </c>
      <c r="BM158" s="39">
        <f>INDEX('P-07 HACCP score'!$C$3:$E$7,MATCH(T158,'P-07 HACCP score'!$B$3:$B$7,0),MATCH('D-14 Ernst'!P$2,'P-07 HACCP score'!$C$2:$E$2,0))</f>
        <v>0</v>
      </c>
      <c r="BN158" s="39">
        <f>INDEX('P-07 HACCP score'!$C$3:$E$7,MATCH(U158,'P-07 HACCP score'!$B$3:$B$7,0),MATCH('D-14 Ernst'!Q$2,'P-07 HACCP score'!$C$2:$E$2,0))</f>
        <v>0</v>
      </c>
      <c r="BO158" s="39">
        <f>INDEX('P-07 HACCP score'!$C$3:$E$7,MATCH(V158,'P-07 HACCP score'!$B$3:$B$7,0),MATCH('D-14 Ernst'!R$2,'P-07 HACCP score'!$C$2:$E$2,0))</f>
        <v>0</v>
      </c>
      <c r="BP158" s="39">
        <f>INDEX('P-07 HACCP score'!$C$3:$E$7,MATCH(W158,'P-07 HACCP score'!$B$3:$B$7,0),MATCH('D-14 Ernst'!S$2,'P-07 HACCP score'!$C$2:$E$2,0))</f>
        <v>0</v>
      </c>
      <c r="BQ158" s="39" t="e">
        <f>INDEX('P-07 HACCP score'!$C$3:$E$7,MATCH(X158,'P-07 HACCP score'!$B$3:$B$7,0),MATCH('D-14 Ernst'!T$2,'P-07 HACCP score'!$C$2:$E$2,0))</f>
        <v>#N/A</v>
      </c>
      <c r="BR158" s="39">
        <f>INDEX('P-07 HACCP score'!$C$3:$E$7,MATCH(Y158,'P-07 HACCP score'!$B$3:$B$7,0),MATCH('D-14 Ernst'!U$2,'P-07 HACCP score'!$C$2:$E$2,0))</f>
        <v>0</v>
      </c>
      <c r="BS158" s="39">
        <f>INDEX('P-07 HACCP score'!$C$3:$E$7,MATCH(Z158,'P-07 HACCP score'!$B$3:$B$7,0),MATCH('D-14 Ernst'!V$2,'P-07 HACCP score'!$C$2:$E$2,0))</f>
        <v>0</v>
      </c>
      <c r="BT158" s="39">
        <f>INDEX('P-07 HACCP score'!$C$3:$E$7,MATCH(AA158,'P-07 HACCP score'!$B$3:$B$7,0),MATCH('D-14 Ernst'!W$2,'P-07 HACCP score'!$C$2:$E$2,0))</f>
        <v>0</v>
      </c>
      <c r="BU158" s="39">
        <f>INDEX('P-07 HACCP score'!$C$3:$E$7,MATCH(AB158,'P-07 HACCP score'!$B$3:$B$7,0),MATCH('D-14 Ernst'!X$2,'P-07 HACCP score'!$C$2:$E$2,0))</f>
        <v>0</v>
      </c>
      <c r="BV158" s="39">
        <f>INDEX('P-07 HACCP score'!$C$3:$E$7,MATCH(AC158,'P-07 HACCP score'!$B$3:$B$7,0),MATCH('D-14 Ernst'!Y$2,'P-07 HACCP score'!$C$2:$E$2,0))</f>
        <v>0</v>
      </c>
      <c r="BW158" s="39">
        <f>INDEX('P-07 HACCP score'!$C$3:$E$7,MATCH(AD158,'P-07 HACCP score'!$B$3:$B$7,0),MATCH('D-14 Ernst'!Z$2,'P-07 HACCP score'!$C$2:$E$2,0))</f>
        <v>0</v>
      </c>
      <c r="BX158" s="39">
        <f>INDEX('P-07 HACCP score'!$C$3:$E$7,MATCH(AE158,'P-07 HACCP score'!$B$3:$B$7,0),MATCH('D-14 Ernst'!AA$2,'P-07 HACCP score'!$C$2:$E$2,0))</f>
        <v>0</v>
      </c>
      <c r="BY158" s="39">
        <f>INDEX('P-07 HACCP score'!$C$3:$E$7,MATCH(AF158,'P-07 HACCP score'!$B$3:$B$7,0),MATCH('D-14 Ernst'!AB$2,'P-07 HACCP score'!$C$2:$E$2,0))</f>
        <v>0</v>
      </c>
      <c r="BZ158" s="39">
        <f>INDEX('P-07 HACCP score'!$C$3:$E$7,MATCH(AG158,'P-07 HACCP score'!$B$3:$B$7,0),MATCH('D-14 Ernst'!AC$2,'P-07 HACCP score'!$C$2:$E$2,0))</f>
        <v>0</v>
      </c>
      <c r="CA158" s="39">
        <f>INDEX('P-07 HACCP score'!$C$3:$E$7,MATCH(AH158,'P-07 HACCP score'!$B$3:$B$7,0),MATCH('D-14 Ernst'!AD$2,'P-07 HACCP score'!$C$2:$E$2,0))</f>
        <v>0</v>
      </c>
      <c r="CB158" s="39">
        <f>INDEX('P-07 HACCP score'!$C$3:$E$7,MATCH(AI158,'P-07 HACCP score'!$B$3:$B$7,0),MATCH('D-14 Ernst'!AE$2,'P-07 HACCP score'!$C$2:$E$2,0))</f>
        <v>0</v>
      </c>
      <c r="CC158" s="39">
        <f>INDEX('P-07 HACCP score'!$C$3:$E$7,MATCH(AJ158,'P-07 HACCP score'!$B$3:$B$7,0),MATCH('D-14 Ernst'!AF$2,'P-07 HACCP score'!$C$2:$E$2,0))</f>
        <v>1.5</v>
      </c>
      <c r="CD158" s="39">
        <f>INDEX('P-07 HACCP score'!$C$3:$E$7,MATCH(AK158,'P-07 HACCP score'!$B$3:$B$7,0),MATCH('D-14 Ernst'!AG$2,'P-07 HACCP score'!$C$2:$E$2,0))</f>
        <v>0</v>
      </c>
    </row>
    <row r="159" spans="1:82" x14ac:dyDescent="0.3">
      <c r="A159" s="119">
        <v>53632</v>
      </c>
      <c r="B159" s="71" t="s">
        <v>277</v>
      </c>
      <c r="C159" s="78" t="s">
        <v>233</v>
      </c>
      <c r="D159" s="35">
        <v>3</v>
      </c>
      <c r="E159" s="18"/>
      <c r="F159" s="18"/>
      <c r="G159" s="26"/>
      <c r="H159" s="21" t="str">
        <f>IF(COUNTIF(I159:M159,"H"),"H",
IF(COUNTIF(I159:M159,"M"),"M",
IF(COUNTIF(I159:M159,"L"),"L",
IF(COUNTIF(I159:M159,"B"),"B",""))))</f>
        <v/>
      </c>
      <c r="I159" s="19"/>
      <c r="J159" s="19"/>
      <c r="K159" s="19"/>
      <c r="L159" s="19"/>
      <c r="M159" s="19"/>
      <c r="N159" s="18"/>
      <c r="O159" s="21" t="str">
        <f>IF(COUNTIF(P159:Q159,"H"),"H",
IF(COUNTIF(P159:Q159,"M"),"M",
IF(COUNTIF(P159:Q159,"L"),"L",
IF(COUNTIF(P159:Q159,"B"),"B",""))))</f>
        <v/>
      </c>
      <c r="P159" s="22"/>
      <c r="Q159" s="22"/>
      <c r="R159" s="18"/>
      <c r="S159" s="18"/>
      <c r="T159" s="18"/>
      <c r="U159" s="18"/>
      <c r="V159" s="18"/>
      <c r="W159" s="27"/>
      <c r="X159" s="21" t="str">
        <f>IF(COUNTIF(Y159:AA159,"H"),"H",
IF(COUNTIF(Y159:AA159,"M"),"M",
IF(COUNTIF(Y159:AA159,"L"),"L",
IF(COUNTIF(Y159:AA159,"B"),"B",""))))</f>
        <v/>
      </c>
      <c r="Y159" s="23"/>
      <c r="Z159" s="28"/>
      <c r="AA159" s="23"/>
      <c r="AB159" s="18"/>
      <c r="AC159" s="18"/>
      <c r="AD159" s="18"/>
      <c r="AE159" s="18"/>
      <c r="AF159" s="18"/>
      <c r="AG159" s="18"/>
      <c r="AH159" s="18"/>
      <c r="AI159" s="18"/>
      <c r="AJ159" s="18" t="s">
        <v>86</v>
      </c>
      <c r="AK159" s="18"/>
      <c r="AL159" s="37">
        <f>COUNTIF(AX159:BA159,5)+COUNTIF(BG159:BH159,5)+COUNTIF(BK159:BQ159,5)+COUNTIF(BU159:CD159,5)+COUNTIF(AX159:BA159,9)+COUNTIF(BG159:BH159,9)+COUNTIF(BK159:BQ159,9)+COUNTIF(BU159:CD159,9)</f>
        <v>0</v>
      </c>
      <c r="AM159" s="37">
        <f>COUNTIF(AX159:BA159,15)+COUNTIF(BG159:BH159,15)+COUNTIF(BK159:BQ159,15)+COUNTIF(BU159:CD159,15)+COUNTIF(AX159:BA159,25)+COUNTIF(BG159:BH159,25)+COUNTIF(BK159:BQ159,25)+COUNTIF(BU159:CD159,25)</f>
        <v>0</v>
      </c>
      <c r="AN159" s="118" t="str">
        <f>IF(AM159&gt;=1,"HOOG",IF(AL159&gt;=2,"MIDDEN","LAAG"))</f>
        <v>LAAG</v>
      </c>
      <c r="AO159" s="26" t="str">
        <f>IF(AND(AM159=1,OR(H159="H",AB159="H"),TEXT(D159,0)&lt;&gt;"4"),"J","N" )</f>
        <v>N</v>
      </c>
      <c r="AP159" s="41" t="s">
        <v>85</v>
      </c>
      <c r="AQ159" s="68" t="str">
        <f>IF(OR(AP159="J",AO159="J"),"MIDDEN",AN159)</f>
        <v>LAAG</v>
      </c>
      <c r="AR159" s="26" t="s">
        <v>89</v>
      </c>
      <c r="AS159" s="18" t="s">
        <v>93</v>
      </c>
      <c r="AT159" s="18" t="s">
        <v>85</v>
      </c>
      <c r="AU159" s="41" t="str">
        <f>IF(AND(AR159="H",AS159="K"),"J",IF(OR(AND(AR159="L",AS159="K",AT159="J"),AND(AR159="H",AS159="G",AT159="J")),"J","N"))</f>
        <v>J</v>
      </c>
      <c r="AV159" s="41" t="s">
        <v>90</v>
      </c>
      <c r="AW159" s="18" t="str">
        <f>IF(AU159="N",AQ159,IF(AQ159="LAAG","MIDDEN","HOOG"))</f>
        <v>MIDDEN</v>
      </c>
      <c r="AX159" s="39">
        <f>INDEX('P-07 HACCP score'!$C$3:$E$7,MATCH(E159,'P-07 HACCP score'!$B$3:$B$7,0),MATCH('D-14 Ernst'!A$2,'P-07 HACCP score'!$C$2:$E$2,0))</f>
        <v>0</v>
      </c>
      <c r="AY159" s="39">
        <f>INDEX('P-07 HACCP score'!$C$3:$E$7,MATCH(F159,'P-07 HACCP score'!$B$3:$B$7,0),MATCH('D-14 Ernst'!B$2,'P-07 HACCP score'!$C$2:$E$2,0))</f>
        <v>0</v>
      </c>
      <c r="AZ159" s="39">
        <f>INDEX('P-07 HACCP score'!$C$3:$E$7,MATCH(G159,'P-07 HACCP score'!$B$3:$B$7,0),MATCH('D-14 Ernst'!C$2,'P-07 HACCP score'!$C$2:$E$2,0))</f>
        <v>0</v>
      </c>
      <c r="BA159" s="39" t="e">
        <f>INDEX('P-07 HACCP score'!$C$3:$E$7,MATCH(H159,'P-07 HACCP score'!$B$3:$B$7,0),MATCH('D-14 Ernst'!D$2,'P-07 HACCP score'!$C$2:$E$2,0))</f>
        <v>#N/A</v>
      </c>
      <c r="BB159" s="39">
        <f>INDEX('P-07 HACCP score'!$C$3:$E$7,MATCH(I159,'P-07 HACCP score'!$B$3:$B$7,0),MATCH('D-14 Ernst'!E$2,'P-07 HACCP score'!$C$2:$E$2,0))</f>
        <v>0</v>
      </c>
      <c r="BC159" s="39">
        <f>INDEX('P-07 HACCP score'!$C$3:$E$7,MATCH(J159,'P-07 HACCP score'!$B$3:$B$7,0),MATCH('D-14 Ernst'!F$2,'P-07 HACCP score'!$C$2:$E$2,0))</f>
        <v>0</v>
      </c>
      <c r="BD159" s="39">
        <f>INDEX('P-07 HACCP score'!$C$3:$E$7,MATCH(K159,'P-07 HACCP score'!$B$3:$B$7,0),MATCH('D-14 Ernst'!G$2,'P-07 HACCP score'!$C$2:$E$2,0))</f>
        <v>0</v>
      </c>
      <c r="BE159" s="39">
        <f>INDEX('P-07 HACCP score'!$C$3:$E$7,MATCH(L159,'P-07 HACCP score'!$B$3:$B$7,0),MATCH('D-14 Ernst'!H$2,'P-07 HACCP score'!$C$2:$E$2,0))</f>
        <v>0</v>
      </c>
      <c r="BF159" s="39">
        <f>INDEX('P-07 HACCP score'!$C$3:$E$7,MATCH(M159,'P-07 HACCP score'!$B$3:$B$7,0),MATCH('D-14 Ernst'!I$2,'P-07 HACCP score'!$C$2:$E$2,0))</f>
        <v>0</v>
      </c>
      <c r="BG159" s="39">
        <f>INDEX('P-07 HACCP score'!$C$3:$E$7,MATCH(N159,'P-07 HACCP score'!$B$3:$B$7,0),MATCH('D-14 Ernst'!J$2,'P-07 HACCP score'!$C$2:$E$2,0))</f>
        <v>0</v>
      </c>
      <c r="BH159" s="39" t="e">
        <f>INDEX('P-07 HACCP score'!$C$3:$E$7,MATCH(O159,'P-07 HACCP score'!$B$3:$B$7,0),MATCH('D-14 Ernst'!K$2,'P-07 HACCP score'!$C$2:$E$2,0))</f>
        <v>#N/A</v>
      </c>
      <c r="BI159" s="39">
        <f>INDEX('P-07 HACCP score'!$C$3:$E$7,MATCH(P159,'P-07 HACCP score'!$B$3:$B$7,0),MATCH('D-14 Ernst'!L$2,'P-07 HACCP score'!$C$2:$E$2,0))</f>
        <v>0</v>
      </c>
      <c r="BJ159" s="39">
        <f>INDEX('P-07 HACCP score'!$C$3:$E$7,MATCH(Q159,'P-07 HACCP score'!$B$3:$B$7,0),MATCH('D-14 Ernst'!M$2,'P-07 HACCP score'!$C$2:$E$2,0))</f>
        <v>0</v>
      </c>
      <c r="BK159" s="39">
        <f>INDEX('P-07 HACCP score'!$C$3:$E$7,MATCH(R159,'P-07 HACCP score'!$B$3:$B$7,0),MATCH('D-14 Ernst'!N$2,'P-07 HACCP score'!$C$2:$E$2,0))</f>
        <v>0</v>
      </c>
      <c r="BL159" s="39">
        <f>INDEX('P-07 HACCP score'!$C$3:$E$7,MATCH(S159,'P-07 HACCP score'!$B$3:$B$7,0),MATCH('D-14 Ernst'!O$2,'P-07 HACCP score'!$C$2:$E$2,0))</f>
        <v>0</v>
      </c>
      <c r="BM159" s="39">
        <f>INDEX('P-07 HACCP score'!$C$3:$E$7,MATCH(T159,'P-07 HACCP score'!$B$3:$B$7,0),MATCH('D-14 Ernst'!P$2,'P-07 HACCP score'!$C$2:$E$2,0))</f>
        <v>0</v>
      </c>
      <c r="BN159" s="39">
        <f>INDEX('P-07 HACCP score'!$C$3:$E$7,MATCH(U159,'P-07 HACCP score'!$B$3:$B$7,0),MATCH('D-14 Ernst'!Q$2,'P-07 HACCP score'!$C$2:$E$2,0))</f>
        <v>0</v>
      </c>
      <c r="BO159" s="39">
        <f>INDEX('P-07 HACCP score'!$C$3:$E$7,MATCH(V159,'P-07 HACCP score'!$B$3:$B$7,0),MATCH('D-14 Ernst'!R$2,'P-07 HACCP score'!$C$2:$E$2,0))</f>
        <v>0</v>
      </c>
      <c r="BP159" s="39">
        <f>INDEX('P-07 HACCP score'!$C$3:$E$7,MATCH(W159,'P-07 HACCP score'!$B$3:$B$7,0),MATCH('D-14 Ernst'!S$2,'P-07 HACCP score'!$C$2:$E$2,0))</f>
        <v>0</v>
      </c>
      <c r="BQ159" s="39" t="e">
        <f>INDEX('P-07 HACCP score'!$C$3:$E$7,MATCH(X159,'P-07 HACCP score'!$B$3:$B$7,0),MATCH('D-14 Ernst'!T$2,'P-07 HACCP score'!$C$2:$E$2,0))</f>
        <v>#N/A</v>
      </c>
      <c r="BR159" s="39">
        <f>INDEX('P-07 HACCP score'!$C$3:$E$7,MATCH(Y159,'P-07 HACCP score'!$B$3:$B$7,0),MATCH('D-14 Ernst'!U$2,'P-07 HACCP score'!$C$2:$E$2,0))</f>
        <v>0</v>
      </c>
      <c r="BS159" s="39">
        <f>INDEX('P-07 HACCP score'!$C$3:$E$7,MATCH(Z159,'P-07 HACCP score'!$B$3:$B$7,0),MATCH('D-14 Ernst'!V$2,'P-07 HACCP score'!$C$2:$E$2,0))</f>
        <v>0</v>
      </c>
      <c r="BT159" s="39">
        <f>INDEX('P-07 HACCP score'!$C$3:$E$7,MATCH(AA159,'P-07 HACCP score'!$B$3:$B$7,0),MATCH('D-14 Ernst'!W$2,'P-07 HACCP score'!$C$2:$E$2,0))</f>
        <v>0</v>
      </c>
      <c r="BU159" s="39">
        <f>INDEX('P-07 HACCP score'!$C$3:$E$7,MATCH(AB159,'P-07 HACCP score'!$B$3:$B$7,0),MATCH('D-14 Ernst'!X$2,'P-07 HACCP score'!$C$2:$E$2,0))</f>
        <v>0</v>
      </c>
      <c r="BV159" s="39">
        <f>INDEX('P-07 HACCP score'!$C$3:$E$7,MATCH(AC159,'P-07 HACCP score'!$B$3:$B$7,0),MATCH('D-14 Ernst'!Y$2,'P-07 HACCP score'!$C$2:$E$2,0))</f>
        <v>0</v>
      </c>
      <c r="BW159" s="39">
        <f>INDEX('P-07 HACCP score'!$C$3:$E$7,MATCH(AD159,'P-07 HACCP score'!$B$3:$B$7,0),MATCH('D-14 Ernst'!Z$2,'P-07 HACCP score'!$C$2:$E$2,0))</f>
        <v>0</v>
      </c>
      <c r="BX159" s="39">
        <f>INDEX('P-07 HACCP score'!$C$3:$E$7,MATCH(AE159,'P-07 HACCP score'!$B$3:$B$7,0),MATCH('D-14 Ernst'!AA$2,'P-07 HACCP score'!$C$2:$E$2,0))</f>
        <v>0</v>
      </c>
      <c r="BY159" s="39">
        <f>INDEX('P-07 HACCP score'!$C$3:$E$7,MATCH(AF159,'P-07 HACCP score'!$B$3:$B$7,0),MATCH('D-14 Ernst'!AB$2,'P-07 HACCP score'!$C$2:$E$2,0))</f>
        <v>0</v>
      </c>
      <c r="BZ159" s="39">
        <f>INDEX('P-07 HACCP score'!$C$3:$E$7,MATCH(AG159,'P-07 HACCP score'!$B$3:$B$7,0),MATCH('D-14 Ernst'!AC$2,'P-07 HACCP score'!$C$2:$E$2,0))</f>
        <v>0</v>
      </c>
      <c r="CA159" s="39">
        <f>INDEX('P-07 HACCP score'!$C$3:$E$7,MATCH(AH159,'P-07 HACCP score'!$B$3:$B$7,0),MATCH('D-14 Ernst'!AD$2,'P-07 HACCP score'!$C$2:$E$2,0))</f>
        <v>0</v>
      </c>
      <c r="CB159" s="39">
        <f>INDEX('P-07 HACCP score'!$C$3:$E$7,MATCH(AI159,'P-07 HACCP score'!$B$3:$B$7,0),MATCH('D-14 Ernst'!AE$2,'P-07 HACCP score'!$C$2:$E$2,0))</f>
        <v>0</v>
      </c>
      <c r="CC159" s="39">
        <f>INDEX('P-07 HACCP score'!$C$3:$E$7,MATCH(AJ159,'P-07 HACCP score'!$B$3:$B$7,0),MATCH('D-14 Ernst'!AF$2,'P-07 HACCP score'!$C$2:$E$2,0))</f>
        <v>3</v>
      </c>
      <c r="CD159" s="39">
        <f>INDEX('P-07 HACCP score'!$C$3:$E$7,MATCH(AK159,'P-07 HACCP score'!$B$3:$B$7,0),MATCH('D-14 Ernst'!AG$2,'P-07 HACCP score'!$C$2:$E$2,0))</f>
        <v>0</v>
      </c>
    </row>
    <row r="160" spans="1:82" x14ac:dyDescent="0.3">
      <c r="A160" s="119">
        <v>53650</v>
      </c>
      <c r="B160" s="56" t="s">
        <v>279</v>
      </c>
      <c r="C160" s="78" t="s">
        <v>233</v>
      </c>
      <c r="D160" s="35">
        <v>3</v>
      </c>
      <c r="E160" s="18" t="s">
        <v>84</v>
      </c>
      <c r="F160" s="18"/>
      <c r="G160" s="26"/>
      <c r="H160" s="21" t="str">
        <f>IF(COUNTIF(I160:M160,"H"),"H",
IF(COUNTIF(I160:M160,"M"),"M",
IF(COUNTIF(I160:M160,"L"),"L",
IF(COUNTIF(I160:M160,"B"),"B",""))))</f>
        <v/>
      </c>
      <c r="I160" s="19"/>
      <c r="J160" s="19"/>
      <c r="K160" s="19"/>
      <c r="L160" s="19"/>
      <c r="M160" s="19"/>
      <c r="N160" s="18"/>
      <c r="O160" s="21" t="str">
        <f>IF(COUNTIF(P160:Q160,"H"),"H",
IF(COUNTIF(P160:Q160,"M"),"M",
IF(COUNTIF(P160:Q160,"L"),"L",
IF(COUNTIF(P160:Q160,"B"),"B",""))))</f>
        <v/>
      </c>
      <c r="P160" s="22"/>
      <c r="Q160" s="22"/>
      <c r="R160" s="18"/>
      <c r="S160" s="18"/>
      <c r="T160" s="18"/>
      <c r="U160" s="18"/>
      <c r="V160" s="18"/>
      <c r="W160" s="27"/>
      <c r="X160" s="21" t="str">
        <f>IF(COUNTIF(Y160:AA160,"H"),"H",
IF(COUNTIF(Y160:AA160,"M"),"M",
IF(COUNTIF(Y160:AA160,"L"),"L",
IF(COUNTIF(Y160:AA160,"B"),"B",""))))</f>
        <v/>
      </c>
      <c r="Y160" s="23"/>
      <c r="Z160" s="28"/>
      <c r="AA160" s="23"/>
      <c r="AB160" s="18"/>
      <c r="AC160" s="18"/>
      <c r="AD160" s="18"/>
      <c r="AE160" s="18" t="s">
        <v>86</v>
      </c>
      <c r="AF160" s="18"/>
      <c r="AG160" s="18"/>
      <c r="AH160" s="18"/>
      <c r="AI160" s="18"/>
      <c r="AJ160" s="138" t="s">
        <v>84</v>
      </c>
      <c r="AK160" s="18"/>
      <c r="AL160" s="37">
        <f>COUNTIF(AX160:BA160,5)+COUNTIF(BG160:BH160,5)+COUNTIF(BK160:BQ160,5)+COUNTIF(BU160:CD160,5)+COUNTIF(AX160:BA160,9)+COUNTIF(BG160:BH160,9)+COUNTIF(BK160:BQ160,9)+COUNTIF(BU160:CD160,9)</f>
        <v>0</v>
      </c>
      <c r="AM160" s="37">
        <f>COUNTIF(AX160:BA160,15)+COUNTIF(BG160:BH160,15)+COUNTIF(BK160:BQ160,15)+COUNTIF(BU160:CD160,15)+COUNTIF(AX160:BA160,25)+COUNTIF(BG160:BH160,25)+COUNTIF(BK160:BQ160,25)+COUNTIF(BU160:CD160,25)</f>
        <v>0</v>
      </c>
      <c r="AN160" s="118" t="str">
        <f>IF(AM160&gt;=1,"HOOG",IF(AL160&gt;=2,"MIDDEN","LAAG"))</f>
        <v>LAAG</v>
      </c>
      <c r="AO160" s="26" t="str">
        <f>IF(AND(AM160=1,OR(H160="H",AB160="H"),TEXT(D160,0)&lt;&gt;"4"),"J","N" )</f>
        <v>N</v>
      </c>
      <c r="AP160" s="41" t="s">
        <v>85</v>
      </c>
      <c r="AQ160" s="68" t="str">
        <f>IF(OR(AP160="J",AO160="J"),"MIDDEN",AN160)</f>
        <v>LAAG</v>
      </c>
      <c r="AR160" s="26" t="s">
        <v>86</v>
      </c>
      <c r="AS160" s="18" t="s">
        <v>93</v>
      </c>
      <c r="AT160" s="18" t="s">
        <v>85</v>
      </c>
      <c r="AU160" s="41" t="str">
        <f>IF(AND(AR160="H",AS160="K"),"J",IF(OR(AND(AR160="L",AS160="K",AT160="J"),AND(AR160="H",AS160="G",AT160="J")),"J","N"))</f>
        <v>N</v>
      </c>
      <c r="AV160" s="41" t="s">
        <v>85</v>
      </c>
      <c r="AW160" s="18" t="str">
        <f>IF(AU160="N",AQ160,IF(AQ160="LAAG","MIDDEN","HOOG"))</f>
        <v>LAAG</v>
      </c>
      <c r="AX160" s="39">
        <f>INDEX('P-07 HACCP score'!$C$3:$E$7,MATCH(E160,'P-07 HACCP score'!$B$3:$B$7,0),MATCH('D-14 Ernst'!A$2,'P-07 HACCP score'!$C$2:$E$2,0))</f>
        <v>1.5</v>
      </c>
      <c r="AY160" s="39">
        <f>INDEX('P-07 HACCP score'!$C$3:$E$7,MATCH(F160,'P-07 HACCP score'!$B$3:$B$7,0),MATCH('D-14 Ernst'!B$2,'P-07 HACCP score'!$C$2:$E$2,0))</f>
        <v>0</v>
      </c>
      <c r="AZ160" s="39">
        <f>INDEX('P-07 HACCP score'!$C$3:$E$7,MATCH(G160,'P-07 HACCP score'!$B$3:$B$7,0),MATCH('D-14 Ernst'!C$2,'P-07 HACCP score'!$C$2:$E$2,0))</f>
        <v>0</v>
      </c>
      <c r="BA160" s="39" t="e">
        <f>INDEX('P-07 HACCP score'!$C$3:$E$7,MATCH(H160,'P-07 HACCP score'!$B$3:$B$7,0),MATCH('D-14 Ernst'!D$2,'P-07 HACCP score'!$C$2:$E$2,0))</f>
        <v>#N/A</v>
      </c>
      <c r="BB160" s="39">
        <f>INDEX('P-07 HACCP score'!$C$3:$E$7,MATCH(I160,'P-07 HACCP score'!$B$3:$B$7,0),MATCH('D-14 Ernst'!E$2,'P-07 HACCP score'!$C$2:$E$2,0))</f>
        <v>0</v>
      </c>
      <c r="BC160" s="39">
        <f>INDEX('P-07 HACCP score'!$C$3:$E$7,MATCH(J160,'P-07 HACCP score'!$B$3:$B$7,0),MATCH('D-14 Ernst'!F$2,'P-07 HACCP score'!$C$2:$E$2,0))</f>
        <v>0</v>
      </c>
      <c r="BD160" s="39">
        <f>INDEX('P-07 HACCP score'!$C$3:$E$7,MATCH(K160,'P-07 HACCP score'!$B$3:$B$7,0),MATCH('D-14 Ernst'!G$2,'P-07 HACCP score'!$C$2:$E$2,0))</f>
        <v>0</v>
      </c>
      <c r="BE160" s="39">
        <f>INDEX('P-07 HACCP score'!$C$3:$E$7,MATCH(L160,'P-07 HACCP score'!$B$3:$B$7,0),MATCH('D-14 Ernst'!H$2,'P-07 HACCP score'!$C$2:$E$2,0))</f>
        <v>0</v>
      </c>
      <c r="BF160" s="39">
        <f>INDEX('P-07 HACCP score'!$C$3:$E$7,MATCH(M160,'P-07 HACCP score'!$B$3:$B$7,0),MATCH('D-14 Ernst'!I$2,'P-07 HACCP score'!$C$2:$E$2,0))</f>
        <v>0</v>
      </c>
      <c r="BG160" s="39">
        <f>INDEX('P-07 HACCP score'!$C$3:$E$7,MATCH(N160,'P-07 HACCP score'!$B$3:$B$7,0),MATCH('D-14 Ernst'!J$2,'P-07 HACCP score'!$C$2:$E$2,0))</f>
        <v>0</v>
      </c>
      <c r="BH160" s="39" t="e">
        <f>INDEX('P-07 HACCP score'!$C$3:$E$7,MATCH(O160,'P-07 HACCP score'!$B$3:$B$7,0),MATCH('D-14 Ernst'!K$2,'P-07 HACCP score'!$C$2:$E$2,0))</f>
        <v>#N/A</v>
      </c>
      <c r="BI160" s="39">
        <f>INDEX('P-07 HACCP score'!$C$3:$E$7,MATCH(P160,'P-07 HACCP score'!$B$3:$B$7,0),MATCH('D-14 Ernst'!L$2,'P-07 HACCP score'!$C$2:$E$2,0))</f>
        <v>0</v>
      </c>
      <c r="BJ160" s="39">
        <f>INDEX('P-07 HACCP score'!$C$3:$E$7,MATCH(Q160,'P-07 HACCP score'!$B$3:$B$7,0),MATCH('D-14 Ernst'!M$2,'P-07 HACCP score'!$C$2:$E$2,0))</f>
        <v>0</v>
      </c>
      <c r="BK160" s="39">
        <f>INDEX('P-07 HACCP score'!$C$3:$E$7,MATCH(R160,'P-07 HACCP score'!$B$3:$B$7,0),MATCH('D-14 Ernst'!N$2,'P-07 HACCP score'!$C$2:$E$2,0))</f>
        <v>0</v>
      </c>
      <c r="BL160" s="39">
        <f>INDEX('P-07 HACCP score'!$C$3:$E$7,MATCH(S160,'P-07 HACCP score'!$B$3:$B$7,0),MATCH('D-14 Ernst'!O$2,'P-07 HACCP score'!$C$2:$E$2,0))</f>
        <v>0</v>
      </c>
      <c r="BM160" s="39">
        <f>INDEX('P-07 HACCP score'!$C$3:$E$7,MATCH(T160,'P-07 HACCP score'!$B$3:$B$7,0),MATCH('D-14 Ernst'!P$2,'P-07 HACCP score'!$C$2:$E$2,0))</f>
        <v>0</v>
      </c>
      <c r="BN160" s="39">
        <f>INDEX('P-07 HACCP score'!$C$3:$E$7,MATCH(U160,'P-07 HACCP score'!$B$3:$B$7,0),MATCH('D-14 Ernst'!Q$2,'P-07 HACCP score'!$C$2:$E$2,0))</f>
        <v>0</v>
      </c>
      <c r="BO160" s="39">
        <f>INDEX('P-07 HACCP score'!$C$3:$E$7,MATCH(V160,'P-07 HACCP score'!$B$3:$B$7,0),MATCH('D-14 Ernst'!R$2,'P-07 HACCP score'!$C$2:$E$2,0))</f>
        <v>0</v>
      </c>
      <c r="BP160" s="39">
        <f>INDEX('P-07 HACCP score'!$C$3:$E$7,MATCH(W160,'P-07 HACCP score'!$B$3:$B$7,0),MATCH('D-14 Ernst'!S$2,'P-07 HACCP score'!$C$2:$E$2,0))</f>
        <v>0</v>
      </c>
      <c r="BQ160" s="39" t="e">
        <f>INDEX('P-07 HACCP score'!$C$3:$E$7,MATCH(X160,'P-07 HACCP score'!$B$3:$B$7,0),MATCH('D-14 Ernst'!T$2,'P-07 HACCP score'!$C$2:$E$2,0))</f>
        <v>#N/A</v>
      </c>
      <c r="BR160" s="39">
        <f>INDEX('P-07 HACCP score'!$C$3:$E$7,MATCH(Y160,'P-07 HACCP score'!$B$3:$B$7,0),MATCH('D-14 Ernst'!U$2,'P-07 HACCP score'!$C$2:$E$2,0))</f>
        <v>0</v>
      </c>
      <c r="BS160" s="39">
        <f>INDEX('P-07 HACCP score'!$C$3:$E$7,MATCH(Z160,'P-07 HACCP score'!$B$3:$B$7,0),MATCH('D-14 Ernst'!V$2,'P-07 HACCP score'!$C$2:$E$2,0))</f>
        <v>0</v>
      </c>
      <c r="BT160" s="39">
        <f>INDEX('P-07 HACCP score'!$C$3:$E$7,MATCH(AA160,'P-07 HACCP score'!$B$3:$B$7,0),MATCH('D-14 Ernst'!W$2,'P-07 HACCP score'!$C$2:$E$2,0))</f>
        <v>0</v>
      </c>
      <c r="BU160" s="39">
        <f>INDEX('P-07 HACCP score'!$C$3:$E$7,MATCH(AB160,'P-07 HACCP score'!$B$3:$B$7,0),MATCH('D-14 Ernst'!X$2,'P-07 HACCP score'!$C$2:$E$2,0))</f>
        <v>0</v>
      </c>
      <c r="BV160" s="39">
        <f>INDEX('P-07 HACCP score'!$C$3:$E$7,MATCH(AC160,'P-07 HACCP score'!$B$3:$B$7,0),MATCH('D-14 Ernst'!Y$2,'P-07 HACCP score'!$C$2:$E$2,0))</f>
        <v>0</v>
      </c>
      <c r="BW160" s="39">
        <f>INDEX('P-07 HACCP score'!$C$3:$E$7,MATCH(AD160,'P-07 HACCP score'!$B$3:$B$7,0),MATCH('D-14 Ernst'!Z$2,'P-07 HACCP score'!$C$2:$E$2,0))</f>
        <v>0</v>
      </c>
      <c r="BX160" s="39">
        <f>INDEX('P-07 HACCP score'!$C$3:$E$7,MATCH(AE160,'P-07 HACCP score'!$B$3:$B$7,0),MATCH('D-14 Ernst'!AA$2,'P-07 HACCP score'!$C$2:$E$2,0))</f>
        <v>1</v>
      </c>
      <c r="BY160" s="39">
        <f>INDEX('P-07 HACCP score'!$C$3:$E$7,MATCH(AF160,'P-07 HACCP score'!$B$3:$B$7,0),MATCH('D-14 Ernst'!AB$2,'P-07 HACCP score'!$C$2:$E$2,0))</f>
        <v>0</v>
      </c>
      <c r="BZ160" s="39">
        <f>INDEX('P-07 HACCP score'!$C$3:$E$7,MATCH(AG160,'P-07 HACCP score'!$B$3:$B$7,0),MATCH('D-14 Ernst'!AC$2,'P-07 HACCP score'!$C$2:$E$2,0))</f>
        <v>0</v>
      </c>
      <c r="CA160" s="39">
        <f>INDEX('P-07 HACCP score'!$C$3:$E$7,MATCH(AH160,'P-07 HACCP score'!$B$3:$B$7,0),MATCH('D-14 Ernst'!AD$2,'P-07 HACCP score'!$C$2:$E$2,0))</f>
        <v>0</v>
      </c>
      <c r="CB160" s="39">
        <f>INDEX('P-07 HACCP score'!$C$3:$E$7,MATCH(AI160,'P-07 HACCP score'!$B$3:$B$7,0),MATCH('D-14 Ernst'!AE$2,'P-07 HACCP score'!$C$2:$E$2,0))</f>
        <v>0</v>
      </c>
      <c r="CC160" s="39">
        <f>INDEX('P-07 HACCP score'!$C$3:$E$7,MATCH(AJ160,'P-07 HACCP score'!$B$3:$B$7,0),MATCH('D-14 Ernst'!AF$2,'P-07 HACCP score'!$C$2:$E$2,0))</f>
        <v>1.5</v>
      </c>
      <c r="CD160" s="39">
        <f>INDEX('P-07 HACCP score'!$C$3:$E$7,MATCH(AK160,'P-07 HACCP score'!$B$3:$B$7,0),MATCH('D-14 Ernst'!AG$2,'P-07 HACCP score'!$C$2:$E$2,0))</f>
        <v>0</v>
      </c>
    </row>
    <row r="161" spans="1:82" x14ac:dyDescent="0.3">
      <c r="A161" s="119">
        <v>53651</v>
      </c>
      <c r="B161" s="71" t="s">
        <v>280</v>
      </c>
      <c r="C161" s="78" t="s">
        <v>233</v>
      </c>
      <c r="D161" s="35">
        <v>3</v>
      </c>
      <c r="E161" s="18"/>
      <c r="F161" s="18"/>
      <c r="G161" s="26"/>
      <c r="H161" s="21" t="str">
        <f>IF(COUNTIF(I161:M161,"H"),"H",
IF(COUNTIF(I161:M161,"M"),"M",
IF(COUNTIF(I161:M161,"L"),"L",
IF(COUNTIF(I161:M161,"B"),"B",""))))</f>
        <v/>
      </c>
      <c r="I161" s="19"/>
      <c r="J161" s="19"/>
      <c r="K161" s="19"/>
      <c r="L161" s="19"/>
      <c r="M161" s="19"/>
      <c r="N161" s="18"/>
      <c r="O161" s="21" t="str">
        <f>IF(COUNTIF(P161:Q161,"H"),"H",
IF(COUNTIF(P161:Q161,"M"),"M",
IF(COUNTIF(P161:Q161,"L"),"L",
IF(COUNTIF(P161:Q161,"B"),"B",""))))</f>
        <v/>
      </c>
      <c r="P161" s="22"/>
      <c r="Q161" s="22"/>
      <c r="R161" s="18"/>
      <c r="S161" s="18"/>
      <c r="T161" s="18"/>
      <c r="U161" s="18"/>
      <c r="V161" s="18"/>
      <c r="W161" s="27"/>
      <c r="X161" s="21" t="str">
        <f>IF(COUNTIF(Y161:AA161,"H"),"H",
IF(COUNTIF(Y161:AA161,"M"),"M",
IF(COUNTIF(Y161:AA161,"L"),"L",
IF(COUNTIF(Y161:AA161,"B"),"B",""))))</f>
        <v/>
      </c>
      <c r="Y161" s="23"/>
      <c r="Z161" s="28"/>
      <c r="AA161" s="23"/>
      <c r="AB161" s="18"/>
      <c r="AC161" s="18"/>
      <c r="AD161" s="18"/>
      <c r="AE161" s="18" t="s">
        <v>86</v>
      </c>
      <c r="AF161" s="18"/>
      <c r="AG161" s="18"/>
      <c r="AH161" s="18"/>
      <c r="AI161" s="18"/>
      <c r="AJ161" s="18" t="s">
        <v>86</v>
      </c>
      <c r="AK161" s="18"/>
      <c r="AL161" s="37">
        <f>COUNTIF(AX161:BA161,5)+COUNTIF(BG161:BH161,5)+COUNTIF(BK161:BQ161,5)+COUNTIF(BU161:CD161,5)+COUNTIF(AX161:BA161,9)+COUNTIF(BG161:BH161,9)+COUNTIF(BK161:BQ161,9)+COUNTIF(BU161:CD161,9)</f>
        <v>0</v>
      </c>
      <c r="AM161" s="37">
        <f>COUNTIF(AX161:BA161,15)+COUNTIF(BG161:BH161,15)+COUNTIF(BK161:BQ161,15)+COUNTIF(BU161:CD161,15)+COUNTIF(AX161:BA161,25)+COUNTIF(BG161:BH161,25)+COUNTIF(BK161:BQ161,25)+COUNTIF(BU161:CD161,25)</f>
        <v>0</v>
      </c>
      <c r="AN161" s="118" t="str">
        <f>IF(AM161&gt;=1,"HOOG",IF(AL161&gt;=2,"MIDDEN","LAAG"))</f>
        <v>LAAG</v>
      </c>
      <c r="AO161" s="26" t="str">
        <f>IF(AND(AM161=1,OR(H161="H",AB161="H"),TEXT(D161,0)&lt;&gt;"4"),"J","N" )</f>
        <v>N</v>
      </c>
      <c r="AP161" s="41" t="s">
        <v>85</v>
      </c>
      <c r="AQ161" s="68" t="str">
        <f>IF(OR(AP161="J",AO161="J"),"MIDDEN",AN161)</f>
        <v>LAAG</v>
      </c>
      <c r="AR161" s="26" t="s">
        <v>89</v>
      </c>
      <c r="AS161" s="18" t="s">
        <v>93</v>
      </c>
      <c r="AT161" s="18" t="s">
        <v>85</v>
      </c>
      <c r="AU161" s="41" t="str">
        <f>IF(AND(AR161="H",AS161="K"),"J",IF(OR(AND(AR161="L",AS161="K",AT161="J"),AND(AR161="H",AS161="G",AT161="J")),"J","N"))</f>
        <v>J</v>
      </c>
      <c r="AV161" s="41" t="s">
        <v>90</v>
      </c>
      <c r="AW161" s="18" t="str">
        <f>IF(AU161="N",AQ161,IF(AQ161="LAAG","MIDDEN","HOOG"))</f>
        <v>MIDDEN</v>
      </c>
      <c r="AX161" s="39">
        <f>INDEX('P-07 HACCP score'!$C$3:$E$7,MATCH(E161,'P-07 HACCP score'!$B$3:$B$7,0),MATCH('D-14 Ernst'!A$2,'P-07 HACCP score'!$C$2:$E$2,0))</f>
        <v>0</v>
      </c>
      <c r="AY161" s="39">
        <f>INDEX('P-07 HACCP score'!$C$3:$E$7,MATCH(F161,'P-07 HACCP score'!$B$3:$B$7,0),MATCH('D-14 Ernst'!B$2,'P-07 HACCP score'!$C$2:$E$2,0))</f>
        <v>0</v>
      </c>
      <c r="AZ161" s="39">
        <f>INDEX('P-07 HACCP score'!$C$3:$E$7,MATCH(G161,'P-07 HACCP score'!$B$3:$B$7,0),MATCH('D-14 Ernst'!C$2,'P-07 HACCP score'!$C$2:$E$2,0))</f>
        <v>0</v>
      </c>
      <c r="BA161" s="39" t="e">
        <f>INDEX('P-07 HACCP score'!$C$3:$E$7,MATCH(H161,'P-07 HACCP score'!$B$3:$B$7,0),MATCH('D-14 Ernst'!D$2,'P-07 HACCP score'!$C$2:$E$2,0))</f>
        <v>#N/A</v>
      </c>
      <c r="BB161" s="39">
        <f>INDEX('P-07 HACCP score'!$C$3:$E$7,MATCH(I161,'P-07 HACCP score'!$B$3:$B$7,0),MATCH('D-14 Ernst'!E$2,'P-07 HACCP score'!$C$2:$E$2,0))</f>
        <v>0</v>
      </c>
      <c r="BC161" s="39">
        <f>INDEX('P-07 HACCP score'!$C$3:$E$7,MATCH(J161,'P-07 HACCP score'!$B$3:$B$7,0),MATCH('D-14 Ernst'!F$2,'P-07 HACCP score'!$C$2:$E$2,0))</f>
        <v>0</v>
      </c>
      <c r="BD161" s="39">
        <f>INDEX('P-07 HACCP score'!$C$3:$E$7,MATCH(K161,'P-07 HACCP score'!$B$3:$B$7,0),MATCH('D-14 Ernst'!G$2,'P-07 HACCP score'!$C$2:$E$2,0))</f>
        <v>0</v>
      </c>
      <c r="BE161" s="39">
        <f>INDEX('P-07 HACCP score'!$C$3:$E$7,MATCH(L161,'P-07 HACCP score'!$B$3:$B$7,0),MATCH('D-14 Ernst'!H$2,'P-07 HACCP score'!$C$2:$E$2,0))</f>
        <v>0</v>
      </c>
      <c r="BF161" s="39">
        <f>INDEX('P-07 HACCP score'!$C$3:$E$7,MATCH(M161,'P-07 HACCP score'!$B$3:$B$7,0),MATCH('D-14 Ernst'!I$2,'P-07 HACCP score'!$C$2:$E$2,0))</f>
        <v>0</v>
      </c>
      <c r="BG161" s="39">
        <f>INDEX('P-07 HACCP score'!$C$3:$E$7,MATCH(N161,'P-07 HACCP score'!$B$3:$B$7,0),MATCH('D-14 Ernst'!J$2,'P-07 HACCP score'!$C$2:$E$2,0))</f>
        <v>0</v>
      </c>
      <c r="BH161" s="39" t="e">
        <f>INDEX('P-07 HACCP score'!$C$3:$E$7,MATCH(O161,'P-07 HACCP score'!$B$3:$B$7,0),MATCH('D-14 Ernst'!K$2,'P-07 HACCP score'!$C$2:$E$2,0))</f>
        <v>#N/A</v>
      </c>
      <c r="BI161" s="39">
        <f>INDEX('P-07 HACCP score'!$C$3:$E$7,MATCH(P161,'P-07 HACCP score'!$B$3:$B$7,0),MATCH('D-14 Ernst'!L$2,'P-07 HACCP score'!$C$2:$E$2,0))</f>
        <v>0</v>
      </c>
      <c r="BJ161" s="39">
        <f>INDEX('P-07 HACCP score'!$C$3:$E$7,MATCH(Q161,'P-07 HACCP score'!$B$3:$B$7,0),MATCH('D-14 Ernst'!M$2,'P-07 HACCP score'!$C$2:$E$2,0))</f>
        <v>0</v>
      </c>
      <c r="BK161" s="39">
        <f>INDEX('P-07 HACCP score'!$C$3:$E$7,MATCH(R161,'P-07 HACCP score'!$B$3:$B$7,0),MATCH('D-14 Ernst'!N$2,'P-07 HACCP score'!$C$2:$E$2,0))</f>
        <v>0</v>
      </c>
      <c r="BL161" s="39">
        <f>INDEX('P-07 HACCP score'!$C$3:$E$7,MATCH(S161,'P-07 HACCP score'!$B$3:$B$7,0),MATCH('D-14 Ernst'!O$2,'P-07 HACCP score'!$C$2:$E$2,0))</f>
        <v>0</v>
      </c>
      <c r="BM161" s="39">
        <f>INDEX('P-07 HACCP score'!$C$3:$E$7,MATCH(T161,'P-07 HACCP score'!$B$3:$B$7,0),MATCH('D-14 Ernst'!P$2,'P-07 HACCP score'!$C$2:$E$2,0))</f>
        <v>0</v>
      </c>
      <c r="BN161" s="39">
        <f>INDEX('P-07 HACCP score'!$C$3:$E$7,MATCH(U161,'P-07 HACCP score'!$B$3:$B$7,0),MATCH('D-14 Ernst'!Q$2,'P-07 HACCP score'!$C$2:$E$2,0))</f>
        <v>0</v>
      </c>
      <c r="BO161" s="39">
        <f>INDEX('P-07 HACCP score'!$C$3:$E$7,MATCH(V161,'P-07 HACCP score'!$B$3:$B$7,0),MATCH('D-14 Ernst'!R$2,'P-07 HACCP score'!$C$2:$E$2,0))</f>
        <v>0</v>
      </c>
      <c r="BP161" s="39">
        <f>INDEX('P-07 HACCP score'!$C$3:$E$7,MATCH(W161,'P-07 HACCP score'!$B$3:$B$7,0),MATCH('D-14 Ernst'!S$2,'P-07 HACCP score'!$C$2:$E$2,0))</f>
        <v>0</v>
      </c>
      <c r="BQ161" s="39" t="e">
        <f>INDEX('P-07 HACCP score'!$C$3:$E$7,MATCH(X161,'P-07 HACCP score'!$B$3:$B$7,0),MATCH('D-14 Ernst'!T$2,'P-07 HACCP score'!$C$2:$E$2,0))</f>
        <v>#N/A</v>
      </c>
      <c r="BR161" s="39">
        <f>INDEX('P-07 HACCP score'!$C$3:$E$7,MATCH(Y161,'P-07 HACCP score'!$B$3:$B$7,0),MATCH('D-14 Ernst'!U$2,'P-07 HACCP score'!$C$2:$E$2,0))</f>
        <v>0</v>
      </c>
      <c r="BS161" s="39">
        <f>INDEX('P-07 HACCP score'!$C$3:$E$7,MATCH(Z161,'P-07 HACCP score'!$B$3:$B$7,0),MATCH('D-14 Ernst'!V$2,'P-07 HACCP score'!$C$2:$E$2,0))</f>
        <v>0</v>
      </c>
      <c r="BT161" s="39">
        <f>INDEX('P-07 HACCP score'!$C$3:$E$7,MATCH(AA161,'P-07 HACCP score'!$B$3:$B$7,0),MATCH('D-14 Ernst'!W$2,'P-07 HACCP score'!$C$2:$E$2,0))</f>
        <v>0</v>
      </c>
      <c r="BU161" s="39">
        <f>INDEX('P-07 HACCP score'!$C$3:$E$7,MATCH(AB161,'P-07 HACCP score'!$B$3:$B$7,0),MATCH('D-14 Ernst'!X$2,'P-07 HACCP score'!$C$2:$E$2,0))</f>
        <v>0</v>
      </c>
      <c r="BV161" s="39">
        <f>INDEX('P-07 HACCP score'!$C$3:$E$7,MATCH(AC161,'P-07 HACCP score'!$B$3:$B$7,0),MATCH('D-14 Ernst'!Y$2,'P-07 HACCP score'!$C$2:$E$2,0))</f>
        <v>0</v>
      </c>
      <c r="BW161" s="39">
        <f>INDEX('P-07 HACCP score'!$C$3:$E$7,MATCH(AD161,'P-07 HACCP score'!$B$3:$B$7,0),MATCH('D-14 Ernst'!Z$2,'P-07 HACCP score'!$C$2:$E$2,0))</f>
        <v>0</v>
      </c>
      <c r="BX161" s="39">
        <f>INDEX('P-07 HACCP score'!$C$3:$E$7,MATCH(AE161,'P-07 HACCP score'!$B$3:$B$7,0),MATCH('D-14 Ernst'!AA$2,'P-07 HACCP score'!$C$2:$E$2,0))</f>
        <v>1</v>
      </c>
      <c r="BY161" s="39">
        <f>INDEX('P-07 HACCP score'!$C$3:$E$7,MATCH(AF161,'P-07 HACCP score'!$B$3:$B$7,0),MATCH('D-14 Ernst'!AB$2,'P-07 HACCP score'!$C$2:$E$2,0))</f>
        <v>0</v>
      </c>
      <c r="BZ161" s="39">
        <f>INDEX('P-07 HACCP score'!$C$3:$E$7,MATCH(AG161,'P-07 HACCP score'!$B$3:$B$7,0),MATCH('D-14 Ernst'!AC$2,'P-07 HACCP score'!$C$2:$E$2,0))</f>
        <v>0</v>
      </c>
      <c r="CA161" s="39">
        <f>INDEX('P-07 HACCP score'!$C$3:$E$7,MATCH(AH161,'P-07 HACCP score'!$B$3:$B$7,0),MATCH('D-14 Ernst'!AD$2,'P-07 HACCP score'!$C$2:$E$2,0))</f>
        <v>0</v>
      </c>
      <c r="CB161" s="39">
        <f>INDEX('P-07 HACCP score'!$C$3:$E$7,MATCH(AI161,'P-07 HACCP score'!$B$3:$B$7,0),MATCH('D-14 Ernst'!AE$2,'P-07 HACCP score'!$C$2:$E$2,0))</f>
        <v>0</v>
      </c>
      <c r="CC161" s="39">
        <f>INDEX('P-07 HACCP score'!$C$3:$E$7,MATCH(AJ161,'P-07 HACCP score'!$B$3:$B$7,0),MATCH('D-14 Ernst'!AF$2,'P-07 HACCP score'!$C$2:$E$2,0))</f>
        <v>3</v>
      </c>
      <c r="CD161" s="39">
        <f>INDEX('P-07 HACCP score'!$C$3:$E$7,MATCH(AK161,'P-07 HACCP score'!$B$3:$B$7,0),MATCH('D-14 Ernst'!AG$2,'P-07 HACCP score'!$C$2:$E$2,0))</f>
        <v>0</v>
      </c>
    </row>
    <row r="162" spans="1:82" x14ac:dyDescent="0.3">
      <c r="A162" s="119">
        <v>53660</v>
      </c>
      <c r="B162" s="56" t="s">
        <v>281</v>
      </c>
      <c r="C162" s="78" t="s">
        <v>233</v>
      </c>
      <c r="D162" s="35">
        <v>3</v>
      </c>
      <c r="E162" s="18" t="s">
        <v>84</v>
      </c>
      <c r="F162" s="18"/>
      <c r="G162" s="26"/>
      <c r="H162" s="21" t="str">
        <f>IF(COUNTIF(I162:M162,"H"),"H",
IF(COUNTIF(I162:M162,"M"),"M",
IF(COUNTIF(I162:M162,"L"),"L",
IF(COUNTIF(I162:M162,"B"),"B",""))))</f>
        <v/>
      </c>
      <c r="I162" s="19"/>
      <c r="J162" s="19"/>
      <c r="K162" s="19"/>
      <c r="L162" s="19"/>
      <c r="M162" s="19"/>
      <c r="N162" s="18"/>
      <c r="O162" s="21" t="str">
        <f>IF(COUNTIF(P162:Q162,"H"),"H",
IF(COUNTIF(P162:Q162,"M"),"M",
IF(COUNTIF(P162:Q162,"L"),"L",
IF(COUNTIF(P162:Q162,"B"),"B",""))))</f>
        <v/>
      </c>
      <c r="P162" s="22"/>
      <c r="Q162" s="22"/>
      <c r="R162" s="18" t="s">
        <v>86</v>
      </c>
      <c r="S162" s="18"/>
      <c r="T162" s="18" t="s">
        <v>84</v>
      </c>
      <c r="U162" s="18"/>
      <c r="V162" s="18"/>
      <c r="W162" s="27"/>
      <c r="X162" s="21" t="str">
        <f>IF(COUNTIF(Y162:AA162,"H"),"H",
IF(COUNTIF(Y162:AA162,"M"),"M",
IF(COUNTIF(Y162:AA162,"L"),"L",
IF(COUNTIF(Y162:AA162,"B"),"B",""))))</f>
        <v/>
      </c>
      <c r="Y162" s="23"/>
      <c r="Z162" s="28"/>
      <c r="AA162" s="23"/>
      <c r="AB162" s="18"/>
      <c r="AC162" s="18"/>
      <c r="AD162" s="18"/>
      <c r="AE162" s="18"/>
      <c r="AF162" s="18"/>
      <c r="AG162" s="18"/>
      <c r="AH162" s="18"/>
      <c r="AI162" s="18"/>
      <c r="AJ162" s="18"/>
      <c r="AK162" s="18"/>
      <c r="AL162" s="37">
        <f>COUNTIF(AX162:BA162,5)+COUNTIF(BG162:BH162,5)+COUNTIF(BK162:BQ162,5)+COUNTIF(BU162:CD162,5)+COUNTIF(AX162:BA162,9)+COUNTIF(BG162:BH162,9)+COUNTIF(BK162:BQ162,9)+COUNTIF(BU162:CD162,9)</f>
        <v>1</v>
      </c>
      <c r="AM162" s="37">
        <f>COUNTIF(AX162:BA162,15)+COUNTIF(BG162:BH162,15)+COUNTIF(BK162:BQ162,15)+COUNTIF(BU162:CD162,15)+COUNTIF(AX162:BA162,25)+COUNTIF(BG162:BH162,25)+COUNTIF(BK162:BQ162,25)+COUNTIF(BU162:CD162,25)</f>
        <v>0</v>
      </c>
      <c r="AN162" s="118" t="str">
        <f>IF(AM162&gt;=1,"HOOG",IF(AL162&gt;=2,"MIDDEN","LAAG"))</f>
        <v>LAAG</v>
      </c>
      <c r="AO162" s="26" t="str">
        <f>IF(AND(AM162=1,OR(H162="H",AB162="H"),TEXT(D162,0)&lt;&gt;"4"),"J","N" )</f>
        <v>N</v>
      </c>
      <c r="AP162" s="41" t="s">
        <v>85</v>
      </c>
      <c r="AQ162" s="68" t="str">
        <f>IF(OR(AP162="J",AO162="J"),"MIDDEN",AN162)</f>
        <v>LAAG</v>
      </c>
      <c r="AR162" s="26" t="s">
        <v>86</v>
      </c>
      <c r="AS162" s="18" t="s">
        <v>93</v>
      </c>
      <c r="AT162" s="18" t="s">
        <v>85</v>
      </c>
      <c r="AU162" s="41" t="str">
        <f>IF(AND(AR162="H",AS162="K"),"J",IF(OR(AND(AR162="L",AS162="K",AT162="J"),AND(AR162="H",AS162="G",AT162="J")),"J","N"))</f>
        <v>N</v>
      </c>
      <c r="AV162" s="41" t="s">
        <v>85</v>
      </c>
      <c r="AW162" s="18" t="str">
        <f>IF(AU162="N",AQ162,IF(AQ162="LAAG","MIDDEN","HOOG"))</f>
        <v>LAAG</v>
      </c>
      <c r="AX162" s="39">
        <f>INDEX('P-07 HACCP score'!$C$3:$E$7,MATCH(E162,'P-07 HACCP score'!$B$3:$B$7,0),MATCH('D-14 Ernst'!A$2,'P-07 HACCP score'!$C$2:$E$2,0))</f>
        <v>1.5</v>
      </c>
      <c r="AY162" s="39">
        <f>INDEX('P-07 HACCP score'!$C$3:$E$7,MATCH(F162,'P-07 HACCP score'!$B$3:$B$7,0),MATCH('D-14 Ernst'!B$2,'P-07 HACCP score'!$C$2:$E$2,0))</f>
        <v>0</v>
      </c>
      <c r="AZ162" s="39">
        <f>INDEX('P-07 HACCP score'!$C$3:$E$7,MATCH(G162,'P-07 HACCP score'!$B$3:$B$7,0),MATCH('D-14 Ernst'!C$2,'P-07 HACCP score'!$C$2:$E$2,0))</f>
        <v>0</v>
      </c>
      <c r="BA162" s="39" t="e">
        <f>INDEX('P-07 HACCP score'!$C$3:$E$7,MATCH(H162,'P-07 HACCP score'!$B$3:$B$7,0),MATCH('D-14 Ernst'!D$2,'P-07 HACCP score'!$C$2:$E$2,0))</f>
        <v>#N/A</v>
      </c>
      <c r="BB162" s="39">
        <f>INDEX('P-07 HACCP score'!$C$3:$E$7,MATCH(I162,'P-07 HACCP score'!$B$3:$B$7,0),MATCH('D-14 Ernst'!E$2,'P-07 HACCP score'!$C$2:$E$2,0))</f>
        <v>0</v>
      </c>
      <c r="BC162" s="39">
        <f>INDEX('P-07 HACCP score'!$C$3:$E$7,MATCH(J162,'P-07 HACCP score'!$B$3:$B$7,0),MATCH('D-14 Ernst'!F$2,'P-07 HACCP score'!$C$2:$E$2,0))</f>
        <v>0</v>
      </c>
      <c r="BD162" s="39">
        <f>INDEX('P-07 HACCP score'!$C$3:$E$7,MATCH(K162,'P-07 HACCP score'!$B$3:$B$7,0),MATCH('D-14 Ernst'!G$2,'P-07 HACCP score'!$C$2:$E$2,0))</f>
        <v>0</v>
      </c>
      <c r="BE162" s="39">
        <f>INDEX('P-07 HACCP score'!$C$3:$E$7,MATCH(L162,'P-07 HACCP score'!$B$3:$B$7,0),MATCH('D-14 Ernst'!H$2,'P-07 HACCP score'!$C$2:$E$2,0))</f>
        <v>0</v>
      </c>
      <c r="BF162" s="39">
        <f>INDEX('P-07 HACCP score'!$C$3:$E$7,MATCH(M162,'P-07 HACCP score'!$B$3:$B$7,0),MATCH('D-14 Ernst'!I$2,'P-07 HACCP score'!$C$2:$E$2,0))</f>
        <v>0</v>
      </c>
      <c r="BG162" s="39">
        <f>INDEX('P-07 HACCP score'!$C$3:$E$7,MATCH(N162,'P-07 HACCP score'!$B$3:$B$7,0),MATCH('D-14 Ernst'!J$2,'P-07 HACCP score'!$C$2:$E$2,0))</f>
        <v>0</v>
      </c>
      <c r="BH162" s="39" t="e">
        <f>INDEX('P-07 HACCP score'!$C$3:$E$7,MATCH(O162,'P-07 HACCP score'!$B$3:$B$7,0),MATCH('D-14 Ernst'!K$2,'P-07 HACCP score'!$C$2:$E$2,0))</f>
        <v>#N/A</v>
      </c>
      <c r="BI162" s="39">
        <f>INDEX('P-07 HACCP score'!$C$3:$E$7,MATCH(P162,'P-07 HACCP score'!$B$3:$B$7,0),MATCH('D-14 Ernst'!L$2,'P-07 HACCP score'!$C$2:$E$2,0))</f>
        <v>0</v>
      </c>
      <c r="BJ162" s="39">
        <f>INDEX('P-07 HACCP score'!$C$3:$E$7,MATCH(Q162,'P-07 HACCP score'!$B$3:$B$7,0),MATCH('D-14 Ernst'!M$2,'P-07 HACCP score'!$C$2:$E$2,0))</f>
        <v>0</v>
      </c>
      <c r="BK162" s="39">
        <f>INDEX('P-07 HACCP score'!$C$3:$E$7,MATCH(R162,'P-07 HACCP score'!$B$3:$B$7,0),MATCH('D-14 Ernst'!N$2,'P-07 HACCP score'!$C$2:$E$2,0))</f>
        <v>5</v>
      </c>
      <c r="BL162" s="39">
        <f>INDEX('P-07 HACCP score'!$C$3:$E$7,MATCH(S162,'P-07 HACCP score'!$B$3:$B$7,0),MATCH('D-14 Ernst'!O$2,'P-07 HACCP score'!$C$2:$E$2,0))</f>
        <v>0</v>
      </c>
      <c r="BM162" s="39">
        <f>INDEX('P-07 HACCP score'!$C$3:$E$7,MATCH(T162,'P-07 HACCP score'!$B$3:$B$7,0),MATCH('D-14 Ernst'!P$2,'P-07 HACCP score'!$C$2:$E$2,0))</f>
        <v>1.5</v>
      </c>
      <c r="BN162" s="39">
        <f>INDEX('P-07 HACCP score'!$C$3:$E$7,MATCH(U162,'P-07 HACCP score'!$B$3:$B$7,0),MATCH('D-14 Ernst'!Q$2,'P-07 HACCP score'!$C$2:$E$2,0))</f>
        <v>0</v>
      </c>
      <c r="BO162" s="39">
        <f>INDEX('P-07 HACCP score'!$C$3:$E$7,MATCH(V162,'P-07 HACCP score'!$B$3:$B$7,0),MATCH('D-14 Ernst'!R$2,'P-07 HACCP score'!$C$2:$E$2,0))</f>
        <v>0</v>
      </c>
      <c r="BP162" s="39">
        <f>INDEX('P-07 HACCP score'!$C$3:$E$7,MATCH(W162,'P-07 HACCP score'!$B$3:$B$7,0),MATCH('D-14 Ernst'!S$2,'P-07 HACCP score'!$C$2:$E$2,0))</f>
        <v>0</v>
      </c>
      <c r="BQ162" s="39" t="e">
        <f>INDEX('P-07 HACCP score'!$C$3:$E$7,MATCH(X162,'P-07 HACCP score'!$B$3:$B$7,0),MATCH('D-14 Ernst'!T$2,'P-07 HACCP score'!$C$2:$E$2,0))</f>
        <v>#N/A</v>
      </c>
      <c r="BR162" s="39">
        <f>INDEX('P-07 HACCP score'!$C$3:$E$7,MATCH(Y162,'P-07 HACCP score'!$B$3:$B$7,0),MATCH('D-14 Ernst'!U$2,'P-07 HACCP score'!$C$2:$E$2,0))</f>
        <v>0</v>
      </c>
      <c r="BS162" s="39">
        <f>INDEX('P-07 HACCP score'!$C$3:$E$7,MATCH(Z162,'P-07 HACCP score'!$B$3:$B$7,0),MATCH('D-14 Ernst'!V$2,'P-07 HACCP score'!$C$2:$E$2,0))</f>
        <v>0</v>
      </c>
      <c r="BT162" s="39">
        <f>INDEX('P-07 HACCP score'!$C$3:$E$7,MATCH(AA162,'P-07 HACCP score'!$B$3:$B$7,0),MATCH('D-14 Ernst'!W$2,'P-07 HACCP score'!$C$2:$E$2,0))</f>
        <v>0</v>
      </c>
      <c r="BU162" s="39">
        <f>INDEX('P-07 HACCP score'!$C$3:$E$7,MATCH(AB162,'P-07 HACCP score'!$B$3:$B$7,0),MATCH('D-14 Ernst'!X$2,'P-07 HACCP score'!$C$2:$E$2,0))</f>
        <v>0</v>
      </c>
      <c r="BV162" s="39">
        <f>INDEX('P-07 HACCP score'!$C$3:$E$7,MATCH(AC162,'P-07 HACCP score'!$B$3:$B$7,0),MATCH('D-14 Ernst'!Y$2,'P-07 HACCP score'!$C$2:$E$2,0))</f>
        <v>0</v>
      </c>
      <c r="BW162" s="39">
        <f>INDEX('P-07 HACCP score'!$C$3:$E$7,MATCH(AD162,'P-07 HACCP score'!$B$3:$B$7,0),MATCH('D-14 Ernst'!Z$2,'P-07 HACCP score'!$C$2:$E$2,0))</f>
        <v>0</v>
      </c>
      <c r="BX162" s="39">
        <f>INDEX('P-07 HACCP score'!$C$3:$E$7,MATCH(AE162,'P-07 HACCP score'!$B$3:$B$7,0),MATCH('D-14 Ernst'!AA$2,'P-07 HACCP score'!$C$2:$E$2,0))</f>
        <v>0</v>
      </c>
      <c r="BY162" s="39">
        <f>INDEX('P-07 HACCP score'!$C$3:$E$7,MATCH(AF162,'P-07 HACCP score'!$B$3:$B$7,0),MATCH('D-14 Ernst'!AB$2,'P-07 HACCP score'!$C$2:$E$2,0))</f>
        <v>0</v>
      </c>
      <c r="BZ162" s="39">
        <f>INDEX('P-07 HACCP score'!$C$3:$E$7,MATCH(AG162,'P-07 HACCP score'!$B$3:$B$7,0),MATCH('D-14 Ernst'!AC$2,'P-07 HACCP score'!$C$2:$E$2,0))</f>
        <v>0</v>
      </c>
      <c r="CA162" s="39">
        <f>INDEX('P-07 HACCP score'!$C$3:$E$7,MATCH(AH162,'P-07 HACCP score'!$B$3:$B$7,0),MATCH('D-14 Ernst'!AD$2,'P-07 HACCP score'!$C$2:$E$2,0))</f>
        <v>0</v>
      </c>
      <c r="CB162" s="39">
        <f>INDEX('P-07 HACCP score'!$C$3:$E$7,MATCH(AI162,'P-07 HACCP score'!$B$3:$B$7,0),MATCH('D-14 Ernst'!AE$2,'P-07 HACCP score'!$C$2:$E$2,0))</f>
        <v>0</v>
      </c>
      <c r="CC162" s="39">
        <f>INDEX('P-07 HACCP score'!$C$3:$E$7,MATCH(AJ162,'P-07 HACCP score'!$B$3:$B$7,0),MATCH('D-14 Ernst'!AF$2,'P-07 HACCP score'!$C$2:$E$2,0))</f>
        <v>0</v>
      </c>
      <c r="CD162" s="39">
        <f>INDEX('P-07 HACCP score'!$C$3:$E$7,MATCH(AK162,'P-07 HACCP score'!$B$3:$B$7,0),MATCH('D-14 Ernst'!AG$2,'P-07 HACCP score'!$C$2:$E$2,0))</f>
        <v>0</v>
      </c>
    </row>
    <row r="163" spans="1:82" x14ac:dyDescent="0.3">
      <c r="A163" s="119">
        <v>53680</v>
      </c>
      <c r="B163" s="56" t="s">
        <v>282</v>
      </c>
      <c r="C163" s="78" t="s">
        <v>233</v>
      </c>
      <c r="D163" s="35">
        <v>3</v>
      </c>
      <c r="E163" s="18" t="s">
        <v>84</v>
      </c>
      <c r="F163" s="18"/>
      <c r="G163" s="26"/>
      <c r="H163" s="21" t="str">
        <f>IF(COUNTIF(I163:M163,"H"),"H",
IF(COUNTIF(I163:M163,"M"),"M",
IF(COUNTIF(I163:M163,"L"),"L",
IF(COUNTIF(I163:M163,"B"),"B",""))))</f>
        <v/>
      </c>
      <c r="I163" s="19"/>
      <c r="J163" s="19"/>
      <c r="K163" s="19"/>
      <c r="L163" s="19"/>
      <c r="M163" s="19"/>
      <c r="N163" s="18"/>
      <c r="O163" s="21" t="str">
        <f>IF(COUNTIF(P163:Q163,"H"),"H",
IF(COUNTIF(P163:Q163,"M"),"M",
IF(COUNTIF(P163:Q163,"L"),"L",
IF(COUNTIF(P163:Q163,"B"),"B",""))))</f>
        <v/>
      </c>
      <c r="P163" s="22"/>
      <c r="Q163" s="22"/>
      <c r="R163" s="18"/>
      <c r="S163" s="18"/>
      <c r="T163" s="18"/>
      <c r="U163" s="18"/>
      <c r="V163" s="18"/>
      <c r="W163" s="27"/>
      <c r="X163" s="21" t="str">
        <f>IF(COUNTIF(Y163:AA163,"H"),"H",
IF(COUNTIF(Y163:AA163,"M"),"M",
IF(COUNTIF(Y163:AA163,"L"),"L",
IF(COUNTIF(Y163:AA163,"B"),"B",""))))</f>
        <v/>
      </c>
      <c r="Y163" s="23"/>
      <c r="Z163" s="28"/>
      <c r="AA163" s="23"/>
      <c r="AB163" s="18"/>
      <c r="AC163" s="18"/>
      <c r="AD163" s="18"/>
      <c r="AE163" s="18"/>
      <c r="AF163" s="18"/>
      <c r="AG163" s="18"/>
      <c r="AH163" s="18"/>
      <c r="AI163" s="18"/>
      <c r="AJ163" s="18"/>
      <c r="AK163" s="18"/>
      <c r="AL163" s="37">
        <f>COUNTIF(AX163:BA163,5)+COUNTIF(BG163:BH163,5)+COUNTIF(BK163:BQ163,5)+COUNTIF(BU163:CD163,5)+COUNTIF(AX163:BA163,9)+COUNTIF(BG163:BH163,9)+COUNTIF(BK163:BQ163,9)+COUNTIF(BU163:CD163,9)</f>
        <v>0</v>
      </c>
      <c r="AM163" s="37">
        <f>COUNTIF(AX163:BA163,15)+COUNTIF(BG163:BH163,15)+COUNTIF(BK163:BQ163,15)+COUNTIF(BU163:CD163,15)+COUNTIF(AX163:BA163,25)+COUNTIF(BG163:BH163,25)+COUNTIF(BK163:BQ163,25)+COUNTIF(BU163:CD163,25)</f>
        <v>0</v>
      </c>
      <c r="AN163" s="118" t="str">
        <f>IF(AM163&gt;=1,"HOOG",IF(AL163&gt;=2,"MIDDEN","LAAG"))</f>
        <v>LAAG</v>
      </c>
      <c r="AO163" s="26" t="str">
        <f>IF(AND(AM163=1,OR(H163="H",AB163="H"),TEXT(D163,0)&lt;&gt;"4"),"J","N" )</f>
        <v>N</v>
      </c>
      <c r="AP163" s="41" t="s">
        <v>85</v>
      </c>
      <c r="AQ163" s="68" t="str">
        <f>IF(OR(AP163="J",AO163="J"),"MIDDEN",AN163)</f>
        <v>LAAG</v>
      </c>
      <c r="AR163" s="26" t="s">
        <v>86</v>
      </c>
      <c r="AS163" s="18" t="s">
        <v>93</v>
      </c>
      <c r="AT163" s="18" t="s">
        <v>85</v>
      </c>
      <c r="AU163" s="41" t="str">
        <f>IF(AND(AR163="H",AS163="K"),"J",IF(OR(AND(AR163="L",AS163="K",AT163="J"),AND(AR163="H",AS163="G",AT163="J")),"J","N"))</f>
        <v>N</v>
      </c>
      <c r="AV163" s="41" t="s">
        <v>85</v>
      </c>
      <c r="AW163" s="18" t="str">
        <f>IF(AU163="N",AQ163,IF(AQ163="LAAG","MIDDEN","HOOG"))</f>
        <v>LAAG</v>
      </c>
      <c r="AX163" s="39">
        <f>INDEX('P-07 HACCP score'!$C$3:$E$7,MATCH(E163,'P-07 HACCP score'!$B$3:$B$7,0),MATCH('D-14 Ernst'!A$2,'P-07 HACCP score'!$C$2:$E$2,0))</f>
        <v>1.5</v>
      </c>
      <c r="AY163" s="39">
        <f>INDEX('P-07 HACCP score'!$C$3:$E$7,MATCH(F163,'P-07 HACCP score'!$B$3:$B$7,0),MATCH('D-14 Ernst'!B$2,'P-07 HACCP score'!$C$2:$E$2,0))</f>
        <v>0</v>
      </c>
      <c r="AZ163" s="39">
        <f>INDEX('P-07 HACCP score'!$C$3:$E$7,MATCH(G163,'P-07 HACCP score'!$B$3:$B$7,0),MATCH('D-14 Ernst'!C$2,'P-07 HACCP score'!$C$2:$E$2,0))</f>
        <v>0</v>
      </c>
      <c r="BA163" s="39" t="e">
        <f>INDEX('P-07 HACCP score'!$C$3:$E$7,MATCH(H163,'P-07 HACCP score'!$B$3:$B$7,0),MATCH('D-14 Ernst'!D$2,'P-07 HACCP score'!$C$2:$E$2,0))</f>
        <v>#N/A</v>
      </c>
      <c r="BB163" s="39">
        <f>INDEX('P-07 HACCP score'!$C$3:$E$7,MATCH(I163,'P-07 HACCP score'!$B$3:$B$7,0),MATCH('D-14 Ernst'!E$2,'P-07 HACCP score'!$C$2:$E$2,0))</f>
        <v>0</v>
      </c>
      <c r="BC163" s="39">
        <f>INDEX('P-07 HACCP score'!$C$3:$E$7,MATCH(J163,'P-07 HACCP score'!$B$3:$B$7,0),MATCH('D-14 Ernst'!F$2,'P-07 HACCP score'!$C$2:$E$2,0))</f>
        <v>0</v>
      </c>
      <c r="BD163" s="39">
        <f>INDEX('P-07 HACCP score'!$C$3:$E$7,MATCH(K163,'P-07 HACCP score'!$B$3:$B$7,0),MATCH('D-14 Ernst'!G$2,'P-07 HACCP score'!$C$2:$E$2,0))</f>
        <v>0</v>
      </c>
      <c r="BE163" s="39">
        <f>INDEX('P-07 HACCP score'!$C$3:$E$7,MATCH(L163,'P-07 HACCP score'!$B$3:$B$7,0),MATCH('D-14 Ernst'!H$2,'P-07 HACCP score'!$C$2:$E$2,0))</f>
        <v>0</v>
      </c>
      <c r="BF163" s="39">
        <f>INDEX('P-07 HACCP score'!$C$3:$E$7,MATCH(M163,'P-07 HACCP score'!$B$3:$B$7,0),MATCH('D-14 Ernst'!I$2,'P-07 HACCP score'!$C$2:$E$2,0))</f>
        <v>0</v>
      </c>
      <c r="BG163" s="39">
        <f>INDEX('P-07 HACCP score'!$C$3:$E$7,MATCH(N163,'P-07 HACCP score'!$B$3:$B$7,0),MATCH('D-14 Ernst'!J$2,'P-07 HACCP score'!$C$2:$E$2,0))</f>
        <v>0</v>
      </c>
      <c r="BH163" s="39" t="e">
        <f>INDEX('P-07 HACCP score'!$C$3:$E$7,MATCH(O163,'P-07 HACCP score'!$B$3:$B$7,0),MATCH('D-14 Ernst'!K$2,'P-07 HACCP score'!$C$2:$E$2,0))</f>
        <v>#N/A</v>
      </c>
      <c r="BI163" s="39">
        <f>INDEX('P-07 HACCP score'!$C$3:$E$7,MATCH(P163,'P-07 HACCP score'!$B$3:$B$7,0),MATCH('D-14 Ernst'!L$2,'P-07 HACCP score'!$C$2:$E$2,0))</f>
        <v>0</v>
      </c>
      <c r="BJ163" s="39">
        <f>INDEX('P-07 HACCP score'!$C$3:$E$7,MATCH(Q163,'P-07 HACCP score'!$B$3:$B$7,0),MATCH('D-14 Ernst'!M$2,'P-07 HACCP score'!$C$2:$E$2,0))</f>
        <v>0</v>
      </c>
      <c r="BK163" s="39">
        <f>INDEX('P-07 HACCP score'!$C$3:$E$7,MATCH(R163,'P-07 HACCP score'!$B$3:$B$7,0),MATCH('D-14 Ernst'!N$2,'P-07 HACCP score'!$C$2:$E$2,0))</f>
        <v>0</v>
      </c>
      <c r="BL163" s="39">
        <f>INDEX('P-07 HACCP score'!$C$3:$E$7,MATCH(S163,'P-07 HACCP score'!$B$3:$B$7,0),MATCH('D-14 Ernst'!O$2,'P-07 HACCP score'!$C$2:$E$2,0))</f>
        <v>0</v>
      </c>
      <c r="BM163" s="39">
        <f>INDEX('P-07 HACCP score'!$C$3:$E$7,MATCH(T163,'P-07 HACCP score'!$B$3:$B$7,0),MATCH('D-14 Ernst'!P$2,'P-07 HACCP score'!$C$2:$E$2,0))</f>
        <v>0</v>
      </c>
      <c r="BN163" s="39">
        <f>INDEX('P-07 HACCP score'!$C$3:$E$7,MATCH(U163,'P-07 HACCP score'!$B$3:$B$7,0),MATCH('D-14 Ernst'!Q$2,'P-07 HACCP score'!$C$2:$E$2,0))</f>
        <v>0</v>
      </c>
      <c r="BO163" s="39">
        <f>INDEX('P-07 HACCP score'!$C$3:$E$7,MATCH(V163,'P-07 HACCP score'!$B$3:$B$7,0),MATCH('D-14 Ernst'!R$2,'P-07 HACCP score'!$C$2:$E$2,0))</f>
        <v>0</v>
      </c>
      <c r="BP163" s="39">
        <f>INDEX('P-07 HACCP score'!$C$3:$E$7,MATCH(W163,'P-07 HACCP score'!$B$3:$B$7,0),MATCH('D-14 Ernst'!S$2,'P-07 HACCP score'!$C$2:$E$2,0))</f>
        <v>0</v>
      </c>
      <c r="BQ163" s="39" t="e">
        <f>INDEX('P-07 HACCP score'!$C$3:$E$7,MATCH(X163,'P-07 HACCP score'!$B$3:$B$7,0),MATCH('D-14 Ernst'!T$2,'P-07 HACCP score'!$C$2:$E$2,0))</f>
        <v>#N/A</v>
      </c>
      <c r="BR163" s="39">
        <f>INDEX('P-07 HACCP score'!$C$3:$E$7,MATCH(Y163,'P-07 HACCP score'!$B$3:$B$7,0),MATCH('D-14 Ernst'!U$2,'P-07 HACCP score'!$C$2:$E$2,0))</f>
        <v>0</v>
      </c>
      <c r="BS163" s="39">
        <f>INDEX('P-07 HACCP score'!$C$3:$E$7,MATCH(Z163,'P-07 HACCP score'!$B$3:$B$7,0),MATCH('D-14 Ernst'!V$2,'P-07 HACCP score'!$C$2:$E$2,0))</f>
        <v>0</v>
      </c>
      <c r="BT163" s="39">
        <f>INDEX('P-07 HACCP score'!$C$3:$E$7,MATCH(AA163,'P-07 HACCP score'!$B$3:$B$7,0),MATCH('D-14 Ernst'!W$2,'P-07 HACCP score'!$C$2:$E$2,0))</f>
        <v>0</v>
      </c>
      <c r="BU163" s="39">
        <f>INDEX('P-07 HACCP score'!$C$3:$E$7,MATCH(AB163,'P-07 HACCP score'!$B$3:$B$7,0),MATCH('D-14 Ernst'!X$2,'P-07 HACCP score'!$C$2:$E$2,0))</f>
        <v>0</v>
      </c>
      <c r="BV163" s="39">
        <f>INDEX('P-07 HACCP score'!$C$3:$E$7,MATCH(AC163,'P-07 HACCP score'!$B$3:$B$7,0),MATCH('D-14 Ernst'!Y$2,'P-07 HACCP score'!$C$2:$E$2,0))</f>
        <v>0</v>
      </c>
      <c r="BW163" s="39">
        <f>INDEX('P-07 HACCP score'!$C$3:$E$7,MATCH(AD163,'P-07 HACCP score'!$B$3:$B$7,0),MATCH('D-14 Ernst'!Z$2,'P-07 HACCP score'!$C$2:$E$2,0))</f>
        <v>0</v>
      </c>
      <c r="BX163" s="39">
        <f>INDEX('P-07 HACCP score'!$C$3:$E$7,MATCH(AE163,'P-07 HACCP score'!$B$3:$B$7,0),MATCH('D-14 Ernst'!AA$2,'P-07 HACCP score'!$C$2:$E$2,0))</f>
        <v>0</v>
      </c>
      <c r="BY163" s="39">
        <f>INDEX('P-07 HACCP score'!$C$3:$E$7,MATCH(AF163,'P-07 HACCP score'!$B$3:$B$7,0),MATCH('D-14 Ernst'!AB$2,'P-07 HACCP score'!$C$2:$E$2,0))</f>
        <v>0</v>
      </c>
      <c r="BZ163" s="39">
        <f>INDEX('P-07 HACCP score'!$C$3:$E$7,MATCH(AG163,'P-07 HACCP score'!$B$3:$B$7,0),MATCH('D-14 Ernst'!AC$2,'P-07 HACCP score'!$C$2:$E$2,0))</f>
        <v>0</v>
      </c>
      <c r="CA163" s="39">
        <f>INDEX('P-07 HACCP score'!$C$3:$E$7,MATCH(AH163,'P-07 HACCP score'!$B$3:$B$7,0),MATCH('D-14 Ernst'!AD$2,'P-07 HACCP score'!$C$2:$E$2,0))</f>
        <v>0</v>
      </c>
      <c r="CB163" s="39">
        <f>INDEX('P-07 HACCP score'!$C$3:$E$7,MATCH(AI163,'P-07 HACCP score'!$B$3:$B$7,0),MATCH('D-14 Ernst'!AE$2,'P-07 HACCP score'!$C$2:$E$2,0))</f>
        <v>0</v>
      </c>
      <c r="CC163" s="39">
        <f>INDEX('P-07 HACCP score'!$C$3:$E$7,MATCH(AJ163,'P-07 HACCP score'!$B$3:$B$7,0),MATCH('D-14 Ernst'!AF$2,'P-07 HACCP score'!$C$2:$E$2,0))</f>
        <v>0</v>
      </c>
      <c r="CD163" s="39">
        <f>INDEX('P-07 HACCP score'!$C$3:$E$7,MATCH(AK163,'P-07 HACCP score'!$B$3:$B$7,0),MATCH('D-14 Ernst'!AG$2,'P-07 HACCP score'!$C$2:$E$2,0))</f>
        <v>0</v>
      </c>
    </row>
    <row r="164" spans="1:82" x14ac:dyDescent="0.3">
      <c r="A164" s="119">
        <v>50750</v>
      </c>
      <c r="B164" s="57" t="s">
        <v>283</v>
      </c>
      <c r="C164" s="78" t="s">
        <v>92</v>
      </c>
      <c r="D164" s="35">
        <v>3</v>
      </c>
      <c r="E164" s="18" t="s">
        <v>84</v>
      </c>
      <c r="F164" s="18"/>
      <c r="G164" s="26"/>
      <c r="H164" s="21" t="str">
        <f>IF(COUNTIF(I164:M164,"H"),"H",
IF(COUNTIF(I164:M164,"M"),"M",
IF(COUNTIF(I164:M164,"L"),"L",
IF(COUNTIF(I164:M164,"B"),"B",""))))</f>
        <v/>
      </c>
      <c r="I164" s="19"/>
      <c r="J164" s="19"/>
      <c r="K164" s="19"/>
      <c r="L164" s="19"/>
      <c r="M164" s="19"/>
      <c r="N164" s="18"/>
      <c r="O164" s="21" t="str">
        <f>IF(COUNTIF(P164:Q164,"H"),"H",
IF(COUNTIF(P164:Q164,"M"),"M",
IF(COUNTIF(P164:Q164,"L"),"L",
IF(COUNTIF(P164:Q164,"B"),"B",""))))</f>
        <v>L</v>
      </c>
      <c r="P164" s="22" t="s">
        <v>86</v>
      </c>
      <c r="Q164" s="22"/>
      <c r="R164" s="18" t="s">
        <v>84</v>
      </c>
      <c r="S164" s="18"/>
      <c r="T164" s="18"/>
      <c r="U164" s="18"/>
      <c r="V164" s="18"/>
      <c r="W164" s="27"/>
      <c r="X164" s="21" t="str">
        <f>IF(COUNTIF(Y164:AA164,"H"),"H",
IF(COUNTIF(Y164:AA164,"M"),"M",
IF(COUNTIF(Y164:AA164,"L"),"L",
IF(COUNTIF(Y164:AA164,"B"),"B",""))))</f>
        <v/>
      </c>
      <c r="Y164" s="23"/>
      <c r="Z164" s="28"/>
      <c r="AA164" s="23"/>
      <c r="AB164" s="18"/>
      <c r="AC164" s="18"/>
      <c r="AD164" s="18"/>
      <c r="AE164" s="18"/>
      <c r="AF164" s="18"/>
      <c r="AG164" s="18"/>
      <c r="AH164" s="18"/>
      <c r="AI164" s="18"/>
      <c r="AJ164" s="18"/>
      <c r="AK164" s="18"/>
      <c r="AL164" s="37">
        <f>COUNTIF(AX164:BA164,5)+COUNTIF(BG164:BH164,5)+COUNTIF(BK164:BQ164,5)+COUNTIF(BU164:CD164,5)+COUNTIF(AX164:BA164,9)+COUNTIF(BG164:BH164,9)+COUNTIF(BK164:BQ164,9)+COUNTIF(BU164:CD164,9)</f>
        <v>0</v>
      </c>
      <c r="AM164" s="37">
        <f>COUNTIF(AX164:BA164,15)+COUNTIF(BG164:BH164,15)+COUNTIF(BK164:BQ164,15)+COUNTIF(BU164:CD164,15)+COUNTIF(AX164:BA164,25)+COUNTIF(BG164:BH164,25)+COUNTIF(BK164:BQ164,25)+COUNTIF(BU164:CD164,25)</f>
        <v>0</v>
      </c>
      <c r="AN164" s="118" t="str">
        <f>IF(AM164&gt;=1,"HOOG",IF(AL164&gt;=2,"MIDDEN","LAAG"))</f>
        <v>LAAG</v>
      </c>
      <c r="AO164" s="26" t="str">
        <f>IF(AND(AM164=1,OR(H164="H",AB164="H"),TEXT(D164,0)&lt;&gt;"4"),"J","N" )</f>
        <v>N</v>
      </c>
      <c r="AP164" s="41" t="s">
        <v>85</v>
      </c>
      <c r="AQ164" s="68" t="str">
        <f>IF(OR(AP164="J",AO164="J"),"MIDDEN",AN164)</f>
        <v>LAAG</v>
      </c>
      <c r="AR164" s="26" t="s">
        <v>86</v>
      </c>
      <c r="AS164" s="18" t="s">
        <v>87</v>
      </c>
      <c r="AT164" s="18" t="s">
        <v>85</v>
      </c>
      <c r="AU164" s="41" t="str">
        <f>IF(AND(AR164="H",AS164="K"),"J",IF(OR(AND(AR164="L",AS164="K",AT164="J"),AND(AR164="H",AS164="G",AT164="J")),"J","N"))</f>
        <v>N</v>
      </c>
      <c r="AV164" s="41" t="s">
        <v>85</v>
      </c>
      <c r="AW164" s="18" t="str">
        <f>IF(AU164="N",AQ164,IF(AQ164="LAAG","MIDDEN","HOOG"))</f>
        <v>LAAG</v>
      </c>
      <c r="AX164" s="39">
        <f>INDEX('P-07 HACCP score'!$C$3:$E$7,MATCH(E164,'P-07 HACCP score'!$B$3:$B$7,0),MATCH('D-14 Ernst'!A$2,'P-07 HACCP score'!$C$2:$E$2,0))</f>
        <v>1.5</v>
      </c>
      <c r="AY164" s="39">
        <f>INDEX('P-07 HACCP score'!$C$3:$E$7,MATCH(F164,'P-07 HACCP score'!$B$3:$B$7,0),MATCH('D-14 Ernst'!B$2,'P-07 HACCP score'!$C$2:$E$2,0))</f>
        <v>0</v>
      </c>
      <c r="AZ164" s="39">
        <f>INDEX('P-07 HACCP score'!$C$3:$E$7,MATCH(G164,'P-07 HACCP score'!$B$3:$B$7,0),MATCH('D-14 Ernst'!C$2,'P-07 HACCP score'!$C$2:$E$2,0))</f>
        <v>0</v>
      </c>
      <c r="BA164" s="39" t="e">
        <f>INDEX('P-07 HACCP score'!$C$3:$E$7,MATCH(H164,'P-07 HACCP score'!$B$3:$B$7,0),MATCH('D-14 Ernst'!D$2,'P-07 HACCP score'!$C$2:$E$2,0))</f>
        <v>#N/A</v>
      </c>
      <c r="BB164" s="39">
        <f>INDEX('P-07 HACCP score'!$C$3:$E$7,MATCH(I164,'P-07 HACCP score'!$B$3:$B$7,0),MATCH('D-14 Ernst'!E$2,'P-07 HACCP score'!$C$2:$E$2,0))</f>
        <v>0</v>
      </c>
      <c r="BC164" s="39">
        <f>INDEX('P-07 HACCP score'!$C$3:$E$7,MATCH(J164,'P-07 HACCP score'!$B$3:$B$7,0),MATCH('D-14 Ernst'!F$2,'P-07 HACCP score'!$C$2:$E$2,0))</f>
        <v>0</v>
      </c>
      <c r="BD164" s="39">
        <f>INDEX('P-07 HACCP score'!$C$3:$E$7,MATCH(K164,'P-07 HACCP score'!$B$3:$B$7,0),MATCH('D-14 Ernst'!G$2,'P-07 HACCP score'!$C$2:$E$2,0))</f>
        <v>0</v>
      </c>
      <c r="BE164" s="39">
        <f>INDEX('P-07 HACCP score'!$C$3:$E$7,MATCH(L164,'P-07 HACCP score'!$B$3:$B$7,0),MATCH('D-14 Ernst'!H$2,'P-07 HACCP score'!$C$2:$E$2,0))</f>
        <v>0</v>
      </c>
      <c r="BF164" s="39">
        <f>INDEX('P-07 HACCP score'!$C$3:$E$7,MATCH(M164,'P-07 HACCP score'!$B$3:$B$7,0),MATCH('D-14 Ernst'!I$2,'P-07 HACCP score'!$C$2:$E$2,0))</f>
        <v>0</v>
      </c>
      <c r="BG164" s="39">
        <f>INDEX('P-07 HACCP score'!$C$3:$E$7,MATCH(N164,'P-07 HACCP score'!$B$3:$B$7,0),MATCH('D-14 Ernst'!J$2,'P-07 HACCP score'!$C$2:$E$2,0))</f>
        <v>0</v>
      </c>
      <c r="BH164" s="39">
        <f>INDEX('P-07 HACCP score'!$C$3:$E$7,MATCH(O164,'P-07 HACCP score'!$B$3:$B$7,0),MATCH('D-14 Ernst'!K$2,'P-07 HACCP score'!$C$2:$E$2,0))</f>
        <v>3</v>
      </c>
      <c r="BI164" s="39">
        <f>INDEX('P-07 HACCP score'!$C$3:$E$7,MATCH(P164,'P-07 HACCP score'!$B$3:$B$7,0),MATCH('D-14 Ernst'!L$2,'P-07 HACCP score'!$C$2:$E$2,0))</f>
        <v>3</v>
      </c>
      <c r="BJ164" s="39">
        <f>INDEX('P-07 HACCP score'!$C$3:$E$7,MATCH(Q164,'P-07 HACCP score'!$B$3:$B$7,0),MATCH('D-14 Ernst'!M$2,'P-07 HACCP score'!$C$2:$E$2,0))</f>
        <v>0</v>
      </c>
      <c r="BK164" s="39">
        <f>INDEX('P-07 HACCP score'!$C$3:$E$7,MATCH(R164,'P-07 HACCP score'!$B$3:$B$7,0),MATCH('D-14 Ernst'!N$2,'P-07 HACCP score'!$C$2:$E$2,0))</f>
        <v>2.5</v>
      </c>
      <c r="BL164" s="39">
        <f>INDEX('P-07 HACCP score'!$C$3:$E$7,MATCH(S164,'P-07 HACCP score'!$B$3:$B$7,0),MATCH('D-14 Ernst'!O$2,'P-07 HACCP score'!$C$2:$E$2,0))</f>
        <v>0</v>
      </c>
      <c r="BM164" s="39">
        <f>INDEX('P-07 HACCP score'!$C$3:$E$7,MATCH(T164,'P-07 HACCP score'!$B$3:$B$7,0),MATCH('D-14 Ernst'!P$2,'P-07 HACCP score'!$C$2:$E$2,0))</f>
        <v>0</v>
      </c>
      <c r="BN164" s="39">
        <f>INDEX('P-07 HACCP score'!$C$3:$E$7,MATCH(U164,'P-07 HACCP score'!$B$3:$B$7,0),MATCH('D-14 Ernst'!Q$2,'P-07 HACCP score'!$C$2:$E$2,0))</f>
        <v>0</v>
      </c>
      <c r="BO164" s="39">
        <f>INDEX('P-07 HACCP score'!$C$3:$E$7,MATCH(V164,'P-07 HACCP score'!$B$3:$B$7,0),MATCH('D-14 Ernst'!R$2,'P-07 HACCP score'!$C$2:$E$2,0))</f>
        <v>0</v>
      </c>
      <c r="BP164" s="39">
        <f>INDEX('P-07 HACCP score'!$C$3:$E$7,MATCH(W164,'P-07 HACCP score'!$B$3:$B$7,0),MATCH('D-14 Ernst'!S$2,'P-07 HACCP score'!$C$2:$E$2,0))</f>
        <v>0</v>
      </c>
      <c r="BQ164" s="39" t="e">
        <f>INDEX('P-07 HACCP score'!$C$3:$E$7,MATCH(X164,'P-07 HACCP score'!$B$3:$B$7,0),MATCH('D-14 Ernst'!T$2,'P-07 HACCP score'!$C$2:$E$2,0))</f>
        <v>#N/A</v>
      </c>
      <c r="BR164" s="39">
        <f>INDEX('P-07 HACCP score'!$C$3:$E$7,MATCH(Y164,'P-07 HACCP score'!$B$3:$B$7,0),MATCH('D-14 Ernst'!U$2,'P-07 HACCP score'!$C$2:$E$2,0))</f>
        <v>0</v>
      </c>
      <c r="BS164" s="39">
        <f>INDEX('P-07 HACCP score'!$C$3:$E$7,MATCH(Z164,'P-07 HACCP score'!$B$3:$B$7,0),MATCH('D-14 Ernst'!V$2,'P-07 HACCP score'!$C$2:$E$2,0))</f>
        <v>0</v>
      </c>
      <c r="BT164" s="39">
        <f>INDEX('P-07 HACCP score'!$C$3:$E$7,MATCH(AA164,'P-07 HACCP score'!$B$3:$B$7,0),MATCH('D-14 Ernst'!W$2,'P-07 HACCP score'!$C$2:$E$2,0))</f>
        <v>0</v>
      </c>
      <c r="BU164" s="39">
        <f>INDEX('P-07 HACCP score'!$C$3:$E$7,MATCH(AB164,'P-07 HACCP score'!$B$3:$B$7,0),MATCH('D-14 Ernst'!X$2,'P-07 HACCP score'!$C$2:$E$2,0))</f>
        <v>0</v>
      </c>
      <c r="BV164" s="39">
        <f>INDEX('P-07 HACCP score'!$C$3:$E$7,MATCH(AC164,'P-07 HACCP score'!$B$3:$B$7,0),MATCH('D-14 Ernst'!Y$2,'P-07 HACCP score'!$C$2:$E$2,0))</f>
        <v>0</v>
      </c>
      <c r="BW164" s="39">
        <f>INDEX('P-07 HACCP score'!$C$3:$E$7,MATCH(AD164,'P-07 HACCP score'!$B$3:$B$7,0),MATCH('D-14 Ernst'!Z$2,'P-07 HACCP score'!$C$2:$E$2,0))</f>
        <v>0</v>
      </c>
      <c r="BX164" s="39">
        <f>INDEX('P-07 HACCP score'!$C$3:$E$7,MATCH(AE164,'P-07 HACCP score'!$B$3:$B$7,0),MATCH('D-14 Ernst'!AA$2,'P-07 HACCP score'!$C$2:$E$2,0))</f>
        <v>0</v>
      </c>
      <c r="BY164" s="39">
        <f>INDEX('P-07 HACCP score'!$C$3:$E$7,MATCH(AF164,'P-07 HACCP score'!$B$3:$B$7,0),MATCH('D-14 Ernst'!AB$2,'P-07 HACCP score'!$C$2:$E$2,0))</f>
        <v>0</v>
      </c>
      <c r="BZ164" s="39">
        <f>INDEX('P-07 HACCP score'!$C$3:$E$7,MATCH(AG164,'P-07 HACCP score'!$B$3:$B$7,0),MATCH('D-14 Ernst'!AC$2,'P-07 HACCP score'!$C$2:$E$2,0))</f>
        <v>0</v>
      </c>
      <c r="CA164" s="39">
        <f>INDEX('P-07 HACCP score'!$C$3:$E$7,MATCH(AH164,'P-07 HACCP score'!$B$3:$B$7,0),MATCH('D-14 Ernst'!AD$2,'P-07 HACCP score'!$C$2:$E$2,0))</f>
        <v>0</v>
      </c>
      <c r="CB164" s="39">
        <f>INDEX('P-07 HACCP score'!$C$3:$E$7,MATCH(AI164,'P-07 HACCP score'!$B$3:$B$7,0),MATCH('D-14 Ernst'!AE$2,'P-07 HACCP score'!$C$2:$E$2,0))</f>
        <v>0</v>
      </c>
      <c r="CC164" s="39">
        <f>INDEX('P-07 HACCP score'!$C$3:$E$7,MATCH(AJ164,'P-07 HACCP score'!$B$3:$B$7,0),MATCH('D-14 Ernst'!AF$2,'P-07 HACCP score'!$C$2:$E$2,0))</f>
        <v>0</v>
      </c>
      <c r="CD164" s="39">
        <f>INDEX('P-07 HACCP score'!$C$3:$E$7,MATCH(AK164,'P-07 HACCP score'!$B$3:$B$7,0),MATCH('D-14 Ernst'!AG$2,'P-07 HACCP score'!$C$2:$E$2,0))</f>
        <v>0</v>
      </c>
    </row>
    <row r="165" spans="1:82" x14ac:dyDescent="0.3">
      <c r="A165" s="119">
        <v>50742</v>
      </c>
      <c r="B165" s="56" t="s">
        <v>284</v>
      </c>
      <c r="C165" s="78" t="s">
        <v>92</v>
      </c>
      <c r="D165" s="35">
        <v>3</v>
      </c>
      <c r="E165" s="18" t="s">
        <v>84</v>
      </c>
      <c r="F165" s="18"/>
      <c r="G165" s="26"/>
      <c r="H165" s="21" t="str">
        <f>IF(COUNTIF(I165:M165,"H"),"H",
IF(COUNTIF(I165:M165,"M"),"M",
IF(COUNTIF(I165:M165,"L"),"L",
IF(COUNTIF(I165:M165,"B"),"B",""))))</f>
        <v/>
      </c>
      <c r="I165" s="19"/>
      <c r="J165" s="19"/>
      <c r="K165" s="19"/>
      <c r="L165" s="19"/>
      <c r="M165" s="19"/>
      <c r="N165" s="18"/>
      <c r="O165" s="21" t="str">
        <f>IF(COUNTIF(P165:Q165,"H"),"H",
IF(COUNTIF(P165:Q165,"M"),"M",
IF(COUNTIF(P165:Q165,"L"),"L",
IF(COUNTIF(P165:Q165,"B"),"B",""))))</f>
        <v/>
      </c>
      <c r="P165" s="22"/>
      <c r="Q165" s="22"/>
      <c r="R165" s="18"/>
      <c r="S165" s="18"/>
      <c r="T165" s="18"/>
      <c r="U165" s="18"/>
      <c r="V165" s="18"/>
      <c r="W165" s="27"/>
      <c r="X165" s="21" t="str">
        <f>IF(COUNTIF(Y165:AA165,"H"),"H",
IF(COUNTIF(Y165:AA165,"M"),"M",
IF(COUNTIF(Y165:AA165,"L"),"L",
IF(COUNTIF(Y165:AA165,"B"),"B",""))))</f>
        <v/>
      </c>
      <c r="Y165" s="23"/>
      <c r="Z165" s="28"/>
      <c r="AA165" s="23"/>
      <c r="AB165" s="18"/>
      <c r="AC165" s="18"/>
      <c r="AD165" s="18"/>
      <c r="AE165" s="18"/>
      <c r="AF165" s="18"/>
      <c r="AG165" s="18"/>
      <c r="AH165" s="18"/>
      <c r="AI165" s="18"/>
      <c r="AJ165" s="18"/>
      <c r="AK165" s="18"/>
      <c r="AL165" s="37">
        <f>COUNTIF(AX165:BA165,5)+COUNTIF(BG165:BH165,5)+COUNTIF(BK165:BQ165,5)+COUNTIF(BU165:CD165,5)+COUNTIF(AX165:BA165,9)+COUNTIF(BG165:BH165,9)+COUNTIF(BK165:BQ165,9)+COUNTIF(BU165:CD165,9)</f>
        <v>0</v>
      </c>
      <c r="AM165" s="37">
        <f>COUNTIF(AX165:BA165,15)+COUNTIF(BG165:BH165,15)+COUNTIF(BK165:BQ165,15)+COUNTIF(BU165:CD165,15)+COUNTIF(AX165:BA165,25)+COUNTIF(BG165:BH165,25)+COUNTIF(BK165:BQ165,25)+COUNTIF(BU165:CD165,25)</f>
        <v>0</v>
      </c>
      <c r="AN165" s="118" t="str">
        <f>IF(AM165&gt;=1,"HOOG",IF(AL165&gt;=2,"MIDDEN","LAAG"))</f>
        <v>LAAG</v>
      </c>
      <c r="AO165" s="26" t="str">
        <f>IF(AND(AM165=1,OR(H165="H",AB165="H"),TEXT(D165,0)&lt;&gt;"4"),"J","N" )</f>
        <v>N</v>
      </c>
      <c r="AP165" s="41" t="s">
        <v>85</v>
      </c>
      <c r="AQ165" s="68" t="str">
        <f>IF(OR(AP165="J",AO165="J"),"MIDDEN",AN165)</f>
        <v>LAAG</v>
      </c>
      <c r="AR165" s="26" t="s">
        <v>86</v>
      </c>
      <c r="AS165" s="18" t="s">
        <v>93</v>
      </c>
      <c r="AT165" s="18" t="s">
        <v>85</v>
      </c>
      <c r="AU165" s="41" t="str">
        <f>IF(AND(AR165="H",AS165="K"),"J",IF(OR(AND(AR165="L",AS165="K",AT165="J"),AND(AR165="H",AS165="G",AT165="J")),"J","N"))</f>
        <v>N</v>
      </c>
      <c r="AV165" s="41" t="s">
        <v>85</v>
      </c>
      <c r="AW165" s="18" t="str">
        <f>IF(AU165="N",AQ165,IF(AQ165="LAAG","MIDDEN","HOOG"))</f>
        <v>LAAG</v>
      </c>
      <c r="AX165" s="39">
        <f>INDEX('P-07 HACCP score'!$C$3:$E$7,MATCH(E165,'P-07 HACCP score'!$B$3:$B$7,0),MATCH('D-14 Ernst'!A$2,'P-07 HACCP score'!$C$2:$E$2,0))</f>
        <v>1.5</v>
      </c>
      <c r="AY165" s="39">
        <f>INDEX('P-07 HACCP score'!$C$3:$E$7,MATCH(F165,'P-07 HACCP score'!$B$3:$B$7,0),MATCH('D-14 Ernst'!B$2,'P-07 HACCP score'!$C$2:$E$2,0))</f>
        <v>0</v>
      </c>
      <c r="AZ165" s="39">
        <f>INDEX('P-07 HACCP score'!$C$3:$E$7,MATCH(G165,'P-07 HACCP score'!$B$3:$B$7,0),MATCH('D-14 Ernst'!C$2,'P-07 HACCP score'!$C$2:$E$2,0))</f>
        <v>0</v>
      </c>
      <c r="BA165" s="39" t="e">
        <f>INDEX('P-07 HACCP score'!$C$3:$E$7,MATCH(H165,'P-07 HACCP score'!$B$3:$B$7,0),MATCH('D-14 Ernst'!D$2,'P-07 HACCP score'!$C$2:$E$2,0))</f>
        <v>#N/A</v>
      </c>
      <c r="BB165" s="39">
        <f>INDEX('P-07 HACCP score'!$C$3:$E$7,MATCH(I165,'P-07 HACCP score'!$B$3:$B$7,0),MATCH('D-14 Ernst'!E$2,'P-07 HACCP score'!$C$2:$E$2,0))</f>
        <v>0</v>
      </c>
      <c r="BC165" s="39">
        <f>INDEX('P-07 HACCP score'!$C$3:$E$7,MATCH(J165,'P-07 HACCP score'!$B$3:$B$7,0),MATCH('D-14 Ernst'!F$2,'P-07 HACCP score'!$C$2:$E$2,0))</f>
        <v>0</v>
      </c>
      <c r="BD165" s="39">
        <f>INDEX('P-07 HACCP score'!$C$3:$E$7,MATCH(K165,'P-07 HACCP score'!$B$3:$B$7,0),MATCH('D-14 Ernst'!G$2,'P-07 HACCP score'!$C$2:$E$2,0))</f>
        <v>0</v>
      </c>
      <c r="BE165" s="39">
        <f>INDEX('P-07 HACCP score'!$C$3:$E$7,MATCH(L165,'P-07 HACCP score'!$B$3:$B$7,0),MATCH('D-14 Ernst'!H$2,'P-07 HACCP score'!$C$2:$E$2,0))</f>
        <v>0</v>
      </c>
      <c r="BF165" s="39">
        <f>INDEX('P-07 HACCP score'!$C$3:$E$7,MATCH(M165,'P-07 HACCP score'!$B$3:$B$7,0),MATCH('D-14 Ernst'!I$2,'P-07 HACCP score'!$C$2:$E$2,0))</f>
        <v>0</v>
      </c>
      <c r="BG165" s="39">
        <f>INDEX('P-07 HACCP score'!$C$3:$E$7,MATCH(N165,'P-07 HACCP score'!$B$3:$B$7,0),MATCH('D-14 Ernst'!J$2,'P-07 HACCP score'!$C$2:$E$2,0))</f>
        <v>0</v>
      </c>
      <c r="BH165" s="39" t="e">
        <f>INDEX('P-07 HACCP score'!$C$3:$E$7,MATCH(O165,'P-07 HACCP score'!$B$3:$B$7,0),MATCH('D-14 Ernst'!K$2,'P-07 HACCP score'!$C$2:$E$2,0))</f>
        <v>#N/A</v>
      </c>
      <c r="BI165" s="39">
        <f>INDEX('P-07 HACCP score'!$C$3:$E$7,MATCH(P165,'P-07 HACCP score'!$B$3:$B$7,0),MATCH('D-14 Ernst'!L$2,'P-07 HACCP score'!$C$2:$E$2,0))</f>
        <v>0</v>
      </c>
      <c r="BJ165" s="39">
        <f>INDEX('P-07 HACCP score'!$C$3:$E$7,MATCH(Q165,'P-07 HACCP score'!$B$3:$B$7,0),MATCH('D-14 Ernst'!M$2,'P-07 HACCP score'!$C$2:$E$2,0))</f>
        <v>0</v>
      </c>
      <c r="BK165" s="39">
        <f>INDEX('P-07 HACCP score'!$C$3:$E$7,MATCH(R165,'P-07 HACCP score'!$B$3:$B$7,0),MATCH('D-14 Ernst'!N$2,'P-07 HACCP score'!$C$2:$E$2,0))</f>
        <v>0</v>
      </c>
      <c r="BL165" s="39">
        <f>INDEX('P-07 HACCP score'!$C$3:$E$7,MATCH(S165,'P-07 HACCP score'!$B$3:$B$7,0),MATCH('D-14 Ernst'!O$2,'P-07 HACCP score'!$C$2:$E$2,0))</f>
        <v>0</v>
      </c>
      <c r="BM165" s="39">
        <f>INDEX('P-07 HACCP score'!$C$3:$E$7,MATCH(T165,'P-07 HACCP score'!$B$3:$B$7,0),MATCH('D-14 Ernst'!P$2,'P-07 HACCP score'!$C$2:$E$2,0))</f>
        <v>0</v>
      </c>
      <c r="BN165" s="39">
        <f>INDEX('P-07 HACCP score'!$C$3:$E$7,MATCH(U165,'P-07 HACCP score'!$B$3:$B$7,0),MATCH('D-14 Ernst'!Q$2,'P-07 HACCP score'!$C$2:$E$2,0))</f>
        <v>0</v>
      </c>
      <c r="BO165" s="39">
        <f>INDEX('P-07 HACCP score'!$C$3:$E$7,MATCH(V165,'P-07 HACCP score'!$B$3:$B$7,0),MATCH('D-14 Ernst'!R$2,'P-07 HACCP score'!$C$2:$E$2,0))</f>
        <v>0</v>
      </c>
      <c r="BP165" s="39">
        <f>INDEX('P-07 HACCP score'!$C$3:$E$7,MATCH(W165,'P-07 HACCP score'!$B$3:$B$7,0),MATCH('D-14 Ernst'!S$2,'P-07 HACCP score'!$C$2:$E$2,0))</f>
        <v>0</v>
      </c>
      <c r="BQ165" s="39" t="e">
        <f>INDEX('P-07 HACCP score'!$C$3:$E$7,MATCH(X165,'P-07 HACCP score'!$B$3:$B$7,0),MATCH('D-14 Ernst'!T$2,'P-07 HACCP score'!$C$2:$E$2,0))</f>
        <v>#N/A</v>
      </c>
      <c r="BR165" s="39">
        <f>INDEX('P-07 HACCP score'!$C$3:$E$7,MATCH(Y165,'P-07 HACCP score'!$B$3:$B$7,0),MATCH('D-14 Ernst'!U$2,'P-07 HACCP score'!$C$2:$E$2,0))</f>
        <v>0</v>
      </c>
      <c r="BS165" s="39">
        <f>INDEX('P-07 HACCP score'!$C$3:$E$7,MATCH(Z165,'P-07 HACCP score'!$B$3:$B$7,0),MATCH('D-14 Ernst'!V$2,'P-07 HACCP score'!$C$2:$E$2,0))</f>
        <v>0</v>
      </c>
      <c r="BT165" s="39">
        <f>INDEX('P-07 HACCP score'!$C$3:$E$7,MATCH(AA165,'P-07 HACCP score'!$B$3:$B$7,0),MATCH('D-14 Ernst'!W$2,'P-07 HACCP score'!$C$2:$E$2,0))</f>
        <v>0</v>
      </c>
      <c r="BU165" s="39">
        <f>INDEX('P-07 HACCP score'!$C$3:$E$7,MATCH(AB165,'P-07 HACCP score'!$B$3:$B$7,0),MATCH('D-14 Ernst'!X$2,'P-07 HACCP score'!$C$2:$E$2,0))</f>
        <v>0</v>
      </c>
      <c r="BV165" s="39">
        <f>INDEX('P-07 HACCP score'!$C$3:$E$7,MATCH(AC165,'P-07 HACCP score'!$B$3:$B$7,0),MATCH('D-14 Ernst'!Y$2,'P-07 HACCP score'!$C$2:$E$2,0))</f>
        <v>0</v>
      </c>
      <c r="BW165" s="39">
        <f>INDEX('P-07 HACCP score'!$C$3:$E$7,MATCH(AD165,'P-07 HACCP score'!$B$3:$B$7,0),MATCH('D-14 Ernst'!Z$2,'P-07 HACCP score'!$C$2:$E$2,0))</f>
        <v>0</v>
      </c>
      <c r="BX165" s="39">
        <f>INDEX('P-07 HACCP score'!$C$3:$E$7,MATCH(AE165,'P-07 HACCP score'!$B$3:$B$7,0),MATCH('D-14 Ernst'!AA$2,'P-07 HACCP score'!$C$2:$E$2,0))</f>
        <v>0</v>
      </c>
      <c r="BY165" s="39">
        <f>INDEX('P-07 HACCP score'!$C$3:$E$7,MATCH(AF165,'P-07 HACCP score'!$B$3:$B$7,0),MATCH('D-14 Ernst'!AB$2,'P-07 HACCP score'!$C$2:$E$2,0))</f>
        <v>0</v>
      </c>
      <c r="BZ165" s="39">
        <f>INDEX('P-07 HACCP score'!$C$3:$E$7,MATCH(AG165,'P-07 HACCP score'!$B$3:$B$7,0),MATCH('D-14 Ernst'!AC$2,'P-07 HACCP score'!$C$2:$E$2,0))</f>
        <v>0</v>
      </c>
      <c r="CA165" s="39">
        <f>INDEX('P-07 HACCP score'!$C$3:$E$7,MATCH(AH165,'P-07 HACCP score'!$B$3:$B$7,0),MATCH('D-14 Ernst'!AD$2,'P-07 HACCP score'!$C$2:$E$2,0))</f>
        <v>0</v>
      </c>
      <c r="CB165" s="39">
        <f>INDEX('P-07 HACCP score'!$C$3:$E$7,MATCH(AI165,'P-07 HACCP score'!$B$3:$B$7,0),MATCH('D-14 Ernst'!AE$2,'P-07 HACCP score'!$C$2:$E$2,0))</f>
        <v>0</v>
      </c>
      <c r="CC165" s="39">
        <f>INDEX('P-07 HACCP score'!$C$3:$E$7,MATCH(AJ165,'P-07 HACCP score'!$B$3:$B$7,0),MATCH('D-14 Ernst'!AF$2,'P-07 HACCP score'!$C$2:$E$2,0))</f>
        <v>0</v>
      </c>
      <c r="CD165" s="39">
        <f>INDEX('P-07 HACCP score'!$C$3:$E$7,MATCH(AK165,'P-07 HACCP score'!$B$3:$B$7,0),MATCH('D-14 Ernst'!AG$2,'P-07 HACCP score'!$C$2:$E$2,0))</f>
        <v>0</v>
      </c>
    </row>
    <row r="166" spans="1:82" x14ac:dyDescent="0.3">
      <c r="A166" s="119">
        <v>50740</v>
      </c>
      <c r="B166" s="56" t="s">
        <v>285</v>
      </c>
      <c r="C166" s="78" t="s">
        <v>92</v>
      </c>
      <c r="D166" s="35">
        <v>3</v>
      </c>
      <c r="E166" s="18" t="s">
        <v>84</v>
      </c>
      <c r="F166" s="18"/>
      <c r="G166" s="26"/>
      <c r="H166" s="21" t="str">
        <f>IF(COUNTIF(I166:M166,"H"),"H",
IF(COUNTIF(I166:M166,"M"),"M",
IF(COUNTIF(I166:M166,"L"),"L",
IF(COUNTIF(I166:M166,"B"),"B",""))))</f>
        <v/>
      </c>
      <c r="I166" s="19"/>
      <c r="J166" s="19"/>
      <c r="K166" s="19"/>
      <c r="L166" s="19"/>
      <c r="M166" s="19"/>
      <c r="N166" s="18"/>
      <c r="O166" s="21" t="str">
        <f>IF(COUNTIF(P166:Q166,"H"),"H",
IF(COUNTIF(P166:Q166,"M"),"M",
IF(COUNTIF(P166:Q166,"L"),"L",
IF(COUNTIF(P166:Q166,"B"),"B",""))))</f>
        <v>L</v>
      </c>
      <c r="P166" s="22" t="s">
        <v>86</v>
      </c>
      <c r="Q166" s="22"/>
      <c r="R166" s="18"/>
      <c r="S166" s="18"/>
      <c r="T166" s="18"/>
      <c r="U166" s="18"/>
      <c r="V166" s="18"/>
      <c r="W166" s="27"/>
      <c r="X166" s="21" t="str">
        <f>IF(COUNTIF(Y166:AA166,"H"),"H",
IF(COUNTIF(Y166:AA166,"M"),"M",
IF(COUNTIF(Y166:AA166,"L"),"L",
IF(COUNTIF(Y166:AA166,"B"),"B",""))))</f>
        <v/>
      </c>
      <c r="Y166" s="23"/>
      <c r="Z166" s="28"/>
      <c r="AA166" s="23"/>
      <c r="AB166" s="18"/>
      <c r="AC166" s="18"/>
      <c r="AD166" s="18"/>
      <c r="AE166" s="18"/>
      <c r="AF166" s="18"/>
      <c r="AG166" s="18"/>
      <c r="AH166" s="18"/>
      <c r="AI166" s="18"/>
      <c r="AJ166" s="18"/>
      <c r="AK166" s="18"/>
      <c r="AL166" s="37">
        <f>COUNTIF(AX166:BA166,5)+COUNTIF(BG166:BH166,5)+COUNTIF(BK166:BQ166,5)+COUNTIF(BU166:CD166,5)+COUNTIF(AX166:BA166,9)+COUNTIF(BG166:BH166,9)+COUNTIF(BK166:BQ166,9)+COUNTIF(BU166:CD166,9)</f>
        <v>0</v>
      </c>
      <c r="AM166" s="37">
        <f>COUNTIF(AX166:BA166,15)+COUNTIF(BG166:BH166,15)+COUNTIF(BK166:BQ166,15)+COUNTIF(BU166:CD166,15)+COUNTIF(AX166:BA166,25)+COUNTIF(BG166:BH166,25)+COUNTIF(BK166:BQ166,25)+COUNTIF(BU166:CD166,25)</f>
        <v>0</v>
      </c>
      <c r="AN166" s="118" t="str">
        <f>IF(AM166&gt;=1,"HOOG",IF(AL166&gt;=2,"MIDDEN","LAAG"))</f>
        <v>LAAG</v>
      </c>
      <c r="AO166" s="26" t="str">
        <f>IF(AND(AM166=1,OR(H166="H",AB166="H"),TEXT(D166,0)&lt;&gt;"4"),"J","N" )</f>
        <v>N</v>
      </c>
      <c r="AP166" s="41" t="s">
        <v>85</v>
      </c>
      <c r="AQ166" s="68" t="str">
        <f>IF(OR(AP166="J",AO166="J"),"MIDDEN",AN166)</f>
        <v>LAAG</v>
      </c>
      <c r="AR166" s="26" t="s">
        <v>86</v>
      </c>
      <c r="AS166" s="18" t="s">
        <v>93</v>
      </c>
      <c r="AT166" s="18" t="s">
        <v>85</v>
      </c>
      <c r="AU166" s="41" t="str">
        <f>IF(AND(AR166="H",AS166="K"),"J",IF(OR(AND(AR166="L",AS166="K",AT166="J"),AND(AR166="H",AS166="G",AT166="J")),"J","N"))</f>
        <v>N</v>
      </c>
      <c r="AV166" s="41" t="s">
        <v>85</v>
      </c>
      <c r="AW166" s="18" t="str">
        <f>IF(AU166="N",AQ166,IF(AQ166="LAAG","MIDDEN","HOOG"))</f>
        <v>LAAG</v>
      </c>
      <c r="AX166" s="39">
        <f>INDEX('P-07 HACCP score'!$C$3:$E$7,MATCH(E166,'P-07 HACCP score'!$B$3:$B$7,0),MATCH('D-14 Ernst'!A$2,'P-07 HACCP score'!$C$2:$E$2,0))</f>
        <v>1.5</v>
      </c>
      <c r="AY166" s="39">
        <f>INDEX('P-07 HACCP score'!$C$3:$E$7,MATCH(F166,'P-07 HACCP score'!$B$3:$B$7,0),MATCH('D-14 Ernst'!B$2,'P-07 HACCP score'!$C$2:$E$2,0))</f>
        <v>0</v>
      </c>
      <c r="AZ166" s="39">
        <f>INDEX('P-07 HACCP score'!$C$3:$E$7,MATCH(G166,'P-07 HACCP score'!$B$3:$B$7,0),MATCH('D-14 Ernst'!C$2,'P-07 HACCP score'!$C$2:$E$2,0))</f>
        <v>0</v>
      </c>
      <c r="BA166" s="39" t="e">
        <f>INDEX('P-07 HACCP score'!$C$3:$E$7,MATCH(H166,'P-07 HACCP score'!$B$3:$B$7,0),MATCH('D-14 Ernst'!D$2,'P-07 HACCP score'!$C$2:$E$2,0))</f>
        <v>#N/A</v>
      </c>
      <c r="BB166" s="39">
        <f>INDEX('P-07 HACCP score'!$C$3:$E$7,MATCH(I166,'P-07 HACCP score'!$B$3:$B$7,0),MATCH('D-14 Ernst'!E$2,'P-07 HACCP score'!$C$2:$E$2,0))</f>
        <v>0</v>
      </c>
      <c r="BC166" s="39">
        <f>INDEX('P-07 HACCP score'!$C$3:$E$7,MATCH(J166,'P-07 HACCP score'!$B$3:$B$7,0),MATCH('D-14 Ernst'!F$2,'P-07 HACCP score'!$C$2:$E$2,0))</f>
        <v>0</v>
      </c>
      <c r="BD166" s="39">
        <f>INDEX('P-07 HACCP score'!$C$3:$E$7,MATCH(K166,'P-07 HACCP score'!$B$3:$B$7,0),MATCH('D-14 Ernst'!G$2,'P-07 HACCP score'!$C$2:$E$2,0))</f>
        <v>0</v>
      </c>
      <c r="BE166" s="39">
        <f>INDEX('P-07 HACCP score'!$C$3:$E$7,MATCH(L166,'P-07 HACCP score'!$B$3:$B$7,0),MATCH('D-14 Ernst'!H$2,'P-07 HACCP score'!$C$2:$E$2,0))</f>
        <v>0</v>
      </c>
      <c r="BF166" s="39">
        <f>INDEX('P-07 HACCP score'!$C$3:$E$7,MATCH(M166,'P-07 HACCP score'!$B$3:$B$7,0),MATCH('D-14 Ernst'!I$2,'P-07 HACCP score'!$C$2:$E$2,0))</f>
        <v>0</v>
      </c>
      <c r="BG166" s="39">
        <f>INDEX('P-07 HACCP score'!$C$3:$E$7,MATCH(N166,'P-07 HACCP score'!$B$3:$B$7,0),MATCH('D-14 Ernst'!J$2,'P-07 HACCP score'!$C$2:$E$2,0))</f>
        <v>0</v>
      </c>
      <c r="BH166" s="39">
        <f>INDEX('P-07 HACCP score'!$C$3:$E$7,MATCH(O166,'P-07 HACCP score'!$B$3:$B$7,0),MATCH('D-14 Ernst'!K$2,'P-07 HACCP score'!$C$2:$E$2,0))</f>
        <v>3</v>
      </c>
      <c r="BI166" s="39">
        <f>INDEX('P-07 HACCP score'!$C$3:$E$7,MATCH(P166,'P-07 HACCP score'!$B$3:$B$7,0),MATCH('D-14 Ernst'!L$2,'P-07 HACCP score'!$C$2:$E$2,0))</f>
        <v>3</v>
      </c>
      <c r="BJ166" s="39">
        <f>INDEX('P-07 HACCP score'!$C$3:$E$7,MATCH(Q166,'P-07 HACCP score'!$B$3:$B$7,0),MATCH('D-14 Ernst'!M$2,'P-07 HACCP score'!$C$2:$E$2,0))</f>
        <v>0</v>
      </c>
      <c r="BK166" s="39">
        <f>INDEX('P-07 HACCP score'!$C$3:$E$7,MATCH(R166,'P-07 HACCP score'!$B$3:$B$7,0),MATCH('D-14 Ernst'!N$2,'P-07 HACCP score'!$C$2:$E$2,0))</f>
        <v>0</v>
      </c>
      <c r="BL166" s="39">
        <f>INDEX('P-07 HACCP score'!$C$3:$E$7,MATCH(S166,'P-07 HACCP score'!$B$3:$B$7,0),MATCH('D-14 Ernst'!O$2,'P-07 HACCP score'!$C$2:$E$2,0))</f>
        <v>0</v>
      </c>
      <c r="BM166" s="39">
        <f>INDEX('P-07 HACCP score'!$C$3:$E$7,MATCH(T166,'P-07 HACCP score'!$B$3:$B$7,0),MATCH('D-14 Ernst'!P$2,'P-07 HACCP score'!$C$2:$E$2,0))</f>
        <v>0</v>
      </c>
      <c r="BN166" s="39">
        <f>INDEX('P-07 HACCP score'!$C$3:$E$7,MATCH(U166,'P-07 HACCP score'!$B$3:$B$7,0),MATCH('D-14 Ernst'!Q$2,'P-07 HACCP score'!$C$2:$E$2,0))</f>
        <v>0</v>
      </c>
      <c r="BO166" s="39">
        <f>INDEX('P-07 HACCP score'!$C$3:$E$7,MATCH(V166,'P-07 HACCP score'!$B$3:$B$7,0),MATCH('D-14 Ernst'!R$2,'P-07 HACCP score'!$C$2:$E$2,0))</f>
        <v>0</v>
      </c>
      <c r="BP166" s="39">
        <f>INDEX('P-07 HACCP score'!$C$3:$E$7,MATCH(W166,'P-07 HACCP score'!$B$3:$B$7,0),MATCH('D-14 Ernst'!S$2,'P-07 HACCP score'!$C$2:$E$2,0))</f>
        <v>0</v>
      </c>
      <c r="BQ166" s="39" t="e">
        <f>INDEX('P-07 HACCP score'!$C$3:$E$7,MATCH(X166,'P-07 HACCP score'!$B$3:$B$7,0),MATCH('D-14 Ernst'!T$2,'P-07 HACCP score'!$C$2:$E$2,0))</f>
        <v>#N/A</v>
      </c>
      <c r="BR166" s="39">
        <f>INDEX('P-07 HACCP score'!$C$3:$E$7,MATCH(Y166,'P-07 HACCP score'!$B$3:$B$7,0),MATCH('D-14 Ernst'!U$2,'P-07 HACCP score'!$C$2:$E$2,0))</f>
        <v>0</v>
      </c>
      <c r="BS166" s="39">
        <f>INDEX('P-07 HACCP score'!$C$3:$E$7,MATCH(Z166,'P-07 HACCP score'!$B$3:$B$7,0),MATCH('D-14 Ernst'!V$2,'P-07 HACCP score'!$C$2:$E$2,0))</f>
        <v>0</v>
      </c>
      <c r="BT166" s="39">
        <f>INDEX('P-07 HACCP score'!$C$3:$E$7,MATCH(AA166,'P-07 HACCP score'!$B$3:$B$7,0),MATCH('D-14 Ernst'!W$2,'P-07 HACCP score'!$C$2:$E$2,0))</f>
        <v>0</v>
      </c>
      <c r="BU166" s="39">
        <f>INDEX('P-07 HACCP score'!$C$3:$E$7,MATCH(AB166,'P-07 HACCP score'!$B$3:$B$7,0),MATCH('D-14 Ernst'!X$2,'P-07 HACCP score'!$C$2:$E$2,0))</f>
        <v>0</v>
      </c>
      <c r="BV166" s="39">
        <f>INDEX('P-07 HACCP score'!$C$3:$E$7,MATCH(AC166,'P-07 HACCP score'!$B$3:$B$7,0),MATCH('D-14 Ernst'!Y$2,'P-07 HACCP score'!$C$2:$E$2,0))</f>
        <v>0</v>
      </c>
      <c r="BW166" s="39">
        <f>INDEX('P-07 HACCP score'!$C$3:$E$7,MATCH(AD166,'P-07 HACCP score'!$B$3:$B$7,0),MATCH('D-14 Ernst'!Z$2,'P-07 HACCP score'!$C$2:$E$2,0))</f>
        <v>0</v>
      </c>
      <c r="BX166" s="39">
        <f>INDEX('P-07 HACCP score'!$C$3:$E$7,MATCH(AE166,'P-07 HACCP score'!$B$3:$B$7,0),MATCH('D-14 Ernst'!AA$2,'P-07 HACCP score'!$C$2:$E$2,0))</f>
        <v>0</v>
      </c>
      <c r="BY166" s="39">
        <f>INDEX('P-07 HACCP score'!$C$3:$E$7,MATCH(AF166,'P-07 HACCP score'!$B$3:$B$7,0),MATCH('D-14 Ernst'!AB$2,'P-07 HACCP score'!$C$2:$E$2,0))</f>
        <v>0</v>
      </c>
      <c r="BZ166" s="39">
        <f>INDEX('P-07 HACCP score'!$C$3:$E$7,MATCH(AG166,'P-07 HACCP score'!$B$3:$B$7,0),MATCH('D-14 Ernst'!AC$2,'P-07 HACCP score'!$C$2:$E$2,0))</f>
        <v>0</v>
      </c>
      <c r="CA166" s="39">
        <f>INDEX('P-07 HACCP score'!$C$3:$E$7,MATCH(AH166,'P-07 HACCP score'!$B$3:$B$7,0),MATCH('D-14 Ernst'!AD$2,'P-07 HACCP score'!$C$2:$E$2,0))</f>
        <v>0</v>
      </c>
      <c r="CB166" s="39">
        <f>INDEX('P-07 HACCP score'!$C$3:$E$7,MATCH(AI166,'P-07 HACCP score'!$B$3:$B$7,0),MATCH('D-14 Ernst'!AE$2,'P-07 HACCP score'!$C$2:$E$2,0))</f>
        <v>0</v>
      </c>
      <c r="CC166" s="39">
        <f>INDEX('P-07 HACCP score'!$C$3:$E$7,MATCH(AJ166,'P-07 HACCP score'!$B$3:$B$7,0),MATCH('D-14 Ernst'!AF$2,'P-07 HACCP score'!$C$2:$E$2,0))</f>
        <v>0</v>
      </c>
      <c r="CD166" s="39">
        <f>INDEX('P-07 HACCP score'!$C$3:$E$7,MATCH(AK166,'P-07 HACCP score'!$B$3:$B$7,0),MATCH('D-14 Ernst'!AG$2,'P-07 HACCP score'!$C$2:$E$2,0))</f>
        <v>0</v>
      </c>
    </row>
    <row r="167" spans="1:82" x14ac:dyDescent="0.3">
      <c r="A167" s="119">
        <v>50745</v>
      </c>
      <c r="B167" s="71" t="s">
        <v>286</v>
      </c>
      <c r="C167" s="78" t="s">
        <v>92</v>
      </c>
      <c r="D167" s="35">
        <v>3</v>
      </c>
      <c r="E167" s="18"/>
      <c r="F167" s="18"/>
      <c r="G167" s="26"/>
      <c r="H167" s="21" t="str">
        <f>IF(COUNTIF(I167:M167,"H"),"H",
IF(COUNTIF(I167:M167,"M"),"M",
IF(COUNTIF(I167:M167,"L"),"L",
IF(COUNTIF(I167:M167,"B"),"B",""))))</f>
        <v/>
      </c>
      <c r="I167" s="19"/>
      <c r="J167" s="19"/>
      <c r="K167" s="19"/>
      <c r="L167" s="19"/>
      <c r="M167" s="19"/>
      <c r="N167" s="18"/>
      <c r="O167" s="21" t="str">
        <f>IF(COUNTIF(P167:Q167,"H"),"H",
IF(COUNTIF(P167:Q167,"M"),"M",
IF(COUNTIF(P167:Q167,"L"),"L",
IF(COUNTIF(P167:Q167,"B"),"B",""))))</f>
        <v>L</v>
      </c>
      <c r="P167" s="22" t="s">
        <v>86</v>
      </c>
      <c r="Q167" s="22"/>
      <c r="R167" s="18"/>
      <c r="S167" s="18"/>
      <c r="T167" s="18"/>
      <c r="U167" s="18"/>
      <c r="V167" s="18"/>
      <c r="W167" s="27"/>
      <c r="X167" s="21" t="str">
        <f>IF(COUNTIF(Y167:AA167,"H"),"H",
IF(COUNTIF(Y167:AA167,"M"),"M",
IF(COUNTIF(Y167:AA167,"L"),"L",
IF(COUNTIF(Y167:AA167,"B"),"B",""))))</f>
        <v/>
      </c>
      <c r="Y167" s="23"/>
      <c r="Z167" s="28"/>
      <c r="AA167" s="23"/>
      <c r="AB167" s="18"/>
      <c r="AC167" s="18"/>
      <c r="AD167" s="18"/>
      <c r="AE167" s="18"/>
      <c r="AF167" s="18"/>
      <c r="AG167" s="18"/>
      <c r="AH167" s="18"/>
      <c r="AI167" s="18"/>
      <c r="AJ167" s="18"/>
      <c r="AK167" s="18"/>
      <c r="AL167" s="37">
        <f>COUNTIF(AX167:BA167,5)+COUNTIF(BG167:BH167,5)+COUNTIF(BK167:BQ167,5)+COUNTIF(BU167:CD167,5)+COUNTIF(AX167:BA167,9)+COUNTIF(BG167:BH167,9)+COUNTIF(BK167:BQ167,9)+COUNTIF(BU167:CD167,9)</f>
        <v>0</v>
      </c>
      <c r="AM167" s="37">
        <f>COUNTIF(AX167:BA167,15)+COUNTIF(BG167:BH167,15)+COUNTIF(BK167:BQ167,15)+COUNTIF(BU167:CD167,15)+COUNTIF(AX167:BA167,25)+COUNTIF(BG167:BH167,25)+COUNTIF(BK167:BQ167,25)+COUNTIF(BU167:CD167,25)</f>
        <v>0</v>
      </c>
      <c r="AN167" s="118" t="str">
        <f>IF(AM167&gt;=1,"HOOG",IF(AL167&gt;=2,"MIDDEN","LAAG"))</f>
        <v>LAAG</v>
      </c>
      <c r="AO167" s="26" t="str">
        <f>IF(AND(AM167=1,OR(H167="H",AB167="H"),TEXT(D167,0)&lt;&gt;"4"),"J","N" )</f>
        <v>N</v>
      </c>
      <c r="AP167" s="41" t="s">
        <v>85</v>
      </c>
      <c r="AQ167" s="68" t="str">
        <f>IF(OR(AP167="J",AO167="J"),"MIDDEN",AN167)</f>
        <v>LAAG</v>
      </c>
      <c r="AR167" s="26" t="s">
        <v>86</v>
      </c>
      <c r="AS167" s="18" t="s">
        <v>93</v>
      </c>
      <c r="AT167" s="18" t="s">
        <v>85</v>
      </c>
      <c r="AU167" s="41" t="str">
        <f>IF(AND(AR167="H",AS167="K"),"J",IF(OR(AND(AR167="L",AS167="K",AT167="J"),AND(AR167="H",AS167="G",AT167="J")),"J","N"))</f>
        <v>N</v>
      </c>
      <c r="AV167" s="41" t="s">
        <v>85</v>
      </c>
      <c r="AW167" s="18" t="str">
        <f>IF(AU167="N",AQ167,IF(AQ167="LAAG","MIDDEN","HOOG"))</f>
        <v>LAAG</v>
      </c>
      <c r="AX167" s="39">
        <f>INDEX('P-07 HACCP score'!$C$3:$E$7,MATCH(E167,'P-07 HACCP score'!$B$3:$B$7,0),MATCH('D-14 Ernst'!A$2,'P-07 HACCP score'!$C$2:$E$2,0))</f>
        <v>0</v>
      </c>
      <c r="AY167" s="39">
        <f>INDEX('P-07 HACCP score'!$C$3:$E$7,MATCH(F167,'P-07 HACCP score'!$B$3:$B$7,0),MATCH('D-14 Ernst'!B$2,'P-07 HACCP score'!$C$2:$E$2,0))</f>
        <v>0</v>
      </c>
      <c r="AZ167" s="39">
        <f>INDEX('P-07 HACCP score'!$C$3:$E$7,MATCH(G167,'P-07 HACCP score'!$B$3:$B$7,0),MATCH('D-14 Ernst'!C$2,'P-07 HACCP score'!$C$2:$E$2,0))</f>
        <v>0</v>
      </c>
      <c r="BA167" s="39" t="e">
        <f>INDEX('P-07 HACCP score'!$C$3:$E$7,MATCH(H167,'P-07 HACCP score'!$B$3:$B$7,0),MATCH('D-14 Ernst'!D$2,'P-07 HACCP score'!$C$2:$E$2,0))</f>
        <v>#N/A</v>
      </c>
      <c r="BB167" s="39">
        <f>INDEX('P-07 HACCP score'!$C$3:$E$7,MATCH(I167,'P-07 HACCP score'!$B$3:$B$7,0),MATCH('D-14 Ernst'!E$2,'P-07 HACCP score'!$C$2:$E$2,0))</f>
        <v>0</v>
      </c>
      <c r="BC167" s="39">
        <f>INDEX('P-07 HACCP score'!$C$3:$E$7,MATCH(J167,'P-07 HACCP score'!$B$3:$B$7,0),MATCH('D-14 Ernst'!F$2,'P-07 HACCP score'!$C$2:$E$2,0))</f>
        <v>0</v>
      </c>
      <c r="BD167" s="39">
        <f>INDEX('P-07 HACCP score'!$C$3:$E$7,MATCH(K167,'P-07 HACCP score'!$B$3:$B$7,0),MATCH('D-14 Ernst'!G$2,'P-07 HACCP score'!$C$2:$E$2,0))</f>
        <v>0</v>
      </c>
      <c r="BE167" s="39">
        <f>INDEX('P-07 HACCP score'!$C$3:$E$7,MATCH(L167,'P-07 HACCP score'!$B$3:$B$7,0),MATCH('D-14 Ernst'!H$2,'P-07 HACCP score'!$C$2:$E$2,0))</f>
        <v>0</v>
      </c>
      <c r="BF167" s="39">
        <f>INDEX('P-07 HACCP score'!$C$3:$E$7,MATCH(M167,'P-07 HACCP score'!$B$3:$B$7,0),MATCH('D-14 Ernst'!I$2,'P-07 HACCP score'!$C$2:$E$2,0))</f>
        <v>0</v>
      </c>
      <c r="BG167" s="39">
        <f>INDEX('P-07 HACCP score'!$C$3:$E$7,MATCH(N167,'P-07 HACCP score'!$B$3:$B$7,0),MATCH('D-14 Ernst'!J$2,'P-07 HACCP score'!$C$2:$E$2,0))</f>
        <v>0</v>
      </c>
      <c r="BH167" s="39">
        <f>INDEX('P-07 HACCP score'!$C$3:$E$7,MATCH(O167,'P-07 HACCP score'!$B$3:$B$7,0),MATCH('D-14 Ernst'!K$2,'P-07 HACCP score'!$C$2:$E$2,0))</f>
        <v>3</v>
      </c>
      <c r="BI167" s="39">
        <f>INDEX('P-07 HACCP score'!$C$3:$E$7,MATCH(P167,'P-07 HACCP score'!$B$3:$B$7,0),MATCH('D-14 Ernst'!L$2,'P-07 HACCP score'!$C$2:$E$2,0))</f>
        <v>3</v>
      </c>
      <c r="BJ167" s="39">
        <f>INDEX('P-07 HACCP score'!$C$3:$E$7,MATCH(Q167,'P-07 HACCP score'!$B$3:$B$7,0),MATCH('D-14 Ernst'!M$2,'P-07 HACCP score'!$C$2:$E$2,0))</f>
        <v>0</v>
      </c>
      <c r="BK167" s="39">
        <f>INDEX('P-07 HACCP score'!$C$3:$E$7,MATCH(R167,'P-07 HACCP score'!$B$3:$B$7,0),MATCH('D-14 Ernst'!N$2,'P-07 HACCP score'!$C$2:$E$2,0))</f>
        <v>0</v>
      </c>
      <c r="BL167" s="39">
        <f>INDEX('P-07 HACCP score'!$C$3:$E$7,MATCH(S167,'P-07 HACCP score'!$B$3:$B$7,0),MATCH('D-14 Ernst'!O$2,'P-07 HACCP score'!$C$2:$E$2,0))</f>
        <v>0</v>
      </c>
      <c r="BM167" s="39">
        <f>INDEX('P-07 HACCP score'!$C$3:$E$7,MATCH(T167,'P-07 HACCP score'!$B$3:$B$7,0),MATCH('D-14 Ernst'!P$2,'P-07 HACCP score'!$C$2:$E$2,0))</f>
        <v>0</v>
      </c>
      <c r="BN167" s="39">
        <f>INDEX('P-07 HACCP score'!$C$3:$E$7,MATCH(U167,'P-07 HACCP score'!$B$3:$B$7,0),MATCH('D-14 Ernst'!Q$2,'P-07 HACCP score'!$C$2:$E$2,0))</f>
        <v>0</v>
      </c>
      <c r="BO167" s="39">
        <f>INDEX('P-07 HACCP score'!$C$3:$E$7,MATCH(V167,'P-07 HACCP score'!$B$3:$B$7,0),MATCH('D-14 Ernst'!R$2,'P-07 HACCP score'!$C$2:$E$2,0))</f>
        <v>0</v>
      </c>
      <c r="BP167" s="39">
        <f>INDEX('P-07 HACCP score'!$C$3:$E$7,MATCH(W167,'P-07 HACCP score'!$B$3:$B$7,0),MATCH('D-14 Ernst'!S$2,'P-07 HACCP score'!$C$2:$E$2,0))</f>
        <v>0</v>
      </c>
      <c r="BQ167" s="39" t="e">
        <f>INDEX('P-07 HACCP score'!$C$3:$E$7,MATCH(X167,'P-07 HACCP score'!$B$3:$B$7,0),MATCH('D-14 Ernst'!T$2,'P-07 HACCP score'!$C$2:$E$2,0))</f>
        <v>#N/A</v>
      </c>
      <c r="BR167" s="39">
        <f>INDEX('P-07 HACCP score'!$C$3:$E$7,MATCH(Y167,'P-07 HACCP score'!$B$3:$B$7,0),MATCH('D-14 Ernst'!U$2,'P-07 HACCP score'!$C$2:$E$2,0))</f>
        <v>0</v>
      </c>
      <c r="BS167" s="39">
        <f>INDEX('P-07 HACCP score'!$C$3:$E$7,MATCH(Z167,'P-07 HACCP score'!$B$3:$B$7,0),MATCH('D-14 Ernst'!V$2,'P-07 HACCP score'!$C$2:$E$2,0))</f>
        <v>0</v>
      </c>
      <c r="BT167" s="39">
        <f>INDEX('P-07 HACCP score'!$C$3:$E$7,MATCH(AA167,'P-07 HACCP score'!$B$3:$B$7,0),MATCH('D-14 Ernst'!W$2,'P-07 HACCP score'!$C$2:$E$2,0))</f>
        <v>0</v>
      </c>
      <c r="BU167" s="39">
        <f>INDEX('P-07 HACCP score'!$C$3:$E$7,MATCH(AB167,'P-07 HACCP score'!$B$3:$B$7,0),MATCH('D-14 Ernst'!X$2,'P-07 HACCP score'!$C$2:$E$2,0))</f>
        <v>0</v>
      </c>
      <c r="BV167" s="39">
        <f>INDEX('P-07 HACCP score'!$C$3:$E$7,MATCH(AC167,'P-07 HACCP score'!$B$3:$B$7,0),MATCH('D-14 Ernst'!Y$2,'P-07 HACCP score'!$C$2:$E$2,0))</f>
        <v>0</v>
      </c>
      <c r="BW167" s="39">
        <f>INDEX('P-07 HACCP score'!$C$3:$E$7,MATCH(AD167,'P-07 HACCP score'!$B$3:$B$7,0),MATCH('D-14 Ernst'!Z$2,'P-07 HACCP score'!$C$2:$E$2,0))</f>
        <v>0</v>
      </c>
      <c r="BX167" s="39">
        <f>INDEX('P-07 HACCP score'!$C$3:$E$7,MATCH(AE167,'P-07 HACCP score'!$B$3:$B$7,0),MATCH('D-14 Ernst'!AA$2,'P-07 HACCP score'!$C$2:$E$2,0))</f>
        <v>0</v>
      </c>
      <c r="BY167" s="39">
        <f>INDEX('P-07 HACCP score'!$C$3:$E$7,MATCH(AF167,'P-07 HACCP score'!$B$3:$B$7,0),MATCH('D-14 Ernst'!AB$2,'P-07 HACCP score'!$C$2:$E$2,0))</f>
        <v>0</v>
      </c>
      <c r="BZ167" s="39">
        <f>INDEX('P-07 HACCP score'!$C$3:$E$7,MATCH(AG167,'P-07 HACCP score'!$B$3:$B$7,0),MATCH('D-14 Ernst'!AC$2,'P-07 HACCP score'!$C$2:$E$2,0))</f>
        <v>0</v>
      </c>
      <c r="CA167" s="39">
        <f>INDEX('P-07 HACCP score'!$C$3:$E$7,MATCH(AH167,'P-07 HACCP score'!$B$3:$B$7,0),MATCH('D-14 Ernst'!AD$2,'P-07 HACCP score'!$C$2:$E$2,0))</f>
        <v>0</v>
      </c>
      <c r="CB167" s="39">
        <f>INDEX('P-07 HACCP score'!$C$3:$E$7,MATCH(AI167,'P-07 HACCP score'!$B$3:$B$7,0),MATCH('D-14 Ernst'!AE$2,'P-07 HACCP score'!$C$2:$E$2,0))</f>
        <v>0</v>
      </c>
      <c r="CC167" s="39">
        <f>INDEX('P-07 HACCP score'!$C$3:$E$7,MATCH(AJ167,'P-07 HACCP score'!$B$3:$B$7,0),MATCH('D-14 Ernst'!AF$2,'P-07 HACCP score'!$C$2:$E$2,0))</f>
        <v>0</v>
      </c>
      <c r="CD167" s="39">
        <f>INDEX('P-07 HACCP score'!$C$3:$E$7,MATCH(AK167,'P-07 HACCP score'!$B$3:$B$7,0),MATCH('D-14 Ernst'!AG$2,'P-07 HACCP score'!$C$2:$E$2,0))</f>
        <v>0</v>
      </c>
    </row>
    <row r="168" spans="1:82" x14ac:dyDescent="0.3">
      <c r="A168" s="119">
        <v>50743</v>
      </c>
      <c r="B168" s="56" t="s">
        <v>287</v>
      </c>
      <c r="C168" s="78" t="s">
        <v>92</v>
      </c>
      <c r="D168" s="35">
        <v>3</v>
      </c>
      <c r="E168" s="74" t="s">
        <v>86</v>
      </c>
      <c r="F168" s="18"/>
      <c r="G168" s="26"/>
      <c r="H168" s="21" t="str">
        <f>IF(COUNTIF(I168:M168,"H"),"H",
IF(COUNTIF(I168:M168,"M"),"M",
IF(COUNTIF(I168:M168,"L"),"L",
IF(COUNTIF(I168:M168,"B"),"B",""))))</f>
        <v/>
      </c>
      <c r="I168" s="19"/>
      <c r="J168" s="19"/>
      <c r="K168" s="19"/>
      <c r="L168" s="19"/>
      <c r="M168" s="19"/>
      <c r="N168" s="18"/>
      <c r="O168" s="21" t="str">
        <f>IF(COUNTIF(P168:Q168,"H"),"H",
IF(COUNTIF(P168:Q168,"M"),"M",
IF(COUNTIF(P168:Q168,"L"),"L",
IF(COUNTIF(P168:Q168,"B"),"B",""))))</f>
        <v>L</v>
      </c>
      <c r="P168" s="22" t="s">
        <v>86</v>
      </c>
      <c r="Q168" s="22"/>
      <c r="R168" s="18"/>
      <c r="S168" s="18"/>
      <c r="T168" s="18"/>
      <c r="U168" s="18"/>
      <c r="V168" s="18"/>
      <c r="W168" s="27"/>
      <c r="X168" s="21" t="str">
        <f>IF(COUNTIF(Y168:AA168,"H"),"H",
IF(COUNTIF(Y168:AA168,"M"),"M",
IF(COUNTIF(Y168:AA168,"L"),"L",
IF(COUNTIF(Y168:AA168,"B"),"B",""))))</f>
        <v/>
      </c>
      <c r="Y168" s="23"/>
      <c r="Z168" s="28"/>
      <c r="AA168" s="23"/>
      <c r="AB168" s="18"/>
      <c r="AC168" s="18"/>
      <c r="AD168" s="18"/>
      <c r="AE168" s="18"/>
      <c r="AF168" s="18"/>
      <c r="AG168" s="18"/>
      <c r="AH168" s="18"/>
      <c r="AI168" s="18"/>
      <c r="AJ168" s="18"/>
      <c r="AK168" s="18"/>
      <c r="AL168" s="37">
        <f>COUNTIF(AX168:BA168,5)+COUNTIF(BG168:BH168,5)+COUNTIF(BK168:BQ168,5)+COUNTIF(BU168:CD168,5)+COUNTIF(AX168:BA168,9)+COUNTIF(BG168:BH168,9)+COUNTIF(BK168:BQ168,9)+COUNTIF(BU168:CD168,9)</f>
        <v>0</v>
      </c>
      <c r="AM168" s="37">
        <f>COUNTIF(AX168:BA168,15)+COUNTIF(BG168:BH168,15)+COUNTIF(BK168:BQ168,15)+COUNTIF(BU168:CD168,15)+COUNTIF(AX168:BA168,25)+COUNTIF(BG168:BH168,25)+COUNTIF(BK168:BQ168,25)+COUNTIF(BU168:CD168,25)</f>
        <v>0</v>
      </c>
      <c r="AN168" s="118" t="str">
        <f>IF(AM168&gt;=1,"HOOG",IF(AL168&gt;=2,"MIDDEN","LAAG"))</f>
        <v>LAAG</v>
      </c>
      <c r="AO168" s="26" t="str">
        <f>IF(AND(AM168=1,OR(H168="H",AB168="H"),TEXT(D168,0)&lt;&gt;"4"),"J","N" )</f>
        <v>N</v>
      </c>
      <c r="AP168" s="41" t="s">
        <v>85</v>
      </c>
      <c r="AQ168" s="68" t="str">
        <f>IF(OR(AP168="J",AO168="J"),"MIDDEN",AN168)</f>
        <v>LAAG</v>
      </c>
      <c r="AR168" s="26" t="s">
        <v>166</v>
      </c>
      <c r="AS168" s="18" t="s">
        <v>166</v>
      </c>
      <c r="AT168" s="18" t="s">
        <v>166</v>
      </c>
      <c r="AU168" s="41" t="str">
        <f>IF(AND(AR168="H",AS168="K"),"J",IF(OR(AND(AR168="L",AS168="K",AT168="J"),AND(AR168="H",AS168="G",AT168="J")),"J","N"))</f>
        <v>N</v>
      </c>
      <c r="AV168" s="41" t="s">
        <v>85</v>
      </c>
      <c r="AW168" s="18" t="str">
        <f>IF(AU168="N",AQ168,IF(AQ168="LAAG","MIDDEN","HOOG"))</f>
        <v>LAAG</v>
      </c>
      <c r="AX168" s="39">
        <f>INDEX('P-07 HACCP score'!$C$3:$E$7,MATCH(E168,'P-07 HACCP score'!$B$3:$B$7,0),MATCH('D-14 Ernst'!A$2,'P-07 HACCP score'!$C$2:$E$2,0))</f>
        <v>3</v>
      </c>
      <c r="AY168" s="39">
        <f>INDEX('P-07 HACCP score'!$C$3:$E$7,MATCH(F168,'P-07 HACCP score'!$B$3:$B$7,0),MATCH('D-14 Ernst'!B$2,'P-07 HACCP score'!$C$2:$E$2,0))</f>
        <v>0</v>
      </c>
      <c r="AZ168" s="39">
        <f>INDEX('P-07 HACCP score'!$C$3:$E$7,MATCH(G168,'P-07 HACCP score'!$B$3:$B$7,0),MATCH('D-14 Ernst'!C$2,'P-07 HACCP score'!$C$2:$E$2,0))</f>
        <v>0</v>
      </c>
      <c r="BA168" s="39" t="e">
        <f>INDEX('P-07 HACCP score'!$C$3:$E$7,MATCH(H168,'P-07 HACCP score'!$B$3:$B$7,0),MATCH('D-14 Ernst'!D$2,'P-07 HACCP score'!$C$2:$E$2,0))</f>
        <v>#N/A</v>
      </c>
      <c r="BB168" s="39">
        <f>INDEX('P-07 HACCP score'!$C$3:$E$7,MATCH(I168,'P-07 HACCP score'!$B$3:$B$7,0),MATCH('D-14 Ernst'!E$2,'P-07 HACCP score'!$C$2:$E$2,0))</f>
        <v>0</v>
      </c>
      <c r="BC168" s="39">
        <f>INDEX('P-07 HACCP score'!$C$3:$E$7,MATCH(J168,'P-07 HACCP score'!$B$3:$B$7,0),MATCH('D-14 Ernst'!F$2,'P-07 HACCP score'!$C$2:$E$2,0))</f>
        <v>0</v>
      </c>
      <c r="BD168" s="39">
        <f>INDEX('P-07 HACCP score'!$C$3:$E$7,MATCH(K168,'P-07 HACCP score'!$B$3:$B$7,0),MATCH('D-14 Ernst'!G$2,'P-07 HACCP score'!$C$2:$E$2,0))</f>
        <v>0</v>
      </c>
      <c r="BE168" s="39">
        <f>INDEX('P-07 HACCP score'!$C$3:$E$7,MATCH(L168,'P-07 HACCP score'!$B$3:$B$7,0),MATCH('D-14 Ernst'!H$2,'P-07 HACCP score'!$C$2:$E$2,0))</f>
        <v>0</v>
      </c>
      <c r="BF168" s="39">
        <f>INDEX('P-07 HACCP score'!$C$3:$E$7,MATCH(M168,'P-07 HACCP score'!$B$3:$B$7,0),MATCH('D-14 Ernst'!I$2,'P-07 HACCP score'!$C$2:$E$2,0))</f>
        <v>0</v>
      </c>
      <c r="BG168" s="39">
        <f>INDEX('P-07 HACCP score'!$C$3:$E$7,MATCH(N168,'P-07 HACCP score'!$B$3:$B$7,0),MATCH('D-14 Ernst'!J$2,'P-07 HACCP score'!$C$2:$E$2,0))</f>
        <v>0</v>
      </c>
      <c r="BH168" s="39">
        <f>INDEX('P-07 HACCP score'!$C$3:$E$7,MATCH(O168,'P-07 HACCP score'!$B$3:$B$7,0),MATCH('D-14 Ernst'!K$2,'P-07 HACCP score'!$C$2:$E$2,0))</f>
        <v>3</v>
      </c>
      <c r="BI168" s="39">
        <f>INDEX('P-07 HACCP score'!$C$3:$E$7,MATCH(P168,'P-07 HACCP score'!$B$3:$B$7,0),MATCH('D-14 Ernst'!L$2,'P-07 HACCP score'!$C$2:$E$2,0))</f>
        <v>3</v>
      </c>
      <c r="BJ168" s="39">
        <f>INDEX('P-07 HACCP score'!$C$3:$E$7,MATCH(Q168,'P-07 HACCP score'!$B$3:$B$7,0),MATCH('D-14 Ernst'!M$2,'P-07 HACCP score'!$C$2:$E$2,0))</f>
        <v>0</v>
      </c>
      <c r="BK168" s="39">
        <f>INDEX('P-07 HACCP score'!$C$3:$E$7,MATCH(R168,'P-07 HACCP score'!$B$3:$B$7,0),MATCH('D-14 Ernst'!N$2,'P-07 HACCP score'!$C$2:$E$2,0))</f>
        <v>0</v>
      </c>
      <c r="BL168" s="39">
        <f>INDEX('P-07 HACCP score'!$C$3:$E$7,MATCH(S168,'P-07 HACCP score'!$B$3:$B$7,0),MATCH('D-14 Ernst'!O$2,'P-07 HACCP score'!$C$2:$E$2,0))</f>
        <v>0</v>
      </c>
      <c r="BM168" s="39">
        <f>INDEX('P-07 HACCP score'!$C$3:$E$7,MATCH(T168,'P-07 HACCP score'!$B$3:$B$7,0),MATCH('D-14 Ernst'!P$2,'P-07 HACCP score'!$C$2:$E$2,0))</f>
        <v>0</v>
      </c>
      <c r="BN168" s="39">
        <f>INDEX('P-07 HACCP score'!$C$3:$E$7,MATCH(U168,'P-07 HACCP score'!$B$3:$B$7,0),MATCH('D-14 Ernst'!Q$2,'P-07 HACCP score'!$C$2:$E$2,0))</f>
        <v>0</v>
      </c>
      <c r="BO168" s="39">
        <f>INDEX('P-07 HACCP score'!$C$3:$E$7,MATCH(V168,'P-07 HACCP score'!$B$3:$B$7,0),MATCH('D-14 Ernst'!R$2,'P-07 HACCP score'!$C$2:$E$2,0))</f>
        <v>0</v>
      </c>
      <c r="BP168" s="39">
        <f>INDEX('P-07 HACCP score'!$C$3:$E$7,MATCH(W168,'P-07 HACCP score'!$B$3:$B$7,0),MATCH('D-14 Ernst'!S$2,'P-07 HACCP score'!$C$2:$E$2,0))</f>
        <v>0</v>
      </c>
      <c r="BQ168" s="39" t="e">
        <f>INDEX('P-07 HACCP score'!$C$3:$E$7,MATCH(X168,'P-07 HACCP score'!$B$3:$B$7,0),MATCH('D-14 Ernst'!T$2,'P-07 HACCP score'!$C$2:$E$2,0))</f>
        <v>#N/A</v>
      </c>
      <c r="BR168" s="39">
        <f>INDEX('P-07 HACCP score'!$C$3:$E$7,MATCH(Y168,'P-07 HACCP score'!$B$3:$B$7,0),MATCH('D-14 Ernst'!U$2,'P-07 HACCP score'!$C$2:$E$2,0))</f>
        <v>0</v>
      </c>
      <c r="BS168" s="39">
        <f>INDEX('P-07 HACCP score'!$C$3:$E$7,MATCH(Z168,'P-07 HACCP score'!$B$3:$B$7,0),MATCH('D-14 Ernst'!V$2,'P-07 HACCP score'!$C$2:$E$2,0))</f>
        <v>0</v>
      </c>
      <c r="BT168" s="39">
        <f>INDEX('P-07 HACCP score'!$C$3:$E$7,MATCH(AA168,'P-07 HACCP score'!$B$3:$B$7,0),MATCH('D-14 Ernst'!W$2,'P-07 HACCP score'!$C$2:$E$2,0))</f>
        <v>0</v>
      </c>
      <c r="BU168" s="39">
        <f>INDEX('P-07 HACCP score'!$C$3:$E$7,MATCH(AB168,'P-07 HACCP score'!$B$3:$B$7,0),MATCH('D-14 Ernst'!X$2,'P-07 HACCP score'!$C$2:$E$2,0))</f>
        <v>0</v>
      </c>
      <c r="BV168" s="39">
        <f>INDEX('P-07 HACCP score'!$C$3:$E$7,MATCH(AC168,'P-07 HACCP score'!$B$3:$B$7,0),MATCH('D-14 Ernst'!Y$2,'P-07 HACCP score'!$C$2:$E$2,0))</f>
        <v>0</v>
      </c>
      <c r="BW168" s="39">
        <f>INDEX('P-07 HACCP score'!$C$3:$E$7,MATCH(AD168,'P-07 HACCP score'!$B$3:$B$7,0),MATCH('D-14 Ernst'!Z$2,'P-07 HACCP score'!$C$2:$E$2,0))</f>
        <v>0</v>
      </c>
      <c r="BX168" s="39">
        <f>INDEX('P-07 HACCP score'!$C$3:$E$7,MATCH(AE168,'P-07 HACCP score'!$B$3:$B$7,0),MATCH('D-14 Ernst'!AA$2,'P-07 HACCP score'!$C$2:$E$2,0))</f>
        <v>0</v>
      </c>
      <c r="BY168" s="39">
        <f>INDEX('P-07 HACCP score'!$C$3:$E$7,MATCH(AF168,'P-07 HACCP score'!$B$3:$B$7,0),MATCH('D-14 Ernst'!AB$2,'P-07 HACCP score'!$C$2:$E$2,0))</f>
        <v>0</v>
      </c>
      <c r="BZ168" s="39">
        <f>INDEX('P-07 HACCP score'!$C$3:$E$7,MATCH(AG168,'P-07 HACCP score'!$B$3:$B$7,0),MATCH('D-14 Ernst'!AC$2,'P-07 HACCP score'!$C$2:$E$2,0))</f>
        <v>0</v>
      </c>
      <c r="CA168" s="39">
        <f>INDEX('P-07 HACCP score'!$C$3:$E$7,MATCH(AH168,'P-07 HACCP score'!$B$3:$B$7,0),MATCH('D-14 Ernst'!AD$2,'P-07 HACCP score'!$C$2:$E$2,0))</f>
        <v>0</v>
      </c>
      <c r="CB168" s="39">
        <f>INDEX('P-07 HACCP score'!$C$3:$E$7,MATCH(AI168,'P-07 HACCP score'!$B$3:$B$7,0),MATCH('D-14 Ernst'!AE$2,'P-07 HACCP score'!$C$2:$E$2,0))</f>
        <v>0</v>
      </c>
      <c r="CC168" s="39">
        <f>INDEX('P-07 HACCP score'!$C$3:$E$7,MATCH(AJ168,'P-07 HACCP score'!$B$3:$B$7,0),MATCH('D-14 Ernst'!AF$2,'P-07 HACCP score'!$C$2:$E$2,0))</f>
        <v>0</v>
      </c>
      <c r="CD168" s="39">
        <f>INDEX('P-07 HACCP score'!$C$3:$E$7,MATCH(AK168,'P-07 HACCP score'!$B$3:$B$7,0),MATCH('D-14 Ernst'!AG$2,'P-07 HACCP score'!$C$2:$E$2,0))</f>
        <v>0</v>
      </c>
    </row>
    <row r="169" spans="1:82" x14ac:dyDescent="0.3">
      <c r="A169" s="119">
        <v>50744</v>
      </c>
      <c r="B169" s="71" t="s">
        <v>288</v>
      </c>
      <c r="C169" s="78" t="s">
        <v>92</v>
      </c>
      <c r="D169" s="35">
        <v>3</v>
      </c>
      <c r="E169" s="18"/>
      <c r="F169" s="18"/>
      <c r="G169" s="26"/>
      <c r="H169" s="21" t="str">
        <f>IF(COUNTIF(I169:M169,"H"),"H",
IF(COUNTIF(I169:M169,"M"),"M",
IF(COUNTIF(I169:M169,"L"),"L",
IF(COUNTIF(I169:M169,"B"),"B",""))))</f>
        <v/>
      </c>
      <c r="I169" s="19"/>
      <c r="J169" s="19"/>
      <c r="K169" s="19"/>
      <c r="L169" s="19"/>
      <c r="M169" s="19"/>
      <c r="N169" s="18"/>
      <c r="O169" s="21" t="str">
        <f>IF(COUNTIF(P169:Q169,"H"),"H",
IF(COUNTIF(P169:Q169,"M"),"M",
IF(COUNTIF(P169:Q169,"L"),"L",
IF(COUNTIF(P169:Q169,"B"),"B",""))))</f>
        <v>L</v>
      </c>
      <c r="P169" s="22" t="s">
        <v>86</v>
      </c>
      <c r="Q169" s="22"/>
      <c r="R169" s="18"/>
      <c r="S169" s="18"/>
      <c r="T169" s="18"/>
      <c r="U169" s="18"/>
      <c r="V169" s="18"/>
      <c r="W169" s="27"/>
      <c r="X169" s="21" t="str">
        <f>IF(COUNTIF(Y169:AA169,"H"),"H",
IF(COUNTIF(Y169:AA169,"M"),"M",
IF(COUNTIF(Y169:AA169,"L"),"L",
IF(COUNTIF(Y169:AA169,"B"),"B",""))))</f>
        <v/>
      </c>
      <c r="Y169" s="23"/>
      <c r="Z169" s="28"/>
      <c r="AA169" s="23"/>
      <c r="AB169" s="18"/>
      <c r="AC169" s="18"/>
      <c r="AD169" s="18"/>
      <c r="AE169" s="18"/>
      <c r="AF169" s="18"/>
      <c r="AG169" s="18"/>
      <c r="AH169" s="18"/>
      <c r="AI169" s="18"/>
      <c r="AJ169" s="18"/>
      <c r="AK169" s="18"/>
      <c r="AL169" s="37">
        <f>COUNTIF(AX169:BA169,5)+COUNTIF(BG169:BH169,5)+COUNTIF(BK169:BQ169,5)+COUNTIF(BU169:CD169,5)+COUNTIF(AX169:BA169,9)+COUNTIF(BG169:BH169,9)+COUNTIF(BK169:BQ169,9)+COUNTIF(BU169:CD169,9)</f>
        <v>0</v>
      </c>
      <c r="AM169" s="37">
        <f>COUNTIF(AX169:BA169,15)+COUNTIF(BG169:BH169,15)+COUNTIF(BK169:BQ169,15)+COUNTIF(BU169:CD169,15)+COUNTIF(AX169:BA169,25)+COUNTIF(BG169:BH169,25)+COUNTIF(BK169:BQ169,25)+COUNTIF(BU169:CD169,25)</f>
        <v>0</v>
      </c>
      <c r="AN169" s="118" t="str">
        <f>IF(AM169&gt;=1,"HOOG",IF(AL169&gt;=2,"MIDDEN","LAAG"))</f>
        <v>LAAG</v>
      </c>
      <c r="AO169" s="26" t="str">
        <f>IF(AND(AM169=1,OR(H169="H",AB169="H"),TEXT(D169,0)&lt;&gt;"4"),"J","N" )</f>
        <v>N</v>
      </c>
      <c r="AP169" s="41" t="s">
        <v>85</v>
      </c>
      <c r="AQ169" s="68" t="str">
        <f>IF(OR(AP169="J",AO169="J"),"MIDDEN",AN169)</f>
        <v>LAAG</v>
      </c>
      <c r="AR169" s="26" t="s">
        <v>89</v>
      </c>
      <c r="AS169" s="18" t="s">
        <v>166</v>
      </c>
      <c r="AT169" s="18" t="s">
        <v>166</v>
      </c>
      <c r="AU169" s="41" t="str">
        <f>IF(AND(AR169="H",AS169="K"),"J",IF(OR(AND(AR169="L",AS169="K",AT169="J"),AND(AR169="H",AS169="G",AT169="J")),"J","N"))</f>
        <v>N</v>
      </c>
      <c r="AV169" s="41" t="s">
        <v>90</v>
      </c>
      <c r="AW169" s="18" t="str">
        <f>IF(AU169="N",AQ169,IF(AQ169="LAAG","MIDDEN","HOOG"))</f>
        <v>LAAG</v>
      </c>
      <c r="AX169" s="39">
        <f>INDEX('P-07 HACCP score'!$C$3:$E$7,MATCH(E169,'P-07 HACCP score'!$B$3:$B$7,0),MATCH('D-14 Ernst'!A$2,'P-07 HACCP score'!$C$2:$E$2,0))</f>
        <v>0</v>
      </c>
      <c r="AY169" s="39">
        <f>INDEX('P-07 HACCP score'!$C$3:$E$7,MATCH(F169,'P-07 HACCP score'!$B$3:$B$7,0),MATCH('D-14 Ernst'!B$2,'P-07 HACCP score'!$C$2:$E$2,0))</f>
        <v>0</v>
      </c>
      <c r="AZ169" s="39">
        <f>INDEX('P-07 HACCP score'!$C$3:$E$7,MATCH(G169,'P-07 HACCP score'!$B$3:$B$7,0),MATCH('D-14 Ernst'!C$2,'P-07 HACCP score'!$C$2:$E$2,0))</f>
        <v>0</v>
      </c>
      <c r="BA169" s="39" t="e">
        <f>INDEX('P-07 HACCP score'!$C$3:$E$7,MATCH(H169,'P-07 HACCP score'!$B$3:$B$7,0),MATCH('D-14 Ernst'!D$2,'P-07 HACCP score'!$C$2:$E$2,0))</f>
        <v>#N/A</v>
      </c>
      <c r="BB169" s="39">
        <f>INDEX('P-07 HACCP score'!$C$3:$E$7,MATCH(I169,'P-07 HACCP score'!$B$3:$B$7,0),MATCH('D-14 Ernst'!E$2,'P-07 HACCP score'!$C$2:$E$2,0))</f>
        <v>0</v>
      </c>
      <c r="BC169" s="39">
        <f>INDEX('P-07 HACCP score'!$C$3:$E$7,MATCH(J169,'P-07 HACCP score'!$B$3:$B$7,0),MATCH('D-14 Ernst'!F$2,'P-07 HACCP score'!$C$2:$E$2,0))</f>
        <v>0</v>
      </c>
      <c r="BD169" s="39">
        <f>INDEX('P-07 HACCP score'!$C$3:$E$7,MATCH(K169,'P-07 HACCP score'!$B$3:$B$7,0),MATCH('D-14 Ernst'!G$2,'P-07 HACCP score'!$C$2:$E$2,0))</f>
        <v>0</v>
      </c>
      <c r="BE169" s="39">
        <f>INDEX('P-07 HACCP score'!$C$3:$E$7,MATCH(L169,'P-07 HACCP score'!$B$3:$B$7,0),MATCH('D-14 Ernst'!H$2,'P-07 HACCP score'!$C$2:$E$2,0))</f>
        <v>0</v>
      </c>
      <c r="BF169" s="39">
        <f>INDEX('P-07 HACCP score'!$C$3:$E$7,MATCH(M169,'P-07 HACCP score'!$B$3:$B$7,0),MATCH('D-14 Ernst'!I$2,'P-07 HACCP score'!$C$2:$E$2,0))</f>
        <v>0</v>
      </c>
      <c r="BG169" s="39">
        <f>INDEX('P-07 HACCP score'!$C$3:$E$7,MATCH(N169,'P-07 HACCP score'!$B$3:$B$7,0),MATCH('D-14 Ernst'!J$2,'P-07 HACCP score'!$C$2:$E$2,0))</f>
        <v>0</v>
      </c>
      <c r="BH169" s="39">
        <f>INDEX('P-07 HACCP score'!$C$3:$E$7,MATCH(O169,'P-07 HACCP score'!$B$3:$B$7,0),MATCH('D-14 Ernst'!K$2,'P-07 HACCP score'!$C$2:$E$2,0))</f>
        <v>3</v>
      </c>
      <c r="BI169" s="39">
        <f>INDEX('P-07 HACCP score'!$C$3:$E$7,MATCH(P169,'P-07 HACCP score'!$B$3:$B$7,0),MATCH('D-14 Ernst'!L$2,'P-07 HACCP score'!$C$2:$E$2,0))</f>
        <v>3</v>
      </c>
      <c r="BJ169" s="39">
        <f>INDEX('P-07 HACCP score'!$C$3:$E$7,MATCH(Q169,'P-07 HACCP score'!$B$3:$B$7,0),MATCH('D-14 Ernst'!M$2,'P-07 HACCP score'!$C$2:$E$2,0))</f>
        <v>0</v>
      </c>
      <c r="BK169" s="39">
        <f>INDEX('P-07 HACCP score'!$C$3:$E$7,MATCH(R169,'P-07 HACCP score'!$B$3:$B$7,0),MATCH('D-14 Ernst'!N$2,'P-07 HACCP score'!$C$2:$E$2,0))</f>
        <v>0</v>
      </c>
      <c r="BL169" s="39">
        <f>INDEX('P-07 HACCP score'!$C$3:$E$7,MATCH(S169,'P-07 HACCP score'!$B$3:$B$7,0),MATCH('D-14 Ernst'!O$2,'P-07 HACCP score'!$C$2:$E$2,0))</f>
        <v>0</v>
      </c>
      <c r="BM169" s="39">
        <f>INDEX('P-07 HACCP score'!$C$3:$E$7,MATCH(T169,'P-07 HACCP score'!$B$3:$B$7,0),MATCH('D-14 Ernst'!P$2,'P-07 HACCP score'!$C$2:$E$2,0))</f>
        <v>0</v>
      </c>
      <c r="BN169" s="39">
        <f>INDEX('P-07 HACCP score'!$C$3:$E$7,MATCH(U169,'P-07 HACCP score'!$B$3:$B$7,0),MATCH('D-14 Ernst'!Q$2,'P-07 HACCP score'!$C$2:$E$2,0))</f>
        <v>0</v>
      </c>
      <c r="BO169" s="39">
        <f>INDEX('P-07 HACCP score'!$C$3:$E$7,MATCH(V169,'P-07 HACCP score'!$B$3:$B$7,0),MATCH('D-14 Ernst'!R$2,'P-07 HACCP score'!$C$2:$E$2,0))</f>
        <v>0</v>
      </c>
      <c r="BP169" s="39">
        <f>INDEX('P-07 HACCP score'!$C$3:$E$7,MATCH(W169,'P-07 HACCP score'!$B$3:$B$7,0),MATCH('D-14 Ernst'!S$2,'P-07 HACCP score'!$C$2:$E$2,0))</f>
        <v>0</v>
      </c>
      <c r="BQ169" s="39" t="e">
        <f>INDEX('P-07 HACCP score'!$C$3:$E$7,MATCH(X169,'P-07 HACCP score'!$B$3:$B$7,0),MATCH('D-14 Ernst'!T$2,'P-07 HACCP score'!$C$2:$E$2,0))</f>
        <v>#N/A</v>
      </c>
      <c r="BR169" s="39">
        <f>INDEX('P-07 HACCP score'!$C$3:$E$7,MATCH(Y169,'P-07 HACCP score'!$B$3:$B$7,0),MATCH('D-14 Ernst'!U$2,'P-07 HACCP score'!$C$2:$E$2,0))</f>
        <v>0</v>
      </c>
      <c r="BS169" s="39">
        <f>INDEX('P-07 HACCP score'!$C$3:$E$7,MATCH(Z169,'P-07 HACCP score'!$B$3:$B$7,0),MATCH('D-14 Ernst'!V$2,'P-07 HACCP score'!$C$2:$E$2,0))</f>
        <v>0</v>
      </c>
      <c r="BT169" s="39">
        <f>INDEX('P-07 HACCP score'!$C$3:$E$7,MATCH(AA169,'P-07 HACCP score'!$B$3:$B$7,0),MATCH('D-14 Ernst'!W$2,'P-07 HACCP score'!$C$2:$E$2,0))</f>
        <v>0</v>
      </c>
      <c r="BU169" s="39">
        <f>INDEX('P-07 HACCP score'!$C$3:$E$7,MATCH(AB169,'P-07 HACCP score'!$B$3:$B$7,0),MATCH('D-14 Ernst'!X$2,'P-07 HACCP score'!$C$2:$E$2,0))</f>
        <v>0</v>
      </c>
      <c r="BV169" s="39">
        <f>INDEX('P-07 HACCP score'!$C$3:$E$7,MATCH(AC169,'P-07 HACCP score'!$B$3:$B$7,0),MATCH('D-14 Ernst'!Y$2,'P-07 HACCP score'!$C$2:$E$2,0))</f>
        <v>0</v>
      </c>
      <c r="BW169" s="39">
        <f>INDEX('P-07 HACCP score'!$C$3:$E$7,MATCH(AD169,'P-07 HACCP score'!$B$3:$B$7,0),MATCH('D-14 Ernst'!Z$2,'P-07 HACCP score'!$C$2:$E$2,0))</f>
        <v>0</v>
      </c>
      <c r="BX169" s="39">
        <f>INDEX('P-07 HACCP score'!$C$3:$E$7,MATCH(AE169,'P-07 HACCP score'!$B$3:$B$7,0),MATCH('D-14 Ernst'!AA$2,'P-07 HACCP score'!$C$2:$E$2,0))</f>
        <v>0</v>
      </c>
      <c r="BY169" s="39">
        <f>INDEX('P-07 HACCP score'!$C$3:$E$7,MATCH(AF169,'P-07 HACCP score'!$B$3:$B$7,0),MATCH('D-14 Ernst'!AB$2,'P-07 HACCP score'!$C$2:$E$2,0))</f>
        <v>0</v>
      </c>
      <c r="BZ169" s="39">
        <f>INDEX('P-07 HACCP score'!$C$3:$E$7,MATCH(AG169,'P-07 HACCP score'!$B$3:$B$7,0),MATCH('D-14 Ernst'!AC$2,'P-07 HACCP score'!$C$2:$E$2,0))</f>
        <v>0</v>
      </c>
      <c r="CA169" s="39">
        <f>INDEX('P-07 HACCP score'!$C$3:$E$7,MATCH(AH169,'P-07 HACCP score'!$B$3:$B$7,0),MATCH('D-14 Ernst'!AD$2,'P-07 HACCP score'!$C$2:$E$2,0))</f>
        <v>0</v>
      </c>
      <c r="CB169" s="39">
        <f>INDEX('P-07 HACCP score'!$C$3:$E$7,MATCH(AI169,'P-07 HACCP score'!$B$3:$B$7,0),MATCH('D-14 Ernst'!AE$2,'P-07 HACCP score'!$C$2:$E$2,0))</f>
        <v>0</v>
      </c>
      <c r="CC169" s="39">
        <f>INDEX('P-07 HACCP score'!$C$3:$E$7,MATCH(AJ169,'P-07 HACCP score'!$B$3:$B$7,0),MATCH('D-14 Ernst'!AF$2,'P-07 HACCP score'!$C$2:$E$2,0))</f>
        <v>0</v>
      </c>
      <c r="CD169" s="39">
        <f>INDEX('P-07 HACCP score'!$C$3:$E$7,MATCH(AK169,'P-07 HACCP score'!$B$3:$B$7,0),MATCH('D-14 Ernst'!AG$2,'P-07 HACCP score'!$C$2:$E$2,0))</f>
        <v>0</v>
      </c>
    </row>
    <row r="170" spans="1:82" x14ac:dyDescent="0.3">
      <c r="A170" s="119">
        <v>50746</v>
      </c>
      <c r="B170" s="56" t="s">
        <v>289</v>
      </c>
      <c r="C170" s="78" t="s">
        <v>92</v>
      </c>
      <c r="D170" s="35">
        <v>3</v>
      </c>
      <c r="E170" s="18" t="s">
        <v>84</v>
      </c>
      <c r="F170" s="18"/>
      <c r="G170" s="26"/>
      <c r="H170" s="21" t="str">
        <f>IF(COUNTIF(I170:M170,"H"),"H",
IF(COUNTIF(I170:M170,"M"),"M",
IF(COUNTIF(I170:M170,"L"),"L",
IF(COUNTIF(I170:M170,"B"),"B",""))))</f>
        <v/>
      </c>
      <c r="I170" s="19"/>
      <c r="J170" s="19"/>
      <c r="K170" s="19"/>
      <c r="L170" s="19"/>
      <c r="M170" s="19"/>
      <c r="N170" s="18"/>
      <c r="O170" s="21" t="str">
        <f>IF(COUNTIF(P170:Q170,"H"),"H",
IF(COUNTIF(P170:Q170,"M"),"M",
IF(COUNTIF(P170:Q170,"L"),"L",
IF(COUNTIF(P170:Q170,"B"),"B",""))))</f>
        <v>L</v>
      </c>
      <c r="P170" s="22" t="s">
        <v>86</v>
      </c>
      <c r="Q170" s="22"/>
      <c r="R170" s="18"/>
      <c r="S170" s="18"/>
      <c r="T170" s="18"/>
      <c r="U170" s="18"/>
      <c r="V170" s="18"/>
      <c r="W170" s="27"/>
      <c r="X170" s="21" t="str">
        <f>IF(COUNTIF(Y170:AA170,"H"),"H",
IF(COUNTIF(Y170:AA170,"M"),"M",
IF(COUNTIF(Y170:AA170,"L"),"L",
IF(COUNTIF(Y170:AA170,"B"),"B",""))))</f>
        <v/>
      </c>
      <c r="Y170" s="23"/>
      <c r="Z170" s="28"/>
      <c r="AA170" s="23"/>
      <c r="AB170" s="18"/>
      <c r="AC170" s="18"/>
      <c r="AD170" s="18"/>
      <c r="AE170" s="18"/>
      <c r="AF170" s="18"/>
      <c r="AG170" s="18"/>
      <c r="AH170" s="18"/>
      <c r="AI170" s="18"/>
      <c r="AJ170" s="18"/>
      <c r="AK170" s="18"/>
      <c r="AL170" s="37">
        <f>COUNTIF(AX170:BA170,5)+COUNTIF(BG170:BH170,5)+COUNTIF(BK170:BQ170,5)+COUNTIF(BU170:CD170,5)+COUNTIF(AX170:BA170,9)+COUNTIF(BG170:BH170,9)+COUNTIF(BK170:BQ170,9)+COUNTIF(BU170:CD170,9)</f>
        <v>0</v>
      </c>
      <c r="AM170" s="37">
        <f>COUNTIF(AX170:BA170,15)+COUNTIF(BG170:BH170,15)+COUNTIF(BK170:BQ170,15)+COUNTIF(BU170:CD170,15)+COUNTIF(AX170:BA170,25)+COUNTIF(BG170:BH170,25)+COUNTIF(BK170:BQ170,25)+COUNTIF(BU170:CD170,25)</f>
        <v>0</v>
      </c>
      <c r="AN170" s="118" t="str">
        <f>IF(AM170&gt;=1,"HOOG",IF(AL170&gt;=2,"MIDDEN","LAAG"))</f>
        <v>LAAG</v>
      </c>
      <c r="AO170" s="26" t="str">
        <f>IF(AND(AM170=1,OR(H170="H",AB170="H"),TEXT(D170,0)&lt;&gt;"4"),"J","N" )</f>
        <v>N</v>
      </c>
      <c r="AP170" s="41" t="s">
        <v>85</v>
      </c>
      <c r="AQ170" s="68" t="str">
        <f>IF(OR(AP170="J",AO170="J"),"MIDDEN",AN170)</f>
        <v>LAAG</v>
      </c>
      <c r="AR170" s="26" t="s">
        <v>166</v>
      </c>
      <c r="AS170" s="18" t="s">
        <v>166</v>
      </c>
      <c r="AT170" s="18" t="s">
        <v>166</v>
      </c>
      <c r="AU170" s="41" t="str">
        <f>IF(AND(AR170="H",AS170="K"),"J",IF(OR(AND(AR170="L",AS170="K",AT170="J"),AND(AR170="H",AS170="G",AT170="J")),"J","N"))</f>
        <v>N</v>
      </c>
      <c r="AV170" s="41" t="s">
        <v>85</v>
      </c>
      <c r="AW170" s="18" t="str">
        <f>IF(AU170="N",AQ170,IF(AQ170="LAAG","MIDDEN","HOOG"))</f>
        <v>LAAG</v>
      </c>
      <c r="AX170" s="39">
        <f>INDEX('P-07 HACCP score'!$C$3:$E$7,MATCH(E170,'P-07 HACCP score'!$B$3:$B$7,0),MATCH('D-14 Ernst'!A$2,'P-07 HACCP score'!$C$2:$E$2,0))</f>
        <v>1.5</v>
      </c>
      <c r="AY170" s="39">
        <f>INDEX('P-07 HACCP score'!$C$3:$E$7,MATCH(F170,'P-07 HACCP score'!$B$3:$B$7,0),MATCH('D-14 Ernst'!B$2,'P-07 HACCP score'!$C$2:$E$2,0))</f>
        <v>0</v>
      </c>
      <c r="AZ170" s="39">
        <f>INDEX('P-07 HACCP score'!$C$3:$E$7,MATCH(G170,'P-07 HACCP score'!$B$3:$B$7,0),MATCH('D-14 Ernst'!C$2,'P-07 HACCP score'!$C$2:$E$2,0))</f>
        <v>0</v>
      </c>
      <c r="BA170" s="39" t="e">
        <f>INDEX('P-07 HACCP score'!$C$3:$E$7,MATCH(H170,'P-07 HACCP score'!$B$3:$B$7,0),MATCH('D-14 Ernst'!D$2,'P-07 HACCP score'!$C$2:$E$2,0))</f>
        <v>#N/A</v>
      </c>
      <c r="BB170" s="39">
        <f>INDEX('P-07 HACCP score'!$C$3:$E$7,MATCH(I170,'P-07 HACCP score'!$B$3:$B$7,0),MATCH('D-14 Ernst'!E$2,'P-07 HACCP score'!$C$2:$E$2,0))</f>
        <v>0</v>
      </c>
      <c r="BC170" s="39">
        <f>INDEX('P-07 HACCP score'!$C$3:$E$7,MATCH(J170,'P-07 HACCP score'!$B$3:$B$7,0),MATCH('D-14 Ernst'!F$2,'P-07 HACCP score'!$C$2:$E$2,0))</f>
        <v>0</v>
      </c>
      <c r="BD170" s="39">
        <f>INDEX('P-07 HACCP score'!$C$3:$E$7,MATCH(K170,'P-07 HACCP score'!$B$3:$B$7,0),MATCH('D-14 Ernst'!G$2,'P-07 HACCP score'!$C$2:$E$2,0))</f>
        <v>0</v>
      </c>
      <c r="BE170" s="39">
        <f>INDEX('P-07 HACCP score'!$C$3:$E$7,MATCH(L170,'P-07 HACCP score'!$B$3:$B$7,0),MATCH('D-14 Ernst'!H$2,'P-07 HACCP score'!$C$2:$E$2,0))</f>
        <v>0</v>
      </c>
      <c r="BF170" s="39">
        <f>INDEX('P-07 HACCP score'!$C$3:$E$7,MATCH(M170,'P-07 HACCP score'!$B$3:$B$7,0),MATCH('D-14 Ernst'!I$2,'P-07 HACCP score'!$C$2:$E$2,0))</f>
        <v>0</v>
      </c>
      <c r="BG170" s="39">
        <f>INDEX('P-07 HACCP score'!$C$3:$E$7,MATCH(N170,'P-07 HACCP score'!$B$3:$B$7,0),MATCH('D-14 Ernst'!J$2,'P-07 HACCP score'!$C$2:$E$2,0))</f>
        <v>0</v>
      </c>
      <c r="BH170" s="39">
        <f>INDEX('P-07 HACCP score'!$C$3:$E$7,MATCH(O170,'P-07 HACCP score'!$B$3:$B$7,0),MATCH('D-14 Ernst'!K$2,'P-07 HACCP score'!$C$2:$E$2,0))</f>
        <v>3</v>
      </c>
      <c r="BI170" s="39">
        <f>INDEX('P-07 HACCP score'!$C$3:$E$7,MATCH(P170,'P-07 HACCP score'!$B$3:$B$7,0),MATCH('D-14 Ernst'!L$2,'P-07 HACCP score'!$C$2:$E$2,0))</f>
        <v>3</v>
      </c>
      <c r="BJ170" s="39">
        <f>INDEX('P-07 HACCP score'!$C$3:$E$7,MATCH(Q170,'P-07 HACCP score'!$B$3:$B$7,0),MATCH('D-14 Ernst'!M$2,'P-07 HACCP score'!$C$2:$E$2,0))</f>
        <v>0</v>
      </c>
      <c r="BK170" s="39">
        <f>INDEX('P-07 HACCP score'!$C$3:$E$7,MATCH(R170,'P-07 HACCP score'!$B$3:$B$7,0),MATCH('D-14 Ernst'!N$2,'P-07 HACCP score'!$C$2:$E$2,0))</f>
        <v>0</v>
      </c>
      <c r="BL170" s="39">
        <f>INDEX('P-07 HACCP score'!$C$3:$E$7,MATCH(S170,'P-07 HACCP score'!$B$3:$B$7,0),MATCH('D-14 Ernst'!O$2,'P-07 HACCP score'!$C$2:$E$2,0))</f>
        <v>0</v>
      </c>
      <c r="BM170" s="39">
        <f>INDEX('P-07 HACCP score'!$C$3:$E$7,MATCH(T170,'P-07 HACCP score'!$B$3:$B$7,0),MATCH('D-14 Ernst'!P$2,'P-07 HACCP score'!$C$2:$E$2,0))</f>
        <v>0</v>
      </c>
      <c r="BN170" s="39">
        <f>INDEX('P-07 HACCP score'!$C$3:$E$7,MATCH(U170,'P-07 HACCP score'!$B$3:$B$7,0),MATCH('D-14 Ernst'!Q$2,'P-07 HACCP score'!$C$2:$E$2,0))</f>
        <v>0</v>
      </c>
      <c r="BO170" s="39">
        <f>INDEX('P-07 HACCP score'!$C$3:$E$7,MATCH(V170,'P-07 HACCP score'!$B$3:$B$7,0),MATCH('D-14 Ernst'!R$2,'P-07 HACCP score'!$C$2:$E$2,0))</f>
        <v>0</v>
      </c>
      <c r="BP170" s="39">
        <f>INDEX('P-07 HACCP score'!$C$3:$E$7,MATCH(W170,'P-07 HACCP score'!$B$3:$B$7,0),MATCH('D-14 Ernst'!S$2,'P-07 HACCP score'!$C$2:$E$2,0))</f>
        <v>0</v>
      </c>
      <c r="BQ170" s="39" t="e">
        <f>INDEX('P-07 HACCP score'!$C$3:$E$7,MATCH(X170,'P-07 HACCP score'!$B$3:$B$7,0),MATCH('D-14 Ernst'!T$2,'P-07 HACCP score'!$C$2:$E$2,0))</f>
        <v>#N/A</v>
      </c>
      <c r="BR170" s="39">
        <f>INDEX('P-07 HACCP score'!$C$3:$E$7,MATCH(Y170,'P-07 HACCP score'!$B$3:$B$7,0),MATCH('D-14 Ernst'!U$2,'P-07 HACCP score'!$C$2:$E$2,0))</f>
        <v>0</v>
      </c>
      <c r="BS170" s="39">
        <f>INDEX('P-07 HACCP score'!$C$3:$E$7,MATCH(Z170,'P-07 HACCP score'!$B$3:$B$7,0),MATCH('D-14 Ernst'!V$2,'P-07 HACCP score'!$C$2:$E$2,0))</f>
        <v>0</v>
      </c>
      <c r="BT170" s="39">
        <f>INDEX('P-07 HACCP score'!$C$3:$E$7,MATCH(AA170,'P-07 HACCP score'!$B$3:$B$7,0),MATCH('D-14 Ernst'!W$2,'P-07 HACCP score'!$C$2:$E$2,0))</f>
        <v>0</v>
      </c>
      <c r="BU170" s="39">
        <f>INDEX('P-07 HACCP score'!$C$3:$E$7,MATCH(AB170,'P-07 HACCP score'!$B$3:$B$7,0),MATCH('D-14 Ernst'!X$2,'P-07 HACCP score'!$C$2:$E$2,0))</f>
        <v>0</v>
      </c>
      <c r="BV170" s="39">
        <f>INDEX('P-07 HACCP score'!$C$3:$E$7,MATCH(AC170,'P-07 HACCP score'!$B$3:$B$7,0),MATCH('D-14 Ernst'!Y$2,'P-07 HACCP score'!$C$2:$E$2,0))</f>
        <v>0</v>
      </c>
      <c r="BW170" s="39">
        <f>INDEX('P-07 HACCP score'!$C$3:$E$7,MATCH(AD170,'P-07 HACCP score'!$B$3:$B$7,0),MATCH('D-14 Ernst'!Z$2,'P-07 HACCP score'!$C$2:$E$2,0))</f>
        <v>0</v>
      </c>
      <c r="BX170" s="39">
        <f>INDEX('P-07 HACCP score'!$C$3:$E$7,MATCH(AE170,'P-07 HACCP score'!$B$3:$B$7,0),MATCH('D-14 Ernst'!AA$2,'P-07 HACCP score'!$C$2:$E$2,0))</f>
        <v>0</v>
      </c>
      <c r="BY170" s="39">
        <f>INDEX('P-07 HACCP score'!$C$3:$E$7,MATCH(AF170,'P-07 HACCP score'!$B$3:$B$7,0),MATCH('D-14 Ernst'!AB$2,'P-07 HACCP score'!$C$2:$E$2,0))</f>
        <v>0</v>
      </c>
      <c r="BZ170" s="39">
        <f>INDEX('P-07 HACCP score'!$C$3:$E$7,MATCH(AG170,'P-07 HACCP score'!$B$3:$B$7,0),MATCH('D-14 Ernst'!AC$2,'P-07 HACCP score'!$C$2:$E$2,0))</f>
        <v>0</v>
      </c>
      <c r="CA170" s="39">
        <f>INDEX('P-07 HACCP score'!$C$3:$E$7,MATCH(AH170,'P-07 HACCP score'!$B$3:$B$7,0),MATCH('D-14 Ernst'!AD$2,'P-07 HACCP score'!$C$2:$E$2,0))</f>
        <v>0</v>
      </c>
      <c r="CB170" s="39">
        <f>INDEX('P-07 HACCP score'!$C$3:$E$7,MATCH(AI170,'P-07 HACCP score'!$B$3:$B$7,0),MATCH('D-14 Ernst'!AE$2,'P-07 HACCP score'!$C$2:$E$2,0))</f>
        <v>0</v>
      </c>
      <c r="CC170" s="39">
        <f>INDEX('P-07 HACCP score'!$C$3:$E$7,MATCH(AJ170,'P-07 HACCP score'!$B$3:$B$7,0),MATCH('D-14 Ernst'!AF$2,'P-07 HACCP score'!$C$2:$E$2,0))</f>
        <v>0</v>
      </c>
      <c r="CD170" s="39">
        <f>INDEX('P-07 HACCP score'!$C$3:$E$7,MATCH(AK170,'P-07 HACCP score'!$B$3:$B$7,0),MATCH('D-14 Ernst'!AG$2,'P-07 HACCP score'!$C$2:$E$2,0))</f>
        <v>0</v>
      </c>
    </row>
    <row r="171" spans="1:82" x14ac:dyDescent="0.3">
      <c r="A171" s="119">
        <v>50747</v>
      </c>
      <c r="B171" s="71" t="s">
        <v>290</v>
      </c>
      <c r="C171" s="78" t="s">
        <v>92</v>
      </c>
      <c r="D171" s="35">
        <v>3</v>
      </c>
      <c r="E171" s="18"/>
      <c r="F171" s="18"/>
      <c r="G171" s="26"/>
      <c r="H171" s="21" t="str">
        <f>IF(COUNTIF(I171:M171,"H"),"H",
IF(COUNTIF(I171:M171,"M"),"M",
IF(COUNTIF(I171:M171,"L"),"L",
IF(COUNTIF(I171:M171,"B"),"B",""))))</f>
        <v/>
      </c>
      <c r="I171" s="19"/>
      <c r="J171" s="19"/>
      <c r="K171" s="19"/>
      <c r="L171" s="19"/>
      <c r="M171" s="19"/>
      <c r="N171" s="18"/>
      <c r="O171" s="21" t="str">
        <f>IF(COUNTIF(P171:Q171,"H"),"H",
IF(COUNTIF(P171:Q171,"M"),"M",
IF(COUNTIF(P171:Q171,"L"),"L",
IF(COUNTIF(P171:Q171,"B"),"B",""))))</f>
        <v>L</v>
      </c>
      <c r="P171" s="22" t="s">
        <v>86</v>
      </c>
      <c r="Q171" s="22"/>
      <c r="R171" s="18"/>
      <c r="S171" s="18"/>
      <c r="T171" s="18"/>
      <c r="U171" s="18"/>
      <c r="V171" s="18"/>
      <c r="W171" s="27"/>
      <c r="X171" s="21" t="str">
        <f>IF(COUNTIF(Y171:AA171,"H"),"H",
IF(COUNTIF(Y171:AA171,"M"),"M",
IF(COUNTIF(Y171:AA171,"L"),"L",
IF(COUNTIF(Y171:AA171,"B"),"B",""))))</f>
        <v/>
      </c>
      <c r="Y171" s="23"/>
      <c r="Z171" s="28"/>
      <c r="AA171" s="23"/>
      <c r="AB171" s="18"/>
      <c r="AC171" s="18"/>
      <c r="AD171" s="18"/>
      <c r="AE171" s="18"/>
      <c r="AF171" s="18"/>
      <c r="AG171" s="18"/>
      <c r="AH171" s="18"/>
      <c r="AI171" s="18"/>
      <c r="AJ171" s="18"/>
      <c r="AK171" s="18"/>
      <c r="AL171" s="37">
        <f>COUNTIF(AX171:BA171,5)+COUNTIF(BG171:BH171,5)+COUNTIF(BK171:BQ171,5)+COUNTIF(BU171:CD171,5)+COUNTIF(AX171:BA171,9)+COUNTIF(BG171:BH171,9)+COUNTIF(BK171:BQ171,9)+COUNTIF(BU171:CD171,9)</f>
        <v>0</v>
      </c>
      <c r="AM171" s="37">
        <f>COUNTIF(AX171:BA171,15)+COUNTIF(BG171:BH171,15)+COUNTIF(BK171:BQ171,15)+COUNTIF(BU171:CD171,15)+COUNTIF(AX171:BA171,25)+COUNTIF(BG171:BH171,25)+COUNTIF(BK171:BQ171,25)+COUNTIF(BU171:CD171,25)</f>
        <v>0</v>
      </c>
      <c r="AN171" s="118" t="str">
        <f>IF(AM171&gt;=1,"HOOG",IF(AL171&gt;=2,"MIDDEN","LAAG"))</f>
        <v>LAAG</v>
      </c>
      <c r="AO171" s="26" t="str">
        <f>IF(AND(AM171=1,OR(H171="H",AB171="H"),TEXT(D171,0)&lt;&gt;"4"),"J","N" )</f>
        <v>N</v>
      </c>
      <c r="AP171" s="41" t="s">
        <v>85</v>
      </c>
      <c r="AQ171" s="68" t="str">
        <f>IF(OR(AP171="J",AO171="J"),"MIDDEN",AN171)</f>
        <v>LAAG</v>
      </c>
      <c r="AR171" s="26" t="s">
        <v>166</v>
      </c>
      <c r="AS171" s="18" t="s">
        <v>166</v>
      </c>
      <c r="AT171" s="18" t="s">
        <v>166</v>
      </c>
      <c r="AU171" s="41" t="str">
        <f>IF(AND(AR171="H",AS171="K"),"J",IF(OR(AND(AR171="L",AS171="K",AT171="J"),AND(AR171="H",AS171="G",AT171="J")),"J","N"))</f>
        <v>N</v>
      </c>
      <c r="AV171" s="41" t="s">
        <v>85</v>
      </c>
      <c r="AW171" s="18" t="str">
        <f>IF(AU171="N",AQ171,IF(AQ171="LAAG","MIDDEN","HOOG"))</f>
        <v>LAAG</v>
      </c>
      <c r="AX171" s="39">
        <f>INDEX('P-07 HACCP score'!$C$3:$E$7,MATCH(E171,'P-07 HACCP score'!$B$3:$B$7,0),MATCH('D-14 Ernst'!A$2,'P-07 HACCP score'!$C$2:$E$2,0))</f>
        <v>0</v>
      </c>
      <c r="AY171" s="39">
        <f>INDEX('P-07 HACCP score'!$C$3:$E$7,MATCH(F171,'P-07 HACCP score'!$B$3:$B$7,0),MATCH('D-14 Ernst'!B$2,'P-07 HACCP score'!$C$2:$E$2,0))</f>
        <v>0</v>
      </c>
      <c r="AZ171" s="39">
        <f>INDEX('P-07 HACCP score'!$C$3:$E$7,MATCH(G171,'P-07 HACCP score'!$B$3:$B$7,0),MATCH('D-14 Ernst'!C$2,'P-07 HACCP score'!$C$2:$E$2,0))</f>
        <v>0</v>
      </c>
      <c r="BA171" s="39" t="e">
        <f>INDEX('P-07 HACCP score'!$C$3:$E$7,MATCH(H171,'P-07 HACCP score'!$B$3:$B$7,0),MATCH('D-14 Ernst'!D$2,'P-07 HACCP score'!$C$2:$E$2,0))</f>
        <v>#N/A</v>
      </c>
      <c r="BB171" s="39">
        <f>INDEX('P-07 HACCP score'!$C$3:$E$7,MATCH(I171,'P-07 HACCP score'!$B$3:$B$7,0),MATCH('D-14 Ernst'!E$2,'P-07 HACCP score'!$C$2:$E$2,0))</f>
        <v>0</v>
      </c>
      <c r="BC171" s="39">
        <f>INDEX('P-07 HACCP score'!$C$3:$E$7,MATCH(J171,'P-07 HACCP score'!$B$3:$B$7,0),MATCH('D-14 Ernst'!F$2,'P-07 HACCP score'!$C$2:$E$2,0))</f>
        <v>0</v>
      </c>
      <c r="BD171" s="39">
        <f>INDEX('P-07 HACCP score'!$C$3:$E$7,MATCH(K171,'P-07 HACCP score'!$B$3:$B$7,0),MATCH('D-14 Ernst'!G$2,'P-07 HACCP score'!$C$2:$E$2,0))</f>
        <v>0</v>
      </c>
      <c r="BE171" s="39">
        <f>INDEX('P-07 HACCP score'!$C$3:$E$7,MATCH(L171,'P-07 HACCP score'!$B$3:$B$7,0),MATCH('D-14 Ernst'!H$2,'P-07 HACCP score'!$C$2:$E$2,0))</f>
        <v>0</v>
      </c>
      <c r="BF171" s="39">
        <f>INDEX('P-07 HACCP score'!$C$3:$E$7,MATCH(M171,'P-07 HACCP score'!$B$3:$B$7,0),MATCH('D-14 Ernst'!I$2,'P-07 HACCP score'!$C$2:$E$2,0))</f>
        <v>0</v>
      </c>
      <c r="BG171" s="39">
        <f>INDEX('P-07 HACCP score'!$C$3:$E$7,MATCH(N171,'P-07 HACCP score'!$B$3:$B$7,0),MATCH('D-14 Ernst'!J$2,'P-07 HACCP score'!$C$2:$E$2,0))</f>
        <v>0</v>
      </c>
      <c r="BH171" s="39">
        <f>INDEX('P-07 HACCP score'!$C$3:$E$7,MATCH(O171,'P-07 HACCP score'!$B$3:$B$7,0),MATCH('D-14 Ernst'!K$2,'P-07 HACCP score'!$C$2:$E$2,0))</f>
        <v>3</v>
      </c>
      <c r="BI171" s="39">
        <f>INDEX('P-07 HACCP score'!$C$3:$E$7,MATCH(P171,'P-07 HACCP score'!$B$3:$B$7,0),MATCH('D-14 Ernst'!L$2,'P-07 HACCP score'!$C$2:$E$2,0))</f>
        <v>3</v>
      </c>
      <c r="BJ171" s="39">
        <f>INDEX('P-07 HACCP score'!$C$3:$E$7,MATCH(Q171,'P-07 HACCP score'!$B$3:$B$7,0),MATCH('D-14 Ernst'!M$2,'P-07 HACCP score'!$C$2:$E$2,0))</f>
        <v>0</v>
      </c>
      <c r="BK171" s="39">
        <f>INDEX('P-07 HACCP score'!$C$3:$E$7,MATCH(R171,'P-07 HACCP score'!$B$3:$B$7,0),MATCH('D-14 Ernst'!N$2,'P-07 HACCP score'!$C$2:$E$2,0))</f>
        <v>0</v>
      </c>
      <c r="BL171" s="39">
        <f>INDEX('P-07 HACCP score'!$C$3:$E$7,MATCH(S171,'P-07 HACCP score'!$B$3:$B$7,0),MATCH('D-14 Ernst'!O$2,'P-07 HACCP score'!$C$2:$E$2,0))</f>
        <v>0</v>
      </c>
      <c r="BM171" s="39">
        <f>INDEX('P-07 HACCP score'!$C$3:$E$7,MATCH(T171,'P-07 HACCP score'!$B$3:$B$7,0),MATCH('D-14 Ernst'!P$2,'P-07 HACCP score'!$C$2:$E$2,0))</f>
        <v>0</v>
      </c>
      <c r="BN171" s="39">
        <f>INDEX('P-07 HACCP score'!$C$3:$E$7,MATCH(U171,'P-07 HACCP score'!$B$3:$B$7,0),MATCH('D-14 Ernst'!Q$2,'P-07 HACCP score'!$C$2:$E$2,0))</f>
        <v>0</v>
      </c>
      <c r="BO171" s="39">
        <f>INDEX('P-07 HACCP score'!$C$3:$E$7,MATCH(V171,'P-07 HACCP score'!$B$3:$B$7,0),MATCH('D-14 Ernst'!R$2,'P-07 HACCP score'!$C$2:$E$2,0))</f>
        <v>0</v>
      </c>
      <c r="BP171" s="39">
        <f>INDEX('P-07 HACCP score'!$C$3:$E$7,MATCH(W171,'P-07 HACCP score'!$B$3:$B$7,0),MATCH('D-14 Ernst'!S$2,'P-07 HACCP score'!$C$2:$E$2,0))</f>
        <v>0</v>
      </c>
      <c r="BQ171" s="39" t="e">
        <f>INDEX('P-07 HACCP score'!$C$3:$E$7,MATCH(X171,'P-07 HACCP score'!$B$3:$B$7,0),MATCH('D-14 Ernst'!T$2,'P-07 HACCP score'!$C$2:$E$2,0))</f>
        <v>#N/A</v>
      </c>
      <c r="BR171" s="39">
        <f>INDEX('P-07 HACCP score'!$C$3:$E$7,MATCH(Y171,'P-07 HACCP score'!$B$3:$B$7,0),MATCH('D-14 Ernst'!U$2,'P-07 HACCP score'!$C$2:$E$2,0))</f>
        <v>0</v>
      </c>
      <c r="BS171" s="39">
        <f>INDEX('P-07 HACCP score'!$C$3:$E$7,MATCH(Z171,'P-07 HACCP score'!$B$3:$B$7,0),MATCH('D-14 Ernst'!V$2,'P-07 HACCP score'!$C$2:$E$2,0))</f>
        <v>0</v>
      </c>
      <c r="BT171" s="39">
        <f>INDEX('P-07 HACCP score'!$C$3:$E$7,MATCH(AA171,'P-07 HACCP score'!$B$3:$B$7,0),MATCH('D-14 Ernst'!W$2,'P-07 HACCP score'!$C$2:$E$2,0))</f>
        <v>0</v>
      </c>
      <c r="BU171" s="39">
        <f>INDEX('P-07 HACCP score'!$C$3:$E$7,MATCH(AB171,'P-07 HACCP score'!$B$3:$B$7,0),MATCH('D-14 Ernst'!X$2,'P-07 HACCP score'!$C$2:$E$2,0))</f>
        <v>0</v>
      </c>
      <c r="BV171" s="39">
        <f>INDEX('P-07 HACCP score'!$C$3:$E$7,MATCH(AC171,'P-07 HACCP score'!$B$3:$B$7,0),MATCH('D-14 Ernst'!Y$2,'P-07 HACCP score'!$C$2:$E$2,0))</f>
        <v>0</v>
      </c>
      <c r="BW171" s="39">
        <f>INDEX('P-07 HACCP score'!$C$3:$E$7,MATCH(AD171,'P-07 HACCP score'!$B$3:$B$7,0),MATCH('D-14 Ernst'!Z$2,'P-07 HACCP score'!$C$2:$E$2,0))</f>
        <v>0</v>
      </c>
      <c r="BX171" s="39">
        <f>INDEX('P-07 HACCP score'!$C$3:$E$7,MATCH(AE171,'P-07 HACCP score'!$B$3:$B$7,0),MATCH('D-14 Ernst'!AA$2,'P-07 HACCP score'!$C$2:$E$2,0))</f>
        <v>0</v>
      </c>
      <c r="BY171" s="39">
        <f>INDEX('P-07 HACCP score'!$C$3:$E$7,MATCH(AF171,'P-07 HACCP score'!$B$3:$B$7,0),MATCH('D-14 Ernst'!AB$2,'P-07 HACCP score'!$C$2:$E$2,0))</f>
        <v>0</v>
      </c>
      <c r="BZ171" s="39">
        <f>INDEX('P-07 HACCP score'!$C$3:$E$7,MATCH(AG171,'P-07 HACCP score'!$B$3:$B$7,0),MATCH('D-14 Ernst'!AC$2,'P-07 HACCP score'!$C$2:$E$2,0))</f>
        <v>0</v>
      </c>
      <c r="CA171" s="39">
        <f>INDEX('P-07 HACCP score'!$C$3:$E$7,MATCH(AH171,'P-07 HACCP score'!$B$3:$B$7,0),MATCH('D-14 Ernst'!AD$2,'P-07 HACCP score'!$C$2:$E$2,0))</f>
        <v>0</v>
      </c>
      <c r="CB171" s="39">
        <f>INDEX('P-07 HACCP score'!$C$3:$E$7,MATCH(AI171,'P-07 HACCP score'!$B$3:$B$7,0),MATCH('D-14 Ernst'!AE$2,'P-07 HACCP score'!$C$2:$E$2,0))</f>
        <v>0</v>
      </c>
      <c r="CC171" s="39">
        <f>INDEX('P-07 HACCP score'!$C$3:$E$7,MATCH(AJ171,'P-07 HACCP score'!$B$3:$B$7,0),MATCH('D-14 Ernst'!AF$2,'P-07 HACCP score'!$C$2:$E$2,0))</f>
        <v>0</v>
      </c>
      <c r="CD171" s="39">
        <f>INDEX('P-07 HACCP score'!$C$3:$E$7,MATCH(AK171,'P-07 HACCP score'!$B$3:$B$7,0),MATCH('D-14 Ernst'!AG$2,'P-07 HACCP score'!$C$2:$E$2,0))</f>
        <v>0</v>
      </c>
    </row>
    <row r="172" spans="1:82" x14ac:dyDescent="0.3">
      <c r="A172" s="119">
        <v>52508</v>
      </c>
      <c r="B172" s="56" t="s">
        <v>291</v>
      </c>
      <c r="C172" s="78" t="s">
        <v>83</v>
      </c>
      <c r="D172" s="35">
        <v>3</v>
      </c>
      <c r="E172" s="18" t="s">
        <v>84</v>
      </c>
      <c r="F172" s="18"/>
      <c r="G172" s="26" t="s">
        <v>86</v>
      </c>
      <c r="H172" s="21" t="str">
        <f>IF(COUNTIF(I172:M172,"H"),"H",
IF(COUNTIF(I172:M172,"M"),"M",
IF(COUNTIF(I172:M172,"L"),"L",
IF(COUNTIF(I172:M172,"B"),"B",""))))</f>
        <v>L</v>
      </c>
      <c r="I172" s="19" t="s">
        <v>86</v>
      </c>
      <c r="J172" s="19" t="s">
        <v>86</v>
      </c>
      <c r="K172" s="19"/>
      <c r="L172" s="19"/>
      <c r="M172" s="19"/>
      <c r="N172" s="18"/>
      <c r="O172" s="21" t="str">
        <f>IF(COUNTIF(P172:Q172,"H"),"H",
IF(COUNTIF(P172:Q172,"M"),"M",
IF(COUNTIF(P172:Q172,"L"),"L",
IF(COUNTIF(P172:Q172,"B"),"B",""))))</f>
        <v>L</v>
      </c>
      <c r="P172" s="22" t="s">
        <v>86</v>
      </c>
      <c r="Q172" s="22"/>
      <c r="R172" s="18" t="s">
        <v>86</v>
      </c>
      <c r="S172" s="18"/>
      <c r="T172" s="18" t="s">
        <v>84</v>
      </c>
      <c r="U172" s="18"/>
      <c r="V172" s="18"/>
      <c r="W172" s="27"/>
      <c r="X172" s="21" t="str">
        <f>IF(COUNTIF(Y172:AA172,"H"),"H",
IF(COUNTIF(Y172:AA172,"M"),"M",
IF(COUNTIF(Y172:AA172,"L"),"L",
IF(COUNTIF(Y172:AA172,"B"),"B",""))))</f>
        <v/>
      </c>
      <c r="Y172" s="23"/>
      <c r="Z172" s="28"/>
      <c r="AA172" s="23"/>
      <c r="AB172" s="18" t="s">
        <v>84</v>
      </c>
      <c r="AC172" s="18"/>
      <c r="AD172" s="18"/>
      <c r="AE172" s="18"/>
      <c r="AF172" s="18"/>
      <c r="AG172" s="18"/>
      <c r="AH172" s="18"/>
      <c r="AI172" s="18"/>
      <c r="AJ172" s="18"/>
      <c r="AK172" s="18"/>
      <c r="AL172" s="37">
        <f>COUNTIF(AX172:BA172,5)+COUNTIF(BG172:BH172,5)+COUNTIF(BK172:BQ172,5)+COUNTIF(BU172:CD172,5)+COUNTIF(AX172:BA172,9)+COUNTIF(BG172:BH172,9)+COUNTIF(BK172:BQ172,9)+COUNTIF(BU172:CD172,9)</f>
        <v>2</v>
      </c>
      <c r="AM172" s="37">
        <f>COUNTIF(AX172:BA172,15)+COUNTIF(BG172:BH172,15)+COUNTIF(BK172:BQ172,15)+COUNTIF(BU172:CD172,15)+COUNTIF(AX172:BA172,25)+COUNTIF(BG172:BH172,25)+COUNTIF(BK172:BQ172,25)+COUNTIF(BU172:CD172,25)</f>
        <v>0</v>
      </c>
      <c r="AN172" s="118" t="str">
        <f>IF(AM172&gt;=1,"HOOG",IF(AL172&gt;=2,"MIDDEN","LAAG"))</f>
        <v>MIDDEN</v>
      </c>
      <c r="AO172" s="26" t="str">
        <f>IF(AND(AM172=1,OR(H172="H",AB172="H"),TEXT(D172,0)&lt;&gt;"4"),"J","N" )</f>
        <v>N</v>
      </c>
      <c r="AP172" s="41" t="s">
        <v>85</v>
      </c>
      <c r="AQ172" s="68" t="str">
        <f>IF(OR(AP172="J",AO172="J"),"MIDDEN",AN172)</f>
        <v>MIDDEN</v>
      </c>
      <c r="AR172" s="26" t="s">
        <v>86</v>
      </c>
      <c r="AS172" s="18" t="s">
        <v>93</v>
      </c>
      <c r="AT172" s="18" t="s">
        <v>85</v>
      </c>
      <c r="AU172" s="41" t="str">
        <f>IF(AND(AR172="H",AS172="K"),"J",IF(OR(AND(AR172="L",AS172="K",AT172="J"),AND(AR172="H",AS172="G",AT172="J")),"J","N"))</f>
        <v>N</v>
      </c>
      <c r="AV172" s="41" t="s">
        <v>85</v>
      </c>
      <c r="AW172" s="18" t="str">
        <f>IF(AU172="N",AQ172,IF(AQ172="LAAG","MIDDEN","HOOG"))</f>
        <v>MIDDEN</v>
      </c>
      <c r="AX172" s="39">
        <f>INDEX('P-07 HACCP score'!$C$3:$E$7,MATCH(E172,'P-07 HACCP score'!$B$3:$B$7,0),MATCH('D-14 Ernst'!A$2,'P-07 HACCP score'!$C$2:$E$2,0))</f>
        <v>1.5</v>
      </c>
      <c r="AY172" s="39">
        <f>INDEX('P-07 HACCP score'!$C$3:$E$7,MATCH(F172,'P-07 HACCP score'!$B$3:$B$7,0),MATCH('D-14 Ernst'!B$2,'P-07 HACCP score'!$C$2:$E$2,0))</f>
        <v>0</v>
      </c>
      <c r="AZ172" s="39">
        <f>INDEX('P-07 HACCP score'!$C$3:$E$7,MATCH(G172,'P-07 HACCP score'!$B$3:$B$7,0),MATCH('D-14 Ernst'!C$2,'P-07 HACCP score'!$C$2:$E$2,0))</f>
        <v>5</v>
      </c>
      <c r="BA172" s="39">
        <f>INDEX('P-07 HACCP score'!$C$3:$E$7,MATCH(H172,'P-07 HACCP score'!$B$3:$B$7,0),MATCH('D-14 Ernst'!D$2,'P-07 HACCP score'!$C$2:$E$2,0))</f>
        <v>3</v>
      </c>
      <c r="BB172" s="39">
        <f>INDEX('P-07 HACCP score'!$C$3:$E$7,MATCH(I172,'P-07 HACCP score'!$B$3:$B$7,0),MATCH('D-14 Ernst'!E$2,'P-07 HACCP score'!$C$2:$E$2,0))</f>
        <v>3</v>
      </c>
      <c r="BC172" s="39">
        <f>INDEX('P-07 HACCP score'!$C$3:$E$7,MATCH(J172,'P-07 HACCP score'!$B$3:$B$7,0),MATCH('D-14 Ernst'!F$2,'P-07 HACCP score'!$C$2:$E$2,0))</f>
        <v>3</v>
      </c>
      <c r="BD172" s="39">
        <f>INDEX('P-07 HACCP score'!$C$3:$E$7,MATCH(K172,'P-07 HACCP score'!$B$3:$B$7,0),MATCH('D-14 Ernst'!G$2,'P-07 HACCP score'!$C$2:$E$2,0))</f>
        <v>0</v>
      </c>
      <c r="BE172" s="39">
        <f>INDEX('P-07 HACCP score'!$C$3:$E$7,MATCH(L172,'P-07 HACCP score'!$B$3:$B$7,0),MATCH('D-14 Ernst'!H$2,'P-07 HACCP score'!$C$2:$E$2,0))</f>
        <v>0</v>
      </c>
      <c r="BF172" s="39">
        <f>INDEX('P-07 HACCP score'!$C$3:$E$7,MATCH(M172,'P-07 HACCP score'!$B$3:$B$7,0),MATCH('D-14 Ernst'!I$2,'P-07 HACCP score'!$C$2:$E$2,0))</f>
        <v>0</v>
      </c>
      <c r="BG172" s="39">
        <f>INDEX('P-07 HACCP score'!$C$3:$E$7,MATCH(N172,'P-07 HACCP score'!$B$3:$B$7,0),MATCH('D-14 Ernst'!J$2,'P-07 HACCP score'!$C$2:$E$2,0))</f>
        <v>0</v>
      </c>
      <c r="BH172" s="39">
        <f>INDEX('P-07 HACCP score'!$C$3:$E$7,MATCH(O172,'P-07 HACCP score'!$B$3:$B$7,0),MATCH('D-14 Ernst'!K$2,'P-07 HACCP score'!$C$2:$E$2,0))</f>
        <v>3</v>
      </c>
      <c r="BI172" s="39">
        <f>INDEX('P-07 HACCP score'!$C$3:$E$7,MATCH(P172,'P-07 HACCP score'!$B$3:$B$7,0),MATCH('D-14 Ernst'!L$2,'P-07 HACCP score'!$C$2:$E$2,0))</f>
        <v>3</v>
      </c>
      <c r="BJ172" s="39">
        <f>INDEX('P-07 HACCP score'!$C$3:$E$7,MATCH(Q172,'P-07 HACCP score'!$B$3:$B$7,0),MATCH('D-14 Ernst'!M$2,'P-07 HACCP score'!$C$2:$E$2,0))</f>
        <v>0</v>
      </c>
      <c r="BK172" s="39">
        <f>INDEX('P-07 HACCP score'!$C$3:$E$7,MATCH(R172,'P-07 HACCP score'!$B$3:$B$7,0),MATCH('D-14 Ernst'!N$2,'P-07 HACCP score'!$C$2:$E$2,0))</f>
        <v>5</v>
      </c>
      <c r="BL172" s="39">
        <f>INDEX('P-07 HACCP score'!$C$3:$E$7,MATCH(S172,'P-07 HACCP score'!$B$3:$B$7,0),MATCH('D-14 Ernst'!O$2,'P-07 HACCP score'!$C$2:$E$2,0))</f>
        <v>0</v>
      </c>
      <c r="BM172" s="39">
        <f>INDEX('P-07 HACCP score'!$C$3:$E$7,MATCH(T172,'P-07 HACCP score'!$B$3:$B$7,0),MATCH('D-14 Ernst'!P$2,'P-07 HACCP score'!$C$2:$E$2,0))</f>
        <v>1.5</v>
      </c>
      <c r="BN172" s="39">
        <f>INDEX('P-07 HACCP score'!$C$3:$E$7,MATCH(U172,'P-07 HACCP score'!$B$3:$B$7,0),MATCH('D-14 Ernst'!Q$2,'P-07 HACCP score'!$C$2:$E$2,0))</f>
        <v>0</v>
      </c>
      <c r="BO172" s="39">
        <f>INDEX('P-07 HACCP score'!$C$3:$E$7,MATCH(V172,'P-07 HACCP score'!$B$3:$B$7,0),MATCH('D-14 Ernst'!R$2,'P-07 HACCP score'!$C$2:$E$2,0))</f>
        <v>0</v>
      </c>
      <c r="BP172" s="39">
        <f>INDEX('P-07 HACCP score'!$C$3:$E$7,MATCH(W172,'P-07 HACCP score'!$B$3:$B$7,0),MATCH('D-14 Ernst'!S$2,'P-07 HACCP score'!$C$2:$E$2,0))</f>
        <v>0</v>
      </c>
      <c r="BQ172" s="39" t="e">
        <f>INDEX('P-07 HACCP score'!$C$3:$E$7,MATCH(X172,'P-07 HACCP score'!$B$3:$B$7,0),MATCH('D-14 Ernst'!T$2,'P-07 HACCP score'!$C$2:$E$2,0))</f>
        <v>#N/A</v>
      </c>
      <c r="BR172" s="39">
        <f>INDEX('P-07 HACCP score'!$C$3:$E$7,MATCH(Y172,'P-07 HACCP score'!$B$3:$B$7,0),MATCH('D-14 Ernst'!U$2,'P-07 HACCP score'!$C$2:$E$2,0))</f>
        <v>0</v>
      </c>
      <c r="BS172" s="39">
        <f>INDEX('P-07 HACCP score'!$C$3:$E$7,MATCH(Z172,'P-07 HACCP score'!$B$3:$B$7,0),MATCH('D-14 Ernst'!V$2,'P-07 HACCP score'!$C$2:$E$2,0))</f>
        <v>0</v>
      </c>
      <c r="BT172" s="39">
        <f>INDEX('P-07 HACCP score'!$C$3:$E$7,MATCH(AA172,'P-07 HACCP score'!$B$3:$B$7,0),MATCH('D-14 Ernst'!W$2,'P-07 HACCP score'!$C$2:$E$2,0))</f>
        <v>0</v>
      </c>
      <c r="BU172" s="39">
        <f>INDEX('P-07 HACCP score'!$C$3:$E$7,MATCH(AB172,'P-07 HACCP score'!$B$3:$B$7,0),MATCH('D-14 Ernst'!X$2,'P-07 HACCP score'!$C$2:$E$2,0))</f>
        <v>1.5</v>
      </c>
      <c r="BV172" s="39">
        <f>INDEX('P-07 HACCP score'!$C$3:$E$7,MATCH(AC172,'P-07 HACCP score'!$B$3:$B$7,0),MATCH('D-14 Ernst'!Y$2,'P-07 HACCP score'!$C$2:$E$2,0))</f>
        <v>0</v>
      </c>
      <c r="BW172" s="39">
        <f>INDEX('P-07 HACCP score'!$C$3:$E$7,MATCH(AD172,'P-07 HACCP score'!$B$3:$B$7,0),MATCH('D-14 Ernst'!Z$2,'P-07 HACCP score'!$C$2:$E$2,0))</f>
        <v>0</v>
      </c>
      <c r="BX172" s="39">
        <f>INDEX('P-07 HACCP score'!$C$3:$E$7,MATCH(AE172,'P-07 HACCP score'!$B$3:$B$7,0),MATCH('D-14 Ernst'!AA$2,'P-07 HACCP score'!$C$2:$E$2,0))</f>
        <v>0</v>
      </c>
      <c r="BY172" s="39">
        <f>INDEX('P-07 HACCP score'!$C$3:$E$7,MATCH(AF172,'P-07 HACCP score'!$B$3:$B$7,0),MATCH('D-14 Ernst'!AB$2,'P-07 HACCP score'!$C$2:$E$2,0))</f>
        <v>0</v>
      </c>
      <c r="BZ172" s="39">
        <f>INDEX('P-07 HACCP score'!$C$3:$E$7,MATCH(AG172,'P-07 HACCP score'!$B$3:$B$7,0),MATCH('D-14 Ernst'!AC$2,'P-07 HACCP score'!$C$2:$E$2,0))</f>
        <v>0</v>
      </c>
      <c r="CA172" s="39">
        <f>INDEX('P-07 HACCP score'!$C$3:$E$7,MATCH(AH172,'P-07 HACCP score'!$B$3:$B$7,0),MATCH('D-14 Ernst'!AD$2,'P-07 HACCP score'!$C$2:$E$2,0))</f>
        <v>0</v>
      </c>
      <c r="CB172" s="39">
        <f>INDEX('P-07 HACCP score'!$C$3:$E$7,MATCH(AI172,'P-07 HACCP score'!$B$3:$B$7,0),MATCH('D-14 Ernst'!AE$2,'P-07 HACCP score'!$C$2:$E$2,0))</f>
        <v>0</v>
      </c>
      <c r="CC172" s="39">
        <f>INDEX('P-07 HACCP score'!$C$3:$E$7,MATCH(AJ172,'P-07 HACCP score'!$B$3:$B$7,0),MATCH('D-14 Ernst'!AF$2,'P-07 HACCP score'!$C$2:$E$2,0))</f>
        <v>0</v>
      </c>
      <c r="CD172" s="39">
        <f>INDEX('P-07 HACCP score'!$C$3:$E$7,MATCH(AK172,'P-07 HACCP score'!$B$3:$B$7,0),MATCH('D-14 Ernst'!AG$2,'P-07 HACCP score'!$C$2:$E$2,0))</f>
        <v>0</v>
      </c>
    </row>
    <row r="173" spans="1:82" x14ac:dyDescent="0.3">
      <c r="A173" s="119">
        <v>30540</v>
      </c>
      <c r="B173" s="56" t="s">
        <v>292</v>
      </c>
      <c r="C173" s="78" t="s">
        <v>223</v>
      </c>
      <c r="D173" s="35">
        <v>5</v>
      </c>
      <c r="E173" s="18"/>
      <c r="F173" s="18"/>
      <c r="G173" s="26"/>
      <c r="H173" s="21" t="str">
        <f>IF(COUNTIF(I173:M173,"H"),"H",
IF(COUNTIF(I173:M173,"M"),"M",
IF(COUNTIF(I173:M173,"L"),"L",
IF(COUNTIF(I173:M173,"B"),"B",""))))</f>
        <v/>
      </c>
      <c r="I173" s="19"/>
      <c r="J173" s="19"/>
      <c r="K173" s="19"/>
      <c r="L173" s="19"/>
      <c r="M173" s="19"/>
      <c r="N173" s="18"/>
      <c r="O173" s="21" t="str">
        <f>IF(COUNTIF(P173:Q173,"H"),"H",
IF(COUNTIF(P173:Q173,"M"),"M",
IF(COUNTIF(P173:Q173,"L"),"L",
IF(COUNTIF(P173:Q173,"B"),"B",""))))</f>
        <v/>
      </c>
      <c r="P173" s="22"/>
      <c r="Q173" s="22"/>
      <c r="R173" s="18"/>
      <c r="S173" s="18"/>
      <c r="T173" s="18"/>
      <c r="U173" s="18"/>
      <c r="V173" s="18"/>
      <c r="W173" s="27"/>
      <c r="X173" s="21" t="str">
        <f>IF(COUNTIF(Y173:AA173,"H"),"H",
IF(COUNTIF(Y173:AA173,"M"),"M",
IF(COUNTIF(Y173:AA173,"L"),"L",
IF(COUNTIF(Y173:AA173,"B"),"B",""))))</f>
        <v/>
      </c>
      <c r="Y173" s="23"/>
      <c r="Z173" s="28"/>
      <c r="AA173" s="23"/>
      <c r="AB173" s="18" t="s">
        <v>86</v>
      </c>
      <c r="AC173" s="18"/>
      <c r="AD173" s="18"/>
      <c r="AE173" s="18"/>
      <c r="AF173" s="18"/>
      <c r="AG173" s="18"/>
      <c r="AH173" s="18"/>
      <c r="AI173" s="138" t="s">
        <v>84</v>
      </c>
      <c r="AJ173" s="18"/>
      <c r="AK173" s="18"/>
      <c r="AL173" s="37">
        <f>COUNTIF(AX173:BA173,5)+COUNTIF(BG173:BH173,5)+COUNTIF(BK173:BQ173,5)+COUNTIF(BU173:CD173,5)+COUNTIF(AX173:BA173,9)+COUNTIF(BG173:BH173,9)+COUNTIF(BK173:BQ173,9)+COUNTIF(BU173:CD173,9)</f>
        <v>0</v>
      </c>
      <c r="AM173" s="37">
        <f>COUNTIF(AX173:BA173,15)+COUNTIF(BG173:BH173,15)+COUNTIF(BK173:BQ173,15)+COUNTIF(BU173:CD173,15)+COUNTIF(AX173:BA173,25)+COUNTIF(BG173:BH173,25)+COUNTIF(BK173:BQ173,25)+COUNTIF(BU173:CD173,25)</f>
        <v>0</v>
      </c>
      <c r="AN173" s="118" t="str">
        <f>IF(AM173&gt;=1,"HOOG",IF(AL173&gt;=2,"MIDDEN","LAAG"))</f>
        <v>LAAG</v>
      </c>
      <c r="AO173" s="26" t="str">
        <f>IF(AND(AM173=1,OR(H173="H",AB173="H"),TEXT(D173,0)&lt;&gt;"4"),"J","N" )</f>
        <v>N</v>
      </c>
      <c r="AP173" s="41" t="s">
        <v>85</v>
      </c>
      <c r="AQ173" s="68" t="str">
        <f>IF(OR(AP173="J",AO173="J"),"MIDDEN",AN173)</f>
        <v>LAAG</v>
      </c>
      <c r="AR173" s="26" t="s">
        <v>86</v>
      </c>
      <c r="AS173" s="18" t="s">
        <v>87</v>
      </c>
      <c r="AT173" s="18" t="s">
        <v>85</v>
      </c>
      <c r="AU173" s="41" t="str">
        <f>IF(AND(AR173="H",AS173="K"),"J",IF(OR(AND(AR173="L",AS173="K",AT173="J"),AND(AR173="H",AS173="G",AT173="J")),"J","N"))</f>
        <v>N</v>
      </c>
      <c r="AV173" s="41" t="s">
        <v>85</v>
      </c>
      <c r="AW173" s="18" t="str">
        <f>IF(AU173="N",AQ173,IF(AQ173="LAAG","MIDDEN","HOOG"))</f>
        <v>LAAG</v>
      </c>
      <c r="AX173" s="39">
        <f>INDEX('P-07 HACCP score'!$C$3:$E$7,MATCH(E173,'P-07 HACCP score'!$B$3:$B$7,0),MATCH('D-14 Ernst'!A$2,'P-07 HACCP score'!$C$2:$E$2,0))</f>
        <v>0</v>
      </c>
      <c r="AY173" s="39">
        <f>INDEX('P-07 HACCP score'!$C$3:$E$7,MATCH(F173,'P-07 HACCP score'!$B$3:$B$7,0),MATCH('D-14 Ernst'!B$2,'P-07 HACCP score'!$C$2:$E$2,0))</f>
        <v>0</v>
      </c>
      <c r="AZ173" s="39">
        <f>INDEX('P-07 HACCP score'!$C$3:$E$7,MATCH(G173,'P-07 HACCP score'!$B$3:$B$7,0),MATCH('D-14 Ernst'!C$2,'P-07 HACCP score'!$C$2:$E$2,0))</f>
        <v>0</v>
      </c>
      <c r="BA173" s="39" t="e">
        <f>INDEX('P-07 HACCP score'!$C$3:$E$7,MATCH(H173,'P-07 HACCP score'!$B$3:$B$7,0),MATCH('D-14 Ernst'!D$2,'P-07 HACCP score'!$C$2:$E$2,0))</f>
        <v>#N/A</v>
      </c>
      <c r="BB173" s="39">
        <f>INDEX('P-07 HACCP score'!$C$3:$E$7,MATCH(I173,'P-07 HACCP score'!$B$3:$B$7,0),MATCH('D-14 Ernst'!E$2,'P-07 HACCP score'!$C$2:$E$2,0))</f>
        <v>0</v>
      </c>
      <c r="BC173" s="39">
        <f>INDEX('P-07 HACCP score'!$C$3:$E$7,MATCH(J173,'P-07 HACCP score'!$B$3:$B$7,0),MATCH('D-14 Ernst'!F$2,'P-07 HACCP score'!$C$2:$E$2,0))</f>
        <v>0</v>
      </c>
      <c r="BD173" s="39">
        <f>INDEX('P-07 HACCP score'!$C$3:$E$7,MATCH(K173,'P-07 HACCP score'!$B$3:$B$7,0),MATCH('D-14 Ernst'!G$2,'P-07 HACCP score'!$C$2:$E$2,0))</f>
        <v>0</v>
      </c>
      <c r="BE173" s="39">
        <f>INDEX('P-07 HACCP score'!$C$3:$E$7,MATCH(L173,'P-07 HACCP score'!$B$3:$B$7,0),MATCH('D-14 Ernst'!H$2,'P-07 HACCP score'!$C$2:$E$2,0))</f>
        <v>0</v>
      </c>
      <c r="BF173" s="39">
        <f>INDEX('P-07 HACCP score'!$C$3:$E$7,MATCH(M173,'P-07 HACCP score'!$B$3:$B$7,0),MATCH('D-14 Ernst'!I$2,'P-07 HACCP score'!$C$2:$E$2,0))</f>
        <v>0</v>
      </c>
      <c r="BG173" s="39">
        <f>INDEX('P-07 HACCP score'!$C$3:$E$7,MATCH(N173,'P-07 HACCP score'!$B$3:$B$7,0),MATCH('D-14 Ernst'!J$2,'P-07 HACCP score'!$C$2:$E$2,0))</f>
        <v>0</v>
      </c>
      <c r="BH173" s="39" t="e">
        <f>INDEX('P-07 HACCP score'!$C$3:$E$7,MATCH(O173,'P-07 HACCP score'!$B$3:$B$7,0),MATCH('D-14 Ernst'!K$2,'P-07 HACCP score'!$C$2:$E$2,0))</f>
        <v>#N/A</v>
      </c>
      <c r="BI173" s="39">
        <f>INDEX('P-07 HACCP score'!$C$3:$E$7,MATCH(P173,'P-07 HACCP score'!$B$3:$B$7,0),MATCH('D-14 Ernst'!L$2,'P-07 HACCP score'!$C$2:$E$2,0))</f>
        <v>0</v>
      </c>
      <c r="BJ173" s="39">
        <f>INDEX('P-07 HACCP score'!$C$3:$E$7,MATCH(Q173,'P-07 HACCP score'!$B$3:$B$7,0),MATCH('D-14 Ernst'!M$2,'P-07 HACCP score'!$C$2:$E$2,0))</f>
        <v>0</v>
      </c>
      <c r="BK173" s="39">
        <f>INDEX('P-07 HACCP score'!$C$3:$E$7,MATCH(R173,'P-07 HACCP score'!$B$3:$B$7,0),MATCH('D-14 Ernst'!N$2,'P-07 HACCP score'!$C$2:$E$2,0))</f>
        <v>0</v>
      </c>
      <c r="BL173" s="39">
        <f>INDEX('P-07 HACCP score'!$C$3:$E$7,MATCH(S173,'P-07 HACCP score'!$B$3:$B$7,0),MATCH('D-14 Ernst'!O$2,'P-07 HACCP score'!$C$2:$E$2,0))</f>
        <v>0</v>
      </c>
      <c r="BM173" s="39">
        <f>INDEX('P-07 HACCP score'!$C$3:$E$7,MATCH(T173,'P-07 HACCP score'!$B$3:$B$7,0),MATCH('D-14 Ernst'!P$2,'P-07 HACCP score'!$C$2:$E$2,0))</f>
        <v>0</v>
      </c>
      <c r="BN173" s="39">
        <f>INDEX('P-07 HACCP score'!$C$3:$E$7,MATCH(U173,'P-07 HACCP score'!$B$3:$B$7,0),MATCH('D-14 Ernst'!Q$2,'P-07 HACCP score'!$C$2:$E$2,0))</f>
        <v>0</v>
      </c>
      <c r="BO173" s="39">
        <f>INDEX('P-07 HACCP score'!$C$3:$E$7,MATCH(V173,'P-07 HACCP score'!$B$3:$B$7,0),MATCH('D-14 Ernst'!R$2,'P-07 HACCP score'!$C$2:$E$2,0))</f>
        <v>0</v>
      </c>
      <c r="BP173" s="39">
        <f>INDEX('P-07 HACCP score'!$C$3:$E$7,MATCH(W173,'P-07 HACCP score'!$B$3:$B$7,0),MATCH('D-14 Ernst'!S$2,'P-07 HACCP score'!$C$2:$E$2,0))</f>
        <v>0</v>
      </c>
      <c r="BQ173" s="39" t="e">
        <f>INDEX('P-07 HACCP score'!$C$3:$E$7,MATCH(X173,'P-07 HACCP score'!$B$3:$B$7,0),MATCH('D-14 Ernst'!T$2,'P-07 HACCP score'!$C$2:$E$2,0))</f>
        <v>#N/A</v>
      </c>
      <c r="BR173" s="39">
        <f>INDEX('P-07 HACCP score'!$C$3:$E$7,MATCH(Y173,'P-07 HACCP score'!$B$3:$B$7,0),MATCH('D-14 Ernst'!U$2,'P-07 HACCP score'!$C$2:$E$2,0))</f>
        <v>0</v>
      </c>
      <c r="BS173" s="39">
        <f>INDEX('P-07 HACCP score'!$C$3:$E$7,MATCH(Z173,'P-07 HACCP score'!$B$3:$B$7,0),MATCH('D-14 Ernst'!V$2,'P-07 HACCP score'!$C$2:$E$2,0))</f>
        <v>0</v>
      </c>
      <c r="BT173" s="39">
        <f>INDEX('P-07 HACCP score'!$C$3:$E$7,MATCH(AA173,'P-07 HACCP score'!$B$3:$B$7,0),MATCH('D-14 Ernst'!W$2,'P-07 HACCP score'!$C$2:$E$2,0))</f>
        <v>0</v>
      </c>
      <c r="BU173" s="39">
        <f>INDEX('P-07 HACCP score'!$C$3:$E$7,MATCH(AB173,'P-07 HACCP score'!$B$3:$B$7,0),MATCH('D-14 Ernst'!X$2,'P-07 HACCP score'!$C$2:$E$2,0))</f>
        <v>3</v>
      </c>
      <c r="BV173" s="39">
        <f>INDEX('P-07 HACCP score'!$C$3:$E$7,MATCH(AC173,'P-07 HACCP score'!$B$3:$B$7,0),MATCH('D-14 Ernst'!Y$2,'P-07 HACCP score'!$C$2:$E$2,0))</f>
        <v>0</v>
      </c>
      <c r="BW173" s="39">
        <f>INDEX('P-07 HACCP score'!$C$3:$E$7,MATCH(AD173,'P-07 HACCP score'!$B$3:$B$7,0),MATCH('D-14 Ernst'!Z$2,'P-07 HACCP score'!$C$2:$E$2,0))</f>
        <v>0</v>
      </c>
      <c r="BX173" s="39">
        <f>INDEX('P-07 HACCP score'!$C$3:$E$7,MATCH(AE173,'P-07 HACCP score'!$B$3:$B$7,0),MATCH('D-14 Ernst'!AA$2,'P-07 HACCP score'!$C$2:$E$2,0))</f>
        <v>0</v>
      </c>
      <c r="BY173" s="39">
        <f>INDEX('P-07 HACCP score'!$C$3:$E$7,MATCH(AF173,'P-07 HACCP score'!$B$3:$B$7,0),MATCH('D-14 Ernst'!AB$2,'P-07 HACCP score'!$C$2:$E$2,0))</f>
        <v>0</v>
      </c>
      <c r="BZ173" s="39">
        <f>INDEX('P-07 HACCP score'!$C$3:$E$7,MATCH(AG173,'P-07 HACCP score'!$B$3:$B$7,0),MATCH('D-14 Ernst'!AC$2,'P-07 HACCP score'!$C$2:$E$2,0))</f>
        <v>0</v>
      </c>
      <c r="CA173" s="39">
        <f>INDEX('P-07 HACCP score'!$C$3:$E$7,MATCH(AH173,'P-07 HACCP score'!$B$3:$B$7,0),MATCH('D-14 Ernst'!AD$2,'P-07 HACCP score'!$C$2:$E$2,0))</f>
        <v>0</v>
      </c>
      <c r="CB173" s="39">
        <f>INDEX('P-07 HACCP score'!$C$3:$E$7,MATCH(AI173,'P-07 HACCP score'!$B$3:$B$7,0),MATCH('D-14 Ernst'!AE$2,'P-07 HACCP score'!$C$2:$E$2,0))</f>
        <v>1.5</v>
      </c>
      <c r="CC173" s="39">
        <f>INDEX('P-07 HACCP score'!$C$3:$E$7,MATCH(AJ173,'P-07 HACCP score'!$B$3:$B$7,0),MATCH('D-14 Ernst'!AF$2,'P-07 HACCP score'!$C$2:$E$2,0))</f>
        <v>0</v>
      </c>
      <c r="CD173" s="39">
        <f>INDEX('P-07 HACCP score'!$C$3:$E$7,MATCH(AK173,'P-07 HACCP score'!$B$3:$B$7,0),MATCH('D-14 Ernst'!AG$2,'P-07 HACCP score'!$C$2:$E$2,0))</f>
        <v>0</v>
      </c>
    </row>
    <row r="174" spans="1:82" x14ac:dyDescent="0.3">
      <c r="A174" s="119">
        <v>52110</v>
      </c>
      <c r="B174" s="56" t="s">
        <v>293</v>
      </c>
      <c r="C174" s="78" t="s">
        <v>248</v>
      </c>
      <c r="D174" s="35">
        <v>1</v>
      </c>
      <c r="E174" s="18" t="s">
        <v>86</v>
      </c>
      <c r="F174" s="18"/>
      <c r="G174" s="26"/>
      <c r="H174" s="21" t="str">
        <f>IF(COUNTIF(I174:M174,"H"),"H",
IF(COUNTIF(I174:M174,"M"),"M",
IF(COUNTIF(I174:M174,"L"),"L",
IF(COUNTIF(I174:M174,"B"),"B",""))))</f>
        <v>B</v>
      </c>
      <c r="I174" s="19" t="s">
        <v>84</v>
      </c>
      <c r="J174" s="19" t="s">
        <v>84</v>
      </c>
      <c r="K174" s="19"/>
      <c r="L174" s="19" t="s">
        <v>84</v>
      </c>
      <c r="M174" s="19" t="s">
        <v>84</v>
      </c>
      <c r="N174" s="18"/>
      <c r="O174" s="21" t="str">
        <f>IF(COUNTIF(P174:Q174,"H"),"H",
IF(COUNTIF(P174:Q174,"M"),"M",
IF(COUNTIF(P174:Q174,"L"),"L",
IF(COUNTIF(P174:Q174,"B"),"B",""))))</f>
        <v/>
      </c>
      <c r="P174" s="22"/>
      <c r="Q174" s="22"/>
      <c r="R174" s="18"/>
      <c r="S174" s="18"/>
      <c r="T174" s="18"/>
      <c r="U174" s="18"/>
      <c r="V174" s="18"/>
      <c r="W174" s="27"/>
      <c r="X174" s="21" t="str">
        <f>IF(COUNTIF(Y174:AA174,"H"),"H",
IF(COUNTIF(Y174:AA174,"M"),"M",
IF(COUNTIF(Y174:AA174,"L"),"L",
IF(COUNTIF(Y174:AA174,"B"),"B",""))))</f>
        <v/>
      </c>
      <c r="Y174" s="23"/>
      <c r="Z174" s="28"/>
      <c r="AA174" s="23"/>
      <c r="AB174" s="18"/>
      <c r="AC174" s="18"/>
      <c r="AD174" s="18"/>
      <c r="AE174" s="18"/>
      <c r="AF174" s="18"/>
      <c r="AG174" s="18"/>
      <c r="AH174" s="18"/>
      <c r="AI174" s="18"/>
      <c r="AJ174" s="18"/>
      <c r="AK174" s="18"/>
      <c r="AL174" s="37">
        <f>COUNTIF(AX174:BA174,5)+COUNTIF(BG174:BH174,5)+COUNTIF(BK174:BQ174,5)+COUNTIF(BU174:CD174,5)+COUNTIF(AX174:BA174,9)+COUNTIF(BG174:BH174,9)+COUNTIF(BK174:BQ174,9)+COUNTIF(BU174:CD174,9)</f>
        <v>0</v>
      </c>
      <c r="AM174" s="37">
        <f>COUNTIF(AX174:BA174,15)+COUNTIF(BG174:BH174,15)+COUNTIF(BK174:BQ174,15)+COUNTIF(BU174:CD174,15)+COUNTIF(AX174:BA174,25)+COUNTIF(BG174:BH174,25)+COUNTIF(BK174:BQ174,25)+COUNTIF(BU174:CD174,25)</f>
        <v>0</v>
      </c>
      <c r="AN174" s="118" t="str">
        <f>IF(AM174&gt;=1,"HOOG",IF(AL174&gt;=2,"MIDDEN","LAAG"))</f>
        <v>LAAG</v>
      </c>
      <c r="AO174" s="26" t="str">
        <f>IF(AND(AM174=1,OR(H174="H",AB174="H"),TEXT(D174,0)&lt;&gt;"4"),"J","N" )</f>
        <v>N</v>
      </c>
      <c r="AP174" s="41" t="s">
        <v>85</v>
      </c>
      <c r="AQ174" s="68" t="str">
        <f>IF(OR(AP174="J",AO174="J"),"MIDDEN",AN174)</f>
        <v>LAAG</v>
      </c>
      <c r="AR174" s="26" t="s">
        <v>86</v>
      </c>
      <c r="AS174" s="18" t="s">
        <v>87</v>
      </c>
      <c r="AT174" s="18" t="s">
        <v>85</v>
      </c>
      <c r="AU174" s="41" t="str">
        <f>IF(AND(AR174="H",AS174="K"),"J",IF(OR(AND(AR174="L",AS174="K",AT174="J"),AND(AR174="H",AS174="G",AT174="J")),"J","N"))</f>
        <v>N</v>
      </c>
      <c r="AV174" s="41" t="s">
        <v>85</v>
      </c>
      <c r="AW174" s="18" t="str">
        <f>IF(AU174="N",AQ174,IF(AQ174="LAAG","MIDDEN","HOOG"))</f>
        <v>LAAG</v>
      </c>
      <c r="AX174" s="39">
        <f>INDEX('P-07 HACCP score'!$C$3:$E$7,MATCH(E174,'P-07 HACCP score'!$B$3:$B$7,0),MATCH('D-14 Ernst'!A$2,'P-07 HACCP score'!$C$2:$E$2,0))</f>
        <v>3</v>
      </c>
      <c r="AY174" s="39">
        <f>INDEX('P-07 HACCP score'!$C$3:$E$7,MATCH(F174,'P-07 HACCP score'!$B$3:$B$7,0),MATCH('D-14 Ernst'!B$2,'P-07 HACCP score'!$C$2:$E$2,0))</f>
        <v>0</v>
      </c>
      <c r="AZ174" s="39">
        <f>INDEX('P-07 HACCP score'!$C$3:$E$7,MATCH(G174,'P-07 HACCP score'!$B$3:$B$7,0),MATCH('D-14 Ernst'!C$2,'P-07 HACCP score'!$C$2:$E$2,0))</f>
        <v>0</v>
      </c>
      <c r="BA174" s="39">
        <f>INDEX('P-07 HACCP score'!$C$3:$E$7,MATCH(H174,'P-07 HACCP score'!$B$3:$B$7,0),MATCH('D-14 Ernst'!D$2,'P-07 HACCP score'!$C$2:$E$2,0))</f>
        <v>1.5</v>
      </c>
      <c r="BB174" s="39">
        <f>INDEX('P-07 HACCP score'!$C$3:$E$7,MATCH(I174,'P-07 HACCP score'!$B$3:$B$7,0),MATCH('D-14 Ernst'!E$2,'P-07 HACCP score'!$C$2:$E$2,0))</f>
        <v>1.5</v>
      </c>
      <c r="BC174" s="39">
        <f>INDEX('P-07 HACCP score'!$C$3:$E$7,MATCH(J174,'P-07 HACCP score'!$B$3:$B$7,0),MATCH('D-14 Ernst'!F$2,'P-07 HACCP score'!$C$2:$E$2,0))</f>
        <v>1.5</v>
      </c>
      <c r="BD174" s="39">
        <f>INDEX('P-07 HACCP score'!$C$3:$E$7,MATCH(K174,'P-07 HACCP score'!$B$3:$B$7,0),MATCH('D-14 Ernst'!G$2,'P-07 HACCP score'!$C$2:$E$2,0))</f>
        <v>0</v>
      </c>
      <c r="BE174" s="39">
        <f>INDEX('P-07 HACCP score'!$C$3:$E$7,MATCH(L174,'P-07 HACCP score'!$B$3:$B$7,0),MATCH('D-14 Ernst'!H$2,'P-07 HACCP score'!$C$2:$E$2,0))</f>
        <v>1.5</v>
      </c>
      <c r="BF174" s="39">
        <f>INDEX('P-07 HACCP score'!$C$3:$E$7,MATCH(M174,'P-07 HACCP score'!$B$3:$B$7,0),MATCH('D-14 Ernst'!I$2,'P-07 HACCP score'!$C$2:$E$2,0))</f>
        <v>1.5</v>
      </c>
      <c r="BG174" s="39">
        <f>INDEX('P-07 HACCP score'!$C$3:$E$7,MATCH(N174,'P-07 HACCP score'!$B$3:$B$7,0),MATCH('D-14 Ernst'!J$2,'P-07 HACCP score'!$C$2:$E$2,0))</f>
        <v>0</v>
      </c>
      <c r="BH174" s="39" t="e">
        <f>INDEX('P-07 HACCP score'!$C$3:$E$7,MATCH(O174,'P-07 HACCP score'!$B$3:$B$7,0),MATCH('D-14 Ernst'!K$2,'P-07 HACCP score'!$C$2:$E$2,0))</f>
        <v>#N/A</v>
      </c>
      <c r="BI174" s="39">
        <f>INDEX('P-07 HACCP score'!$C$3:$E$7,MATCH(P174,'P-07 HACCP score'!$B$3:$B$7,0),MATCH('D-14 Ernst'!L$2,'P-07 HACCP score'!$C$2:$E$2,0))</f>
        <v>0</v>
      </c>
      <c r="BJ174" s="39">
        <f>INDEX('P-07 HACCP score'!$C$3:$E$7,MATCH(Q174,'P-07 HACCP score'!$B$3:$B$7,0),MATCH('D-14 Ernst'!M$2,'P-07 HACCP score'!$C$2:$E$2,0))</f>
        <v>0</v>
      </c>
      <c r="BK174" s="39">
        <f>INDEX('P-07 HACCP score'!$C$3:$E$7,MATCH(R174,'P-07 HACCP score'!$B$3:$B$7,0),MATCH('D-14 Ernst'!N$2,'P-07 HACCP score'!$C$2:$E$2,0))</f>
        <v>0</v>
      </c>
      <c r="BL174" s="39">
        <f>INDEX('P-07 HACCP score'!$C$3:$E$7,MATCH(S174,'P-07 HACCP score'!$B$3:$B$7,0),MATCH('D-14 Ernst'!O$2,'P-07 HACCP score'!$C$2:$E$2,0))</f>
        <v>0</v>
      </c>
      <c r="BM174" s="39">
        <f>INDEX('P-07 HACCP score'!$C$3:$E$7,MATCH(T174,'P-07 HACCP score'!$B$3:$B$7,0),MATCH('D-14 Ernst'!P$2,'P-07 HACCP score'!$C$2:$E$2,0))</f>
        <v>0</v>
      </c>
      <c r="BN174" s="39">
        <f>INDEX('P-07 HACCP score'!$C$3:$E$7,MATCH(U174,'P-07 HACCP score'!$B$3:$B$7,0),MATCH('D-14 Ernst'!Q$2,'P-07 HACCP score'!$C$2:$E$2,0))</f>
        <v>0</v>
      </c>
      <c r="BO174" s="39">
        <f>INDEX('P-07 HACCP score'!$C$3:$E$7,MATCH(V174,'P-07 HACCP score'!$B$3:$B$7,0),MATCH('D-14 Ernst'!R$2,'P-07 HACCP score'!$C$2:$E$2,0))</f>
        <v>0</v>
      </c>
      <c r="BP174" s="39">
        <f>INDEX('P-07 HACCP score'!$C$3:$E$7,MATCH(W174,'P-07 HACCP score'!$B$3:$B$7,0),MATCH('D-14 Ernst'!S$2,'P-07 HACCP score'!$C$2:$E$2,0))</f>
        <v>0</v>
      </c>
      <c r="BQ174" s="39" t="e">
        <f>INDEX('P-07 HACCP score'!$C$3:$E$7,MATCH(X174,'P-07 HACCP score'!$B$3:$B$7,0),MATCH('D-14 Ernst'!T$2,'P-07 HACCP score'!$C$2:$E$2,0))</f>
        <v>#N/A</v>
      </c>
      <c r="BR174" s="39">
        <f>INDEX('P-07 HACCP score'!$C$3:$E$7,MATCH(Y174,'P-07 HACCP score'!$B$3:$B$7,0),MATCH('D-14 Ernst'!U$2,'P-07 HACCP score'!$C$2:$E$2,0))</f>
        <v>0</v>
      </c>
      <c r="BS174" s="39">
        <f>INDEX('P-07 HACCP score'!$C$3:$E$7,MATCH(Z174,'P-07 HACCP score'!$B$3:$B$7,0),MATCH('D-14 Ernst'!V$2,'P-07 HACCP score'!$C$2:$E$2,0))</f>
        <v>0</v>
      </c>
      <c r="BT174" s="39">
        <f>INDEX('P-07 HACCP score'!$C$3:$E$7,MATCH(AA174,'P-07 HACCP score'!$B$3:$B$7,0),MATCH('D-14 Ernst'!W$2,'P-07 HACCP score'!$C$2:$E$2,0))</f>
        <v>0</v>
      </c>
      <c r="BU174" s="39">
        <f>INDEX('P-07 HACCP score'!$C$3:$E$7,MATCH(AB174,'P-07 HACCP score'!$B$3:$B$7,0),MATCH('D-14 Ernst'!X$2,'P-07 HACCP score'!$C$2:$E$2,0))</f>
        <v>0</v>
      </c>
      <c r="BV174" s="39">
        <f>INDEX('P-07 HACCP score'!$C$3:$E$7,MATCH(AC174,'P-07 HACCP score'!$B$3:$B$7,0),MATCH('D-14 Ernst'!Y$2,'P-07 HACCP score'!$C$2:$E$2,0))</f>
        <v>0</v>
      </c>
      <c r="BW174" s="39">
        <f>INDEX('P-07 HACCP score'!$C$3:$E$7,MATCH(AD174,'P-07 HACCP score'!$B$3:$B$7,0),MATCH('D-14 Ernst'!Z$2,'P-07 HACCP score'!$C$2:$E$2,0))</f>
        <v>0</v>
      </c>
      <c r="BX174" s="39">
        <f>INDEX('P-07 HACCP score'!$C$3:$E$7,MATCH(AE174,'P-07 HACCP score'!$B$3:$B$7,0),MATCH('D-14 Ernst'!AA$2,'P-07 HACCP score'!$C$2:$E$2,0))</f>
        <v>0</v>
      </c>
      <c r="BY174" s="39">
        <f>INDEX('P-07 HACCP score'!$C$3:$E$7,MATCH(AF174,'P-07 HACCP score'!$B$3:$B$7,0),MATCH('D-14 Ernst'!AB$2,'P-07 HACCP score'!$C$2:$E$2,0))</f>
        <v>0</v>
      </c>
      <c r="BZ174" s="39">
        <f>INDEX('P-07 HACCP score'!$C$3:$E$7,MATCH(AG174,'P-07 HACCP score'!$B$3:$B$7,0),MATCH('D-14 Ernst'!AC$2,'P-07 HACCP score'!$C$2:$E$2,0))</f>
        <v>0</v>
      </c>
      <c r="CA174" s="39">
        <f>INDEX('P-07 HACCP score'!$C$3:$E$7,MATCH(AH174,'P-07 HACCP score'!$B$3:$B$7,0),MATCH('D-14 Ernst'!AD$2,'P-07 HACCP score'!$C$2:$E$2,0))</f>
        <v>0</v>
      </c>
      <c r="CB174" s="39">
        <f>INDEX('P-07 HACCP score'!$C$3:$E$7,MATCH(AI174,'P-07 HACCP score'!$B$3:$B$7,0),MATCH('D-14 Ernst'!AE$2,'P-07 HACCP score'!$C$2:$E$2,0))</f>
        <v>0</v>
      </c>
      <c r="CC174" s="39">
        <f>INDEX('P-07 HACCP score'!$C$3:$E$7,MATCH(AJ174,'P-07 HACCP score'!$B$3:$B$7,0),MATCH('D-14 Ernst'!AF$2,'P-07 HACCP score'!$C$2:$E$2,0))</f>
        <v>0</v>
      </c>
      <c r="CD174" s="39">
        <f>INDEX('P-07 HACCP score'!$C$3:$E$7,MATCH(AK174,'P-07 HACCP score'!$B$3:$B$7,0),MATCH('D-14 Ernst'!AG$2,'P-07 HACCP score'!$C$2:$E$2,0))</f>
        <v>0</v>
      </c>
    </row>
    <row r="175" spans="1:82" x14ac:dyDescent="0.3">
      <c r="A175" s="119">
        <v>52120</v>
      </c>
      <c r="B175" s="71" t="s">
        <v>294</v>
      </c>
      <c r="C175" s="78" t="s">
        <v>248</v>
      </c>
      <c r="D175" s="35">
        <v>1</v>
      </c>
      <c r="E175" s="18"/>
      <c r="F175" s="18"/>
      <c r="G175" s="26"/>
      <c r="H175" s="21" t="str">
        <f>IF(COUNTIF(I175:M175,"H"),"H",
IF(COUNTIF(I175:M175,"M"),"M",
IF(COUNTIF(I175:M175,"L"),"L",
IF(COUNTIF(I175:M175,"B"),"B",""))))</f>
        <v>B</v>
      </c>
      <c r="I175" s="19" t="s">
        <v>84</v>
      </c>
      <c r="J175" s="19" t="s">
        <v>84</v>
      </c>
      <c r="K175" s="19"/>
      <c r="L175" s="19" t="s">
        <v>84</v>
      </c>
      <c r="M175" s="19" t="s">
        <v>84</v>
      </c>
      <c r="N175" s="18"/>
      <c r="O175" s="21" t="str">
        <f>IF(COUNTIF(P175:Q175,"H"),"H",
IF(COUNTIF(P175:Q175,"M"),"M",
IF(COUNTIF(P175:Q175,"L"),"L",
IF(COUNTIF(P175:Q175,"B"),"B",""))))</f>
        <v/>
      </c>
      <c r="P175" s="22"/>
      <c r="Q175" s="22"/>
      <c r="R175" s="18"/>
      <c r="S175" s="18"/>
      <c r="T175" s="18"/>
      <c r="U175" s="18"/>
      <c r="V175" s="18"/>
      <c r="W175" s="27"/>
      <c r="X175" s="21" t="str">
        <f>IF(COUNTIF(Y175:AA175,"H"),"H",
IF(COUNTIF(Y175:AA175,"M"),"M",
IF(COUNTIF(Y175:AA175,"L"),"L",
IF(COUNTIF(Y175:AA175,"B"),"B",""))))</f>
        <v/>
      </c>
      <c r="Y175" s="23"/>
      <c r="Z175" s="28"/>
      <c r="AA175" s="23"/>
      <c r="AB175" s="18"/>
      <c r="AC175" s="18"/>
      <c r="AD175" s="18"/>
      <c r="AE175" s="18"/>
      <c r="AF175" s="18"/>
      <c r="AG175" s="18"/>
      <c r="AH175" s="18"/>
      <c r="AI175" s="18"/>
      <c r="AJ175" s="18" t="s">
        <v>84</v>
      </c>
      <c r="AK175" s="18"/>
      <c r="AL175" s="37">
        <f>COUNTIF(AX175:BA175,5)+COUNTIF(BG175:BH175,5)+COUNTIF(BK175:BQ175,5)+COUNTIF(BU175:CD175,5)+COUNTIF(AX175:BA175,9)+COUNTIF(BG175:BH175,9)+COUNTIF(BK175:BQ175,9)+COUNTIF(BU175:CD175,9)</f>
        <v>0</v>
      </c>
      <c r="AM175" s="37">
        <f>COUNTIF(AX175:BA175,15)+COUNTIF(BG175:BH175,15)+COUNTIF(BK175:BQ175,15)+COUNTIF(BU175:CD175,15)+COUNTIF(AX175:BA175,25)+COUNTIF(BG175:BH175,25)+COUNTIF(BK175:BQ175,25)+COUNTIF(BU175:CD175,25)</f>
        <v>0</v>
      </c>
      <c r="AN175" s="118" t="str">
        <f>IF(AM175&gt;=1,"HOOG",IF(AL175&gt;=2,"MIDDEN","LAAG"))</f>
        <v>LAAG</v>
      </c>
      <c r="AO175" s="26" t="str">
        <f>IF(AND(AM175=1,OR(H175="H",AB175="H"),TEXT(D175,0)&lt;&gt;"4"),"J","N" )</f>
        <v>N</v>
      </c>
      <c r="AP175" s="41" t="s">
        <v>85</v>
      </c>
      <c r="AQ175" s="68" t="str">
        <f>IF(OR(AP175="J",AO175="J"),"MIDDEN",AN175)</f>
        <v>LAAG</v>
      </c>
      <c r="AR175" s="26" t="s">
        <v>89</v>
      </c>
      <c r="AS175" s="18" t="s">
        <v>87</v>
      </c>
      <c r="AT175" s="18" t="s">
        <v>85</v>
      </c>
      <c r="AU175" s="41" t="str">
        <f>IF(AND(AR175="H",AS175="K"),"J",IF(OR(AND(AR175="L",AS175="K",AT175="J"),AND(AR175="H",AS175="G",AT175="J")),"J","N"))</f>
        <v>N</v>
      </c>
      <c r="AV175" s="41" t="s">
        <v>90</v>
      </c>
      <c r="AW175" s="18" t="str">
        <f>IF(AU175="N",AQ175,IF(AQ175="LAAG","MIDDEN","HOOG"))</f>
        <v>LAAG</v>
      </c>
      <c r="AX175" s="39">
        <f>INDEX('P-07 HACCP score'!$C$3:$E$7,MATCH(E175,'P-07 HACCP score'!$B$3:$B$7,0),MATCH('D-14 Ernst'!A$2,'P-07 HACCP score'!$C$2:$E$2,0))</f>
        <v>0</v>
      </c>
      <c r="AY175" s="39">
        <f>INDEX('P-07 HACCP score'!$C$3:$E$7,MATCH(F175,'P-07 HACCP score'!$B$3:$B$7,0),MATCH('D-14 Ernst'!B$2,'P-07 HACCP score'!$C$2:$E$2,0))</f>
        <v>0</v>
      </c>
      <c r="AZ175" s="39">
        <f>INDEX('P-07 HACCP score'!$C$3:$E$7,MATCH(G175,'P-07 HACCP score'!$B$3:$B$7,0),MATCH('D-14 Ernst'!C$2,'P-07 HACCP score'!$C$2:$E$2,0))</f>
        <v>0</v>
      </c>
      <c r="BA175" s="39">
        <f>INDEX('P-07 HACCP score'!$C$3:$E$7,MATCH(H175,'P-07 HACCP score'!$B$3:$B$7,0),MATCH('D-14 Ernst'!D$2,'P-07 HACCP score'!$C$2:$E$2,0))</f>
        <v>1.5</v>
      </c>
      <c r="BB175" s="39">
        <f>INDEX('P-07 HACCP score'!$C$3:$E$7,MATCH(I175,'P-07 HACCP score'!$B$3:$B$7,0),MATCH('D-14 Ernst'!E$2,'P-07 HACCP score'!$C$2:$E$2,0))</f>
        <v>1.5</v>
      </c>
      <c r="BC175" s="39">
        <f>INDEX('P-07 HACCP score'!$C$3:$E$7,MATCH(J175,'P-07 HACCP score'!$B$3:$B$7,0),MATCH('D-14 Ernst'!F$2,'P-07 HACCP score'!$C$2:$E$2,0))</f>
        <v>1.5</v>
      </c>
      <c r="BD175" s="39">
        <f>INDEX('P-07 HACCP score'!$C$3:$E$7,MATCH(K175,'P-07 HACCP score'!$B$3:$B$7,0),MATCH('D-14 Ernst'!G$2,'P-07 HACCP score'!$C$2:$E$2,0))</f>
        <v>0</v>
      </c>
      <c r="BE175" s="39">
        <f>INDEX('P-07 HACCP score'!$C$3:$E$7,MATCH(L175,'P-07 HACCP score'!$B$3:$B$7,0),MATCH('D-14 Ernst'!H$2,'P-07 HACCP score'!$C$2:$E$2,0))</f>
        <v>1.5</v>
      </c>
      <c r="BF175" s="39">
        <f>INDEX('P-07 HACCP score'!$C$3:$E$7,MATCH(M175,'P-07 HACCP score'!$B$3:$B$7,0),MATCH('D-14 Ernst'!I$2,'P-07 HACCP score'!$C$2:$E$2,0))</f>
        <v>1.5</v>
      </c>
      <c r="BG175" s="39">
        <f>INDEX('P-07 HACCP score'!$C$3:$E$7,MATCH(N175,'P-07 HACCP score'!$B$3:$B$7,0),MATCH('D-14 Ernst'!J$2,'P-07 HACCP score'!$C$2:$E$2,0))</f>
        <v>0</v>
      </c>
      <c r="BH175" s="39" t="e">
        <f>INDEX('P-07 HACCP score'!$C$3:$E$7,MATCH(O175,'P-07 HACCP score'!$B$3:$B$7,0),MATCH('D-14 Ernst'!K$2,'P-07 HACCP score'!$C$2:$E$2,0))</f>
        <v>#N/A</v>
      </c>
      <c r="BI175" s="39">
        <f>INDEX('P-07 HACCP score'!$C$3:$E$7,MATCH(P175,'P-07 HACCP score'!$B$3:$B$7,0),MATCH('D-14 Ernst'!L$2,'P-07 HACCP score'!$C$2:$E$2,0))</f>
        <v>0</v>
      </c>
      <c r="BJ175" s="39">
        <f>INDEX('P-07 HACCP score'!$C$3:$E$7,MATCH(Q175,'P-07 HACCP score'!$B$3:$B$7,0),MATCH('D-14 Ernst'!M$2,'P-07 HACCP score'!$C$2:$E$2,0))</f>
        <v>0</v>
      </c>
      <c r="BK175" s="39">
        <f>INDEX('P-07 HACCP score'!$C$3:$E$7,MATCH(R175,'P-07 HACCP score'!$B$3:$B$7,0),MATCH('D-14 Ernst'!N$2,'P-07 HACCP score'!$C$2:$E$2,0))</f>
        <v>0</v>
      </c>
      <c r="BL175" s="39">
        <f>INDEX('P-07 HACCP score'!$C$3:$E$7,MATCH(S175,'P-07 HACCP score'!$B$3:$B$7,0),MATCH('D-14 Ernst'!O$2,'P-07 HACCP score'!$C$2:$E$2,0))</f>
        <v>0</v>
      </c>
      <c r="BM175" s="39">
        <f>INDEX('P-07 HACCP score'!$C$3:$E$7,MATCH(T175,'P-07 HACCP score'!$B$3:$B$7,0),MATCH('D-14 Ernst'!P$2,'P-07 HACCP score'!$C$2:$E$2,0))</f>
        <v>0</v>
      </c>
      <c r="BN175" s="39">
        <f>INDEX('P-07 HACCP score'!$C$3:$E$7,MATCH(U175,'P-07 HACCP score'!$B$3:$B$7,0),MATCH('D-14 Ernst'!Q$2,'P-07 HACCP score'!$C$2:$E$2,0))</f>
        <v>0</v>
      </c>
      <c r="BO175" s="39">
        <f>INDEX('P-07 HACCP score'!$C$3:$E$7,MATCH(V175,'P-07 HACCP score'!$B$3:$B$7,0),MATCH('D-14 Ernst'!R$2,'P-07 HACCP score'!$C$2:$E$2,0))</f>
        <v>0</v>
      </c>
      <c r="BP175" s="39">
        <f>INDEX('P-07 HACCP score'!$C$3:$E$7,MATCH(W175,'P-07 HACCP score'!$B$3:$B$7,0),MATCH('D-14 Ernst'!S$2,'P-07 HACCP score'!$C$2:$E$2,0))</f>
        <v>0</v>
      </c>
      <c r="BQ175" s="39" t="e">
        <f>INDEX('P-07 HACCP score'!$C$3:$E$7,MATCH(X175,'P-07 HACCP score'!$B$3:$B$7,0),MATCH('D-14 Ernst'!T$2,'P-07 HACCP score'!$C$2:$E$2,0))</f>
        <v>#N/A</v>
      </c>
      <c r="BR175" s="39">
        <f>INDEX('P-07 HACCP score'!$C$3:$E$7,MATCH(Y175,'P-07 HACCP score'!$B$3:$B$7,0),MATCH('D-14 Ernst'!U$2,'P-07 HACCP score'!$C$2:$E$2,0))</f>
        <v>0</v>
      </c>
      <c r="BS175" s="39">
        <f>INDEX('P-07 HACCP score'!$C$3:$E$7,MATCH(Z175,'P-07 HACCP score'!$B$3:$B$7,0),MATCH('D-14 Ernst'!V$2,'P-07 HACCP score'!$C$2:$E$2,0))</f>
        <v>0</v>
      </c>
      <c r="BT175" s="39">
        <f>INDEX('P-07 HACCP score'!$C$3:$E$7,MATCH(AA175,'P-07 HACCP score'!$B$3:$B$7,0),MATCH('D-14 Ernst'!W$2,'P-07 HACCP score'!$C$2:$E$2,0))</f>
        <v>0</v>
      </c>
      <c r="BU175" s="39">
        <f>INDEX('P-07 HACCP score'!$C$3:$E$7,MATCH(AB175,'P-07 HACCP score'!$B$3:$B$7,0),MATCH('D-14 Ernst'!X$2,'P-07 HACCP score'!$C$2:$E$2,0))</f>
        <v>0</v>
      </c>
      <c r="BV175" s="39">
        <f>INDEX('P-07 HACCP score'!$C$3:$E$7,MATCH(AC175,'P-07 HACCP score'!$B$3:$B$7,0),MATCH('D-14 Ernst'!Y$2,'P-07 HACCP score'!$C$2:$E$2,0))</f>
        <v>0</v>
      </c>
      <c r="BW175" s="39">
        <f>INDEX('P-07 HACCP score'!$C$3:$E$7,MATCH(AD175,'P-07 HACCP score'!$B$3:$B$7,0),MATCH('D-14 Ernst'!Z$2,'P-07 HACCP score'!$C$2:$E$2,0))</f>
        <v>0</v>
      </c>
      <c r="BX175" s="39">
        <f>INDEX('P-07 HACCP score'!$C$3:$E$7,MATCH(AE175,'P-07 HACCP score'!$B$3:$B$7,0),MATCH('D-14 Ernst'!AA$2,'P-07 HACCP score'!$C$2:$E$2,0))</f>
        <v>0</v>
      </c>
      <c r="BY175" s="39">
        <f>INDEX('P-07 HACCP score'!$C$3:$E$7,MATCH(AF175,'P-07 HACCP score'!$B$3:$B$7,0),MATCH('D-14 Ernst'!AB$2,'P-07 HACCP score'!$C$2:$E$2,0))</f>
        <v>0</v>
      </c>
      <c r="BZ175" s="39">
        <f>INDEX('P-07 HACCP score'!$C$3:$E$7,MATCH(AG175,'P-07 HACCP score'!$B$3:$B$7,0),MATCH('D-14 Ernst'!AC$2,'P-07 HACCP score'!$C$2:$E$2,0))</f>
        <v>0</v>
      </c>
      <c r="CA175" s="39">
        <f>INDEX('P-07 HACCP score'!$C$3:$E$7,MATCH(AH175,'P-07 HACCP score'!$B$3:$B$7,0),MATCH('D-14 Ernst'!AD$2,'P-07 HACCP score'!$C$2:$E$2,0))</f>
        <v>0</v>
      </c>
      <c r="CB175" s="39">
        <f>INDEX('P-07 HACCP score'!$C$3:$E$7,MATCH(AI175,'P-07 HACCP score'!$B$3:$B$7,0),MATCH('D-14 Ernst'!AE$2,'P-07 HACCP score'!$C$2:$E$2,0))</f>
        <v>0</v>
      </c>
      <c r="CC175" s="39">
        <f>INDEX('P-07 HACCP score'!$C$3:$E$7,MATCH(AJ175,'P-07 HACCP score'!$B$3:$B$7,0),MATCH('D-14 Ernst'!AF$2,'P-07 HACCP score'!$C$2:$E$2,0))</f>
        <v>1.5</v>
      </c>
      <c r="CD175" s="39">
        <f>INDEX('P-07 HACCP score'!$C$3:$E$7,MATCH(AK175,'P-07 HACCP score'!$B$3:$B$7,0),MATCH('D-14 Ernst'!AG$2,'P-07 HACCP score'!$C$2:$E$2,0))</f>
        <v>0</v>
      </c>
    </row>
    <row r="176" spans="1:82" x14ac:dyDescent="0.3">
      <c r="A176" s="119">
        <v>50140</v>
      </c>
      <c r="B176" s="56" t="s">
        <v>295</v>
      </c>
      <c r="C176" s="78" t="s">
        <v>142</v>
      </c>
      <c r="D176" s="35">
        <v>1</v>
      </c>
      <c r="E176" s="18" t="s">
        <v>84</v>
      </c>
      <c r="F176" s="18"/>
      <c r="G176" s="26"/>
      <c r="H176" s="21" t="str">
        <f>IF(COUNTIF(I176:M176,"H"),"H",
IF(COUNTIF(I176:M176,"M"),"M",
IF(COUNTIF(I176:M176,"L"),"L",
IF(COUNTIF(I176:M176,"B"),"B",""))))</f>
        <v>B</v>
      </c>
      <c r="I176" s="19" t="s">
        <v>84</v>
      </c>
      <c r="J176" s="19" t="s">
        <v>84</v>
      </c>
      <c r="K176" s="19"/>
      <c r="L176" s="19"/>
      <c r="M176" s="19" t="s">
        <v>84</v>
      </c>
      <c r="N176" s="18"/>
      <c r="O176" s="21" t="str">
        <f>IF(COUNTIF(P176:Q176,"H"),"H",
IF(COUNTIF(P176:Q176,"M"),"M",
IF(COUNTIF(P176:Q176,"L"),"L",
IF(COUNTIF(P176:Q176,"B"),"B",""))))</f>
        <v/>
      </c>
      <c r="P176" s="22"/>
      <c r="Q176" s="22"/>
      <c r="R176" s="18"/>
      <c r="S176" s="18"/>
      <c r="T176" s="18"/>
      <c r="U176" s="18"/>
      <c r="V176" s="18"/>
      <c r="W176" s="27"/>
      <c r="X176" s="21" t="str">
        <f>IF(COUNTIF(Y176:AA176,"H"),"H",
IF(COUNTIF(Y176:AA176,"M"),"M",
IF(COUNTIF(Y176:AA176,"L"),"L",
IF(COUNTIF(Y176:AA176,"B"),"B",""))))</f>
        <v/>
      </c>
      <c r="Y176" s="23"/>
      <c r="Z176" s="28"/>
      <c r="AA176" s="23"/>
      <c r="AB176" s="18"/>
      <c r="AC176" s="18"/>
      <c r="AD176" s="18"/>
      <c r="AE176" s="18"/>
      <c r="AF176" s="18"/>
      <c r="AG176" s="18"/>
      <c r="AH176" s="18"/>
      <c r="AI176" s="18"/>
      <c r="AJ176" s="18"/>
      <c r="AK176" s="18"/>
      <c r="AL176" s="37">
        <f>COUNTIF(AX176:BA176,5)+COUNTIF(BG176:BH176,5)+COUNTIF(BK176:BQ176,5)+COUNTIF(BU176:CD176,5)+COUNTIF(AX176:BA176,9)+COUNTIF(BG176:BH176,9)+COUNTIF(BK176:BQ176,9)+COUNTIF(BU176:CD176,9)</f>
        <v>0</v>
      </c>
      <c r="AM176" s="37">
        <f>COUNTIF(AX176:BA176,15)+COUNTIF(BG176:BH176,15)+COUNTIF(BK176:BQ176,15)+COUNTIF(BU176:CD176,15)+COUNTIF(AX176:BA176,25)+COUNTIF(BG176:BH176,25)+COUNTIF(BK176:BQ176,25)+COUNTIF(BU176:CD176,25)</f>
        <v>0</v>
      </c>
      <c r="AN176" s="118" t="str">
        <f>IF(AM176&gt;=1,"HOOG",IF(AL176&gt;=2,"MIDDEN","LAAG"))</f>
        <v>LAAG</v>
      </c>
      <c r="AO176" s="26" t="str">
        <f>IF(AND(AM176=1,OR(H176="H",AB176="H"),TEXT(D176,0)&lt;&gt;"4"),"J","N" )</f>
        <v>N</v>
      </c>
      <c r="AP176" s="41" t="s">
        <v>85</v>
      </c>
      <c r="AQ176" s="68" t="str">
        <f>IF(OR(AP176="J",AO176="J"),"MIDDEN",AN176)</f>
        <v>LAAG</v>
      </c>
      <c r="AR176" s="26" t="s">
        <v>86</v>
      </c>
      <c r="AS176" s="18" t="s">
        <v>87</v>
      </c>
      <c r="AT176" s="18" t="s">
        <v>85</v>
      </c>
      <c r="AU176" s="41" t="str">
        <f>IF(AND(AR176="H",AS176="K"),"J",IF(OR(AND(AR176="L",AS176="K",AT176="J"),AND(AR176="H",AS176="G",AT176="J")),"J","N"))</f>
        <v>N</v>
      </c>
      <c r="AV176" s="41" t="s">
        <v>85</v>
      </c>
      <c r="AW176" s="18" t="str">
        <f>IF(AU176="N",AQ176,IF(AQ176="LAAG","MIDDEN","HOOG"))</f>
        <v>LAAG</v>
      </c>
      <c r="AX176" s="39">
        <f>INDEX('P-07 HACCP score'!$C$3:$E$7,MATCH(E176,'P-07 HACCP score'!$B$3:$B$7,0),MATCH('D-14 Ernst'!A$2,'P-07 HACCP score'!$C$2:$E$2,0))</f>
        <v>1.5</v>
      </c>
      <c r="AY176" s="39">
        <f>INDEX('P-07 HACCP score'!$C$3:$E$7,MATCH(F176,'P-07 HACCP score'!$B$3:$B$7,0),MATCH('D-14 Ernst'!B$2,'P-07 HACCP score'!$C$2:$E$2,0))</f>
        <v>0</v>
      </c>
      <c r="AZ176" s="39">
        <f>INDEX('P-07 HACCP score'!$C$3:$E$7,MATCH(G176,'P-07 HACCP score'!$B$3:$B$7,0),MATCH('D-14 Ernst'!C$2,'P-07 HACCP score'!$C$2:$E$2,0))</f>
        <v>0</v>
      </c>
      <c r="BA176" s="39">
        <f>INDEX('P-07 HACCP score'!$C$3:$E$7,MATCH(H176,'P-07 HACCP score'!$B$3:$B$7,0),MATCH('D-14 Ernst'!D$2,'P-07 HACCP score'!$C$2:$E$2,0))</f>
        <v>1.5</v>
      </c>
      <c r="BB176" s="39">
        <f>INDEX('P-07 HACCP score'!$C$3:$E$7,MATCH(I176,'P-07 HACCP score'!$B$3:$B$7,0),MATCH('D-14 Ernst'!E$2,'P-07 HACCP score'!$C$2:$E$2,0))</f>
        <v>1.5</v>
      </c>
      <c r="BC176" s="39">
        <f>INDEX('P-07 HACCP score'!$C$3:$E$7,MATCH(J176,'P-07 HACCP score'!$B$3:$B$7,0),MATCH('D-14 Ernst'!F$2,'P-07 HACCP score'!$C$2:$E$2,0))</f>
        <v>1.5</v>
      </c>
      <c r="BD176" s="39">
        <f>INDEX('P-07 HACCP score'!$C$3:$E$7,MATCH(K176,'P-07 HACCP score'!$B$3:$B$7,0),MATCH('D-14 Ernst'!G$2,'P-07 HACCP score'!$C$2:$E$2,0))</f>
        <v>0</v>
      </c>
      <c r="BE176" s="39">
        <f>INDEX('P-07 HACCP score'!$C$3:$E$7,MATCH(L176,'P-07 HACCP score'!$B$3:$B$7,0),MATCH('D-14 Ernst'!H$2,'P-07 HACCP score'!$C$2:$E$2,0))</f>
        <v>0</v>
      </c>
      <c r="BF176" s="39">
        <f>INDEX('P-07 HACCP score'!$C$3:$E$7,MATCH(M176,'P-07 HACCP score'!$B$3:$B$7,0),MATCH('D-14 Ernst'!I$2,'P-07 HACCP score'!$C$2:$E$2,0))</f>
        <v>1.5</v>
      </c>
      <c r="BG176" s="39">
        <f>INDEX('P-07 HACCP score'!$C$3:$E$7,MATCH(N176,'P-07 HACCP score'!$B$3:$B$7,0),MATCH('D-14 Ernst'!J$2,'P-07 HACCP score'!$C$2:$E$2,0))</f>
        <v>0</v>
      </c>
      <c r="BH176" s="39" t="e">
        <f>INDEX('P-07 HACCP score'!$C$3:$E$7,MATCH(O176,'P-07 HACCP score'!$B$3:$B$7,0),MATCH('D-14 Ernst'!K$2,'P-07 HACCP score'!$C$2:$E$2,0))</f>
        <v>#N/A</v>
      </c>
      <c r="BI176" s="39">
        <f>INDEX('P-07 HACCP score'!$C$3:$E$7,MATCH(P176,'P-07 HACCP score'!$B$3:$B$7,0),MATCH('D-14 Ernst'!L$2,'P-07 HACCP score'!$C$2:$E$2,0))</f>
        <v>0</v>
      </c>
      <c r="BJ176" s="39">
        <f>INDEX('P-07 HACCP score'!$C$3:$E$7,MATCH(Q176,'P-07 HACCP score'!$B$3:$B$7,0),MATCH('D-14 Ernst'!M$2,'P-07 HACCP score'!$C$2:$E$2,0))</f>
        <v>0</v>
      </c>
      <c r="BK176" s="39">
        <f>INDEX('P-07 HACCP score'!$C$3:$E$7,MATCH(R176,'P-07 HACCP score'!$B$3:$B$7,0),MATCH('D-14 Ernst'!N$2,'P-07 HACCP score'!$C$2:$E$2,0))</f>
        <v>0</v>
      </c>
      <c r="BL176" s="39">
        <f>INDEX('P-07 HACCP score'!$C$3:$E$7,MATCH(S176,'P-07 HACCP score'!$B$3:$B$7,0),MATCH('D-14 Ernst'!O$2,'P-07 HACCP score'!$C$2:$E$2,0))</f>
        <v>0</v>
      </c>
      <c r="BM176" s="39">
        <f>INDEX('P-07 HACCP score'!$C$3:$E$7,MATCH(T176,'P-07 HACCP score'!$B$3:$B$7,0),MATCH('D-14 Ernst'!P$2,'P-07 HACCP score'!$C$2:$E$2,0))</f>
        <v>0</v>
      </c>
      <c r="BN176" s="39">
        <f>INDEX('P-07 HACCP score'!$C$3:$E$7,MATCH(U176,'P-07 HACCP score'!$B$3:$B$7,0),MATCH('D-14 Ernst'!Q$2,'P-07 HACCP score'!$C$2:$E$2,0))</f>
        <v>0</v>
      </c>
      <c r="BO176" s="39">
        <f>INDEX('P-07 HACCP score'!$C$3:$E$7,MATCH(V176,'P-07 HACCP score'!$B$3:$B$7,0),MATCH('D-14 Ernst'!R$2,'P-07 HACCP score'!$C$2:$E$2,0))</f>
        <v>0</v>
      </c>
      <c r="BP176" s="39">
        <f>INDEX('P-07 HACCP score'!$C$3:$E$7,MATCH(W176,'P-07 HACCP score'!$B$3:$B$7,0),MATCH('D-14 Ernst'!S$2,'P-07 HACCP score'!$C$2:$E$2,0))</f>
        <v>0</v>
      </c>
      <c r="BQ176" s="39" t="e">
        <f>INDEX('P-07 HACCP score'!$C$3:$E$7,MATCH(X176,'P-07 HACCP score'!$B$3:$B$7,0),MATCH('D-14 Ernst'!T$2,'P-07 HACCP score'!$C$2:$E$2,0))</f>
        <v>#N/A</v>
      </c>
      <c r="BR176" s="39">
        <f>INDEX('P-07 HACCP score'!$C$3:$E$7,MATCH(Y176,'P-07 HACCP score'!$B$3:$B$7,0),MATCH('D-14 Ernst'!U$2,'P-07 HACCP score'!$C$2:$E$2,0))</f>
        <v>0</v>
      </c>
      <c r="BS176" s="39">
        <f>INDEX('P-07 HACCP score'!$C$3:$E$7,MATCH(Z176,'P-07 HACCP score'!$B$3:$B$7,0),MATCH('D-14 Ernst'!V$2,'P-07 HACCP score'!$C$2:$E$2,0))</f>
        <v>0</v>
      </c>
      <c r="BT176" s="39">
        <f>INDEX('P-07 HACCP score'!$C$3:$E$7,MATCH(AA176,'P-07 HACCP score'!$B$3:$B$7,0),MATCH('D-14 Ernst'!W$2,'P-07 HACCP score'!$C$2:$E$2,0))</f>
        <v>0</v>
      </c>
      <c r="BU176" s="39">
        <f>INDEX('P-07 HACCP score'!$C$3:$E$7,MATCH(AB176,'P-07 HACCP score'!$B$3:$B$7,0),MATCH('D-14 Ernst'!X$2,'P-07 HACCP score'!$C$2:$E$2,0))</f>
        <v>0</v>
      </c>
      <c r="BV176" s="39">
        <f>INDEX('P-07 HACCP score'!$C$3:$E$7,MATCH(AC176,'P-07 HACCP score'!$B$3:$B$7,0),MATCH('D-14 Ernst'!Y$2,'P-07 HACCP score'!$C$2:$E$2,0))</f>
        <v>0</v>
      </c>
      <c r="BW176" s="39">
        <f>INDEX('P-07 HACCP score'!$C$3:$E$7,MATCH(AD176,'P-07 HACCP score'!$B$3:$B$7,0),MATCH('D-14 Ernst'!Z$2,'P-07 HACCP score'!$C$2:$E$2,0))</f>
        <v>0</v>
      </c>
      <c r="BX176" s="39">
        <f>INDEX('P-07 HACCP score'!$C$3:$E$7,MATCH(AE176,'P-07 HACCP score'!$B$3:$B$7,0),MATCH('D-14 Ernst'!AA$2,'P-07 HACCP score'!$C$2:$E$2,0))</f>
        <v>0</v>
      </c>
      <c r="BY176" s="39">
        <f>INDEX('P-07 HACCP score'!$C$3:$E$7,MATCH(AF176,'P-07 HACCP score'!$B$3:$B$7,0),MATCH('D-14 Ernst'!AB$2,'P-07 HACCP score'!$C$2:$E$2,0))</f>
        <v>0</v>
      </c>
      <c r="BZ176" s="39">
        <f>INDEX('P-07 HACCP score'!$C$3:$E$7,MATCH(AG176,'P-07 HACCP score'!$B$3:$B$7,0),MATCH('D-14 Ernst'!AC$2,'P-07 HACCP score'!$C$2:$E$2,0))</f>
        <v>0</v>
      </c>
      <c r="CA176" s="39">
        <f>INDEX('P-07 HACCP score'!$C$3:$E$7,MATCH(AH176,'P-07 HACCP score'!$B$3:$B$7,0),MATCH('D-14 Ernst'!AD$2,'P-07 HACCP score'!$C$2:$E$2,0))</f>
        <v>0</v>
      </c>
      <c r="CB176" s="39">
        <f>INDEX('P-07 HACCP score'!$C$3:$E$7,MATCH(AI176,'P-07 HACCP score'!$B$3:$B$7,0),MATCH('D-14 Ernst'!AE$2,'P-07 HACCP score'!$C$2:$E$2,0))</f>
        <v>0</v>
      </c>
      <c r="CC176" s="39">
        <f>INDEX('P-07 HACCP score'!$C$3:$E$7,MATCH(AJ176,'P-07 HACCP score'!$B$3:$B$7,0),MATCH('D-14 Ernst'!AF$2,'P-07 HACCP score'!$C$2:$E$2,0))</f>
        <v>0</v>
      </c>
      <c r="CD176" s="39">
        <f>INDEX('P-07 HACCP score'!$C$3:$E$7,MATCH(AK176,'P-07 HACCP score'!$B$3:$B$7,0),MATCH('D-14 Ernst'!AG$2,'P-07 HACCP score'!$C$2:$E$2,0))</f>
        <v>0</v>
      </c>
    </row>
    <row r="177" spans="1:82" x14ac:dyDescent="0.3">
      <c r="A177" s="119">
        <v>52130</v>
      </c>
      <c r="B177" s="56" t="s">
        <v>296</v>
      </c>
      <c r="C177" s="78" t="s">
        <v>248</v>
      </c>
      <c r="D177" s="35">
        <v>1</v>
      </c>
      <c r="E177" s="18" t="s">
        <v>84</v>
      </c>
      <c r="F177" s="18"/>
      <c r="G177" s="26"/>
      <c r="H177" s="21" t="str">
        <f>IF(COUNTIF(I177:M177,"H"),"H",
IF(COUNTIF(I177:M177,"M"),"M",
IF(COUNTIF(I177:M177,"L"),"L",
IF(COUNTIF(I177:M177,"B"),"B",""))))</f>
        <v>B</v>
      </c>
      <c r="I177" s="19" t="s">
        <v>84</v>
      </c>
      <c r="J177" s="19" t="s">
        <v>84</v>
      </c>
      <c r="K177" s="19"/>
      <c r="L177" s="19"/>
      <c r="M177" s="19" t="s">
        <v>84</v>
      </c>
      <c r="N177" s="18"/>
      <c r="O177" s="21" t="str">
        <f>IF(COUNTIF(P177:Q177,"H"),"H",
IF(COUNTIF(P177:Q177,"M"),"M",
IF(COUNTIF(P177:Q177,"L"),"L",
IF(COUNTIF(P177:Q177,"B"),"B",""))))</f>
        <v/>
      </c>
      <c r="P177" s="22"/>
      <c r="Q177" s="22"/>
      <c r="R177" s="18"/>
      <c r="S177" s="18"/>
      <c r="T177" s="18"/>
      <c r="U177" s="18"/>
      <c r="V177" s="18"/>
      <c r="W177" s="27"/>
      <c r="X177" s="21" t="str">
        <f>IF(COUNTIF(Y177:AA177,"H"),"H",
IF(COUNTIF(Y177:AA177,"M"),"M",
IF(COUNTIF(Y177:AA177,"L"),"L",
IF(COUNTIF(Y177:AA177,"B"),"B",""))))</f>
        <v/>
      </c>
      <c r="Y177" s="23"/>
      <c r="Z177" s="28"/>
      <c r="AA177" s="23"/>
      <c r="AB177" s="18"/>
      <c r="AC177" s="18"/>
      <c r="AD177" s="18"/>
      <c r="AE177" s="18"/>
      <c r="AF177" s="18"/>
      <c r="AG177" s="18"/>
      <c r="AH177" s="18"/>
      <c r="AI177" s="18"/>
      <c r="AJ177" s="18"/>
      <c r="AK177" s="18"/>
      <c r="AL177" s="37">
        <f>COUNTIF(AX177:BA177,5)+COUNTIF(BG177:BH177,5)+COUNTIF(BK177:BQ177,5)+COUNTIF(BU177:CD177,5)+COUNTIF(AX177:BA177,9)+COUNTIF(BG177:BH177,9)+COUNTIF(BK177:BQ177,9)+COUNTIF(BU177:CD177,9)</f>
        <v>0</v>
      </c>
      <c r="AM177" s="37">
        <f>COUNTIF(AX177:BA177,15)+COUNTIF(BG177:BH177,15)+COUNTIF(BK177:BQ177,15)+COUNTIF(BU177:CD177,15)+COUNTIF(AX177:BA177,25)+COUNTIF(BG177:BH177,25)+COUNTIF(BK177:BQ177,25)+COUNTIF(BU177:CD177,25)</f>
        <v>0</v>
      </c>
      <c r="AN177" s="118" t="str">
        <f>IF(AM177&gt;=1,"HOOG",IF(AL177&gt;=2,"MIDDEN","LAAG"))</f>
        <v>LAAG</v>
      </c>
      <c r="AO177" s="26" t="str">
        <f>IF(AND(AM177=1,OR(H177="H",AB177="H"),TEXT(D177,0)&lt;&gt;"4"),"J","N" )</f>
        <v>N</v>
      </c>
      <c r="AP177" s="41" t="s">
        <v>85</v>
      </c>
      <c r="AQ177" s="68" t="str">
        <f>IF(OR(AP177="J",AO177="J"),"MIDDEN",AN177)</f>
        <v>LAAG</v>
      </c>
      <c r="AR177" s="26" t="s">
        <v>86</v>
      </c>
      <c r="AS177" s="18" t="s">
        <v>87</v>
      </c>
      <c r="AT177" s="18" t="s">
        <v>85</v>
      </c>
      <c r="AU177" s="41" t="str">
        <f>IF(AND(AR177="H",AS177="K"),"J",IF(OR(AND(AR177="L",AS177="K",AT177="J"),AND(AR177="H",AS177="G",AT177="J")),"J","N"))</f>
        <v>N</v>
      </c>
      <c r="AV177" s="41" t="s">
        <v>85</v>
      </c>
      <c r="AW177" s="18" t="str">
        <f>IF(AU177="N",AQ177,IF(AQ177="LAAG","MIDDEN","HOOG"))</f>
        <v>LAAG</v>
      </c>
      <c r="AX177" s="39">
        <f>INDEX('P-07 HACCP score'!$C$3:$E$7,MATCH(E177,'P-07 HACCP score'!$B$3:$B$7,0),MATCH('D-14 Ernst'!A$2,'P-07 HACCP score'!$C$2:$E$2,0))</f>
        <v>1.5</v>
      </c>
      <c r="AY177" s="39">
        <f>INDEX('P-07 HACCP score'!$C$3:$E$7,MATCH(F177,'P-07 HACCP score'!$B$3:$B$7,0),MATCH('D-14 Ernst'!B$2,'P-07 HACCP score'!$C$2:$E$2,0))</f>
        <v>0</v>
      </c>
      <c r="AZ177" s="39">
        <f>INDEX('P-07 HACCP score'!$C$3:$E$7,MATCH(G177,'P-07 HACCP score'!$B$3:$B$7,0),MATCH('D-14 Ernst'!C$2,'P-07 HACCP score'!$C$2:$E$2,0))</f>
        <v>0</v>
      </c>
      <c r="BA177" s="39">
        <f>INDEX('P-07 HACCP score'!$C$3:$E$7,MATCH(H177,'P-07 HACCP score'!$B$3:$B$7,0),MATCH('D-14 Ernst'!D$2,'P-07 HACCP score'!$C$2:$E$2,0))</f>
        <v>1.5</v>
      </c>
      <c r="BB177" s="39">
        <f>INDEX('P-07 HACCP score'!$C$3:$E$7,MATCH(I177,'P-07 HACCP score'!$B$3:$B$7,0),MATCH('D-14 Ernst'!E$2,'P-07 HACCP score'!$C$2:$E$2,0))</f>
        <v>1.5</v>
      </c>
      <c r="BC177" s="39">
        <f>INDEX('P-07 HACCP score'!$C$3:$E$7,MATCH(J177,'P-07 HACCP score'!$B$3:$B$7,0),MATCH('D-14 Ernst'!F$2,'P-07 HACCP score'!$C$2:$E$2,0))</f>
        <v>1.5</v>
      </c>
      <c r="BD177" s="39">
        <f>INDEX('P-07 HACCP score'!$C$3:$E$7,MATCH(K177,'P-07 HACCP score'!$B$3:$B$7,0),MATCH('D-14 Ernst'!G$2,'P-07 HACCP score'!$C$2:$E$2,0))</f>
        <v>0</v>
      </c>
      <c r="BE177" s="39">
        <f>INDEX('P-07 HACCP score'!$C$3:$E$7,MATCH(L177,'P-07 HACCP score'!$B$3:$B$7,0),MATCH('D-14 Ernst'!H$2,'P-07 HACCP score'!$C$2:$E$2,0))</f>
        <v>0</v>
      </c>
      <c r="BF177" s="39">
        <f>INDEX('P-07 HACCP score'!$C$3:$E$7,MATCH(M177,'P-07 HACCP score'!$B$3:$B$7,0),MATCH('D-14 Ernst'!I$2,'P-07 HACCP score'!$C$2:$E$2,0))</f>
        <v>1.5</v>
      </c>
      <c r="BG177" s="39">
        <f>INDEX('P-07 HACCP score'!$C$3:$E$7,MATCH(N177,'P-07 HACCP score'!$B$3:$B$7,0),MATCH('D-14 Ernst'!J$2,'P-07 HACCP score'!$C$2:$E$2,0))</f>
        <v>0</v>
      </c>
      <c r="BH177" s="39" t="e">
        <f>INDEX('P-07 HACCP score'!$C$3:$E$7,MATCH(O177,'P-07 HACCP score'!$B$3:$B$7,0),MATCH('D-14 Ernst'!K$2,'P-07 HACCP score'!$C$2:$E$2,0))</f>
        <v>#N/A</v>
      </c>
      <c r="BI177" s="39">
        <f>INDEX('P-07 HACCP score'!$C$3:$E$7,MATCH(P177,'P-07 HACCP score'!$B$3:$B$7,0),MATCH('D-14 Ernst'!L$2,'P-07 HACCP score'!$C$2:$E$2,0))</f>
        <v>0</v>
      </c>
      <c r="BJ177" s="39">
        <f>INDEX('P-07 HACCP score'!$C$3:$E$7,MATCH(Q177,'P-07 HACCP score'!$B$3:$B$7,0),MATCH('D-14 Ernst'!M$2,'P-07 HACCP score'!$C$2:$E$2,0))</f>
        <v>0</v>
      </c>
      <c r="BK177" s="39">
        <f>INDEX('P-07 HACCP score'!$C$3:$E$7,MATCH(R177,'P-07 HACCP score'!$B$3:$B$7,0),MATCH('D-14 Ernst'!N$2,'P-07 HACCP score'!$C$2:$E$2,0))</f>
        <v>0</v>
      </c>
      <c r="BL177" s="39">
        <f>INDEX('P-07 HACCP score'!$C$3:$E$7,MATCH(S177,'P-07 HACCP score'!$B$3:$B$7,0),MATCH('D-14 Ernst'!O$2,'P-07 HACCP score'!$C$2:$E$2,0))</f>
        <v>0</v>
      </c>
      <c r="BM177" s="39">
        <f>INDEX('P-07 HACCP score'!$C$3:$E$7,MATCH(T177,'P-07 HACCP score'!$B$3:$B$7,0),MATCH('D-14 Ernst'!P$2,'P-07 HACCP score'!$C$2:$E$2,0))</f>
        <v>0</v>
      </c>
      <c r="BN177" s="39">
        <f>INDEX('P-07 HACCP score'!$C$3:$E$7,MATCH(U177,'P-07 HACCP score'!$B$3:$B$7,0),MATCH('D-14 Ernst'!Q$2,'P-07 HACCP score'!$C$2:$E$2,0))</f>
        <v>0</v>
      </c>
      <c r="BO177" s="39">
        <f>INDEX('P-07 HACCP score'!$C$3:$E$7,MATCH(V177,'P-07 HACCP score'!$B$3:$B$7,0),MATCH('D-14 Ernst'!R$2,'P-07 HACCP score'!$C$2:$E$2,0))</f>
        <v>0</v>
      </c>
      <c r="BP177" s="39">
        <f>INDEX('P-07 HACCP score'!$C$3:$E$7,MATCH(W177,'P-07 HACCP score'!$B$3:$B$7,0),MATCH('D-14 Ernst'!S$2,'P-07 HACCP score'!$C$2:$E$2,0))</f>
        <v>0</v>
      </c>
      <c r="BQ177" s="39" t="e">
        <f>INDEX('P-07 HACCP score'!$C$3:$E$7,MATCH(X177,'P-07 HACCP score'!$B$3:$B$7,0),MATCH('D-14 Ernst'!T$2,'P-07 HACCP score'!$C$2:$E$2,0))</f>
        <v>#N/A</v>
      </c>
      <c r="BR177" s="39">
        <f>INDEX('P-07 HACCP score'!$C$3:$E$7,MATCH(Y177,'P-07 HACCP score'!$B$3:$B$7,0),MATCH('D-14 Ernst'!U$2,'P-07 HACCP score'!$C$2:$E$2,0))</f>
        <v>0</v>
      </c>
      <c r="BS177" s="39">
        <f>INDEX('P-07 HACCP score'!$C$3:$E$7,MATCH(Z177,'P-07 HACCP score'!$B$3:$B$7,0),MATCH('D-14 Ernst'!V$2,'P-07 HACCP score'!$C$2:$E$2,0))</f>
        <v>0</v>
      </c>
      <c r="BT177" s="39">
        <f>INDEX('P-07 HACCP score'!$C$3:$E$7,MATCH(AA177,'P-07 HACCP score'!$B$3:$B$7,0),MATCH('D-14 Ernst'!W$2,'P-07 HACCP score'!$C$2:$E$2,0))</f>
        <v>0</v>
      </c>
      <c r="BU177" s="39">
        <f>INDEX('P-07 HACCP score'!$C$3:$E$7,MATCH(AB177,'P-07 HACCP score'!$B$3:$B$7,0),MATCH('D-14 Ernst'!X$2,'P-07 HACCP score'!$C$2:$E$2,0))</f>
        <v>0</v>
      </c>
      <c r="BV177" s="39">
        <f>INDEX('P-07 HACCP score'!$C$3:$E$7,MATCH(AC177,'P-07 HACCP score'!$B$3:$B$7,0),MATCH('D-14 Ernst'!Y$2,'P-07 HACCP score'!$C$2:$E$2,0))</f>
        <v>0</v>
      </c>
      <c r="BW177" s="39">
        <f>INDEX('P-07 HACCP score'!$C$3:$E$7,MATCH(AD177,'P-07 HACCP score'!$B$3:$B$7,0),MATCH('D-14 Ernst'!Z$2,'P-07 HACCP score'!$C$2:$E$2,0))</f>
        <v>0</v>
      </c>
      <c r="BX177" s="39">
        <f>INDEX('P-07 HACCP score'!$C$3:$E$7,MATCH(AE177,'P-07 HACCP score'!$B$3:$B$7,0),MATCH('D-14 Ernst'!AA$2,'P-07 HACCP score'!$C$2:$E$2,0))</f>
        <v>0</v>
      </c>
      <c r="BY177" s="39">
        <f>INDEX('P-07 HACCP score'!$C$3:$E$7,MATCH(AF177,'P-07 HACCP score'!$B$3:$B$7,0),MATCH('D-14 Ernst'!AB$2,'P-07 HACCP score'!$C$2:$E$2,0))</f>
        <v>0</v>
      </c>
      <c r="BZ177" s="39">
        <f>INDEX('P-07 HACCP score'!$C$3:$E$7,MATCH(AG177,'P-07 HACCP score'!$B$3:$B$7,0),MATCH('D-14 Ernst'!AC$2,'P-07 HACCP score'!$C$2:$E$2,0))</f>
        <v>0</v>
      </c>
      <c r="CA177" s="39">
        <f>INDEX('P-07 HACCP score'!$C$3:$E$7,MATCH(AH177,'P-07 HACCP score'!$B$3:$B$7,0),MATCH('D-14 Ernst'!AD$2,'P-07 HACCP score'!$C$2:$E$2,0))</f>
        <v>0</v>
      </c>
      <c r="CB177" s="39">
        <f>INDEX('P-07 HACCP score'!$C$3:$E$7,MATCH(AI177,'P-07 HACCP score'!$B$3:$B$7,0),MATCH('D-14 Ernst'!AE$2,'P-07 HACCP score'!$C$2:$E$2,0))</f>
        <v>0</v>
      </c>
      <c r="CC177" s="39">
        <f>INDEX('P-07 HACCP score'!$C$3:$E$7,MATCH(AJ177,'P-07 HACCP score'!$B$3:$B$7,0),MATCH('D-14 Ernst'!AF$2,'P-07 HACCP score'!$C$2:$E$2,0))</f>
        <v>0</v>
      </c>
      <c r="CD177" s="39">
        <f>INDEX('P-07 HACCP score'!$C$3:$E$7,MATCH(AK177,'P-07 HACCP score'!$B$3:$B$7,0),MATCH('D-14 Ernst'!AG$2,'P-07 HACCP score'!$C$2:$E$2,0))</f>
        <v>0</v>
      </c>
    </row>
    <row r="178" spans="1:82" x14ac:dyDescent="0.3">
      <c r="A178" s="119">
        <v>50130</v>
      </c>
      <c r="B178" s="56" t="s">
        <v>297</v>
      </c>
      <c r="C178" s="78" t="s">
        <v>142</v>
      </c>
      <c r="D178" s="35">
        <v>1</v>
      </c>
      <c r="E178" s="18" t="s">
        <v>84</v>
      </c>
      <c r="F178" s="18"/>
      <c r="G178" s="26"/>
      <c r="H178" s="21" t="str">
        <f>IF(COUNTIF(I178:M178,"H"),"H",
IF(COUNTIF(I178:M178,"M"),"M",
IF(COUNTIF(I178:M178,"L"),"L",
IF(COUNTIF(I178:M178,"B"),"B",""))))</f>
        <v>B</v>
      </c>
      <c r="I178" s="19" t="s">
        <v>84</v>
      </c>
      <c r="J178" s="19" t="s">
        <v>84</v>
      </c>
      <c r="K178" s="19"/>
      <c r="L178" s="19"/>
      <c r="M178" s="19" t="s">
        <v>84</v>
      </c>
      <c r="N178" s="18"/>
      <c r="O178" s="21" t="str">
        <f>IF(COUNTIF(P178:Q178,"H"),"H",
IF(COUNTIF(P178:Q178,"M"),"M",
IF(COUNTIF(P178:Q178,"L"),"L",
IF(COUNTIF(P178:Q178,"B"),"B",""))))</f>
        <v/>
      </c>
      <c r="P178" s="22"/>
      <c r="Q178" s="22"/>
      <c r="R178" s="18"/>
      <c r="S178" s="18"/>
      <c r="T178" s="18"/>
      <c r="U178" s="18"/>
      <c r="V178" s="18"/>
      <c r="W178" s="27"/>
      <c r="X178" s="21" t="str">
        <f>IF(COUNTIF(Y178:AA178,"H"),"H",
IF(COUNTIF(Y178:AA178,"M"),"M",
IF(COUNTIF(Y178:AA178,"L"),"L",
IF(COUNTIF(Y178:AA178,"B"),"B",""))))</f>
        <v/>
      </c>
      <c r="Y178" s="23"/>
      <c r="Z178" s="28"/>
      <c r="AA178" s="23"/>
      <c r="AB178" s="18"/>
      <c r="AC178" s="18"/>
      <c r="AD178" s="18"/>
      <c r="AE178" s="18"/>
      <c r="AF178" s="18"/>
      <c r="AG178" s="18"/>
      <c r="AH178" s="18"/>
      <c r="AI178" s="18"/>
      <c r="AJ178" s="18"/>
      <c r="AK178" s="18"/>
      <c r="AL178" s="37">
        <f>COUNTIF(AX178:BA178,5)+COUNTIF(BG178:BH178,5)+COUNTIF(BK178:BQ178,5)+COUNTIF(BU178:CD178,5)+COUNTIF(AX178:BA178,9)+COUNTIF(BG178:BH178,9)+COUNTIF(BK178:BQ178,9)+COUNTIF(BU178:CD178,9)</f>
        <v>0</v>
      </c>
      <c r="AM178" s="37">
        <f>COUNTIF(AX178:BA178,15)+COUNTIF(BG178:BH178,15)+COUNTIF(BK178:BQ178,15)+COUNTIF(BU178:CD178,15)+COUNTIF(AX178:BA178,25)+COUNTIF(BG178:BH178,25)+COUNTIF(BK178:BQ178,25)+COUNTIF(BU178:CD178,25)</f>
        <v>0</v>
      </c>
      <c r="AN178" s="118" t="str">
        <f>IF(AM178&gt;=1,"HOOG",IF(AL178&gt;=2,"MIDDEN","LAAG"))</f>
        <v>LAAG</v>
      </c>
      <c r="AO178" s="26" t="str">
        <f>IF(AND(AM178=1,OR(H178="H",AB178="H"),TEXT(D178,0)&lt;&gt;"4"),"J","N" )</f>
        <v>N</v>
      </c>
      <c r="AP178" s="41" t="s">
        <v>85</v>
      </c>
      <c r="AQ178" s="68" t="str">
        <f>IF(OR(AP178="J",AO178="J"),"MIDDEN",AN178)</f>
        <v>LAAG</v>
      </c>
      <c r="AR178" s="26" t="s">
        <v>86</v>
      </c>
      <c r="AS178" s="18" t="s">
        <v>93</v>
      </c>
      <c r="AT178" s="18" t="s">
        <v>85</v>
      </c>
      <c r="AU178" s="41" t="str">
        <f>IF(AND(AR178="H",AS178="K"),"J",IF(OR(AND(AR178="L",AS178="K",AT178="J"),AND(AR178="H",AS178="G",AT178="J")),"J","N"))</f>
        <v>N</v>
      </c>
      <c r="AV178" s="41" t="s">
        <v>85</v>
      </c>
      <c r="AW178" s="18" t="str">
        <f>IF(AU178="N",AQ178,IF(AQ178="LAAG","MIDDEN","HOOG"))</f>
        <v>LAAG</v>
      </c>
      <c r="AX178" s="39">
        <f>INDEX('P-07 HACCP score'!$C$3:$E$7,MATCH(E178,'P-07 HACCP score'!$B$3:$B$7,0),MATCH('D-14 Ernst'!A$2,'P-07 HACCP score'!$C$2:$E$2,0))</f>
        <v>1.5</v>
      </c>
      <c r="AY178" s="39">
        <f>INDEX('P-07 HACCP score'!$C$3:$E$7,MATCH(F178,'P-07 HACCP score'!$B$3:$B$7,0),MATCH('D-14 Ernst'!B$2,'P-07 HACCP score'!$C$2:$E$2,0))</f>
        <v>0</v>
      </c>
      <c r="AZ178" s="39">
        <f>INDEX('P-07 HACCP score'!$C$3:$E$7,MATCH(G178,'P-07 HACCP score'!$B$3:$B$7,0),MATCH('D-14 Ernst'!C$2,'P-07 HACCP score'!$C$2:$E$2,0))</f>
        <v>0</v>
      </c>
      <c r="BA178" s="39">
        <f>INDEX('P-07 HACCP score'!$C$3:$E$7,MATCH(H178,'P-07 HACCP score'!$B$3:$B$7,0),MATCH('D-14 Ernst'!D$2,'P-07 HACCP score'!$C$2:$E$2,0))</f>
        <v>1.5</v>
      </c>
      <c r="BB178" s="39">
        <f>INDEX('P-07 HACCP score'!$C$3:$E$7,MATCH(I178,'P-07 HACCP score'!$B$3:$B$7,0),MATCH('D-14 Ernst'!E$2,'P-07 HACCP score'!$C$2:$E$2,0))</f>
        <v>1.5</v>
      </c>
      <c r="BC178" s="39">
        <f>INDEX('P-07 HACCP score'!$C$3:$E$7,MATCH(J178,'P-07 HACCP score'!$B$3:$B$7,0),MATCH('D-14 Ernst'!F$2,'P-07 HACCP score'!$C$2:$E$2,0))</f>
        <v>1.5</v>
      </c>
      <c r="BD178" s="39">
        <f>INDEX('P-07 HACCP score'!$C$3:$E$7,MATCH(K178,'P-07 HACCP score'!$B$3:$B$7,0),MATCH('D-14 Ernst'!G$2,'P-07 HACCP score'!$C$2:$E$2,0))</f>
        <v>0</v>
      </c>
      <c r="BE178" s="39">
        <f>INDEX('P-07 HACCP score'!$C$3:$E$7,MATCH(L178,'P-07 HACCP score'!$B$3:$B$7,0),MATCH('D-14 Ernst'!H$2,'P-07 HACCP score'!$C$2:$E$2,0))</f>
        <v>0</v>
      </c>
      <c r="BF178" s="39">
        <f>INDEX('P-07 HACCP score'!$C$3:$E$7,MATCH(M178,'P-07 HACCP score'!$B$3:$B$7,0),MATCH('D-14 Ernst'!I$2,'P-07 HACCP score'!$C$2:$E$2,0))</f>
        <v>1.5</v>
      </c>
      <c r="BG178" s="39">
        <f>INDEX('P-07 HACCP score'!$C$3:$E$7,MATCH(N178,'P-07 HACCP score'!$B$3:$B$7,0),MATCH('D-14 Ernst'!J$2,'P-07 HACCP score'!$C$2:$E$2,0))</f>
        <v>0</v>
      </c>
      <c r="BH178" s="39" t="e">
        <f>INDEX('P-07 HACCP score'!$C$3:$E$7,MATCH(O178,'P-07 HACCP score'!$B$3:$B$7,0),MATCH('D-14 Ernst'!K$2,'P-07 HACCP score'!$C$2:$E$2,0))</f>
        <v>#N/A</v>
      </c>
      <c r="BI178" s="39">
        <f>INDEX('P-07 HACCP score'!$C$3:$E$7,MATCH(P178,'P-07 HACCP score'!$B$3:$B$7,0),MATCH('D-14 Ernst'!L$2,'P-07 HACCP score'!$C$2:$E$2,0))</f>
        <v>0</v>
      </c>
      <c r="BJ178" s="39">
        <f>INDEX('P-07 HACCP score'!$C$3:$E$7,MATCH(Q178,'P-07 HACCP score'!$B$3:$B$7,0),MATCH('D-14 Ernst'!M$2,'P-07 HACCP score'!$C$2:$E$2,0))</f>
        <v>0</v>
      </c>
      <c r="BK178" s="39">
        <f>INDEX('P-07 HACCP score'!$C$3:$E$7,MATCH(R178,'P-07 HACCP score'!$B$3:$B$7,0),MATCH('D-14 Ernst'!N$2,'P-07 HACCP score'!$C$2:$E$2,0))</f>
        <v>0</v>
      </c>
      <c r="BL178" s="39">
        <f>INDEX('P-07 HACCP score'!$C$3:$E$7,MATCH(S178,'P-07 HACCP score'!$B$3:$B$7,0),MATCH('D-14 Ernst'!O$2,'P-07 HACCP score'!$C$2:$E$2,0))</f>
        <v>0</v>
      </c>
      <c r="BM178" s="39">
        <f>INDEX('P-07 HACCP score'!$C$3:$E$7,MATCH(T178,'P-07 HACCP score'!$B$3:$B$7,0),MATCH('D-14 Ernst'!P$2,'P-07 HACCP score'!$C$2:$E$2,0))</f>
        <v>0</v>
      </c>
      <c r="BN178" s="39">
        <f>INDEX('P-07 HACCP score'!$C$3:$E$7,MATCH(U178,'P-07 HACCP score'!$B$3:$B$7,0),MATCH('D-14 Ernst'!Q$2,'P-07 HACCP score'!$C$2:$E$2,0))</f>
        <v>0</v>
      </c>
      <c r="BO178" s="39">
        <f>INDEX('P-07 HACCP score'!$C$3:$E$7,MATCH(V178,'P-07 HACCP score'!$B$3:$B$7,0),MATCH('D-14 Ernst'!R$2,'P-07 HACCP score'!$C$2:$E$2,0))</f>
        <v>0</v>
      </c>
      <c r="BP178" s="39">
        <f>INDEX('P-07 HACCP score'!$C$3:$E$7,MATCH(W178,'P-07 HACCP score'!$B$3:$B$7,0),MATCH('D-14 Ernst'!S$2,'P-07 HACCP score'!$C$2:$E$2,0))</f>
        <v>0</v>
      </c>
      <c r="BQ178" s="39" t="e">
        <f>INDEX('P-07 HACCP score'!$C$3:$E$7,MATCH(X178,'P-07 HACCP score'!$B$3:$B$7,0),MATCH('D-14 Ernst'!T$2,'P-07 HACCP score'!$C$2:$E$2,0))</f>
        <v>#N/A</v>
      </c>
      <c r="BR178" s="39">
        <f>INDEX('P-07 HACCP score'!$C$3:$E$7,MATCH(Y178,'P-07 HACCP score'!$B$3:$B$7,0),MATCH('D-14 Ernst'!U$2,'P-07 HACCP score'!$C$2:$E$2,0))</f>
        <v>0</v>
      </c>
      <c r="BS178" s="39">
        <f>INDEX('P-07 HACCP score'!$C$3:$E$7,MATCH(Z178,'P-07 HACCP score'!$B$3:$B$7,0),MATCH('D-14 Ernst'!V$2,'P-07 HACCP score'!$C$2:$E$2,0))</f>
        <v>0</v>
      </c>
      <c r="BT178" s="39">
        <f>INDEX('P-07 HACCP score'!$C$3:$E$7,MATCH(AA178,'P-07 HACCP score'!$B$3:$B$7,0),MATCH('D-14 Ernst'!W$2,'P-07 HACCP score'!$C$2:$E$2,0))</f>
        <v>0</v>
      </c>
      <c r="BU178" s="39">
        <f>INDEX('P-07 HACCP score'!$C$3:$E$7,MATCH(AB178,'P-07 HACCP score'!$B$3:$B$7,0),MATCH('D-14 Ernst'!X$2,'P-07 HACCP score'!$C$2:$E$2,0))</f>
        <v>0</v>
      </c>
      <c r="BV178" s="39">
        <f>INDEX('P-07 HACCP score'!$C$3:$E$7,MATCH(AC178,'P-07 HACCP score'!$B$3:$B$7,0),MATCH('D-14 Ernst'!Y$2,'P-07 HACCP score'!$C$2:$E$2,0))</f>
        <v>0</v>
      </c>
      <c r="BW178" s="39">
        <f>INDEX('P-07 HACCP score'!$C$3:$E$7,MATCH(AD178,'P-07 HACCP score'!$B$3:$B$7,0),MATCH('D-14 Ernst'!Z$2,'P-07 HACCP score'!$C$2:$E$2,0))</f>
        <v>0</v>
      </c>
      <c r="BX178" s="39">
        <f>INDEX('P-07 HACCP score'!$C$3:$E$7,MATCH(AE178,'P-07 HACCP score'!$B$3:$B$7,0),MATCH('D-14 Ernst'!AA$2,'P-07 HACCP score'!$C$2:$E$2,0))</f>
        <v>0</v>
      </c>
      <c r="BY178" s="39">
        <f>INDEX('P-07 HACCP score'!$C$3:$E$7,MATCH(AF178,'P-07 HACCP score'!$B$3:$B$7,0),MATCH('D-14 Ernst'!AB$2,'P-07 HACCP score'!$C$2:$E$2,0))</f>
        <v>0</v>
      </c>
      <c r="BZ178" s="39">
        <f>INDEX('P-07 HACCP score'!$C$3:$E$7,MATCH(AG178,'P-07 HACCP score'!$B$3:$B$7,0),MATCH('D-14 Ernst'!AC$2,'P-07 HACCP score'!$C$2:$E$2,0))</f>
        <v>0</v>
      </c>
      <c r="CA178" s="39">
        <f>INDEX('P-07 HACCP score'!$C$3:$E$7,MATCH(AH178,'P-07 HACCP score'!$B$3:$B$7,0),MATCH('D-14 Ernst'!AD$2,'P-07 HACCP score'!$C$2:$E$2,0))</f>
        <v>0</v>
      </c>
      <c r="CB178" s="39">
        <f>INDEX('P-07 HACCP score'!$C$3:$E$7,MATCH(AI178,'P-07 HACCP score'!$B$3:$B$7,0),MATCH('D-14 Ernst'!AE$2,'P-07 HACCP score'!$C$2:$E$2,0))</f>
        <v>0</v>
      </c>
      <c r="CC178" s="39">
        <f>INDEX('P-07 HACCP score'!$C$3:$E$7,MATCH(AJ178,'P-07 HACCP score'!$B$3:$B$7,0),MATCH('D-14 Ernst'!AF$2,'P-07 HACCP score'!$C$2:$E$2,0))</f>
        <v>0</v>
      </c>
      <c r="CD178" s="39">
        <f>INDEX('P-07 HACCP score'!$C$3:$E$7,MATCH(AK178,'P-07 HACCP score'!$B$3:$B$7,0),MATCH('D-14 Ernst'!AG$2,'P-07 HACCP score'!$C$2:$E$2,0))</f>
        <v>0</v>
      </c>
    </row>
    <row r="179" spans="1:82" x14ac:dyDescent="0.3">
      <c r="A179" s="119">
        <v>53525</v>
      </c>
      <c r="B179" s="57" t="s">
        <v>298</v>
      </c>
      <c r="C179" s="78" t="s">
        <v>142</v>
      </c>
      <c r="D179" s="35">
        <v>1</v>
      </c>
      <c r="E179" s="18" t="s">
        <v>84</v>
      </c>
      <c r="F179" s="18"/>
      <c r="G179" s="26"/>
      <c r="H179" s="21" t="str">
        <f>IF(COUNTIF(I179:M179,"H"),"H",
IF(COUNTIF(I179:M179,"M"),"M",
IF(COUNTIF(I179:M179,"L"),"L",
IF(COUNTIF(I179:M179,"B"),"B",""))))</f>
        <v>L</v>
      </c>
      <c r="I179" s="19" t="s">
        <v>86</v>
      </c>
      <c r="J179" s="19" t="s">
        <v>86</v>
      </c>
      <c r="K179" s="19"/>
      <c r="L179" s="19"/>
      <c r="M179" s="19" t="s">
        <v>84</v>
      </c>
      <c r="N179" s="18"/>
      <c r="O179" s="21" t="str">
        <f>IF(COUNTIF(P179:Q179,"H"),"H",
IF(COUNTIF(P179:Q179,"M"),"M",
IF(COUNTIF(P179:Q179,"L"),"L",
IF(COUNTIF(P179:Q179,"B"),"B",""))))</f>
        <v/>
      </c>
      <c r="P179" s="22"/>
      <c r="Q179" s="22"/>
      <c r="R179" s="18"/>
      <c r="S179" s="18"/>
      <c r="T179" s="18"/>
      <c r="U179" s="18"/>
      <c r="V179" s="18"/>
      <c r="W179" s="27"/>
      <c r="X179" s="21" t="str">
        <f>IF(COUNTIF(Y179:AA179,"H"),"H",
IF(COUNTIF(Y179:AA179,"M"),"M",
IF(COUNTIF(Y179:AA179,"L"),"L",
IF(COUNTIF(Y179:AA179,"B"),"B",""))))</f>
        <v/>
      </c>
      <c r="Y179" s="23"/>
      <c r="Z179" s="28"/>
      <c r="AA179" s="23"/>
      <c r="AB179" s="18" t="s">
        <v>129</v>
      </c>
      <c r="AC179" s="18"/>
      <c r="AD179" s="18"/>
      <c r="AE179" s="18"/>
      <c r="AF179" s="18"/>
      <c r="AG179" s="18"/>
      <c r="AH179" s="18"/>
      <c r="AI179" s="18"/>
      <c r="AJ179" s="18"/>
      <c r="AK179" s="18"/>
      <c r="AL179" s="37">
        <f>COUNTIF(AX179:BA179,5)+COUNTIF(BG179:BH179,5)+COUNTIF(BK179:BQ179,5)+COUNTIF(BU179:CD179,5)+COUNTIF(AX179:BA179,9)+COUNTIF(BG179:BH179,9)+COUNTIF(BK179:BQ179,9)+COUNTIF(BU179:CD179,9)</f>
        <v>1</v>
      </c>
      <c r="AM179" s="37">
        <f>COUNTIF(AX179:BA179,15)+COUNTIF(BG179:BH179,15)+COUNTIF(BK179:BQ179,15)+COUNTIF(BU179:CD179,15)+COUNTIF(AX179:BA179,25)+COUNTIF(BG179:BH179,25)+COUNTIF(BK179:BQ179,25)+COUNTIF(BU179:CD179,25)</f>
        <v>0</v>
      </c>
      <c r="AN179" s="118" t="str">
        <f>IF(AM179&gt;=1,"HOOG",IF(AL179&gt;=2,"MIDDEN","LAAG"))</f>
        <v>LAAG</v>
      </c>
      <c r="AO179" s="26" t="str">
        <f>IF(AND(AM179=1,OR(H179="H",AB179="H"),TEXT(D179,0)&lt;&gt;"4"),"J","N" )</f>
        <v>N</v>
      </c>
      <c r="AP179" s="41" t="s">
        <v>85</v>
      </c>
      <c r="AQ179" s="68" t="str">
        <f>IF(OR(AP179="J",AO179="J"),"MIDDEN",AN179)</f>
        <v>LAAG</v>
      </c>
      <c r="AR179" s="26" t="s">
        <v>86</v>
      </c>
      <c r="AS179" s="18" t="s">
        <v>93</v>
      </c>
      <c r="AT179" s="18" t="s">
        <v>85</v>
      </c>
      <c r="AU179" s="41" t="s">
        <v>85</v>
      </c>
      <c r="AV179" s="41" t="s">
        <v>85</v>
      </c>
      <c r="AW179" s="18" t="str">
        <f>IF(AU179="N",AQ179,IF(AQ179="LAAG","MIDDEN","HOOG"))</f>
        <v>LAAG</v>
      </c>
      <c r="AX179" s="39">
        <f>INDEX('P-07 HACCP score'!$C$3:$E$7,MATCH(E179,'P-07 HACCP score'!$B$3:$B$7,0),MATCH('D-14 Ernst'!A$2,'P-07 HACCP score'!$C$2:$E$2,0))</f>
        <v>1.5</v>
      </c>
      <c r="AY179" s="39">
        <f>INDEX('P-07 HACCP score'!$C$3:$E$7,MATCH(F179,'P-07 HACCP score'!$B$3:$B$7,0),MATCH('D-14 Ernst'!B$2,'P-07 HACCP score'!$C$2:$E$2,0))</f>
        <v>0</v>
      </c>
      <c r="AZ179" s="39">
        <f>INDEX('P-07 HACCP score'!$C$3:$E$7,MATCH(G179,'P-07 HACCP score'!$B$3:$B$7,0),MATCH('D-14 Ernst'!C$2,'P-07 HACCP score'!$C$2:$E$2,0))</f>
        <v>0</v>
      </c>
      <c r="BA179" s="39">
        <f>INDEX('P-07 HACCP score'!$C$3:$E$7,MATCH(H179,'P-07 HACCP score'!$B$3:$B$7,0),MATCH('D-14 Ernst'!D$2,'P-07 HACCP score'!$C$2:$E$2,0))</f>
        <v>3</v>
      </c>
      <c r="BB179" s="39">
        <f>INDEX('P-07 HACCP score'!$C$3:$E$7,MATCH(I179,'P-07 HACCP score'!$B$3:$B$7,0),MATCH('D-14 Ernst'!E$2,'P-07 HACCP score'!$C$2:$E$2,0))</f>
        <v>3</v>
      </c>
      <c r="BC179" s="39">
        <f>INDEX('P-07 HACCP score'!$C$3:$E$7,MATCH(J179,'P-07 HACCP score'!$B$3:$B$7,0),MATCH('D-14 Ernst'!F$2,'P-07 HACCP score'!$C$2:$E$2,0))</f>
        <v>3</v>
      </c>
      <c r="BD179" s="39">
        <f>INDEX('P-07 HACCP score'!$C$3:$E$7,MATCH(K179,'P-07 HACCP score'!$B$3:$B$7,0),MATCH('D-14 Ernst'!G$2,'P-07 HACCP score'!$C$2:$E$2,0))</f>
        <v>0</v>
      </c>
      <c r="BE179" s="39">
        <f>INDEX('P-07 HACCP score'!$C$3:$E$7,MATCH(L179,'P-07 HACCP score'!$B$3:$B$7,0),MATCH('D-14 Ernst'!H$2,'P-07 HACCP score'!$C$2:$E$2,0))</f>
        <v>0</v>
      </c>
      <c r="BF179" s="39">
        <f>INDEX('P-07 HACCP score'!$C$3:$E$7,MATCH(M179,'P-07 HACCP score'!$B$3:$B$7,0),MATCH('D-14 Ernst'!I$2,'P-07 HACCP score'!$C$2:$E$2,0))</f>
        <v>1.5</v>
      </c>
      <c r="BG179" s="39">
        <f>INDEX('P-07 HACCP score'!$C$3:$E$7,MATCH(N179,'P-07 HACCP score'!$B$3:$B$7,0),MATCH('D-14 Ernst'!J$2,'P-07 HACCP score'!$C$2:$E$2,0))</f>
        <v>0</v>
      </c>
      <c r="BH179" s="39" t="e">
        <f>INDEX('P-07 HACCP score'!$C$3:$E$7,MATCH(O179,'P-07 HACCP score'!$B$3:$B$7,0),MATCH('D-14 Ernst'!K$2,'P-07 HACCP score'!$C$2:$E$2,0))</f>
        <v>#N/A</v>
      </c>
      <c r="BI179" s="39">
        <f>INDEX('P-07 HACCP score'!$C$3:$E$7,MATCH(P179,'P-07 HACCP score'!$B$3:$B$7,0),MATCH('D-14 Ernst'!L$2,'P-07 HACCP score'!$C$2:$E$2,0))</f>
        <v>0</v>
      </c>
      <c r="BJ179" s="39">
        <f>INDEX('P-07 HACCP score'!$C$3:$E$7,MATCH(Q179,'P-07 HACCP score'!$B$3:$B$7,0),MATCH('D-14 Ernst'!M$2,'P-07 HACCP score'!$C$2:$E$2,0))</f>
        <v>0</v>
      </c>
      <c r="BK179" s="39">
        <f>INDEX('P-07 HACCP score'!$C$3:$E$7,MATCH(R179,'P-07 HACCP score'!$B$3:$B$7,0),MATCH('D-14 Ernst'!N$2,'P-07 HACCP score'!$C$2:$E$2,0))</f>
        <v>0</v>
      </c>
      <c r="BL179" s="39">
        <f>INDEX('P-07 HACCP score'!$C$3:$E$7,MATCH(S179,'P-07 HACCP score'!$B$3:$B$7,0),MATCH('D-14 Ernst'!O$2,'P-07 HACCP score'!$C$2:$E$2,0))</f>
        <v>0</v>
      </c>
      <c r="BM179" s="39">
        <f>INDEX('P-07 HACCP score'!$C$3:$E$7,MATCH(T179,'P-07 HACCP score'!$B$3:$B$7,0),MATCH('D-14 Ernst'!P$2,'P-07 HACCP score'!$C$2:$E$2,0))</f>
        <v>0</v>
      </c>
      <c r="BN179" s="39">
        <f>INDEX('P-07 HACCP score'!$C$3:$E$7,MATCH(U179,'P-07 HACCP score'!$B$3:$B$7,0),MATCH('D-14 Ernst'!Q$2,'P-07 HACCP score'!$C$2:$E$2,0))</f>
        <v>0</v>
      </c>
      <c r="BO179" s="39">
        <f>INDEX('P-07 HACCP score'!$C$3:$E$7,MATCH(V179,'P-07 HACCP score'!$B$3:$B$7,0),MATCH('D-14 Ernst'!R$2,'P-07 HACCP score'!$C$2:$E$2,0))</f>
        <v>0</v>
      </c>
      <c r="BP179" s="39">
        <f>INDEX('P-07 HACCP score'!$C$3:$E$7,MATCH(W179,'P-07 HACCP score'!$B$3:$B$7,0),MATCH('D-14 Ernst'!S$2,'P-07 HACCP score'!$C$2:$E$2,0))</f>
        <v>0</v>
      </c>
      <c r="BQ179" s="39" t="e">
        <f>INDEX('P-07 HACCP score'!$C$3:$E$7,MATCH(X179,'P-07 HACCP score'!$B$3:$B$7,0),MATCH('D-14 Ernst'!T$2,'P-07 HACCP score'!$C$2:$E$2,0))</f>
        <v>#N/A</v>
      </c>
      <c r="BR179" s="39">
        <f>INDEX('P-07 HACCP score'!$C$3:$E$7,MATCH(Y179,'P-07 HACCP score'!$B$3:$B$7,0),MATCH('D-14 Ernst'!U$2,'P-07 HACCP score'!$C$2:$E$2,0))</f>
        <v>0</v>
      </c>
      <c r="BS179" s="39">
        <f>INDEX('P-07 HACCP score'!$C$3:$E$7,MATCH(Z179,'P-07 HACCP score'!$B$3:$B$7,0),MATCH('D-14 Ernst'!V$2,'P-07 HACCP score'!$C$2:$E$2,0))</f>
        <v>0</v>
      </c>
      <c r="BT179" s="39">
        <f>INDEX('P-07 HACCP score'!$C$3:$E$7,MATCH(AA179,'P-07 HACCP score'!$B$3:$B$7,0),MATCH('D-14 Ernst'!W$2,'P-07 HACCP score'!$C$2:$E$2,0))</f>
        <v>0</v>
      </c>
      <c r="BU179" s="39">
        <f>INDEX('P-07 HACCP score'!$C$3:$E$7,MATCH(AB179,'P-07 HACCP score'!$B$3:$B$7,0),MATCH('D-14 Ernst'!X$2,'P-07 HACCP score'!$C$2:$E$2,0))</f>
        <v>9</v>
      </c>
      <c r="BV179" s="39">
        <f>INDEX('P-07 HACCP score'!$C$3:$E$7,MATCH(AC179,'P-07 HACCP score'!$B$3:$B$7,0),MATCH('D-14 Ernst'!Y$2,'P-07 HACCP score'!$C$2:$E$2,0))</f>
        <v>0</v>
      </c>
      <c r="BW179" s="39">
        <f>INDEX('P-07 HACCP score'!$C$3:$E$7,MATCH(AD179,'P-07 HACCP score'!$B$3:$B$7,0),MATCH('D-14 Ernst'!Z$2,'P-07 HACCP score'!$C$2:$E$2,0))</f>
        <v>0</v>
      </c>
      <c r="BX179" s="39">
        <f>INDEX('P-07 HACCP score'!$C$3:$E$7,MATCH(AE179,'P-07 HACCP score'!$B$3:$B$7,0),MATCH('D-14 Ernst'!AA$2,'P-07 HACCP score'!$C$2:$E$2,0))</f>
        <v>0</v>
      </c>
      <c r="BY179" s="39">
        <f>INDEX('P-07 HACCP score'!$C$3:$E$7,MATCH(AF179,'P-07 HACCP score'!$B$3:$B$7,0),MATCH('D-14 Ernst'!AB$2,'P-07 HACCP score'!$C$2:$E$2,0))</f>
        <v>0</v>
      </c>
      <c r="BZ179" s="39">
        <f>INDEX('P-07 HACCP score'!$C$3:$E$7,MATCH(AG179,'P-07 HACCP score'!$B$3:$B$7,0),MATCH('D-14 Ernst'!AC$2,'P-07 HACCP score'!$C$2:$E$2,0))</f>
        <v>0</v>
      </c>
      <c r="CA179" s="39">
        <f>INDEX('P-07 HACCP score'!$C$3:$E$7,MATCH(AH179,'P-07 HACCP score'!$B$3:$B$7,0),MATCH('D-14 Ernst'!AD$2,'P-07 HACCP score'!$C$2:$E$2,0))</f>
        <v>0</v>
      </c>
      <c r="CB179" s="39">
        <f>INDEX('P-07 HACCP score'!$C$3:$E$7,MATCH(AI179,'P-07 HACCP score'!$B$3:$B$7,0),MATCH('D-14 Ernst'!AE$2,'P-07 HACCP score'!$C$2:$E$2,0))</f>
        <v>0</v>
      </c>
      <c r="CC179" s="39">
        <f>INDEX('P-07 HACCP score'!$C$3:$E$7,MATCH(AJ179,'P-07 HACCP score'!$B$3:$B$7,0),MATCH('D-14 Ernst'!AF$2,'P-07 HACCP score'!$C$2:$E$2,0))</f>
        <v>0</v>
      </c>
      <c r="CD179" s="39">
        <f>INDEX('P-07 HACCP score'!$C$3:$E$7,MATCH(AK179,'P-07 HACCP score'!$B$3:$B$7,0),MATCH('D-14 Ernst'!AG$2,'P-07 HACCP score'!$C$2:$E$2,0))</f>
        <v>0</v>
      </c>
    </row>
    <row r="180" spans="1:82" x14ac:dyDescent="0.3">
      <c r="A180" s="119">
        <v>53500</v>
      </c>
      <c r="B180" s="56" t="s">
        <v>299</v>
      </c>
      <c r="C180" s="78" t="s">
        <v>142</v>
      </c>
      <c r="D180" s="35">
        <v>1</v>
      </c>
      <c r="E180" s="18" t="s">
        <v>84</v>
      </c>
      <c r="F180" s="18"/>
      <c r="G180" s="26"/>
      <c r="H180" s="21" t="str">
        <f>IF(COUNTIF(I180:M180,"H"),"H",
IF(COUNTIF(I180:M180,"M"),"M",
IF(COUNTIF(I180:M180,"L"),"L",
IF(COUNTIF(I180:M180,"B"),"B",""))))</f>
        <v>L</v>
      </c>
      <c r="I180" s="19" t="s">
        <v>86</v>
      </c>
      <c r="J180" s="19" t="s">
        <v>86</v>
      </c>
      <c r="K180" s="19"/>
      <c r="L180" s="19"/>
      <c r="M180" s="19" t="s">
        <v>84</v>
      </c>
      <c r="N180" s="18"/>
      <c r="O180" s="21" t="str">
        <f>IF(COUNTIF(P180:Q180,"H"),"H",
IF(COUNTIF(P180:Q180,"M"),"M",
IF(COUNTIF(P180:Q180,"L"),"L",
IF(COUNTIF(P180:Q180,"B"),"B",""))))</f>
        <v/>
      </c>
      <c r="P180" s="22"/>
      <c r="Q180" s="22"/>
      <c r="R180" s="18"/>
      <c r="S180" s="18"/>
      <c r="T180" s="18"/>
      <c r="U180" s="18"/>
      <c r="V180" s="18"/>
      <c r="W180" s="27"/>
      <c r="X180" s="21" t="str">
        <f>IF(COUNTIF(Y180:AA180,"H"),"H",
IF(COUNTIF(Y180:AA180,"M"),"M",
IF(COUNTIF(Y180:AA180,"L"),"L",
IF(COUNTIF(Y180:AA180,"B"),"B",""))))</f>
        <v/>
      </c>
      <c r="Y180" s="23"/>
      <c r="Z180" s="28"/>
      <c r="AA180" s="23"/>
      <c r="AB180" s="18"/>
      <c r="AC180" s="18"/>
      <c r="AD180" s="18"/>
      <c r="AE180" s="18"/>
      <c r="AF180" s="18"/>
      <c r="AG180" s="18"/>
      <c r="AH180" s="18"/>
      <c r="AI180" s="18"/>
      <c r="AJ180" s="18"/>
      <c r="AK180" s="18"/>
      <c r="AL180" s="37">
        <f>COUNTIF(AX180:BA180,5)+COUNTIF(BG180:BH180,5)+COUNTIF(BK180:BQ180,5)+COUNTIF(BU180:CD180,5)+COUNTIF(AX180:BA180,9)+COUNTIF(BG180:BH180,9)+COUNTIF(BK180:BQ180,9)+COUNTIF(BU180:CD180,9)</f>
        <v>0</v>
      </c>
      <c r="AM180" s="37">
        <f>COUNTIF(AX180:BA180,15)+COUNTIF(BG180:BH180,15)+COUNTIF(BK180:BQ180,15)+COUNTIF(BU180:CD180,15)+COUNTIF(AX180:BA180,25)+COUNTIF(BG180:BH180,25)+COUNTIF(BK180:BQ180,25)+COUNTIF(BU180:CD180,25)</f>
        <v>0</v>
      </c>
      <c r="AN180" s="118" t="str">
        <f>IF(AM180&gt;=1,"HOOG",IF(AL180&gt;=2,"MIDDEN","LAAG"))</f>
        <v>LAAG</v>
      </c>
      <c r="AO180" s="26" t="str">
        <f>IF(AND(AM180=1,OR(H180="H",AB180="H"),TEXT(D180,0)&lt;&gt;"4"),"J","N" )</f>
        <v>N</v>
      </c>
      <c r="AP180" s="41" t="s">
        <v>85</v>
      </c>
      <c r="AQ180" s="68" t="str">
        <f>IF(OR(AP180="J",AO180="J"),"MIDDEN",AN180)</f>
        <v>LAAG</v>
      </c>
      <c r="AR180" s="26" t="s">
        <v>86</v>
      </c>
      <c r="AS180" s="18" t="s">
        <v>93</v>
      </c>
      <c r="AT180" s="18" t="s">
        <v>85</v>
      </c>
      <c r="AU180" s="41" t="str">
        <f>IF(AND(AR180="H",AS180="K"),"J",IF(OR(AND(AR180="L",AS180="K",AT180="J"),AND(AR180="H",AS180="G",AT180="J")),"J","N"))</f>
        <v>N</v>
      </c>
      <c r="AV180" s="41" t="s">
        <v>85</v>
      </c>
      <c r="AW180" s="18" t="str">
        <f>IF(AU180="N",AQ180,IF(AQ180="LAAG","MIDDEN","HOOG"))</f>
        <v>LAAG</v>
      </c>
      <c r="AX180" s="39">
        <f>INDEX('P-07 HACCP score'!$C$3:$E$7,MATCH(E180,'P-07 HACCP score'!$B$3:$B$7,0),MATCH('D-14 Ernst'!A$2,'P-07 HACCP score'!$C$2:$E$2,0))</f>
        <v>1.5</v>
      </c>
      <c r="AY180" s="39">
        <f>INDEX('P-07 HACCP score'!$C$3:$E$7,MATCH(F180,'P-07 HACCP score'!$B$3:$B$7,0),MATCH('D-14 Ernst'!B$2,'P-07 HACCP score'!$C$2:$E$2,0))</f>
        <v>0</v>
      </c>
      <c r="AZ180" s="39">
        <f>INDEX('P-07 HACCP score'!$C$3:$E$7,MATCH(G180,'P-07 HACCP score'!$B$3:$B$7,0),MATCH('D-14 Ernst'!C$2,'P-07 HACCP score'!$C$2:$E$2,0))</f>
        <v>0</v>
      </c>
      <c r="BA180" s="39">
        <f>INDEX('P-07 HACCP score'!$C$3:$E$7,MATCH(H180,'P-07 HACCP score'!$B$3:$B$7,0),MATCH('D-14 Ernst'!D$2,'P-07 HACCP score'!$C$2:$E$2,0))</f>
        <v>3</v>
      </c>
      <c r="BB180" s="39">
        <f>INDEX('P-07 HACCP score'!$C$3:$E$7,MATCH(I180,'P-07 HACCP score'!$B$3:$B$7,0),MATCH('D-14 Ernst'!E$2,'P-07 HACCP score'!$C$2:$E$2,0))</f>
        <v>3</v>
      </c>
      <c r="BC180" s="39">
        <f>INDEX('P-07 HACCP score'!$C$3:$E$7,MATCH(J180,'P-07 HACCP score'!$B$3:$B$7,0),MATCH('D-14 Ernst'!F$2,'P-07 HACCP score'!$C$2:$E$2,0))</f>
        <v>3</v>
      </c>
      <c r="BD180" s="39">
        <f>INDEX('P-07 HACCP score'!$C$3:$E$7,MATCH(K180,'P-07 HACCP score'!$B$3:$B$7,0),MATCH('D-14 Ernst'!G$2,'P-07 HACCP score'!$C$2:$E$2,0))</f>
        <v>0</v>
      </c>
      <c r="BE180" s="39">
        <f>INDEX('P-07 HACCP score'!$C$3:$E$7,MATCH(L180,'P-07 HACCP score'!$B$3:$B$7,0),MATCH('D-14 Ernst'!H$2,'P-07 HACCP score'!$C$2:$E$2,0))</f>
        <v>0</v>
      </c>
      <c r="BF180" s="39">
        <f>INDEX('P-07 HACCP score'!$C$3:$E$7,MATCH(M180,'P-07 HACCP score'!$B$3:$B$7,0),MATCH('D-14 Ernst'!I$2,'P-07 HACCP score'!$C$2:$E$2,0))</f>
        <v>1.5</v>
      </c>
      <c r="BG180" s="39">
        <f>INDEX('P-07 HACCP score'!$C$3:$E$7,MATCH(N180,'P-07 HACCP score'!$B$3:$B$7,0),MATCH('D-14 Ernst'!J$2,'P-07 HACCP score'!$C$2:$E$2,0))</f>
        <v>0</v>
      </c>
      <c r="BH180" s="39" t="e">
        <f>INDEX('P-07 HACCP score'!$C$3:$E$7,MATCH(O180,'P-07 HACCP score'!$B$3:$B$7,0),MATCH('D-14 Ernst'!K$2,'P-07 HACCP score'!$C$2:$E$2,0))</f>
        <v>#N/A</v>
      </c>
      <c r="BI180" s="39">
        <f>INDEX('P-07 HACCP score'!$C$3:$E$7,MATCH(P180,'P-07 HACCP score'!$B$3:$B$7,0),MATCH('D-14 Ernst'!L$2,'P-07 HACCP score'!$C$2:$E$2,0))</f>
        <v>0</v>
      </c>
      <c r="BJ180" s="39">
        <f>INDEX('P-07 HACCP score'!$C$3:$E$7,MATCH(Q180,'P-07 HACCP score'!$B$3:$B$7,0),MATCH('D-14 Ernst'!M$2,'P-07 HACCP score'!$C$2:$E$2,0))</f>
        <v>0</v>
      </c>
      <c r="BK180" s="39">
        <f>INDEX('P-07 HACCP score'!$C$3:$E$7,MATCH(R180,'P-07 HACCP score'!$B$3:$B$7,0),MATCH('D-14 Ernst'!N$2,'P-07 HACCP score'!$C$2:$E$2,0))</f>
        <v>0</v>
      </c>
      <c r="BL180" s="39">
        <f>INDEX('P-07 HACCP score'!$C$3:$E$7,MATCH(S180,'P-07 HACCP score'!$B$3:$B$7,0),MATCH('D-14 Ernst'!O$2,'P-07 HACCP score'!$C$2:$E$2,0))</f>
        <v>0</v>
      </c>
      <c r="BM180" s="39">
        <f>INDEX('P-07 HACCP score'!$C$3:$E$7,MATCH(T180,'P-07 HACCP score'!$B$3:$B$7,0),MATCH('D-14 Ernst'!P$2,'P-07 HACCP score'!$C$2:$E$2,0))</f>
        <v>0</v>
      </c>
      <c r="BN180" s="39">
        <f>INDEX('P-07 HACCP score'!$C$3:$E$7,MATCH(U180,'P-07 HACCP score'!$B$3:$B$7,0),MATCH('D-14 Ernst'!Q$2,'P-07 HACCP score'!$C$2:$E$2,0))</f>
        <v>0</v>
      </c>
      <c r="BO180" s="39">
        <f>INDEX('P-07 HACCP score'!$C$3:$E$7,MATCH(V180,'P-07 HACCP score'!$B$3:$B$7,0),MATCH('D-14 Ernst'!R$2,'P-07 HACCP score'!$C$2:$E$2,0))</f>
        <v>0</v>
      </c>
      <c r="BP180" s="39">
        <f>INDEX('P-07 HACCP score'!$C$3:$E$7,MATCH(W180,'P-07 HACCP score'!$B$3:$B$7,0),MATCH('D-14 Ernst'!S$2,'P-07 HACCP score'!$C$2:$E$2,0))</f>
        <v>0</v>
      </c>
      <c r="BQ180" s="39" t="e">
        <f>INDEX('P-07 HACCP score'!$C$3:$E$7,MATCH(X180,'P-07 HACCP score'!$B$3:$B$7,0),MATCH('D-14 Ernst'!T$2,'P-07 HACCP score'!$C$2:$E$2,0))</f>
        <v>#N/A</v>
      </c>
      <c r="BR180" s="39">
        <f>INDEX('P-07 HACCP score'!$C$3:$E$7,MATCH(Y180,'P-07 HACCP score'!$B$3:$B$7,0),MATCH('D-14 Ernst'!U$2,'P-07 HACCP score'!$C$2:$E$2,0))</f>
        <v>0</v>
      </c>
      <c r="BS180" s="39">
        <f>INDEX('P-07 HACCP score'!$C$3:$E$7,MATCH(Z180,'P-07 HACCP score'!$B$3:$B$7,0),MATCH('D-14 Ernst'!V$2,'P-07 HACCP score'!$C$2:$E$2,0))</f>
        <v>0</v>
      </c>
      <c r="BT180" s="39">
        <f>INDEX('P-07 HACCP score'!$C$3:$E$7,MATCH(AA180,'P-07 HACCP score'!$B$3:$B$7,0),MATCH('D-14 Ernst'!W$2,'P-07 HACCP score'!$C$2:$E$2,0))</f>
        <v>0</v>
      </c>
      <c r="BU180" s="39">
        <f>INDEX('P-07 HACCP score'!$C$3:$E$7,MATCH(AB180,'P-07 HACCP score'!$B$3:$B$7,0),MATCH('D-14 Ernst'!X$2,'P-07 HACCP score'!$C$2:$E$2,0))</f>
        <v>0</v>
      </c>
      <c r="BV180" s="39">
        <f>INDEX('P-07 HACCP score'!$C$3:$E$7,MATCH(AC180,'P-07 HACCP score'!$B$3:$B$7,0),MATCH('D-14 Ernst'!Y$2,'P-07 HACCP score'!$C$2:$E$2,0))</f>
        <v>0</v>
      </c>
      <c r="BW180" s="39">
        <f>INDEX('P-07 HACCP score'!$C$3:$E$7,MATCH(AD180,'P-07 HACCP score'!$B$3:$B$7,0),MATCH('D-14 Ernst'!Z$2,'P-07 HACCP score'!$C$2:$E$2,0))</f>
        <v>0</v>
      </c>
      <c r="BX180" s="39">
        <f>INDEX('P-07 HACCP score'!$C$3:$E$7,MATCH(AE180,'P-07 HACCP score'!$B$3:$B$7,0),MATCH('D-14 Ernst'!AA$2,'P-07 HACCP score'!$C$2:$E$2,0))</f>
        <v>0</v>
      </c>
      <c r="BY180" s="39">
        <f>INDEX('P-07 HACCP score'!$C$3:$E$7,MATCH(AF180,'P-07 HACCP score'!$B$3:$B$7,0),MATCH('D-14 Ernst'!AB$2,'P-07 HACCP score'!$C$2:$E$2,0))</f>
        <v>0</v>
      </c>
      <c r="BZ180" s="39">
        <f>INDEX('P-07 HACCP score'!$C$3:$E$7,MATCH(AG180,'P-07 HACCP score'!$B$3:$B$7,0),MATCH('D-14 Ernst'!AC$2,'P-07 HACCP score'!$C$2:$E$2,0))</f>
        <v>0</v>
      </c>
      <c r="CA180" s="39">
        <f>INDEX('P-07 HACCP score'!$C$3:$E$7,MATCH(AH180,'P-07 HACCP score'!$B$3:$B$7,0),MATCH('D-14 Ernst'!AD$2,'P-07 HACCP score'!$C$2:$E$2,0))</f>
        <v>0</v>
      </c>
      <c r="CB180" s="39">
        <f>INDEX('P-07 HACCP score'!$C$3:$E$7,MATCH(AI180,'P-07 HACCP score'!$B$3:$B$7,0),MATCH('D-14 Ernst'!AE$2,'P-07 HACCP score'!$C$2:$E$2,0))</f>
        <v>0</v>
      </c>
      <c r="CC180" s="39">
        <f>INDEX('P-07 HACCP score'!$C$3:$E$7,MATCH(AJ180,'P-07 HACCP score'!$B$3:$B$7,0),MATCH('D-14 Ernst'!AF$2,'P-07 HACCP score'!$C$2:$E$2,0))</f>
        <v>0</v>
      </c>
      <c r="CD180" s="39">
        <f>INDEX('P-07 HACCP score'!$C$3:$E$7,MATCH(AK180,'P-07 HACCP score'!$B$3:$B$7,0),MATCH('D-14 Ernst'!AG$2,'P-07 HACCP score'!$C$2:$E$2,0))</f>
        <v>0</v>
      </c>
    </row>
    <row r="181" spans="1:82" x14ac:dyDescent="0.3">
      <c r="A181" s="119">
        <v>53501</v>
      </c>
      <c r="B181" s="56" t="s">
        <v>300</v>
      </c>
      <c r="C181" s="78" t="s">
        <v>142</v>
      </c>
      <c r="D181" s="35">
        <v>1</v>
      </c>
      <c r="E181" s="18" t="s">
        <v>84</v>
      </c>
      <c r="F181" s="18"/>
      <c r="G181" s="26"/>
      <c r="H181" s="21" t="str">
        <f>IF(COUNTIF(I181:M181,"H"),"H",
IF(COUNTIF(I181:M181,"M"),"M",
IF(COUNTIF(I181:M181,"L"),"L",
IF(COUNTIF(I181:M181,"B"),"B",""))))</f>
        <v>L</v>
      </c>
      <c r="I181" s="19" t="s">
        <v>86</v>
      </c>
      <c r="J181" s="19" t="s">
        <v>86</v>
      </c>
      <c r="K181" s="19"/>
      <c r="L181" s="19"/>
      <c r="M181" s="19" t="s">
        <v>84</v>
      </c>
      <c r="N181" s="18"/>
      <c r="O181" s="21" t="str">
        <f>IF(COUNTIF(P181:Q181,"H"),"H",
IF(COUNTIF(P181:Q181,"M"),"M",
IF(COUNTIF(P181:Q181,"L"),"L",
IF(COUNTIF(P181:Q181,"B"),"B",""))))</f>
        <v/>
      </c>
      <c r="P181" s="22"/>
      <c r="Q181" s="22"/>
      <c r="R181" s="18"/>
      <c r="S181" s="18"/>
      <c r="T181" s="18"/>
      <c r="U181" s="18"/>
      <c r="V181" s="18"/>
      <c r="W181" s="27"/>
      <c r="X181" s="21" t="str">
        <f>IF(COUNTIF(Y181:AA181,"H"),"H",
IF(COUNTIF(Y181:AA181,"M"),"M",
IF(COUNTIF(Y181:AA181,"L"),"L",
IF(COUNTIF(Y181:AA181,"B"),"B",""))))</f>
        <v/>
      </c>
      <c r="Y181" s="23"/>
      <c r="Z181" s="28"/>
      <c r="AA181" s="23"/>
      <c r="AB181" s="18"/>
      <c r="AC181" s="18"/>
      <c r="AD181" s="18"/>
      <c r="AE181" s="18"/>
      <c r="AF181" s="18"/>
      <c r="AG181" s="18"/>
      <c r="AH181" s="18"/>
      <c r="AI181" s="18"/>
      <c r="AJ181" s="18"/>
      <c r="AK181" s="18"/>
      <c r="AL181" s="37">
        <f>COUNTIF(AX181:BA181,5)+COUNTIF(BG181:BH181,5)+COUNTIF(BK181:BQ181,5)+COUNTIF(BU181:CD181,5)+COUNTIF(AX181:BA181,9)+COUNTIF(BG181:BH181,9)+COUNTIF(BK181:BQ181,9)+COUNTIF(BU181:CD181,9)</f>
        <v>0</v>
      </c>
      <c r="AM181" s="37">
        <f>COUNTIF(AX181:BA181,15)+COUNTIF(BG181:BH181,15)+COUNTIF(BK181:BQ181,15)+COUNTIF(BU181:CD181,15)+COUNTIF(AX181:BA181,25)+COUNTIF(BG181:BH181,25)+COUNTIF(BK181:BQ181,25)+COUNTIF(BU181:CD181,25)</f>
        <v>0</v>
      </c>
      <c r="AN181" s="118" t="str">
        <f>IF(AM181&gt;=1,"HOOG",IF(AL181&gt;=2,"MIDDEN","LAAG"))</f>
        <v>LAAG</v>
      </c>
      <c r="AO181" s="26" t="str">
        <f>IF(AND(AM181=1,OR(H181="H",AB181="H"),TEXT(D181,0)&lt;&gt;"4"),"J","N" )</f>
        <v>N</v>
      </c>
      <c r="AP181" s="41" t="s">
        <v>85</v>
      </c>
      <c r="AQ181" s="68" t="str">
        <f>IF(OR(AP181="J",AO181="J"),"MIDDEN",AN181)</f>
        <v>LAAG</v>
      </c>
      <c r="AR181" s="26" t="s">
        <v>86</v>
      </c>
      <c r="AS181" s="18" t="s">
        <v>93</v>
      </c>
      <c r="AT181" s="18" t="s">
        <v>85</v>
      </c>
      <c r="AU181" s="41" t="str">
        <f>IF(AND(AR181="H",AS181="K"),"J",IF(OR(AND(AR181="L",AS181="K",AT181="J"),AND(AR181="H",AS181="G",AT181="J")),"J","N"))</f>
        <v>N</v>
      </c>
      <c r="AV181" s="41" t="s">
        <v>85</v>
      </c>
      <c r="AW181" s="18" t="str">
        <f>IF(AU181="N",AQ181,IF(AQ181="LAAG","MIDDEN","HOOG"))</f>
        <v>LAAG</v>
      </c>
      <c r="AX181" s="39">
        <f>INDEX('P-07 HACCP score'!$C$3:$E$7,MATCH(E181,'P-07 HACCP score'!$B$3:$B$7,0),MATCH('D-14 Ernst'!A$2,'P-07 HACCP score'!$C$2:$E$2,0))</f>
        <v>1.5</v>
      </c>
      <c r="AY181" s="39">
        <f>INDEX('P-07 HACCP score'!$C$3:$E$7,MATCH(F181,'P-07 HACCP score'!$B$3:$B$7,0),MATCH('D-14 Ernst'!B$2,'P-07 HACCP score'!$C$2:$E$2,0))</f>
        <v>0</v>
      </c>
      <c r="AZ181" s="39">
        <f>INDEX('P-07 HACCP score'!$C$3:$E$7,MATCH(G181,'P-07 HACCP score'!$B$3:$B$7,0),MATCH('D-14 Ernst'!C$2,'P-07 HACCP score'!$C$2:$E$2,0))</f>
        <v>0</v>
      </c>
      <c r="BA181" s="39">
        <f>INDEX('P-07 HACCP score'!$C$3:$E$7,MATCH(H181,'P-07 HACCP score'!$B$3:$B$7,0),MATCH('D-14 Ernst'!D$2,'P-07 HACCP score'!$C$2:$E$2,0))</f>
        <v>3</v>
      </c>
      <c r="BB181" s="39">
        <f>INDEX('P-07 HACCP score'!$C$3:$E$7,MATCH(I181,'P-07 HACCP score'!$B$3:$B$7,0),MATCH('D-14 Ernst'!E$2,'P-07 HACCP score'!$C$2:$E$2,0))</f>
        <v>3</v>
      </c>
      <c r="BC181" s="39">
        <f>INDEX('P-07 HACCP score'!$C$3:$E$7,MATCH(J181,'P-07 HACCP score'!$B$3:$B$7,0),MATCH('D-14 Ernst'!F$2,'P-07 HACCP score'!$C$2:$E$2,0))</f>
        <v>3</v>
      </c>
      <c r="BD181" s="39">
        <f>INDEX('P-07 HACCP score'!$C$3:$E$7,MATCH(K181,'P-07 HACCP score'!$B$3:$B$7,0),MATCH('D-14 Ernst'!G$2,'P-07 HACCP score'!$C$2:$E$2,0))</f>
        <v>0</v>
      </c>
      <c r="BE181" s="39">
        <f>INDEX('P-07 HACCP score'!$C$3:$E$7,MATCH(L181,'P-07 HACCP score'!$B$3:$B$7,0),MATCH('D-14 Ernst'!H$2,'P-07 HACCP score'!$C$2:$E$2,0))</f>
        <v>0</v>
      </c>
      <c r="BF181" s="39">
        <f>INDEX('P-07 HACCP score'!$C$3:$E$7,MATCH(M181,'P-07 HACCP score'!$B$3:$B$7,0),MATCH('D-14 Ernst'!I$2,'P-07 HACCP score'!$C$2:$E$2,0))</f>
        <v>1.5</v>
      </c>
      <c r="BG181" s="39">
        <f>INDEX('P-07 HACCP score'!$C$3:$E$7,MATCH(N181,'P-07 HACCP score'!$B$3:$B$7,0),MATCH('D-14 Ernst'!J$2,'P-07 HACCP score'!$C$2:$E$2,0))</f>
        <v>0</v>
      </c>
      <c r="BH181" s="39" t="e">
        <f>INDEX('P-07 HACCP score'!$C$3:$E$7,MATCH(O181,'P-07 HACCP score'!$B$3:$B$7,0),MATCH('D-14 Ernst'!K$2,'P-07 HACCP score'!$C$2:$E$2,0))</f>
        <v>#N/A</v>
      </c>
      <c r="BI181" s="39">
        <f>INDEX('P-07 HACCP score'!$C$3:$E$7,MATCH(P181,'P-07 HACCP score'!$B$3:$B$7,0),MATCH('D-14 Ernst'!L$2,'P-07 HACCP score'!$C$2:$E$2,0))</f>
        <v>0</v>
      </c>
      <c r="BJ181" s="39">
        <f>INDEX('P-07 HACCP score'!$C$3:$E$7,MATCH(Q181,'P-07 HACCP score'!$B$3:$B$7,0),MATCH('D-14 Ernst'!M$2,'P-07 HACCP score'!$C$2:$E$2,0))</f>
        <v>0</v>
      </c>
      <c r="BK181" s="39">
        <f>INDEX('P-07 HACCP score'!$C$3:$E$7,MATCH(R181,'P-07 HACCP score'!$B$3:$B$7,0),MATCH('D-14 Ernst'!N$2,'P-07 HACCP score'!$C$2:$E$2,0))</f>
        <v>0</v>
      </c>
      <c r="BL181" s="39">
        <f>INDEX('P-07 HACCP score'!$C$3:$E$7,MATCH(S181,'P-07 HACCP score'!$B$3:$B$7,0),MATCH('D-14 Ernst'!O$2,'P-07 HACCP score'!$C$2:$E$2,0))</f>
        <v>0</v>
      </c>
      <c r="BM181" s="39">
        <f>INDEX('P-07 HACCP score'!$C$3:$E$7,MATCH(T181,'P-07 HACCP score'!$B$3:$B$7,0),MATCH('D-14 Ernst'!P$2,'P-07 HACCP score'!$C$2:$E$2,0))</f>
        <v>0</v>
      </c>
      <c r="BN181" s="39">
        <f>INDEX('P-07 HACCP score'!$C$3:$E$7,MATCH(U181,'P-07 HACCP score'!$B$3:$B$7,0),MATCH('D-14 Ernst'!Q$2,'P-07 HACCP score'!$C$2:$E$2,0))</f>
        <v>0</v>
      </c>
      <c r="BO181" s="39">
        <f>INDEX('P-07 HACCP score'!$C$3:$E$7,MATCH(V181,'P-07 HACCP score'!$B$3:$B$7,0),MATCH('D-14 Ernst'!R$2,'P-07 HACCP score'!$C$2:$E$2,0))</f>
        <v>0</v>
      </c>
      <c r="BP181" s="39">
        <f>INDEX('P-07 HACCP score'!$C$3:$E$7,MATCH(W181,'P-07 HACCP score'!$B$3:$B$7,0),MATCH('D-14 Ernst'!S$2,'P-07 HACCP score'!$C$2:$E$2,0))</f>
        <v>0</v>
      </c>
      <c r="BQ181" s="39" t="e">
        <f>INDEX('P-07 HACCP score'!$C$3:$E$7,MATCH(X181,'P-07 HACCP score'!$B$3:$B$7,0),MATCH('D-14 Ernst'!T$2,'P-07 HACCP score'!$C$2:$E$2,0))</f>
        <v>#N/A</v>
      </c>
      <c r="BR181" s="39">
        <f>INDEX('P-07 HACCP score'!$C$3:$E$7,MATCH(Y181,'P-07 HACCP score'!$B$3:$B$7,0),MATCH('D-14 Ernst'!U$2,'P-07 HACCP score'!$C$2:$E$2,0))</f>
        <v>0</v>
      </c>
      <c r="BS181" s="39">
        <f>INDEX('P-07 HACCP score'!$C$3:$E$7,MATCH(Z181,'P-07 HACCP score'!$B$3:$B$7,0),MATCH('D-14 Ernst'!V$2,'P-07 HACCP score'!$C$2:$E$2,0))</f>
        <v>0</v>
      </c>
      <c r="BT181" s="39">
        <f>INDEX('P-07 HACCP score'!$C$3:$E$7,MATCH(AA181,'P-07 HACCP score'!$B$3:$B$7,0),MATCH('D-14 Ernst'!W$2,'P-07 HACCP score'!$C$2:$E$2,0))</f>
        <v>0</v>
      </c>
      <c r="BU181" s="39">
        <f>INDEX('P-07 HACCP score'!$C$3:$E$7,MATCH(AB181,'P-07 HACCP score'!$B$3:$B$7,0),MATCH('D-14 Ernst'!X$2,'P-07 HACCP score'!$C$2:$E$2,0))</f>
        <v>0</v>
      </c>
      <c r="BV181" s="39">
        <f>INDEX('P-07 HACCP score'!$C$3:$E$7,MATCH(AC181,'P-07 HACCP score'!$B$3:$B$7,0),MATCH('D-14 Ernst'!Y$2,'P-07 HACCP score'!$C$2:$E$2,0))</f>
        <v>0</v>
      </c>
      <c r="BW181" s="39">
        <f>INDEX('P-07 HACCP score'!$C$3:$E$7,MATCH(AD181,'P-07 HACCP score'!$B$3:$B$7,0),MATCH('D-14 Ernst'!Z$2,'P-07 HACCP score'!$C$2:$E$2,0))</f>
        <v>0</v>
      </c>
      <c r="BX181" s="39">
        <f>INDEX('P-07 HACCP score'!$C$3:$E$7,MATCH(AE181,'P-07 HACCP score'!$B$3:$B$7,0),MATCH('D-14 Ernst'!AA$2,'P-07 HACCP score'!$C$2:$E$2,0))</f>
        <v>0</v>
      </c>
      <c r="BY181" s="39">
        <f>INDEX('P-07 HACCP score'!$C$3:$E$7,MATCH(AF181,'P-07 HACCP score'!$B$3:$B$7,0),MATCH('D-14 Ernst'!AB$2,'P-07 HACCP score'!$C$2:$E$2,0))</f>
        <v>0</v>
      </c>
      <c r="BZ181" s="39">
        <f>INDEX('P-07 HACCP score'!$C$3:$E$7,MATCH(AG181,'P-07 HACCP score'!$B$3:$B$7,0),MATCH('D-14 Ernst'!AC$2,'P-07 HACCP score'!$C$2:$E$2,0))</f>
        <v>0</v>
      </c>
      <c r="CA181" s="39">
        <f>INDEX('P-07 HACCP score'!$C$3:$E$7,MATCH(AH181,'P-07 HACCP score'!$B$3:$B$7,0),MATCH('D-14 Ernst'!AD$2,'P-07 HACCP score'!$C$2:$E$2,0))</f>
        <v>0</v>
      </c>
      <c r="CB181" s="39">
        <f>INDEX('P-07 HACCP score'!$C$3:$E$7,MATCH(AI181,'P-07 HACCP score'!$B$3:$B$7,0),MATCH('D-14 Ernst'!AE$2,'P-07 HACCP score'!$C$2:$E$2,0))</f>
        <v>0</v>
      </c>
      <c r="CC181" s="39">
        <f>INDEX('P-07 HACCP score'!$C$3:$E$7,MATCH(AJ181,'P-07 HACCP score'!$B$3:$B$7,0),MATCH('D-14 Ernst'!AF$2,'P-07 HACCP score'!$C$2:$E$2,0))</f>
        <v>0</v>
      </c>
      <c r="CD181" s="39">
        <f>INDEX('P-07 HACCP score'!$C$3:$E$7,MATCH(AK181,'P-07 HACCP score'!$B$3:$B$7,0),MATCH('D-14 Ernst'!AG$2,'P-07 HACCP score'!$C$2:$E$2,0))</f>
        <v>0</v>
      </c>
    </row>
    <row r="182" spans="1:82" x14ac:dyDescent="0.3">
      <c r="A182" s="119">
        <v>53510</v>
      </c>
      <c r="B182" s="71" t="s">
        <v>301</v>
      </c>
      <c r="C182" s="78" t="s">
        <v>142</v>
      </c>
      <c r="D182" s="35">
        <v>1</v>
      </c>
      <c r="E182" s="18"/>
      <c r="F182" s="18"/>
      <c r="G182" s="26"/>
      <c r="H182" s="21" t="str">
        <f>IF(COUNTIF(I182:M182,"H"),"H",
IF(COUNTIF(I182:M182,"M"),"M",
IF(COUNTIF(I182:M182,"L"),"L",
IF(COUNTIF(I182:M182,"B"),"B",""))))</f>
        <v>L</v>
      </c>
      <c r="I182" s="19" t="s">
        <v>86</v>
      </c>
      <c r="J182" s="19" t="s">
        <v>86</v>
      </c>
      <c r="K182" s="19"/>
      <c r="L182" s="19"/>
      <c r="M182" s="19" t="s">
        <v>84</v>
      </c>
      <c r="N182" s="18"/>
      <c r="O182" s="21" t="str">
        <f>IF(COUNTIF(P182:Q182,"H"),"H",
IF(COUNTIF(P182:Q182,"M"),"M",
IF(COUNTIF(P182:Q182,"L"),"L",
IF(COUNTIF(P182:Q182,"B"),"B",""))))</f>
        <v/>
      </c>
      <c r="P182" s="22"/>
      <c r="Q182" s="22"/>
      <c r="R182" s="18"/>
      <c r="S182" s="18"/>
      <c r="T182" s="18"/>
      <c r="U182" s="18"/>
      <c r="V182" s="18"/>
      <c r="W182" s="27"/>
      <c r="X182" s="21" t="str">
        <f>IF(COUNTIF(Y182:AA182,"H"),"H",
IF(COUNTIF(Y182:AA182,"M"),"M",
IF(COUNTIF(Y182:AA182,"L"),"L",
IF(COUNTIF(Y182:AA182,"B"),"B",""))))</f>
        <v/>
      </c>
      <c r="Y182" s="23"/>
      <c r="Z182" s="28"/>
      <c r="AA182" s="23"/>
      <c r="AB182" s="18"/>
      <c r="AC182" s="18"/>
      <c r="AD182" s="18"/>
      <c r="AE182" s="18"/>
      <c r="AF182" s="18"/>
      <c r="AG182" s="18"/>
      <c r="AH182" s="18"/>
      <c r="AI182" s="18"/>
      <c r="AJ182" s="18"/>
      <c r="AK182" s="18"/>
      <c r="AL182" s="37">
        <f>COUNTIF(AX182:BA182,5)+COUNTIF(BG182:BH182,5)+COUNTIF(BK182:BQ182,5)+COUNTIF(BU182:CD182,5)+COUNTIF(AX182:BA182,9)+COUNTIF(BG182:BH182,9)+COUNTIF(BK182:BQ182,9)+COUNTIF(BU182:CD182,9)</f>
        <v>0</v>
      </c>
      <c r="AM182" s="37">
        <f>COUNTIF(AX182:BA182,15)+COUNTIF(BG182:BH182,15)+COUNTIF(BK182:BQ182,15)+COUNTIF(BU182:CD182,15)+COUNTIF(AX182:BA182,25)+COUNTIF(BG182:BH182,25)+COUNTIF(BK182:BQ182,25)+COUNTIF(BU182:CD182,25)</f>
        <v>0</v>
      </c>
      <c r="AN182" s="118" t="str">
        <f>IF(AM182&gt;=1,"HOOG",IF(AL182&gt;=2,"MIDDEN","LAAG"))</f>
        <v>LAAG</v>
      </c>
      <c r="AO182" s="26" t="str">
        <f>IF(AND(AM182=1,OR(H182="H",AB182="H"),TEXT(D182,0)&lt;&gt;"4"),"J","N" )</f>
        <v>N</v>
      </c>
      <c r="AP182" s="41" t="s">
        <v>85</v>
      </c>
      <c r="AQ182" s="68" t="str">
        <f>IF(OR(AP182="J",AO182="J"),"MIDDEN",AN182)</f>
        <v>LAAG</v>
      </c>
      <c r="AR182" s="26" t="s">
        <v>89</v>
      </c>
      <c r="AS182" s="18" t="s">
        <v>87</v>
      </c>
      <c r="AT182" s="18" t="s">
        <v>85</v>
      </c>
      <c r="AU182" s="41" t="str">
        <f>IF(AND(AR182="H",AS182="K"),"J",IF(OR(AND(AR182="L",AS182="K",AT182="J"),AND(AR182="H",AS182="G",AT182="J")),"J","N"))</f>
        <v>N</v>
      </c>
      <c r="AV182" s="41" t="s">
        <v>90</v>
      </c>
      <c r="AW182" s="18" t="str">
        <f>IF(AU182="N",AQ182,IF(AQ182="LAAG","MIDDEN","HOOG"))</f>
        <v>LAAG</v>
      </c>
      <c r="AX182" s="39">
        <f>INDEX('P-07 HACCP score'!$C$3:$E$7,MATCH(E182,'P-07 HACCP score'!$B$3:$B$7,0),MATCH('D-14 Ernst'!A$2,'P-07 HACCP score'!$C$2:$E$2,0))</f>
        <v>0</v>
      </c>
      <c r="AY182" s="39">
        <f>INDEX('P-07 HACCP score'!$C$3:$E$7,MATCH(F182,'P-07 HACCP score'!$B$3:$B$7,0),MATCH('D-14 Ernst'!B$2,'P-07 HACCP score'!$C$2:$E$2,0))</f>
        <v>0</v>
      </c>
      <c r="AZ182" s="39">
        <f>INDEX('P-07 HACCP score'!$C$3:$E$7,MATCH(G182,'P-07 HACCP score'!$B$3:$B$7,0),MATCH('D-14 Ernst'!C$2,'P-07 HACCP score'!$C$2:$E$2,0))</f>
        <v>0</v>
      </c>
      <c r="BA182" s="39">
        <f>INDEX('P-07 HACCP score'!$C$3:$E$7,MATCH(H182,'P-07 HACCP score'!$B$3:$B$7,0),MATCH('D-14 Ernst'!D$2,'P-07 HACCP score'!$C$2:$E$2,0))</f>
        <v>3</v>
      </c>
      <c r="BB182" s="39">
        <f>INDEX('P-07 HACCP score'!$C$3:$E$7,MATCH(I182,'P-07 HACCP score'!$B$3:$B$7,0),MATCH('D-14 Ernst'!E$2,'P-07 HACCP score'!$C$2:$E$2,0))</f>
        <v>3</v>
      </c>
      <c r="BC182" s="39">
        <f>INDEX('P-07 HACCP score'!$C$3:$E$7,MATCH(J182,'P-07 HACCP score'!$B$3:$B$7,0),MATCH('D-14 Ernst'!F$2,'P-07 HACCP score'!$C$2:$E$2,0))</f>
        <v>3</v>
      </c>
      <c r="BD182" s="39">
        <f>INDEX('P-07 HACCP score'!$C$3:$E$7,MATCH(K182,'P-07 HACCP score'!$B$3:$B$7,0),MATCH('D-14 Ernst'!G$2,'P-07 HACCP score'!$C$2:$E$2,0))</f>
        <v>0</v>
      </c>
      <c r="BE182" s="39">
        <f>INDEX('P-07 HACCP score'!$C$3:$E$7,MATCH(L182,'P-07 HACCP score'!$B$3:$B$7,0),MATCH('D-14 Ernst'!H$2,'P-07 HACCP score'!$C$2:$E$2,0))</f>
        <v>0</v>
      </c>
      <c r="BF182" s="39">
        <f>INDEX('P-07 HACCP score'!$C$3:$E$7,MATCH(M182,'P-07 HACCP score'!$B$3:$B$7,0),MATCH('D-14 Ernst'!I$2,'P-07 HACCP score'!$C$2:$E$2,0))</f>
        <v>1.5</v>
      </c>
      <c r="BG182" s="39">
        <f>INDEX('P-07 HACCP score'!$C$3:$E$7,MATCH(N182,'P-07 HACCP score'!$B$3:$B$7,0),MATCH('D-14 Ernst'!J$2,'P-07 HACCP score'!$C$2:$E$2,0))</f>
        <v>0</v>
      </c>
      <c r="BH182" s="39" t="e">
        <f>INDEX('P-07 HACCP score'!$C$3:$E$7,MATCH(O182,'P-07 HACCP score'!$B$3:$B$7,0),MATCH('D-14 Ernst'!K$2,'P-07 HACCP score'!$C$2:$E$2,0))</f>
        <v>#N/A</v>
      </c>
      <c r="BI182" s="39">
        <f>INDEX('P-07 HACCP score'!$C$3:$E$7,MATCH(P182,'P-07 HACCP score'!$B$3:$B$7,0),MATCH('D-14 Ernst'!L$2,'P-07 HACCP score'!$C$2:$E$2,0))</f>
        <v>0</v>
      </c>
      <c r="BJ182" s="39">
        <f>INDEX('P-07 HACCP score'!$C$3:$E$7,MATCH(Q182,'P-07 HACCP score'!$B$3:$B$7,0),MATCH('D-14 Ernst'!M$2,'P-07 HACCP score'!$C$2:$E$2,0))</f>
        <v>0</v>
      </c>
      <c r="BK182" s="39">
        <f>INDEX('P-07 HACCP score'!$C$3:$E$7,MATCH(R182,'P-07 HACCP score'!$B$3:$B$7,0),MATCH('D-14 Ernst'!N$2,'P-07 HACCP score'!$C$2:$E$2,0))</f>
        <v>0</v>
      </c>
      <c r="BL182" s="39">
        <f>INDEX('P-07 HACCP score'!$C$3:$E$7,MATCH(S182,'P-07 HACCP score'!$B$3:$B$7,0),MATCH('D-14 Ernst'!O$2,'P-07 HACCP score'!$C$2:$E$2,0))</f>
        <v>0</v>
      </c>
      <c r="BM182" s="39">
        <f>INDEX('P-07 HACCP score'!$C$3:$E$7,MATCH(T182,'P-07 HACCP score'!$B$3:$B$7,0),MATCH('D-14 Ernst'!P$2,'P-07 HACCP score'!$C$2:$E$2,0))</f>
        <v>0</v>
      </c>
      <c r="BN182" s="39">
        <f>INDEX('P-07 HACCP score'!$C$3:$E$7,MATCH(U182,'P-07 HACCP score'!$B$3:$B$7,0),MATCH('D-14 Ernst'!Q$2,'P-07 HACCP score'!$C$2:$E$2,0))</f>
        <v>0</v>
      </c>
      <c r="BO182" s="39">
        <f>INDEX('P-07 HACCP score'!$C$3:$E$7,MATCH(V182,'P-07 HACCP score'!$B$3:$B$7,0),MATCH('D-14 Ernst'!R$2,'P-07 HACCP score'!$C$2:$E$2,0))</f>
        <v>0</v>
      </c>
      <c r="BP182" s="39">
        <f>INDEX('P-07 HACCP score'!$C$3:$E$7,MATCH(W182,'P-07 HACCP score'!$B$3:$B$7,0),MATCH('D-14 Ernst'!S$2,'P-07 HACCP score'!$C$2:$E$2,0))</f>
        <v>0</v>
      </c>
      <c r="BQ182" s="39" t="e">
        <f>INDEX('P-07 HACCP score'!$C$3:$E$7,MATCH(X182,'P-07 HACCP score'!$B$3:$B$7,0),MATCH('D-14 Ernst'!T$2,'P-07 HACCP score'!$C$2:$E$2,0))</f>
        <v>#N/A</v>
      </c>
      <c r="BR182" s="39">
        <f>INDEX('P-07 HACCP score'!$C$3:$E$7,MATCH(Y182,'P-07 HACCP score'!$B$3:$B$7,0),MATCH('D-14 Ernst'!U$2,'P-07 HACCP score'!$C$2:$E$2,0))</f>
        <v>0</v>
      </c>
      <c r="BS182" s="39">
        <f>INDEX('P-07 HACCP score'!$C$3:$E$7,MATCH(Z182,'P-07 HACCP score'!$B$3:$B$7,0),MATCH('D-14 Ernst'!V$2,'P-07 HACCP score'!$C$2:$E$2,0))</f>
        <v>0</v>
      </c>
      <c r="BT182" s="39">
        <f>INDEX('P-07 HACCP score'!$C$3:$E$7,MATCH(AA182,'P-07 HACCP score'!$B$3:$B$7,0),MATCH('D-14 Ernst'!W$2,'P-07 HACCP score'!$C$2:$E$2,0))</f>
        <v>0</v>
      </c>
      <c r="BU182" s="39">
        <f>INDEX('P-07 HACCP score'!$C$3:$E$7,MATCH(AB182,'P-07 HACCP score'!$B$3:$B$7,0),MATCH('D-14 Ernst'!X$2,'P-07 HACCP score'!$C$2:$E$2,0))</f>
        <v>0</v>
      </c>
      <c r="BV182" s="39">
        <f>INDEX('P-07 HACCP score'!$C$3:$E$7,MATCH(AC182,'P-07 HACCP score'!$B$3:$B$7,0),MATCH('D-14 Ernst'!Y$2,'P-07 HACCP score'!$C$2:$E$2,0))</f>
        <v>0</v>
      </c>
      <c r="BW182" s="39">
        <f>INDEX('P-07 HACCP score'!$C$3:$E$7,MATCH(AD182,'P-07 HACCP score'!$B$3:$B$7,0),MATCH('D-14 Ernst'!Z$2,'P-07 HACCP score'!$C$2:$E$2,0))</f>
        <v>0</v>
      </c>
      <c r="BX182" s="39">
        <f>INDEX('P-07 HACCP score'!$C$3:$E$7,MATCH(AE182,'P-07 HACCP score'!$B$3:$B$7,0),MATCH('D-14 Ernst'!AA$2,'P-07 HACCP score'!$C$2:$E$2,0))</f>
        <v>0</v>
      </c>
      <c r="BY182" s="39">
        <f>INDEX('P-07 HACCP score'!$C$3:$E$7,MATCH(AF182,'P-07 HACCP score'!$B$3:$B$7,0),MATCH('D-14 Ernst'!AB$2,'P-07 HACCP score'!$C$2:$E$2,0))</f>
        <v>0</v>
      </c>
      <c r="BZ182" s="39">
        <f>INDEX('P-07 HACCP score'!$C$3:$E$7,MATCH(AG182,'P-07 HACCP score'!$B$3:$B$7,0),MATCH('D-14 Ernst'!AC$2,'P-07 HACCP score'!$C$2:$E$2,0))</f>
        <v>0</v>
      </c>
      <c r="CA182" s="39">
        <f>INDEX('P-07 HACCP score'!$C$3:$E$7,MATCH(AH182,'P-07 HACCP score'!$B$3:$B$7,0),MATCH('D-14 Ernst'!AD$2,'P-07 HACCP score'!$C$2:$E$2,0))</f>
        <v>0</v>
      </c>
      <c r="CB182" s="39">
        <f>INDEX('P-07 HACCP score'!$C$3:$E$7,MATCH(AI182,'P-07 HACCP score'!$B$3:$B$7,0),MATCH('D-14 Ernst'!AE$2,'P-07 HACCP score'!$C$2:$E$2,0))</f>
        <v>0</v>
      </c>
      <c r="CC182" s="39">
        <f>INDEX('P-07 HACCP score'!$C$3:$E$7,MATCH(AJ182,'P-07 HACCP score'!$B$3:$B$7,0),MATCH('D-14 Ernst'!AF$2,'P-07 HACCP score'!$C$2:$E$2,0))</f>
        <v>0</v>
      </c>
      <c r="CD182" s="39">
        <f>INDEX('P-07 HACCP score'!$C$3:$E$7,MATCH(AK182,'P-07 HACCP score'!$B$3:$B$7,0),MATCH('D-14 Ernst'!AG$2,'P-07 HACCP score'!$C$2:$E$2,0))</f>
        <v>0</v>
      </c>
    </row>
    <row r="183" spans="1:82" x14ac:dyDescent="0.3">
      <c r="A183" s="119">
        <v>50170</v>
      </c>
      <c r="B183" s="56" t="s">
        <v>302</v>
      </c>
      <c r="C183" s="78" t="s">
        <v>142</v>
      </c>
      <c r="D183" s="35">
        <v>1</v>
      </c>
      <c r="E183" s="18" t="s">
        <v>84</v>
      </c>
      <c r="F183" s="18"/>
      <c r="G183" s="26"/>
      <c r="H183" s="21" t="str">
        <f>IF(COUNTIF(I183:M183,"H"),"H",
IF(COUNTIF(I183:M183,"M"),"M",
IF(COUNTIF(I183:M183,"L"),"L",
IF(COUNTIF(I183:M183,"B"),"B",""))))</f>
        <v>B</v>
      </c>
      <c r="I183" s="19" t="s">
        <v>84</v>
      </c>
      <c r="J183" s="19" t="s">
        <v>84</v>
      </c>
      <c r="K183" s="19"/>
      <c r="L183" s="19"/>
      <c r="M183" s="19" t="s">
        <v>84</v>
      </c>
      <c r="N183" s="18"/>
      <c r="O183" s="21" t="str">
        <f>IF(COUNTIF(P183:Q183,"H"),"H",
IF(COUNTIF(P183:Q183,"M"),"M",
IF(COUNTIF(P183:Q183,"L"),"L",
IF(COUNTIF(P183:Q183,"B"),"B",""))))</f>
        <v/>
      </c>
      <c r="P183" s="22"/>
      <c r="Q183" s="22"/>
      <c r="R183" s="18"/>
      <c r="S183" s="18"/>
      <c r="T183" s="18"/>
      <c r="U183" s="18"/>
      <c r="V183" s="18"/>
      <c r="W183" s="27"/>
      <c r="X183" s="21" t="str">
        <f>IF(COUNTIF(Y183:AA183,"H"),"H",
IF(COUNTIF(Y183:AA183,"M"),"M",
IF(COUNTIF(Y183:AA183,"L"),"L",
IF(COUNTIF(Y183:AA183,"B"),"B",""))))</f>
        <v/>
      </c>
      <c r="Y183" s="23"/>
      <c r="Z183" s="28"/>
      <c r="AA183" s="23"/>
      <c r="AB183" s="18"/>
      <c r="AC183" s="18"/>
      <c r="AD183" s="18"/>
      <c r="AE183" s="18"/>
      <c r="AF183" s="18"/>
      <c r="AG183" s="18"/>
      <c r="AH183" s="18"/>
      <c r="AI183" s="18"/>
      <c r="AJ183" s="18"/>
      <c r="AK183" s="18"/>
      <c r="AL183" s="37">
        <f>COUNTIF(AX183:BA183,5)+COUNTIF(BG183:BH183,5)+COUNTIF(BK183:BQ183,5)+COUNTIF(BU183:CD183,5)+COUNTIF(AX183:BA183,9)+COUNTIF(BG183:BH183,9)+COUNTIF(BK183:BQ183,9)+COUNTIF(BU183:CD183,9)</f>
        <v>0</v>
      </c>
      <c r="AM183" s="37">
        <f>COUNTIF(AX183:BA183,15)+COUNTIF(BG183:BH183,15)+COUNTIF(BK183:BQ183,15)+COUNTIF(BU183:CD183,15)+COUNTIF(AX183:BA183,25)+COUNTIF(BG183:BH183,25)+COUNTIF(BK183:BQ183,25)+COUNTIF(BU183:CD183,25)</f>
        <v>0</v>
      </c>
      <c r="AN183" s="118" t="str">
        <f>IF(AM183&gt;=1,"HOOG",IF(AL183&gt;=2,"MIDDEN","LAAG"))</f>
        <v>LAAG</v>
      </c>
      <c r="AO183" s="26" t="str">
        <f>IF(AND(AM183=1,OR(H183="H",AB183="H"),TEXT(D183,0)&lt;&gt;"4"),"J","N" )</f>
        <v>N</v>
      </c>
      <c r="AP183" s="41" t="s">
        <v>85</v>
      </c>
      <c r="AQ183" s="68" t="str">
        <f>IF(OR(AP183="J",AO183="J"),"MIDDEN",AN183)</f>
        <v>LAAG</v>
      </c>
      <c r="AR183" s="26" t="s">
        <v>86</v>
      </c>
      <c r="AS183" s="18" t="s">
        <v>93</v>
      </c>
      <c r="AT183" s="18" t="s">
        <v>85</v>
      </c>
      <c r="AU183" s="41" t="str">
        <f>IF(AND(AR183="H",AS183="K"),"J",IF(OR(AND(AR183="L",AS183="K",AT183="J"),AND(AR183="H",AS183="G",AT183="J")),"J","N"))</f>
        <v>N</v>
      </c>
      <c r="AV183" s="41" t="s">
        <v>85</v>
      </c>
      <c r="AW183" s="18" t="str">
        <f>IF(AU183="N",AQ183,IF(AQ183="LAAG","MIDDEN","HOOG"))</f>
        <v>LAAG</v>
      </c>
      <c r="AX183" s="39">
        <f>INDEX('P-07 HACCP score'!$C$3:$E$7,MATCH(E183,'P-07 HACCP score'!$B$3:$B$7,0),MATCH('D-14 Ernst'!A$2,'P-07 HACCP score'!$C$2:$E$2,0))</f>
        <v>1.5</v>
      </c>
      <c r="AY183" s="39">
        <f>INDEX('P-07 HACCP score'!$C$3:$E$7,MATCH(F183,'P-07 HACCP score'!$B$3:$B$7,0),MATCH('D-14 Ernst'!B$2,'P-07 HACCP score'!$C$2:$E$2,0))</f>
        <v>0</v>
      </c>
      <c r="AZ183" s="39">
        <f>INDEX('P-07 HACCP score'!$C$3:$E$7,MATCH(G183,'P-07 HACCP score'!$B$3:$B$7,0),MATCH('D-14 Ernst'!C$2,'P-07 HACCP score'!$C$2:$E$2,0))</f>
        <v>0</v>
      </c>
      <c r="BA183" s="39">
        <f>INDEX('P-07 HACCP score'!$C$3:$E$7,MATCH(H183,'P-07 HACCP score'!$B$3:$B$7,0),MATCH('D-14 Ernst'!D$2,'P-07 HACCP score'!$C$2:$E$2,0))</f>
        <v>1.5</v>
      </c>
      <c r="BB183" s="39">
        <f>INDEX('P-07 HACCP score'!$C$3:$E$7,MATCH(I183,'P-07 HACCP score'!$B$3:$B$7,0),MATCH('D-14 Ernst'!E$2,'P-07 HACCP score'!$C$2:$E$2,0))</f>
        <v>1.5</v>
      </c>
      <c r="BC183" s="39">
        <f>INDEX('P-07 HACCP score'!$C$3:$E$7,MATCH(J183,'P-07 HACCP score'!$B$3:$B$7,0),MATCH('D-14 Ernst'!F$2,'P-07 HACCP score'!$C$2:$E$2,0))</f>
        <v>1.5</v>
      </c>
      <c r="BD183" s="39">
        <f>INDEX('P-07 HACCP score'!$C$3:$E$7,MATCH(K183,'P-07 HACCP score'!$B$3:$B$7,0),MATCH('D-14 Ernst'!G$2,'P-07 HACCP score'!$C$2:$E$2,0))</f>
        <v>0</v>
      </c>
      <c r="BE183" s="39">
        <f>INDEX('P-07 HACCP score'!$C$3:$E$7,MATCH(L183,'P-07 HACCP score'!$B$3:$B$7,0),MATCH('D-14 Ernst'!H$2,'P-07 HACCP score'!$C$2:$E$2,0))</f>
        <v>0</v>
      </c>
      <c r="BF183" s="39">
        <f>INDEX('P-07 HACCP score'!$C$3:$E$7,MATCH(M183,'P-07 HACCP score'!$B$3:$B$7,0),MATCH('D-14 Ernst'!I$2,'P-07 HACCP score'!$C$2:$E$2,0))</f>
        <v>1.5</v>
      </c>
      <c r="BG183" s="39">
        <f>INDEX('P-07 HACCP score'!$C$3:$E$7,MATCH(N183,'P-07 HACCP score'!$B$3:$B$7,0),MATCH('D-14 Ernst'!J$2,'P-07 HACCP score'!$C$2:$E$2,0))</f>
        <v>0</v>
      </c>
      <c r="BH183" s="39" t="e">
        <f>INDEX('P-07 HACCP score'!$C$3:$E$7,MATCH(O183,'P-07 HACCP score'!$B$3:$B$7,0),MATCH('D-14 Ernst'!K$2,'P-07 HACCP score'!$C$2:$E$2,0))</f>
        <v>#N/A</v>
      </c>
      <c r="BI183" s="39">
        <f>INDEX('P-07 HACCP score'!$C$3:$E$7,MATCH(P183,'P-07 HACCP score'!$B$3:$B$7,0),MATCH('D-14 Ernst'!L$2,'P-07 HACCP score'!$C$2:$E$2,0))</f>
        <v>0</v>
      </c>
      <c r="BJ183" s="39">
        <f>INDEX('P-07 HACCP score'!$C$3:$E$7,MATCH(Q183,'P-07 HACCP score'!$B$3:$B$7,0),MATCH('D-14 Ernst'!M$2,'P-07 HACCP score'!$C$2:$E$2,0))</f>
        <v>0</v>
      </c>
      <c r="BK183" s="39">
        <f>INDEX('P-07 HACCP score'!$C$3:$E$7,MATCH(R183,'P-07 HACCP score'!$B$3:$B$7,0),MATCH('D-14 Ernst'!N$2,'P-07 HACCP score'!$C$2:$E$2,0))</f>
        <v>0</v>
      </c>
      <c r="BL183" s="39">
        <f>INDEX('P-07 HACCP score'!$C$3:$E$7,MATCH(S183,'P-07 HACCP score'!$B$3:$B$7,0),MATCH('D-14 Ernst'!O$2,'P-07 HACCP score'!$C$2:$E$2,0))</f>
        <v>0</v>
      </c>
      <c r="BM183" s="39">
        <f>INDEX('P-07 HACCP score'!$C$3:$E$7,MATCH(T183,'P-07 HACCP score'!$B$3:$B$7,0),MATCH('D-14 Ernst'!P$2,'P-07 HACCP score'!$C$2:$E$2,0))</f>
        <v>0</v>
      </c>
      <c r="BN183" s="39">
        <f>INDEX('P-07 HACCP score'!$C$3:$E$7,MATCH(U183,'P-07 HACCP score'!$B$3:$B$7,0),MATCH('D-14 Ernst'!Q$2,'P-07 HACCP score'!$C$2:$E$2,0))</f>
        <v>0</v>
      </c>
      <c r="BO183" s="39">
        <f>INDEX('P-07 HACCP score'!$C$3:$E$7,MATCH(V183,'P-07 HACCP score'!$B$3:$B$7,0),MATCH('D-14 Ernst'!R$2,'P-07 HACCP score'!$C$2:$E$2,0))</f>
        <v>0</v>
      </c>
      <c r="BP183" s="39">
        <f>INDEX('P-07 HACCP score'!$C$3:$E$7,MATCH(W183,'P-07 HACCP score'!$B$3:$B$7,0),MATCH('D-14 Ernst'!S$2,'P-07 HACCP score'!$C$2:$E$2,0))</f>
        <v>0</v>
      </c>
      <c r="BQ183" s="39" t="e">
        <f>INDEX('P-07 HACCP score'!$C$3:$E$7,MATCH(X183,'P-07 HACCP score'!$B$3:$B$7,0),MATCH('D-14 Ernst'!T$2,'P-07 HACCP score'!$C$2:$E$2,0))</f>
        <v>#N/A</v>
      </c>
      <c r="BR183" s="39">
        <f>INDEX('P-07 HACCP score'!$C$3:$E$7,MATCH(Y183,'P-07 HACCP score'!$B$3:$B$7,0),MATCH('D-14 Ernst'!U$2,'P-07 HACCP score'!$C$2:$E$2,0))</f>
        <v>0</v>
      </c>
      <c r="BS183" s="39">
        <f>INDEX('P-07 HACCP score'!$C$3:$E$7,MATCH(Z183,'P-07 HACCP score'!$B$3:$B$7,0),MATCH('D-14 Ernst'!V$2,'P-07 HACCP score'!$C$2:$E$2,0))</f>
        <v>0</v>
      </c>
      <c r="BT183" s="39">
        <f>INDEX('P-07 HACCP score'!$C$3:$E$7,MATCH(AA183,'P-07 HACCP score'!$B$3:$B$7,0),MATCH('D-14 Ernst'!W$2,'P-07 HACCP score'!$C$2:$E$2,0))</f>
        <v>0</v>
      </c>
      <c r="BU183" s="39">
        <f>INDEX('P-07 HACCP score'!$C$3:$E$7,MATCH(AB183,'P-07 HACCP score'!$B$3:$B$7,0),MATCH('D-14 Ernst'!X$2,'P-07 HACCP score'!$C$2:$E$2,0))</f>
        <v>0</v>
      </c>
      <c r="BV183" s="39">
        <f>INDEX('P-07 HACCP score'!$C$3:$E$7,MATCH(AC183,'P-07 HACCP score'!$B$3:$B$7,0),MATCH('D-14 Ernst'!Y$2,'P-07 HACCP score'!$C$2:$E$2,0))</f>
        <v>0</v>
      </c>
      <c r="BW183" s="39">
        <f>INDEX('P-07 HACCP score'!$C$3:$E$7,MATCH(AD183,'P-07 HACCP score'!$B$3:$B$7,0),MATCH('D-14 Ernst'!Z$2,'P-07 HACCP score'!$C$2:$E$2,0))</f>
        <v>0</v>
      </c>
      <c r="BX183" s="39">
        <f>INDEX('P-07 HACCP score'!$C$3:$E$7,MATCH(AE183,'P-07 HACCP score'!$B$3:$B$7,0),MATCH('D-14 Ernst'!AA$2,'P-07 HACCP score'!$C$2:$E$2,0))</f>
        <v>0</v>
      </c>
      <c r="BY183" s="39">
        <f>INDEX('P-07 HACCP score'!$C$3:$E$7,MATCH(AF183,'P-07 HACCP score'!$B$3:$B$7,0),MATCH('D-14 Ernst'!AB$2,'P-07 HACCP score'!$C$2:$E$2,0))</f>
        <v>0</v>
      </c>
      <c r="BZ183" s="39">
        <f>INDEX('P-07 HACCP score'!$C$3:$E$7,MATCH(AG183,'P-07 HACCP score'!$B$3:$B$7,0),MATCH('D-14 Ernst'!AC$2,'P-07 HACCP score'!$C$2:$E$2,0))</f>
        <v>0</v>
      </c>
      <c r="CA183" s="39">
        <f>INDEX('P-07 HACCP score'!$C$3:$E$7,MATCH(AH183,'P-07 HACCP score'!$B$3:$B$7,0),MATCH('D-14 Ernst'!AD$2,'P-07 HACCP score'!$C$2:$E$2,0))</f>
        <v>0</v>
      </c>
      <c r="CB183" s="39">
        <f>INDEX('P-07 HACCP score'!$C$3:$E$7,MATCH(AI183,'P-07 HACCP score'!$B$3:$B$7,0),MATCH('D-14 Ernst'!AE$2,'P-07 HACCP score'!$C$2:$E$2,0))</f>
        <v>0</v>
      </c>
      <c r="CC183" s="39">
        <f>INDEX('P-07 HACCP score'!$C$3:$E$7,MATCH(AJ183,'P-07 HACCP score'!$B$3:$B$7,0),MATCH('D-14 Ernst'!AF$2,'P-07 HACCP score'!$C$2:$E$2,0))</f>
        <v>0</v>
      </c>
      <c r="CD183" s="39">
        <f>INDEX('P-07 HACCP score'!$C$3:$E$7,MATCH(AK183,'P-07 HACCP score'!$B$3:$B$7,0),MATCH('D-14 Ernst'!AG$2,'P-07 HACCP score'!$C$2:$E$2,0))</f>
        <v>0</v>
      </c>
    </row>
    <row r="184" spans="1:82" x14ac:dyDescent="0.3">
      <c r="A184" s="119">
        <v>52040</v>
      </c>
      <c r="B184" s="56" t="s">
        <v>303</v>
      </c>
      <c r="C184" s="78" t="s">
        <v>156</v>
      </c>
      <c r="D184" s="35">
        <v>4</v>
      </c>
      <c r="E184" s="18"/>
      <c r="F184" s="18"/>
      <c r="G184" s="26"/>
      <c r="H184" s="21" t="str">
        <f>IF(COUNTIF(I184:M184,"H"),"H",
IF(COUNTIF(I184:M184,"M"),"M",
IF(COUNTIF(I184:M184,"L"),"L",
IF(COUNTIF(I184:M184,"B"),"B",""))))</f>
        <v/>
      </c>
      <c r="I184" s="19"/>
      <c r="J184" s="19"/>
      <c r="K184" s="19"/>
      <c r="L184" s="19"/>
      <c r="M184" s="19"/>
      <c r="N184" s="18"/>
      <c r="O184" s="21" t="str">
        <f>IF(COUNTIF(P184:Q184,"H"),"H",
IF(COUNTIF(P184:Q184,"M"),"M",
IF(COUNTIF(P184:Q184,"L"),"L",
IF(COUNTIF(P184:Q184,"B"),"B",""))))</f>
        <v>L</v>
      </c>
      <c r="P184" s="22" t="s">
        <v>86</v>
      </c>
      <c r="Q184" s="22"/>
      <c r="R184" s="18" t="s">
        <v>84</v>
      </c>
      <c r="S184" s="18"/>
      <c r="T184" s="18"/>
      <c r="U184" s="18"/>
      <c r="V184" s="18"/>
      <c r="W184" s="27"/>
      <c r="X184" s="21" t="str">
        <f>IF(COUNTIF(Y184:AA184,"H"),"H",
IF(COUNTIF(Y184:AA184,"M"),"M",
IF(COUNTIF(Y184:AA184,"L"),"L",
IF(COUNTIF(Y184:AA184,"B"),"B",""))))</f>
        <v/>
      </c>
      <c r="Y184" s="23"/>
      <c r="Z184" s="28"/>
      <c r="AA184" s="23"/>
      <c r="AB184" s="18" t="s">
        <v>89</v>
      </c>
      <c r="AC184" s="18" t="s">
        <v>129</v>
      </c>
      <c r="AD184" s="18" t="s">
        <v>129</v>
      </c>
      <c r="AE184" s="18"/>
      <c r="AF184" s="18"/>
      <c r="AG184" s="18"/>
      <c r="AH184" s="18"/>
      <c r="AI184" s="18"/>
      <c r="AJ184" s="18"/>
      <c r="AK184" s="18"/>
      <c r="AL184" s="37">
        <f>COUNTIF(AX184:BA184,5)+COUNTIF(BG184:BH184,5)+COUNTIF(BK184:BQ184,5)+COUNTIF(BU184:CD184,5)+COUNTIF(AX184:BA184,9)+COUNTIF(BG184:BH184,9)+COUNTIF(BK184:BQ184,9)+COUNTIF(BU184:CD184,9)</f>
        <v>0</v>
      </c>
      <c r="AM184" s="37">
        <f>COUNTIF(AX184:BA184,15)+COUNTIF(BG184:BH184,15)+COUNTIF(BK184:BQ184,15)+COUNTIF(BU184:CD184,15)+COUNTIF(AX184:BA184,25)+COUNTIF(BG184:BH184,25)+COUNTIF(BK184:BQ184,25)+COUNTIF(BU184:CD184,25)</f>
        <v>1</v>
      </c>
      <c r="AN184" s="118" t="str">
        <f>IF(AM184&gt;=1,"HOOG",IF(AL184&gt;=2,"MIDDEN","LAAG"))</f>
        <v>HOOG</v>
      </c>
      <c r="AO184" s="26" t="str">
        <f>IF(AND(AM184=1,OR(H184="H",AB184="H"),TEXT(D184,0)&lt;&gt;"4"),"J","N" )</f>
        <v>N</v>
      </c>
      <c r="AP184" s="41" t="s">
        <v>85</v>
      </c>
      <c r="AQ184" s="68" t="str">
        <f>IF(OR(AP184="J",AO184="J"),"MIDDEN",AN184)</f>
        <v>HOOG</v>
      </c>
      <c r="AR184" s="26" t="s">
        <v>86</v>
      </c>
      <c r="AS184" s="18" t="s">
        <v>87</v>
      </c>
      <c r="AT184" s="18" t="s">
        <v>85</v>
      </c>
      <c r="AU184" s="41" t="str">
        <f>IF(AND(AR184="H",AS184="K"),"J",IF(OR(AND(AR184="L",AS184="K",AT184="J"),AND(AR184="H",AS184="G",AT184="J")),"J","N"))</f>
        <v>N</v>
      </c>
      <c r="AV184" s="41" t="s">
        <v>85</v>
      </c>
      <c r="AW184" s="18" t="str">
        <f>IF(AU184="N",AQ184,IF(AQ184="LAAG","MIDDEN","HOOG"))</f>
        <v>HOOG</v>
      </c>
      <c r="AX184" s="39">
        <f>INDEX('P-07 HACCP score'!$C$3:$E$7,MATCH(E184,'P-07 HACCP score'!$B$3:$B$7,0),MATCH('D-14 Ernst'!A$2,'P-07 HACCP score'!$C$2:$E$2,0))</f>
        <v>0</v>
      </c>
      <c r="AY184" s="39">
        <f>INDEX('P-07 HACCP score'!$C$3:$E$7,MATCH(F184,'P-07 HACCP score'!$B$3:$B$7,0),MATCH('D-14 Ernst'!B$2,'P-07 HACCP score'!$C$2:$E$2,0))</f>
        <v>0</v>
      </c>
      <c r="AZ184" s="39">
        <f>INDEX('P-07 HACCP score'!$C$3:$E$7,MATCH(G184,'P-07 HACCP score'!$B$3:$B$7,0),MATCH('D-14 Ernst'!C$2,'P-07 HACCP score'!$C$2:$E$2,0))</f>
        <v>0</v>
      </c>
      <c r="BA184" s="39" t="e">
        <f>INDEX('P-07 HACCP score'!$C$3:$E$7,MATCH(H184,'P-07 HACCP score'!$B$3:$B$7,0),MATCH('D-14 Ernst'!D$2,'P-07 HACCP score'!$C$2:$E$2,0))</f>
        <v>#N/A</v>
      </c>
      <c r="BB184" s="39">
        <f>INDEX('P-07 HACCP score'!$C$3:$E$7,MATCH(I184,'P-07 HACCP score'!$B$3:$B$7,0),MATCH('D-14 Ernst'!E$2,'P-07 HACCP score'!$C$2:$E$2,0))</f>
        <v>0</v>
      </c>
      <c r="BC184" s="39">
        <f>INDEX('P-07 HACCP score'!$C$3:$E$7,MATCH(J184,'P-07 HACCP score'!$B$3:$B$7,0),MATCH('D-14 Ernst'!F$2,'P-07 HACCP score'!$C$2:$E$2,0))</f>
        <v>0</v>
      </c>
      <c r="BD184" s="39">
        <f>INDEX('P-07 HACCP score'!$C$3:$E$7,MATCH(K184,'P-07 HACCP score'!$B$3:$B$7,0),MATCH('D-14 Ernst'!G$2,'P-07 HACCP score'!$C$2:$E$2,0))</f>
        <v>0</v>
      </c>
      <c r="BE184" s="39">
        <f>INDEX('P-07 HACCP score'!$C$3:$E$7,MATCH(L184,'P-07 HACCP score'!$B$3:$B$7,0),MATCH('D-14 Ernst'!H$2,'P-07 HACCP score'!$C$2:$E$2,0))</f>
        <v>0</v>
      </c>
      <c r="BF184" s="39">
        <f>INDEX('P-07 HACCP score'!$C$3:$E$7,MATCH(M184,'P-07 HACCP score'!$B$3:$B$7,0),MATCH('D-14 Ernst'!I$2,'P-07 HACCP score'!$C$2:$E$2,0))</f>
        <v>0</v>
      </c>
      <c r="BG184" s="39">
        <f>INDEX('P-07 HACCP score'!$C$3:$E$7,MATCH(N184,'P-07 HACCP score'!$B$3:$B$7,0),MATCH('D-14 Ernst'!J$2,'P-07 HACCP score'!$C$2:$E$2,0))</f>
        <v>0</v>
      </c>
      <c r="BH184" s="39">
        <f>INDEX('P-07 HACCP score'!$C$3:$E$7,MATCH(O184,'P-07 HACCP score'!$B$3:$B$7,0),MATCH('D-14 Ernst'!K$2,'P-07 HACCP score'!$C$2:$E$2,0))</f>
        <v>3</v>
      </c>
      <c r="BI184" s="39">
        <f>INDEX('P-07 HACCP score'!$C$3:$E$7,MATCH(P184,'P-07 HACCP score'!$B$3:$B$7,0),MATCH('D-14 Ernst'!L$2,'P-07 HACCP score'!$C$2:$E$2,0))</f>
        <v>3</v>
      </c>
      <c r="BJ184" s="39">
        <f>INDEX('P-07 HACCP score'!$C$3:$E$7,MATCH(Q184,'P-07 HACCP score'!$B$3:$B$7,0),MATCH('D-14 Ernst'!M$2,'P-07 HACCP score'!$C$2:$E$2,0))</f>
        <v>0</v>
      </c>
      <c r="BK184" s="39">
        <f>INDEX('P-07 HACCP score'!$C$3:$E$7,MATCH(R184,'P-07 HACCP score'!$B$3:$B$7,0),MATCH('D-14 Ernst'!N$2,'P-07 HACCP score'!$C$2:$E$2,0))</f>
        <v>2.5</v>
      </c>
      <c r="BL184" s="39">
        <f>INDEX('P-07 HACCP score'!$C$3:$E$7,MATCH(S184,'P-07 HACCP score'!$B$3:$B$7,0),MATCH('D-14 Ernst'!O$2,'P-07 HACCP score'!$C$2:$E$2,0))</f>
        <v>0</v>
      </c>
      <c r="BM184" s="39">
        <f>INDEX('P-07 HACCP score'!$C$3:$E$7,MATCH(T184,'P-07 HACCP score'!$B$3:$B$7,0),MATCH('D-14 Ernst'!P$2,'P-07 HACCP score'!$C$2:$E$2,0))</f>
        <v>0</v>
      </c>
      <c r="BN184" s="39">
        <f>INDEX('P-07 HACCP score'!$C$3:$E$7,MATCH(U184,'P-07 HACCP score'!$B$3:$B$7,0),MATCH('D-14 Ernst'!Q$2,'P-07 HACCP score'!$C$2:$E$2,0))</f>
        <v>0</v>
      </c>
      <c r="BO184" s="39">
        <f>INDEX('P-07 HACCP score'!$C$3:$E$7,MATCH(V184,'P-07 HACCP score'!$B$3:$B$7,0),MATCH('D-14 Ernst'!R$2,'P-07 HACCP score'!$C$2:$E$2,0))</f>
        <v>0</v>
      </c>
      <c r="BP184" s="39">
        <f>INDEX('P-07 HACCP score'!$C$3:$E$7,MATCH(W184,'P-07 HACCP score'!$B$3:$B$7,0),MATCH('D-14 Ernst'!S$2,'P-07 HACCP score'!$C$2:$E$2,0))</f>
        <v>0</v>
      </c>
      <c r="BQ184" s="39" t="e">
        <f>INDEX('P-07 HACCP score'!$C$3:$E$7,MATCH(X184,'P-07 HACCP score'!$B$3:$B$7,0),MATCH('D-14 Ernst'!T$2,'P-07 HACCP score'!$C$2:$E$2,0))</f>
        <v>#N/A</v>
      </c>
      <c r="BR184" s="39">
        <f>INDEX('P-07 HACCP score'!$C$3:$E$7,MATCH(Y184,'P-07 HACCP score'!$B$3:$B$7,0),MATCH('D-14 Ernst'!U$2,'P-07 HACCP score'!$C$2:$E$2,0))</f>
        <v>0</v>
      </c>
      <c r="BS184" s="39">
        <f>INDEX('P-07 HACCP score'!$C$3:$E$7,MATCH(Z184,'P-07 HACCP score'!$B$3:$B$7,0),MATCH('D-14 Ernst'!V$2,'P-07 HACCP score'!$C$2:$E$2,0))</f>
        <v>0</v>
      </c>
      <c r="BT184" s="39">
        <f>INDEX('P-07 HACCP score'!$C$3:$E$7,MATCH(AA184,'P-07 HACCP score'!$B$3:$B$7,0),MATCH('D-14 Ernst'!W$2,'P-07 HACCP score'!$C$2:$E$2,0))</f>
        <v>0</v>
      </c>
      <c r="BU184" s="39">
        <f>INDEX('P-07 HACCP score'!$C$3:$E$7,MATCH(AB184,'P-07 HACCP score'!$B$3:$B$7,0),MATCH('D-14 Ernst'!X$2,'P-07 HACCP score'!$C$2:$E$2,0))</f>
        <v>15</v>
      </c>
      <c r="BV184" s="39">
        <f>INDEX('P-07 HACCP score'!$C$3:$E$7,MATCH(AC184,'P-07 HACCP score'!$B$3:$B$7,0),MATCH('D-14 Ernst'!Y$2,'P-07 HACCP score'!$C$2:$E$2,0))</f>
        <v>3</v>
      </c>
      <c r="BW184" s="39">
        <f>INDEX('P-07 HACCP score'!$C$3:$E$7,MATCH(AD184,'P-07 HACCP score'!$B$3:$B$7,0),MATCH('D-14 Ernst'!Z$2,'P-07 HACCP score'!$C$2:$E$2,0))</f>
        <v>3</v>
      </c>
      <c r="BX184" s="39">
        <f>INDEX('P-07 HACCP score'!$C$3:$E$7,MATCH(AE184,'P-07 HACCP score'!$B$3:$B$7,0),MATCH('D-14 Ernst'!AA$2,'P-07 HACCP score'!$C$2:$E$2,0))</f>
        <v>0</v>
      </c>
      <c r="BY184" s="39">
        <f>INDEX('P-07 HACCP score'!$C$3:$E$7,MATCH(AF184,'P-07 HACCP score'!$B$3:$B$7,0),MATCH('D-14 Ernst'!AB$2,'P-07 HACCP score'!$C$2:$E$2,0))</f>
        <v>0</v>
      </c>
      <c r="BZ184" s="39">
        <f>INDEX('P-07 HACCP score'!$C$3:$E$7,MATCH(AG184,'P-07 HACCP score'!$B$3:$B$7,0),MATCH('D-14 Ernst'!AC$2,'P-07 HACCP score'!$C$2:$E$2,0))</f>
        <v>0</v>
      </c>
      <c r="CA184" s="39">
        <f>INDEX('P-07 HACCP score'!$C$3:$E$7,MATCH(AH184,'P-07 HACCP score'!$B$3:$B$7,0),MATCH('D-14 Ernst'!AD$2,'P-07 HACCP score'!$C$2:$E$2,0))</f>
        <v>0</v>
      </c>
      <c r="CB184" s="39">
        <f>INDEX('P-07 HACCP score'!$C$3:$E$7,MATCH(AI184,'P-07 HACCP score'!$B$3:$B$7,0),MATCH('D-14 Ernst'!AE$2,'P-07 HACCP score'!$C$2:$E$2,0))</f>
        <v>0</v>
      </c>
      <c r="CC184" s="39">
        <f>INDEX('P-07 HACCP score'!$C$3:$E$7,MATCH(AJ184,'P-07 HACCP score'!$B$3:$B$7,0),MATCH('D-14 Ernst'!AF$2,'P-07 HACCP score'!$C$2:$E$2,0))</f>
        <v>0</v>
      </c>
      <c r="CD184" s="39">
        <f>INDEX('P-07 HACCP score'!$C$3:$E$7,MATCH(AK184,'P-07 HACCP score'!$B$3:$B$7,0),MATCH('D-14 Ernst'!AG$2,'P-07 HACCP score'!$C$2:$E$2,0))</f>
        <v>0</v>
      </c>
    </row>
    <row r="185" spans="1:82" x14ac:dyDescent="0.3">
      <c r="A185" s="119">
        <v>51732</v>
      </c>
      <c r="B185" s="56" t="s">
        <v>304</v>
      </c>
      <c r="C185" s="78" t="s">
        <v>233</v>
      </c>
      <c r="D185" s="35">
        <v>3</v>
      </c>
      <c r="E185" s="18" t="s">
        <v>84</v>
      </c>
      <c r="F185" s="18"/>
      <c r="G185" s="26" t="s">
        <v>84</v>
      </c>
      <c r="H185" s="21" t="str">
        <f>IF(COUNTIF(I185:M185,"H"),"H",
IF(COUNTIF(I185:M185,"M"),"M",
IF(COUNTIF(I185:M185,"L"),"L",
IF(COUNTIF(I185:M185,"B"),"B",""))))</f>
        <v>L</v>
      </c>
      <c r="I185" s="19" t="s">
        <v>86</v>
      </c>
      <c r="J185" s="19" t="s">
        <v>86</v>
      </c>
      <c r="K185" s="19"/>
      <c r="L185" s="19"/>
      <c r="M185" s="19"/>
      <c r="N185" s="18"/>
      <c r="O185" s="21" t="str">
        <f>IF(COUNTIF(P185:Q185,"H"),"H",
IF(COUNTIF(P185:Q185,"M"),"M",
IF(COUNTIF(P185:Q185,"L"),"L",
IF(COUNTIF(P185:Q185,"B"),"B",""))))</f>
        <v/>
      </c>
      <c r="P185" s="22"/>
      <c r="Q185" s="22"/>
      <c r="R185" s="18"/>
      <c r="S185" s="18"/>
      <c r="T185" s="18"/>
      <c r="U185" s="18"/>
      <c r="V185" s="18"/>
      <c r="W185" s="27"/>
      <c r="X185" s="21" t="str">
        <f>IF(COUNTIF(Y185:AA185,"H"),"H",
IF(COUNTIF(Y185:AA185,"M"),"M",
IF(COUNTIF(Y185:AA185,"L"),"L",
IF(COUNTIF(Y185:AA185,"B"),"B",""))))</f>
        <v/>
      </c>
      <c r="Y185" s="23"/>
      <c r="Z185" s="28"/>
      <c r="AA185" s="23"/>
      <c r="AB185" s="18"/>
      <c r="AC185" s="18"/>
      <c r="AD185" s="18"/>
      <c r="AE185" s="18"/>
      <c r="AF185" s="18"/>
      <c r="AG185" s="18"/>
      <c r="AH185" s="18"/>
      <c r="AI185" s="18"/>
      <c r="AJ185" s="18"/>
      <c r="AK185" s="18"/>
      <c r="AL185" s="37">
        <f>COUNTIF(AX185:BA185,5)+COUNTIF(BG185:BH185,5)+COUNTIF(BK185:BQ185,5)+COUNTIF(BU185:CD185,5)+COUNTIF(AX185:BA185,9)+COUNTIF(BG185:BH185,9)+COUNTIF(BK185:BQ185,9)+COUNTIF(BU185:CD185,9)</f>
        <v>0</v>
      </c>
      <c r="AM185" s="37">
        <f>COUNTIF(AX185:BA185,15)+COUNTIF(BG185:BH185,15)+COUNTIF(BK185:BQ185,15)+COUNTIF(BU185:CD185,15)+COUNTIF(AX185:BA185,25)+COUNTIF(BG185:BH185,25)+COUNTIF(BK185:BQ185,25)+COUNTIF(BU185:CD185,25)</f>
        <v>0</v>
      </c>
      <c r="AN185" s="118" t="str">
        <f>IF(AM185&gt;=1,"HOOG",IF(AL185&gt;=2,"MIDDEN","LAAG"))</f>
        <v>LAAG</v>
      </c>
      <c r="AO185" s="26" t="str">
        <f>IF(AND(AM185=1,OR(H185="H",AB185="H"),TEXT(D185,0)&lt;&gt;"4"),"J","N" )</f>
        <v>N</v>
      </c>
      <c r="AP185" s="41" t="s">
        <v>85</v>
      </c>
      <c r="AQ185" s="68" t="str">
        <f>IF(OR(AP185="J",AO185="J"),"MIDDEN",AN185)</f>
        <v>LAAG</v>
      </c>
      <c r="AR185" s="26" t="s">
        <v>86</v>
      </c>
      <c r="AS185" s="18" t="s">
        <v>87</v>
      </c>
      <c r="AT185" s="18" t="s">
        <v>85</v>
      </c>
      <c r="AU185" s="41" t="str">
        <f>IF(AND(AR185="H",AS185="K"),"J",IF(OR(AND(AR185="L",AS185="K",AT185="J"),AND(AR185="H",AS185="G",AT185="J")),"J","N"))</f>
        <v>N</v>
      </c>
      <c r="AV185" s="41" t="s">
        <v>85</v>
      </c>
      <c r="AW185" s="18" t="str">
        <f>IF(AU185="N",AQ185,IF(AQ185="LAAG","MIDDEN","HOOG"))</f>
        <v>LAAG</v>
      </c>
      <c r="AX185" s="39">
        <f>INDEX('P-07 HACCP score'!$C$3:$E$7,MATCH(E185,'P-07 HACCP score'!$B$3:$B$7,0),MATCH('D-14 Ernst'!A$2,'P-07 HACCP score'!$C$2:$E$2,0))</f>
        <v>1.5</v>
      </c>
      <c r="AY185" s="39">
        <f>INDEX('P-07 HACCP score'!$C$3:$E$7,MATCH(F185,'P-07 HACCP score'!$B$3:$B$7,0),MATCH('D-14 Ernst'!B$2,'P-07 HACCP score'!$C$2:$E$2,0))</f>
        <v>0</v>
      </c>
      <c r="AZ185" s="39">
        <f>INDEX('P-07 HACCP score'!$C$3:$E$7,MATCH(G185,'P-07 HACCP score'!$B$3:$B$7,0),MATCH('D-14 Ernst'!C$2,'P-07 HACCP score'!$C$2:$E$2,0))</f>
        <v>2.5</v>
      </c>
      <c r="BA185" s="39">
        <f>INDEX('P-07 HACCP score'!$C$3:$E$7,MATCH(H185,'P-07 HACCP score'!$B$3:$B$7,0),MATCH('D-14 Ernst'!D$2,'P-07 HACCP score'!$C$2:$E$2,0))</f>
        <v>3</v>
      </c>
      <c r="BB185" s="39">
        <f>INDEX('P-07 HACCP score'!$C$3:$E$7,MATCH(I185,'P-07 HACCP score'!$B$3:$B$7,0),MATCH('D-14 Ernst'!E$2,'P-07 HACCP score'!$C$2:$E$2,0))</f>
        <v>3</v>
      </c>
      <c r="BC185" s="39">
        <f>INDEX('P-07 HACCP score'!$C$3:$E$7,MATCH(J185,'P-07 HACCP score'!$B$3:$B$7,0),MATCH('D-14 Ernst'!F$2,'P-07 HACCP score'!$C$2:$E$2,0))</f>
        <v>3</v>
      </c>
      <c r="BD185" s="39">
        <f>INDEX('P-07 HACCP score'!$C$3:$E$7,MATCH(K185,'P-07 HACCP score'!$B$3:$B$7,0),MATCH('D-14 Ernst'!G$2,'P-07 HACCP score'!$C$2:$E$2,0))</f>
        <v>0</v>
      </c>
      <c r="BE185" s="39">
        <f>INDEX('P-07 HACCP score'!$C$3:$E$7,MATCH(L185,'P-07 HACCP score'!$B$3:$B$7,0),MATCH('D-14 Ernst'!H$2,'P-07 HACCP score'!$C$2:$E$2,0))</f>
        <v>0</v>
      </c>
      <c r="BF185" s="39">
        <f>INDEX('P-07 HACCP score'!$C$3:$E$7,MATCH(M185,'P-07 HACCP score'!$B$3:$B$7,0),MATCH('D-14 Ernst'!I$2,'P-07 HACCP score'!$C$2:$E$2,0))</f>
        <v>0</v>
      </c>
      <c r="BG185" s="39">
        <f>INDEX('P-07 HACCP score'!$C$3:$E$7,MATCH(N185,'P-07 HACCP score'!$B$3:$B$7,0),MATCH('D-14 Ernst'!J$2,'P-07 HACCP score'!$C$2:$E$2,0))</f>
        <v>0</v>
      </c>
      <c r="BH185" s="39" t="e">
        <f>INDEX('P-07 HACCP score'!$C$3:$E$7,MATCH(O185,'P-07 HACCP score'!$B$3:$B$7,0),MATCH('D-14 Ernst'!K$2,'P-07 HACCP score'!$C$2:$E$2,0))</f>
        <v>#N/A</v>
      </c>
      <c r="BI185" s="39">
        <f>INDEX('P-07 HACCP score'!$C$3:$E$7,MATCH(P185,'P-07 HACCP score'!$B$3:$B$7,0),MATCH('D-14 Ernst'!L$2,'P-07 HACCP score'!$C$2:$E$2,0))</f>
        <v>0</v>
      </c>
      <c r="BJ185" s="39">
        <f>INDEX('P-07 HACCP score'!$C$3:$E$7,MATCH(Q185,'P-07 HACCP score'!$B$3:$B$7,0),MATCH('D-14 Ernst'!M$2,'P-07 HACCP score'!$C$2:$E$2,0))</f>
        <v>0</v>
      </c>
      <c r="BK185" s="39">
        <f>INDEX('P-07 HACCP score'!$C$3:$E$7,MATCH(R185,'P-07 HACCP score'!$B$3:$B$7,0),MATCH('D-14 Ernst'!N$2,'P-07 HACCP score'!$C$2:$E$2,0))</f>
        <v>0</v>
      </c>
      <c r="BL185" s="39">
        <f>INDEX('P-07 HACCP score'!$C$3:$E$7,MATCH(S185,'P-07 HACCP score'!$B$3:$B$7,0),MATCH('D-14 Ernst'!O$2,'P-07 HACCP score'!$C$2:$E$2,0))</f>
        <v>0</v>
      </c>
      <c r="BM185" s="39">
        <f>INDEX('P-07 HACCP score'!$C$3:$E$7,MATCH(T185,'P-07 HACCP score'!$B$3:$B$7,0),MATCH('D-14 Ernst'!P$2,'P-07 HACCP score'!$C$2:$E$2,0))</f>
        <v>0</v>
      </c>
      <c r="BN185" s="39">
        <f>INDEX('P-07 HACCP score'!$C$3:$E$7,MATCH(U185,'P-07 HACCP score'!$B$3:$B$7,0),MATCH('D-14 Ernst'!Q$2,'P-07 HACCP score'!$C$2:$E$2,0))</f>
        <v>0</v>
      </c>
      <c r="BO185" s="39">
        <f>INDEX('P-07 HACCP score'!$C$3:$E$7,MATCH(V185,'P-07 HACCP score'!$B$3:$B$7,0),MATCH('D-14 Ernst'!R$2,'P-07 HACCP score'!$C$2:$E$2,0))</f>
        <v>0</v>
      </c>
      <c r="BP185" s="39">
        <f>INDEX('P-07 HACCP score'!$C$3:$E$7,MATCH(W185,'P-07 HACCP score'!$B$3:$B$7,0),MATCH('D-14 Ernst'!S$2,'P-07 HACCP score'!$C$2:$E$2,0))</f>
        <v>0</v>
      </c>
      <c r="BQ185" s="39" t="e">
        <f>INDEX('P-07 HACCP score'!$C$3:$E$7,MATCH(X185,'P-07 HACCP score'!$B$3:$B$7,0),MATCH('D-14 Ernst'!T$2,'P-07 HACCP score'!$C$2:$E$2,0))</f>
        <v>#N/A</v>
      </c>
      <c r="BR185" s="39">
        <f>INDEX('P-07 HACCP score'!$C$3:$E$7,MATCH(Y185,'P-07 HACCP score'!$B$3:$B$7,0),MATCH('D-14 Ernst'!U$2,'P-07 HACCP score'!$C$2:$E$2,0))</f>
        <v>0</v>
      </c>
      <c r="BS185" s="39">
        <f>INDEX('P-07 HACCP score'!$C$3:$E$7,MATCH(Z185,'P-07 HACCP score'!$B$3:$B$7,0),MATCH('D-14 Ernst'!V$2,'P-07 HACCP score'!$C$2:$E$2,0))</f>
        <v>0</v>
      </c>
      <c r="BT185" s="39">
        <f>INDEX('P-07 HACCP score'!$C$3:$E$7,MATCH(AA185,'P-07 HACCP score'!$B$3:$B$7,0),MATCH('D-14 Ernst'!W$2,'P-07 HACCP score'!$C$2:$E$2,0))</f>
        <v>0</v>
      </c>
      <c r="BU185" s="39">
        <f>INDEX('P-07 HACCP score'!$C$3:$E$7,MATCH(AB185,'P-07 HACCP score'!$B$3:$B$7,0),MATCH('D-14 Ernst'!X$2,'P-07 HACCP score'!$C$2:$E$2,0))</f>
        <v>0</v>
      </c>
      <c r="BV185" s="39">
        <f>INDEX('P-07 HACCP score'!$C$3:$E$7,MATCH(AC185,'P-07 HACCP score'!$B$3:$B$7,0),MATCH('D-14 Ernst'!Y$2,'P-07 HACCP score'!$C$2:$E$2,0))</f>
        <v>0</v>
      </c>
      <c r="BW185" s="39">
        <f>INDEX('P-07 HACCP score'!$C$3:$E$7,MATCH(AD185,'P-07 HACCP score'!$B$3:$B$7,0),MATCH('D-14 Ernst'!Z$2,'P-07 HACCP score'!$C$2:$E$2,0))</f>
        <v>0</v>
      </c>
      <c r="BX185" s="39">
        <f>INDEX('P-07 HACCP score'!$C$3:$E$7,MATCH(AE185,'P-07 HACCP score'!$B$3:$B$7,0),MATCH('D-14 Ernst'!AA$2,'P-07 HACCP score'!$C$2:$E$2,0))</f>
        <v>0</v>
      </c>
      <c r="BY185" s="39">
        <f>INDEX('P-07 HACCP score'!$C$3:$E$7,MATCH(AF185,'P-07 HACCP score'!$B$3:$B$7,0),MATCH('D-14 Ernst'!AB$2,'P-07 HACCP score'!$C$2:$E$2,0))</f>
        <v>0</v>
      </c>
      <c r="BZ185" s="39">
        <f>INDEX('P-07 HACCP score'!$C$3:$E$7,MATCH(AG185,'P-07 HACCP score'!$B$3:$B$7,0),MATCH('D-14 Ernst'!AC$2,'P-07 HACCP score'!$C$2:$E$2,0))</f>
        <v>0</v>
      </c>
      <c r="CA185" s="39">
        <f>INDEX('P-07 HACCP score'!$C$3:$E$7,MATCH(AH185,'P-07 HACCP score'!$B$3:$B$7,0),MATCH('D-14 Ernst'!AD$2,'P-07 HACCP score'!$C$2:$E$2,0))</f>
        <v>0</v>
      </c>
      <c r="CB185" s="39">
        <f>INDEX('P-07 HACCP score'!$C$3:$E$7,MATCH(AI185,'P-07 HACCP score'!$B$3:$B$7,0),MATCH('D-14 Ernst'!AE$2,'P-07 HACCP score'!$C$2:$E$2,0))</f>
        <v>0</v>
      </c>
      <c r="CC185" s="39">
        <f>INDEX('P-07 HACCP score'!$C$3:$E$7,MATCH(AJ185,'P-07 HACCP score'!$B$3:$B$7,0),MATCH('D-14 Ernst'!AF$2,'P-07 HACCP score'!$C$2:$E$2,0))</f>
        <v>0</v>
      </c>
      <c r="CD185" s="39">
        <f>INDEX('P-07 HACCP score'!$C$3:$E$7,MATCH(AK185,'P-07 HACCP score'!$B$3:$B$7,0),MATCH('D-14 Ernst'!AG$2,'P-07 HACCP score'!$C$2:$E$2,0))</f>
        <v>0</v>
      </c>
    </row>
    <row r="186" spans="1:82" x14ac:dyDescent="0.3">
      <c r="A186" s="132">
        <v>51733</v>
      </c>
      <c r="B186" s="71" t="s">
        <v>305</v>
      </c>
      <c r="C186" s="72" t="s">
        <v>233</v>
      </c>
      <c r="D186" s="73">
        <v>3</v>
      </c>
      <c r="E186" s="74" t="s">
        <v>84</v>
      </c>
      <c r="F186" s="18"/>
      <c r="G186" s="126" t="s">
        <v>84</v>
      </c>
      <c r="H186" s="21" t="str">
        <f>IF(COUNTIF(I186:M186,"H"),"H",
IF(COUNTIF(I186:M186,"M"),"M",
IF(COUNTIF(I186:M186,"L"),"L",
IF(COUNTIF(I186:M186,"B"),"B",""))))</f>
        <v>L</v>
      </c>
      <c r="I186" s="124" t="s">
        <v>86</v>
      </c>
      <c r="J186" s="124" t="s">
        <v>86</v>
      </c>
      <c r="K186" s="19"/>
      <c r="L186" s="124" t="s">
        <v>84</v>
      </c>
      <c r="M186" s="19"/>
      <c r="N186" s="18"/>
      <c r="O186" s="21" t="str">
        <f>IF(COUNTIF(P186:Q186,"H"),"H",
IF(COUNTIF(P186:Q186,"M"),"M",
IF(COUNTIF(P186:Q186,"L"),"L",
IF(COUNTIF(P186:Q186,"B"),"B",""))))</f>
        <v/>
      </c>
      <c r="P186" s="22"/>
      <c r="Q186" s="22"/>
      <c r="R186" s="18"/>
      <c r="S186" s="18"/>
      <c r="T186" s="18"/>
      <c r="U186" s="18"/>
      <c r="V186" s="18"/>
      <c r="W186" s="27"/>
      <c r="X186" s="21" t="str">
        <f>IF(COUNTIF(Y186:AA186,"H"),"H",
IF(COUNTIF(Y186:AA186,"M"),"M",
IF(COUNTIF(Y186:AA186,"L"),"L",
IF(COUNTIF(Y186:AA186,"B"),"B",""))))</f>
        <v/>
      </c>
      <c r="Y186" s="23"/>
      <c r="Z186" s="28"/>
      <c r="AA186" s="23"/>
      <c r="AB186" s="18"/>
      <c r="AC186" s="18"/>
      <c r="AD186" s="18"/>
      <c r="AE186" s="18"/>
      <c r="AF186" s="18"/>
      <c r="AG186" s="18"/>
      <c r="AH186" s="18"/>
      <c r="AI186" s="18"/>
      <c r="AJ186" s="18"/>
      <c r="AK186" s="18"/>
      <c r="AL186" s="37">
        <f>COUNTIF(AX186:BA186,5)+COUNTIF(BG186:BH186,5)+COUNTIF(BK186:BQ186,5)+COUNTIF(BU186:CD186,5)+COUNTIF(AX186:BA186,9)+COUNTIF(BG186:BH186,9)+COUNTIF(BK186:BQ186,9)+COUNTIF(BU186:CD186,9)</f>
        <v>0</v>
      </c>
      <c r="AM186" s="37">
        <f>COUNTIF(AX186:BA186,15)+COUNTIF(BG186:BH186,15)+COUNTIF(BK186:BQ186,15)+COUNTIF(BU186:CD186,15)+COUNTIF(AX186:BA186,25)+COUNTIF(BG186:BH186,25)+COUNTIF(BK186:BQ186,25)+COUNTIF(BU186:CD186,25)</f>
        <v>0</v>
      </c>
      <c r="AN186" s="118" t="str">
        <f>IF(AM186&gt;=1,"HOOG",IF(AL186&gt;=2,"MIDDEN","LAAG"))</f>
        <v>LAAG</v>
      </c>
      <c r="AO186" s="26" t="str">
        <f>IF(AND(AM186=1,OR(H186="H",AB186="H"),TEXT(D186,0)&lt;&gt;"4"),"J","N" )</f>
        <v>N</v>
      </c>
      <c r="AP186" s="41" t="s">
        <v>85</v>
      </c>
      <c r="AQ186" s="68" t="str">
        <f>IF(OR(AP186="J",AO186="J"),"MIDDEN",AN186)</f>
        <v>LAAG</v>
      </c>
      <c r="AR186" s="26"/>
      <c r="AS186" s="18"/>
      <c r="AT186" s="18"/>
      <c r="AU186" s="41" t="str">
        <f>IF(AND(AR186="H",AS186="K"),"J",IF(OR(AND(AR186="L",AS186="K",AT186="J"),AND(AR186="H",AS186="G",AT186="J")),"J","N"))</f>
        <v>N</v>
      </c>
      <c r="AV186" s="41"/>
      <c r="AW186" s="18" t="str">
        <f>IF(AU186="N",AQ186,IF(AQ186="LAAG","MIDDEN","HOOG"))</f>
        <v>LAAG</v>
      </c>
      <c r="AX186" s="39">
        <f>INDEX('P-07 HACCP score'!$C$3:$E$7,MATCH(E186,'P-07 HACCP score'!$B$3:$B$7,0),MATCH('D-14 Ernst'!A$2,'P-07 HACCP score'!$C$2:$E$2,0))</f>
        <v>1.5</v>
      </c>
      <c r="AY186" s="39">
        <f>INDEX('P-07 HACCP score'!$C$3:$E$7,MATCH(F186,'P-07 HACCP score'!$B$3:$B$7,0),MATCH('D-14 Ernst'!B$2,'P-07 HACCP score'!$C$2:$E$2,0))</f>
        <v>0</v>
      </c>
      <c r="AZ186" s="39">
        <f>INDEX('P-07 HACCP score'!$C$3:$E$7,MATCH(G186,'P-07 HACCP score'!$B$3:$B$7,0),MATCH('D-14 Ernst'!C$2,'P-07 HACCP score'!$C$2:$E$2,0))</f>
        <v>2.5</v>
      </c>
      <c r="BA186" s="39">
        <f>INDEX('P-07 HACCP score'!$C$3:$E$7,MATCH(H186,'P-07 HACCP score'!$B$3:$B$7,0),MATCH('D-14 Ernst'!D$2,'P-07 HACCP score'!$C$2:$E$2,0))</f>
        <v>3</v>
      </c>
      <c r="BB186" s="39">
        <f>INDEX('P-07 HACCP score'!$C$3:$E$7,MATCH(I186,'P-07 HACCP score'!$B$3:$B$7,0),MATCH('D-14 Ernst'!E$2,'P-07 HACCP score'!$C$2:$E$2,0))</f>
        <v>3</v>
      </c>
      <c r="BC186" s="39">
        <f>INDEX('P-07 HACCP score'!$C$3:$E$7,MATCH(J186,'P-07 HACCP score'!$B$3:$B$7,0),MATCH('D-14 Ernst'!F$2,'P-07 HACCP score'!$C$2:$E$2,0))</f>
        <v>3</v>
      </c>
      <c r="BD186" s="39">
        <f>INDEX('P-07 HACCP score'!$C$3:$E$7,MATCH(K186,'P-07 HACCP score'!$B$3:$B$7,0),MATCH('D-14 Ernst'!G$2,'P-07 HACCP score'!$C$2:$E$2,0))</f>
        <v>0</v>
      </c>
      <c r="BE186" s="39">
        <f>INDEX('P-07 HACCP score'!$C$3:$E$7,MATCH(L186,'P-07 HACCP score'!$B$3:$B$7,0),MATCH('D-14 Ernst'!H$2,'P-07 HACCP score'!$C$2:$E$2,0))</f>
        <v>1.5</v>
      </c>
      <c r="BF186" s="39">
        <f>INDEX('P-07 HACCP score'!$C$3:$E$7,MATCH(M186,'P-07 HACCP score'!$B$3:$B$7,0),MATCH('D-14 Ernst'!I$2,'P-07 HACCP score'!$C$2:$E$2,0))</f>
        <v>0</v>
      </c>
      <c r="BG186" s="39">
        <f>INDEX('P-07 HACCP score'!$C$3:$E$7,MATCH(N186,'P-07 HACCP score'!$B$3:$B$7,0),MATCH('D-14 Ernst'!J$2,'P-07 HACCP score'!$C$2:$E$2,0))</f>
        <v>0</v>
      </c>
      <c r="BH186" s="39" t="e">
        <f>INDEX('P-07 HACCP score'!$C$3:$E$7,MATCH(O186,'P-07 HACCP score'!$B$3:$B$7,0),MATCH('D-14 Ernst'!K$2,'P-07 HACCP score'!$C$2:$E$2,0))</f>
        <v>#N/A</v>
      </c>
      <c r="BI186" s="39">
        <f>INDEX('P-07 HACCP score'!$C$3:$E$7,MATCH(P186,'P-07 HACCP score'!$B$3:$B$7,0),MATCH('D-14 Ernst'!L$2,'P-07 HACCP score'!$C$2:$E$2,0))</f>
        <v>0</v>
      </c>
      <c r="BJ186" s="39">
        <f>INDEX('P-07 HACCP score'!$C$3:$E$7,MATCH(Q186,'P-07 HACCP score'!$B$3:$B$7,0),MATCH('D-14 Ernst'!M$2,'P-07 HACCP score'!$C$2:$E$2,0))</f>
        <v>0</v>
      </c>
      <c r="BK186" s="39">
        <f>INDEX('P-07 HACCP score'!$C$3:$E$7,MATCH(R186,'P-07 HACCP score'!$B$3:$B$7,0),MATCH('D-14 Ernst'!N$2,'P-07 HACCP score'!$C$2:$E$2,0))</f>
        <v>0</v>
      </c>
      <c r="BL186" s="39">
        <f>INDEX('P-07 HACCP score'!$C$3:$E$7,MATCH(S186,'P-07 HACCP score'!$B$3:$B$7,0),MATCH('D-14 Ernst'!O$2,'P-07 HACCP score'!$C$2:$E$2,0))</f>
        <v>0</v>
      </c>
      <c r="BM186" s="39">
        <f>INDEX('P-07 HACCP score'!$C$3:$E$7,MATCH(T186,'P-07 HACCP score'!$B$3:$B$7,0),MATCH('D-14 Ernst'!P$2,'P-07 HACCP score'!$C$2:$E$2,0))</f>
        <v>0</v>
      </c>
      <c r="BN186" s="39">
        <f>INDEX('P-07 HACCP score'!$C$3:$E$7,MATCH(U186,'P-07 HACCP score'!$B$3:$B$7,0),MATCH('D-14 Ernst'!Q$2,'P-07 HACCP score'!$C$2:$E$2,0))</f>
        <v>0</v>
      </c>
      <c r="BO186" s="39">
        <f>INDEX('P-07 HACCP score'!$C$3:$E$7,MATCH(V186,'P-07 HACCP score'!$B$3:$B$7,0),MATCH('D-14 Ernst'!R$2,'P-07 HACCP score'!$C$2:$E$2,0))</f>
        <v>0</v>
      </c>
      <c r="BP186" s="39">
        <f>INDEX('P-07 HACCP score'!$C$3:$E$7,MATCH(W186,'P-07 HACCP score'!$B$3:$B$7,0),MATCH('D-14 Ernst'!S$2,'P-07 HACCP score'!$C$2:$E$2,0))</f>
        <v>0</v>
      </c>
      <c r="BQ186" s="39" t="e">
        <f>INDEX('P-07 HACCP score'!$C$3:$E$7,MATCH(X186,'P-07 HACCP score'!$B$3:$B$7,0),MATCH('D-14 Ernst'!T$2,'P-07 HACCP score'!$C$2:$E$2,0))</f>
        <v>#N/A</v>
      </c>
      <c r="BR186" s="39">
        <f>INDEX('P-07 HACCP score'!$C$3:$E$7,MATCH(Y186,'P-07 HACCP score'!$B$3:$B$7,0),MATCH('D-14 Ernst'!U$2,'P-07 HACCP score'!$C$2:$E$2,0))</f>
        <v>0</v>
      </c>
      <c r="BS186" s="39">
        <f>INDEX('P-07 HACCP score'!$C$3:$E$7,MATCH(Z186,'P-07 HACCP score'!$B$3:$B$7,0),MATCH('D-14 Ernst'!V$2,'P-07 HACCP score'!$C$2:$E$2,0))</f>
        <v>0</v>
      </c>
      <c r="BT186" s="39">
        <f>INDEX('P-07 HACCP score'!$C$3:$E$7,MATCH(AA186,'P-07 HACCP score'!$B$3:$B$7,0),MATCH('D-14 Ernst'!W$2,'P-07 HACCP score'!$C$2:$E$2,0))</f>
        <v>0</v>
      </c>
      <c r="BU186" s="39">
        <f>INDEX('P-07 HACCP score'!$C$3:$E$7,MATCH(AB186,'P-07 HACCP score'!$B$3:$B$7,0),MATCH('D-14 Ernst'!X$2,'P-07 HACCP score'!$C$2:$E$2,0))</f>
        <v>0</v>
      </c>
      <c r="BV186" s="39">
        <f>INDEX('P-07 HACCP score'!$C$3:$E$7,MATCH(AC186,'P-07 HACCP score'!$B$3:$B$7,0),MATCH('D-14 Ernst'!Y$2,'P-07 HACCP score'!$C$2:$E$2,0))</f>
        <v>0</v>
      </c>
      <c r="BW186" s="39">
        <f>INDEX('P-07 HACCP score'!$C$3:$E$7,MATCH(AD186,'P-07 HACCP score'!$B$3:$B$7,0),MATCH('D-14 Ernst'!Z$2,'P-07 HACCP score'!$C$2:$E$2,0))</f>
        <v>0</v>
      </c>
      <c r="BX186" s="39">
        <f>INDEX('P-07 HACCP score'!$C$3:$E$7,MATCH(AE186,'P-07 HACCP score'!$B$3:$B$7,0),MATCH('D-14 Ernst'!AA$2,'P-07 HACCP score'!$C$2:$E$2,0))</f>
        <v>0</v>
      </c>
      <c r="BY186" s="39">
        <f>INDEX('P-07 HACCP score'!$C$3:$E$7,MATCH(AF186,'P-07 HACCP score'!$B$3:$B$7,0),MATCH('D-14 Ernst'!AB$2,'P-07 HACCP score'!$C$2:$E$2,0))</f>
        <v>0</v>
      </c>
      <c r="BZ186" s="39">
        <f>INDEX('P-07 HACCP score'!$C$3:$E$7,MATCH(AG186,'P-07 HACCP score'!$B$3:$B$7,0),MATCH('D-14 Ernst'!AC$2,'P-07 HACCP score'!$C$2:$E$2,0))</f>
        <v>0</v>
      </c>
      <c r="CA186" s="39">
        <f>INDEX('P-07 HACCP score'!$C$3:$E$7,MATCH(AH186,'P-07 HACCP score'!$B$3:$B$7,0),MATCH('D-14 Ernst'!AD$2,'P-07 HACCP score'!$C$2:$E$2,0))</f>
        <v>0</v>
      </c>
      <c r="CB186" s="39">
        <f>INDEX('P-07 HACCP score'!$C$3:$E$7,MATCH(AI186,'P-07 HACCP score'!$B$3:$B$7,0),MATCH('D-14 Ernst'!AE$2,'P-07 HACCP score'!$C$2:$E$2,0))</f>
        <v>0</v>
      </c>
      <c r="CC186" s="39">
        <f>INDEX('P-07 HACCP score'!$C$3:$E$7,MATCH(AJ186,'P-07 HACCP score'!$B$3:$B$7,0),MATCH('D-14 Ernst'!AF$2,'P-07 HACCP score'!$C$2:$E$2,0))</f>
        <v>0</v>
      </c>
      <c r="CD186" s="39">
        <f>INDEX('P-07 HACCP score'!$C$3:$E$7,MATCH(AK186,'P-07 HACCP score'!$B$3:$B$7,0),MATCH('D-14 Ernst'!AG$2,'P-07 HACCP score'!$C$2:$E$2,0))</f>
        <v>0</v>
      </c>
    </row>
    <row r="187" spans="1:82" x14ac:dyDescent="0.3">
      <c r="A187" s="119">
        <v>52951</v>
      </c>
      <c r="B187" s="56" t="s">
        <v>306</v>
      </c>
      <c r="C187" s="78" t="s">
        <v>92</v>
      </c>
      <c r="D187" s="35">
        <v>5</v>
      </c>
      <c r="E187" s="18" t="s">
        <v>84</v>
      </c>
      <c r="F187" s="18"/>
      <c r="G187" s="26"/>
      <c r="H187" s="21" t="str">
        <f>IF(COUNTIF(I187:M187,"H"),"H",
IF(COUNTIF(I187:M187,"M"),"M",
IF(COUNTIF(I187:M187,"L"),"L",
IF(COUNTIF(I187:M187,"B"),"B",""))))</f>
        <v/>
      </c>
      <c r="I187" s="19"/>
      <c r="J187" s="19"/>
      <c r="K187" s="19"/>
      <c r="L187" s="19"/>
      <c r="M187" s="19"/>
      <c r="N187" s="18"/>
      <c r="O187" s="21" t="str">
        <f>IF(COUNTIF(P187:Q187,"H"),"H",
IF(COUNTIF(P187:Q187,"M"),"M",
IF(COUNTIF(P187:Q187,"L"),"L",
IF(COUNTIF(P187:Q187,"B"),"B",""))))</f>
        <v>H</v>
      </c>
      <c r="P187" s="22" t="s">
        <v>89</v>
      </c>
      <c r="Q187" s="22" t="s">
        <v>89</v>
      </c>
      <c r="R187" s="18" t="s">
        <v>129</v>
      </c>
      <c r="S187" s="18"/>
      <c r="T187" s="18" t="s">
        <v>86</v>
      </c>
      <c r="U187" s="18"/>
      <c r="V187" s="18"/>
      <c r="W187" s="27"/>
      <c r="X187" s="21" t="str">
        <f>IF(COUNTIF(Y187:AA187,"H"),"H",
IF(COUNTIF(Y187:AA187,"M"),"M",
IF(COUNTIF(Y187:AA187,"L"),"L",
IF(COUNTIF(Y187:AA187,"B"),"B",""))))</f>
        <v/>
      </c>
      <c r="Y187" s="23"/>
      <c r="Z187" s="28"/>
      <c r="AA187" s="23"/>
      <c r="AB187" s="18"/>
      <c r="AC187" s="18"/>
      <c r="AD187" s="18"/>
      <c r="AE187" s="18"/>
      <c r="AF187" s="18"/>
      <c r="AG187" s="18"/>
      <c r="AH187" s="18"/>
      <c r="AI187" s="18"/>
      <c r="AJ187" s="18"/>
      <c r="AK187" s="18"/>
      <c r="AL187" s="37">
        <f>COUNTIF(AX187:BA187,5)+COUNTIF(BG187:BH187,5)+COUNTIF(BK187:BQ187,5)+COUNTIF(BU187:CD187,5)+COUNTIF(AX187:BA187,9)+COUNTIF(BG187:BH187,9)+COUNTIF(BK187:BQ187,9)+COUNTIF(BU187:CD187,9)</f>
        <v>0</v>
      </c>
      <c r="AM187" s="37">
        <f>COUNTIF(AX187:BA187,15)+COUNTIF(BG187:BH187,15)+COUNTIF(BK187:BQ187,15)+COUNTIF(BU187:CD187,15)+COUNTIF(AX187:BA187,25)+COUNTIF(BG187:BH187,25)+COUNTIF(BK187:BQ187,25)+COUNTIF(BU187:CD187,25)</f>
        <v>2</v>
      </c>
      <c r="AN187" s="118" t="str">
        <f>IF(AM187&gt;=1,"HOOG",IF(AL187&gt;=2,"MIDDEN","LAAG"))</f>
        <v>HOOG</v>
      </c>
      <c r="AO187" s="26" t="str">
        <f>IF(AND(AM187=1,OR(H187="H",AB187="H"),TEXT(D187,0)&lt;&gt;"4"),"J","N" )</f>
        <v>N</v>
      </c>
      <c r="AP187" s="41" t="s">
        <v>85</v>
      </c>
      <c r="AQ187" s="68" t="str">
        <f>IF(OR(AP187="J",AO187="J"),"MIDDEN",AN187)</f>
        <v>HOOG</v>
      </c>
      <c r="AR187" s="26" t="s">
        <v>86</v>
      </c>
      <c r="AS187" s="18" t="s">
        <v>87</v>
      </c>
      <c r="AT187" s="18" t="s">
        <v>85</v>
      </c>
      <c r="AU187" s="41" t="str">
        <f>IF(AND(AR187="H",AS187="K"),"J",IF(OR(AND(AR187="L",AS187="K",AT187="J"),AND(AR187="H",AS187="G",AT187="J")),"J","N"))</f>
        <v>N</v>
      </c>
      <c r="AV187" s="41" t="s">
        <v>85</v>
      </c>
      <c r="AW187" s="18" t="str">
        <f>IF(AU187="N",AQ187,IF(AQ187="LAAG","MIDDEN","HOOG"))</f>
        <v>HOOG</v>
      </c>
      <c r="AX187" s="39">
        <f>INDEX('P-07 HACCP score'!$C$3:$E$7,MATCH(E187,'P-07 HACCP score'!$B$3:$B$7,0),MATCH('D-14 Ernst'!A$2,'P-07 HACCP score'!$C$2:$E$2,0))</f>
        <v>1.5</v>
      </c>
      <c r="AY187" s="39">
        <f>INDEX('P-07 HACCP score'!$C$3:$E$7,MATCH(F187,'P-07 HACCP score'!$B$3:$B$7,0),MATCH('D-14 Ernst'!B$2,'P-07 HACCP score'!$C$2:$E$2,0))</f>
        <v>0</v>
      </c>
      <c r="AZ187" s="39">
        <f>INDEX('P-07 HACCP score'!$C$3:$E$7,MATCH(G187,'P-07 HACCP score'!$B$3:$B$7,0),MATCH('D-14 Ernst'!C$2,'P-07 HACCP score'!$C$2:$E$2,0))</f>
        <v>0</v>
      </c>
      <c r="BA187" s="39" t="e">
        <f>INDEX('P-07 HACCP score'!$C$3:$E$7,MATCH(H187,'P-07 HACCP score'!$B$3:$B$7,0),MATCH('D-14 Ernst'!D$2,'P-07 HACCP score'!$C$2:$E$2,0))</f>
        <v>#N/A</v>
      </c>
      <c r="BB187" s="39">
        <f>INDEX('P-07 HACCP score'!$C$3:$E$7,MATCH(I187,'P-07 HACCP score'!$B$3:$B$7,0),MATCH('D-14 Ernst'!E$2,'P-07 HACCP score'!$C$2:$E$2,0))</f>
        <v>0</v>
      </c>
      <c r="BC187" s="39">
        <f>INDEX('P-07 HACCP score'!$C$3:$E$7,MATCH(J187,'P-07 HACCP score'!$B$3:$B$7,0),MATCH('D-14 Ernst'!F$2,'P-07 HACCP score'!$C$2:$E$2,0))</f>
        <v>0</v>
      </c>
      <c r="BD187" s="39">
        <f>INDEX('P-07 HACCP score'!$C$3:$E$7,MATCH(K187,'P-07 HACCP score'!$B$3:$B$7,0),MATCH('D-14 Ernst'!G$2,'P-07 HACCP score'!$C$2:$E$2,0))</f>
        <v>0</v>
      </c>
      <c r="BE187" s="39">
        <f>INDEX('P-07 HACCP score'!$C$3:$E$7,MATCH(L187,'P-07 HACCP score'!$B$3:$B$7,0),MATCH('D-14 Ernst'!H$2,'P-07 HACCP score'!$C$2:$E$2,0))</f>
        <v>0</v>
      </c>
      <c r="BF187" s="39">
        <f>INDEX('P-07 HACCP score'!$C$3:$E$7,MATCH(M187,'P-07 HACCP score'!$B$3:$B$7,0),MATCH('D-14 Ernst'!I$2,'P-07 HACCP score'!$C$2:$E$2,0))</f>
        <v>0</v>
      </c>
      <c r="BG187" s="39">
        <f>INDEX('P-07 HACCP score'!$C$3:$E$7,MATCH(N187,'P-07 HACCP score'!$B$3:$B$7,0),MATCH('D-14 Ernst'!J$2,'P-07 HACCP score'!$C$2:$E$2,0))</f>
        <v>0</v>
      </c>
      <c r="BH187" s="39">
        <f>INDEX('P-07 HACCP score'!$C$3:$E$7,MATCH(O187,'P-07 HACCP score'!$B$3:$B$7,0),MATCH('D-14 Ernst'!K$2,'P-07 HACCP score'!$C$2:$E$2,0))</f>
        <v>15</v>
      </c>
      <c r="BI187" s="39">
        <f>INDEX('P-07 HACCP score'!$C$3:$E$7,MATCH(P187,'P-07 HACCP score'!$B$3:$B$7,0),MATCH('D-14 Ernst'!L$2,'P-07 HACCP score'!$C$2:$E$2,0))</f>
        <v>15</v>
      </c>
      <c r="BJ187" s="39">
        <f>INDEX('P-07 HACCP score'!$C$3:$E$7,MATCH(Q187,'P-07 HACCP score'!$B$3:$B$7,0),MATCH('D-14 Ernst'!M$2,'P-07 HACCP score'!$C$2:$E$2,0))</f>
        <v>15</v>
      </c>
      <c r="BK187" s="39">
        <f>INDEX('P-07 HACCP score'!$C$3:$E$7,MATCH(R187,'P-07 HACCP score'!$B$3:$B$7,0),MATCH('D-14 Ernst'!N$2,'P-07 HACCP score'!$C$2:$E$2,0))</f>
        <v>15</v>
      </c>
      <c r="BL187" s="39">
        <f>INDEX('P-07 HACCP score'!$C$3:$E$7,MATCH(S187,'P-07 HACCP score'!$B$3:$B$7,0),MATCH('D-14 Ernst'!O$2,'P-07 HACCP score'!$C$2:$E$2,0))</f>
        <v>0</v>
      </c>
      <c r="BM187" s="39">
        <f>INDEX('P-07 HACCP score'!$C$3:$E$7,MATCH(T187,'P-07 HACCP score'!$B$3:$B$7,0),MATCH('D-14 Ernst'!P$2,'P-07 HACCP score'!$C$2:$E$2,0))</f>
        <v>3</v>
      </c>
      <c r="BN187" s="39">
        <f>INDEX('P-07 HACCP score'!$C$3:$E$7,MATCH(U187,'P-07 HACCP score'!$B$3:$B$7,0),MATCH('D-14 Ernst'!Q$2,'P-07 HACCP score'!$C$2:$E$2,0))</f>
        <v>0</v>
      </c>
      <c r="BO187" s="39">
        <f>INDEX('P-07 HACCP score'!$C$3:$E$7,MATCH(V187,'P-07 HACCP score'!$B$3:$B$7,0),MATCH('D-14 Ernst'!R$2,'P-07 HACCP score'!$C$2:$E$2,0))</f>
        <v>0</v>
      </c>
      <c r="BP187" s="39">
        <f>INDEX('P-07 HACCP score'!$C$3:$E$7,MATCH(W187,'P-07 HACCP score'!$B$3:$B$7,0),MATCH('D-14 Ernst'!S$2,'P-07 HACCP score'!$C$2:$E$2,0))</f>
        <v>0</v>
      </c>
      <c r="BQ187" s="39" t="e">
        <f>INDEX('P-07 HACCP score'!$C$3:$E$7,MATCH(X187,'P-07 HACCP score'!$B$3:$B$7,0),MATCH('D-14 Ernst'!T$2,'P-07 HACCP score'!$C$2:$E$2,0))</f>
        <v>#N/A</v>
      </c>
      <c r="BR187" s="39">
        <f>INDEX('P-07 HACCP score'!$C$3:$E$7,MATCH(Y187,'P-07 HACCP score'!$B$3:$B$7,0),MATCH('D-14 Ernst'!U$2,'P-07 HACCP score'!$C$2:$E$2,0))</f>
        <v>0</v>
      </c>
      <c r="BS187" s="39">
        <f>INDEX('P-07 HACCP score'!$C$3:$E$7,MATCH(Z187,'P-07 HACCP score'!$B$3:$B$7,0),MATCH('D-14 Ernst'!V$2,'P-07 HACCP score'!$C$2:$E$2,0))</f>
        <v>0</v>
      </c>
      <c r="BT187" s="39">
        <f>INDEX('P-07 HACCP score'!$C$3:$E$7,MATCH(AA187,'P-07 HACCP score'!$B$3:$B$7,0),MATCH('D-14 Ernst'!W$2,'P-07 HACCP score'!$C$2:$E$2,0))</f>
        <v>0</v>
      </c>
      <c r="BU187" s="39">
        <f>INDEX('P-07 HACCP score'!$C$3:$E$7,MATCH(AB187,'P-07 HACCP score'!$B$3:$B$7,0),MATCH('D-14 Ernst'!X$2,'P-07 HACCP score'!$C$2:$E$2,0))</f>
        <v>0</v>
      </c>
      <c r="BV187" s="39">
        <f>INDEX('P-07 HACCP score'!$C$3:$E$7,MATCH(AC187,'P-07 HACCP score'!$B$3:$B$7,0),MATCH('D-14 Ernst'!Y$2,'P-07 HACCP score'!$C$2:$E$2,0))</f>
        <v>0</v>
      </c>
      <c r="BW187" s="39">
        <f>INDEX('P-07 HACCP score'!$C$3:$E$7,MATCH(AD187,'P-07 HACCP score'!$B$3:$B$7,0),MATCH('D-14 Ernst'!Z$2,'P-07 HACCP score'!$C$2:$E$2,0))</f>
        <v>0</v>
      </c>
      <c r="BX187" s="39">
        <f>INDEX('P-07 HACCP score'!$C$3:$E$7,MATCH(AE187,'P-07 HACCP score'!$B$3:$B$7,0),MATCH('D-14 Ernst'!AA$2,'P-07 HACCP score'!$C$2:$E$2,0))</f>
        <v>0</v>
      </c>
      <c r="BY187" s="39">
        <f>INDEX('P-07 HACCP score'!$C$3:$E$7,MATCH(AF187,'P-07 HACCP score'!$B$3:$B$7,0),MATCH('D-14 Ernst'!AB$2,'P-07 HACCP score'!$C$2:$E$2,0))</f>
        <v>0</v>
      </c>
      <c r="BZ187" s="39">
        <f>INDEX('P-07 HACCP score'!$C$3:$E$7,MATCH(AG187,'P-07 HACCP score'!$B$3:$B$7,0),MATCH('D-14 Ernst'!AC$2,'P-07 HACCP score'!$C$2:$E$2,0))</f>
        <v>0</v>
      </c>
      <c r="CA187" s="39">
        <f>INDEX('P-07 HACCP score'!$C$3:$E$7,MATCH(AH187,'P-07 HACCP score'!$B$3:$B$7,0),MATCH('D-14 Ernst'!AD$2,'P-07 HACCP score'!$C$2:$E$2,0))</f>
        <v>0</v>
      </c>
      <c r="CB187" s="39">
        <f>INDEX('P-07 HACCP score'!$C$3:$E$7,MATCH(AI187,'P-07 HACCP score'!$B$3:$B$7,0),MATCH('D-14 Ernst'!AE$2,'P-07 HACCP score'!$C$2:$E$2,0))</f>
        <v>0</v>
      </c>
      <c r="CC187" s="39">
        <f>INDEX('P-07 HACCP score'!$C$3:$E$7,MATCH(AJ187,'P-07 HACCP score'!$B$3:$B$7,0),MATCH('D-14 Ernst'!AF$2,'P-07 HACCP score'!$C$2:$E$2,0))</f>
        <v>0</v>
      </c>
      <c r="CD187" s="39">
        <f>INDEX('P-07 HACCP score'!$C$3:$E$7,MATCH(AK187,'P-07 HACCP score'!$B$3:$B$7,0),MATCH('D-14 Ernst'!AG$2,'P-07 HACCP score'!$C$2:$E$2,0))</f>
        <v>0</v>
      </c>
    </row>
    <row r="188" spans="1:82" x14ac:dyDescent="0.3">
      <c r="A188" s="119">
        <v>30776</v>
      </c>
      <c r="B188" s="56" t="s">
        <v>307</v>
      </c>
      <c r="C188" s="78" t="s">
        <v>177</v>
      </c>
      <c r="D188" s="35">
        <v>5</v>
      </c>
      <c r="E188" s="18"/>
      <c r="F188" s="18"/>
      <c r="G188" s="26"/>
      <c r="H188" s="21" t="str">
        <f>IF(COUNTIF(I188:M188,"H"),"H",
IF(COUNTIF(I188:M188,"M"),"M",
IF(COUNTIF(I188:M188,"L"),"L",
IF(COUNTIF(I188:M188,"B"),"B",""))))</f>
        <v/>
      </c>
      <c r="I188" s="19"/>
      <c r="J188" s="19"/>
      <c r="K188" s="19"/>
      <c r="L188" s="19"/>
      <c r="M188" s="19"/>
      <c r="N188" s="18"/>
      <c r="O188" s="21" t="str">
        <f>IF(COUNTIF(P188:Q188,"H"),"H",
IF(COUNTIF(P188:Q188,"M"),"M",
IF(COUNTIF(P188:Q188,"L"),"L",
IF(COUNTIF(P188:Q188,"B"),"B",""))))</f>
        <v>M</v>
      </c>
      <c r="P188" s="22" t="s">
        <v>129</v>
      </c>
      <c r="Q188" s="123" t="s">
        <v>84</v>
      </c>
      <c r="R188" s="18" t="s">
        <v>86</v>
      </c>
      <c r="S188" s="18"/>
      <c r="T188" s="18" t="s">
        <v>84</v>
      </c>
      <c r="U188" s="18"/>
      <c r="V188" s="18"/>
      <c r="W188" s="27"/>
      <c r="X188" s="21" t="str">
        <f>IF(COUNTIF(Y188:AA188,"H"),"H",
IF(COUNTIF(Y188:AA188,"M"),"M",
IF(COUNTIF(Y188:AA188,"L"),"L",
IF(COUNTIF(Y188:AA188,"B"),"B",""))))</f>
        <v/>
      </c>
      <c r="Y188" s="23"/>
      <c r="Z188" s="28"/>
      <c r="AA188" s="23"/>
      <c r="AB188" s="18"/>
      <c r="AC188" s="18"/>
      <c r="AD188" s="18"/>
      <c r="AE188" s="18"/>
      <c r="AF188" s="18"/>
      <c r="AG188" s="18"/>
      <c r="AH188" s="18"/>
      <c r="AI188" s="18"/>
      <c r="AJ188" s="18"/>
      <c r="AK188" s="18"/>
      <c r="AL188" s="37">
        <f>COUNTIF(AX188:BA188,5)+COUNTIF(BG188:BH188,5)+COUNTIF(BK188:BQ188,5)+COUNTIF(BU188:CD188,5)+COUNTIF(AX188:BA188,9)+COUNTIF(BG188:BH188,9)+COUNTIF(BK188:BQ188,9)+COUNTIF(BU188:CD188,9)</f>
        <v>2</v>
      </c>
      <c r="AM188" s="37">
        <f>COUNTIF(AX188:BA188,15)+COUNTIF(BG188:BH188,15)+COUNTIF(BK188:BQ188,15)+COUNTIF(BU188:CD188,15)+COUNTIF(AX188:BA188,25)+COUNTIF(BG188:BH188,25)+COUNTIF(BK188:BQ188,25)+COUNTIF(BU188:CD188,25)</f>
        <v>0</v>
      </c>
      <c r="AN188" s="118" t="str">
        <f>IF(AM188&gt;=1,"HOOG",IF(AL188&gt;=2,"MIDDEN","LAAG"))</f>
        <v>MIDDEN</v>
      </c>
      <c r="AO188" s="26" t="str">
        <f>IF(AND(AM188=1,OR(H188="H",AB188="H"),TEXT(D188,0)&lt;&gt;"4"),"J","N" )</f>
        <v>N</v>
      </c>
      <c r="AP188" s="41" t="s">
        <v>85</v>
      </c>
      <c r="AQ188" s="68" t="str">
        <f>IF(OR(AP188="J",AO188="J"),"MIDDEN",AN188)</f>
        <v>MIDDEN</v>
      </c>
      <c r="AR188" s="26" t="s">
        <v>86</v>
      </c>
      <c r="AS188" s="18" t="s">
        <v>93</v>
      </c>
      <c r="AT188" s="18" t="s">
        <v>85</v>
      </c>
      <c r="AU188" s="41" t="str">
        <f>IF(AND(AR188="H",AS188="K"),"J",IF(OR(AND(AR188="L",AS188="K",AT188="J"),AND(AR188="H",AS188="G",AT188="J")),"J","N"))</f>
        <v>N</v>
      </c>
      <c r="AV188" s="41" t="s">
        <v>85</v>
      </c>
      <c r="AW188" s="18" t="str">
        <f>IF(AU188="N",AQ188,IF(AQ188="LAAG","MIDDEN","HOOG"))</f>
        <v>MIDDEN</v>
      </c>
      <c r="AX188" s="39">
        <f>INDEX('P-07 HACCP score'!$C$3:$E$7,MATCH(E188,'P-07 HACCP score'!$B$3:$B$7,0),MATCH('D-14 Ernst'!A$2,'P-07 HACCP score'!$C$2:$E$2,0))</f>
        <v>0</v>
      </c>
      <c r="AY188" s="39">
        <f>INDEX('P-07 HACCP score'!$C$3:$E$7,MATCH(F188,'P-07 HACCP score'!$B$3:$B$7,0),MATCH('D-14 Ernst'!B$2,'P-07 HACCP score'!$C$2:$E$2,0))</f>
        <v>0</v>
      </c>
      <c r="AZ188" s="39">
        <f>INDEX('P-07 HACCP score'!$C$3:$E$7,MATCH(G188,'P-07 HACCP score'!$B$3:$B$7,0),MATCH('D-14 Ernst'!C$2,'P-07 HACCP score'!$C$2:$E$2,0))</f>
        <v>0</v>
      </c>
      <c r="BA188" s="39" t="e">
        <f>INDEX('P-07 HACCP score'!$C$3:$E$7,MATCH(H188,'P-07 HACCP score'!$B$3:$B$7,0),MATCH('D-14 Ernst'!D$2,'P-07 HACCP score'!$C$2:$E$2,0))</f>
        <v>#N/A</v>
      </c>
      <c r="BB188" s="39">
        <f>INDEX('P-07 HACCP score'!$C$3:$E$7,MATCH(I188,'P-07 HACCP score'!$B$3:$B$7,0),MATCH('D-14 Ernst'!E$2,'P-07 HACCP score'!$C$2:$E$2,0))</f>
        <v>0</v>
      </c>
      <c r="BC188" s="39">
        <f>INDEX('P-07 HACCP score'!$C$3:$E$7,MATCH(J188,'P-07 HACCP score'!$B$3:$B$7,0),MATCH('D-14 Ernst'!F$2,'P-07 HACCP score'!$C$2:$E$2,0))</f>
        <v>0</v>
      </c>
      <c r="BD188" s="39">
        <f>INDEX('P-07 HACCP score'!$C$3:$E$7,MATCH(K188,'P-07 HACCP score'!$B$3:$B$7,0),MATCH('D-14 Ernst'!G$2,'P-07 HACCP score'!$C$2:$E$2,0))</f>
        <v>0</v>
      </c>
      <c r="BE188" s="39">
        <f>INDEX('P-07 HACCP score'!$C$3:$E$7,MATCH(L188,'P-07 HACCP score'!$B$3:$B$7,0),MATCH('D-14 Ernst'!H$2,'P-07 HACCP score'!$C$2:$E$2,0))</f>
        <v>0</v>
      </c>
      <c r="BF188" s="39">
        <f>INDEX('P-07 HACCP score'!$C$3:$E$7,MATCH(M188,'P-07 HACCP score'!$B$3:$B$7,0),MATCH('D-14 Ernst'!I$2,'P-07 HACCP score'!$C$2:$E$2,0))</f>
        <v>0</v>
      </c>
      <c r="BG188" s="39">
        <f>INDEX('P-07 HACCP score'!$C$3:$E$7,MATCH(N188,'P-07 HACCP score'!$B$3:$B$7,0),MATCH('D-14 Ernst'!J$2,'P-07 HACCP score'!$C$2:$E$2,0))</f>
        <v>0</v>
      </c>
      <c r="BH188" s="39">
        <f>INDEX('P-07 HACCP score'!$C$3:$E$7,MATCH(O188,'P-07 HACCP score'!$B$3:$B$7,0),MATCH('D-14 Ernst'!K$2,'P-07 HACCP score'!$C$2:$E$2,0))</f>
        <v>9</v>
      </c>
      <c r="BI188" s="39">
        <f>INDEX('P-07 HACCP score'!$C$3:$E$7,MATCH(P188,'P-07 HACCP score'!$B$3:$B$7,0),MATCH('D-14 Ernst'!L$2,'P-07 HACCP score'!$C$2:$E$2,0))</f>
        <v>9</v>
      </c>
      <c r="BJ188" s="39">
        <f>INDEX('P-07 HACCP score'!$C$3:$E$7,MATCH(Q188,'P-07 HACCP score'!$B$3:$B$7,0),MATCH('D-14 Ernst'!M$2,'P-07 HACCP score'!$C$2:$E$2,0))</f>
        <v>1.5</v>
      </c>
      <c r="BK188" s="39">
        <f>INDEX('P-07 HACCP score'!$C$3:$E$7,MATCH(R188,'P-07 HACCP score'!$B$3:$B$7,0),MATCH('D-14 Ernst'!N$2,'P-07 HACCP score'!$C$2:$E$2,0))</f>
        <v>5</v>
      </c>
      <c r="BL188" s="39">
        <f>INDEX('P-07 HACCP score'!$C$3:$E$7,MATCH(S188,'P-07 HACCP score'!$B$3:$B$7,0),MATCH('D-14 Ernst'!O$2,'P-07 HACCP score'!$C$2:$E$2,0))</f>
        <v>0</v>
      </c>
      <c r="BM188" s="39">
        <f>INDEX('P-07 HACCP score'!$C$3:$E$7,MATCH(T188,'P-07 HACCP score'!$B$3:$B$7,0),MATCH('D-14 Ernst'!P$2,'P-07 HACCP score'!$C$2:$E$2,0))</f>
        <v>1.5</v>
      </c>
      <c r="BN188" s="39">
        <f>INDEX('P-07 HACCP score'!$C$3:$E$7,MATCH(U188,'P-07 HACCP score'!$B$3:$B$7,0),MATCH('D-14 Ernst'!Q$2,'P-07 HACCP score'!$C$2:$E$2,0))</f>
        <v>0</v>
      </c>
      <c r="BO188" s="39">
        <f>INDEX('P-07 HACCP score'!$C$3:$E$7,MATCH(V188,'P-07 HACCP score'!$B$3:$B$7,0),MATCH('D-14 Ernst'!R$2,'P-07 HACCP score'!$C$2:$E$2,0))</f>
        <v>0</v>
      </c>
      <c r="BP188" s="39">
        <f>INDEX('P-07 HACCP score'!$C$3:$E$7,MATCH(W188,'P-07 HACCP score'!$B$3:$B$7,0),MATCH('D-14 Ernst'!S$2,'P-07 HACCP score'!$C$2:$E$2,0))</f>
        <v>0</v>
      </c>
      <c r="BQ188" s="39" t="e">
        <f>INDEX('P-07 HACCP score'!$C$3:$E$7,MATCH(X188,'P-07 HACCP score'!$B$3:$B$7,0),MATCH('D-14 Ernst'!T$2,'P-07 HACCP score'!$C$2:$E$2,0))</f>
        <v>#N/A</v>
      </c>
      <c r="BR188" s="39">
        <f>INDEX('P-07 HACCP score'!$C$3:$E$7,MATCH(Y188,'P-07 HACCP score'!$B$3:$B$7,0),MATCH('D-14 Ernst'!U$2,'P-07 HACCP score'!$C$2:$E$2,0))</f>
        <v>0</v>
      </c>
      <c r="BS188" s="39">
        <f>INDEX('P-07 HACCP score'!$C$3:$E$7,MATCH(Z188,'P-07 HACCP score'!$B$3:$B$7,0),MATCH('D-14 Ernst'!V$2,'P-07 HACCP score'!$C$2:$E$2,0))</f>
        <v>0</v>
      </c>
      <c r="BT188" s="39">
        <f>INDEX('P-07 HACCP score'!$C$3:$E$7,MATCH(AA188,'P-07 HACCP score'!$B$3:$B$7,0),MATCH('D-14 Ernst'!W$2,'P-07 HACCP score'!$C$2:$E$2,0))</f>
        <v>0</v>
      </c>
      <c r="BU188" s="39">
        <f>INDEX('P-07 HACCP score'!$C$3:$E$7,MATCH(AB188,'P-07 HACCP score'!$B$3:$B$7,0),MATCH('D-14 Ernst'!X$2,'P-07 HACCP score'!$C$2:$E$2,0))</f>
        <v>0</v>
      </c>
      <c r="BV188" s="39">
        <f>INDEX('P-07 HACCP score'!$C$3:$E$7,MATCH(AC188,'P-07 HACCP score'!$B$3:$B$7,0),MATCH('D-14 Ernst'!Y$2,'P-07 HACCP score'!$C$2:$E$2,0))</f>
        <v>0</v>
      </c>
      <c r="BW188" s="39">
        <f>INDEX('P-07 HACCP score'!$C$3:$E$7,MATCH(AD188,'P-07 HACCP score'!$B$3:$B$7,0),MATCH('D-14 Ernst'!Z$2,'P-07 HACCP score'!$C$2:$E$2,0))</f>
        <v>0</v>
      </c>
      <c r="BX188" s="39">
        <f>INDEX('P-07 HACCP score'!$C$3:$E$7,MATCH(AE188,'P-07 HACCP score'!$B$3:$B$7,0),MATCH('D-14 Ernst'!AA$2,'P-07 HACCP score'!$C$2:$E$2,0))</f>
        <v>0</v>
      </c>
      <c r="BY188" s="39">
        <f>INDEX('P-07 HACCP score'!$C$3:$E$7,MATCH(AF188,'P-07 HACCP score'!$B$3:$B$7,0),MATCH('D-14 Ernst'!AB$2,'P-07 HACCP score'!$C$2:$E$2,0))</f>
        <v>0</v>
      </c>
      <c r="BZ188" s="39">
        <f>INDEX('P-07 HACCP score'!$C$3:$E$7,MATCH(AG188,'P-07 HACCP score'!$B$3:$B$7,0),MATCH('D-14 Ernst'!AC$2,'P-07 HACCP score'!$C$2:$E$2,0))</f>
        <v>0</v>
      </c>
      <c r="CA188" s="39">
        <f>INDEX('P-07 HACCP score'!$C$3:$E$7,MATCH(AH188,'P-07 HACCP score'!$B$3:$B$7,0),MATCH('D-14 Ernst'!AD$2,'P-07 HACCP score'!$C$2:$E$2,0))</f>
        <v>0</v>
      </c>
      <c r="CB188" s="39">
        <f>INDEX('P-07 HACCP score'!$C$3:$E$7,MATCH(AI188,'P-07 HACCP score'!$B$3:$B$7,0),MATCH('D-14 Ernst'!AE$2,'P-07 HACCP score'!$C$2:$E$2,0))</f>
        <v>0</v>
      </c>
      <c r="CC188" s="39">
        <f>INDEX('P-07 HACCP score'!$C$3:$E$7,MATCH(AJ188,'P-07 HACCP score'!$B$3:$B$7,0),MATCH('D-14 Ernst'!AF$2,'P-07 HACCP score'!$C$2:$E$2,0))</f>
        <v>0</v>
      </c>
      <c r="CD188" s="39">
        <f>INDEX('P-07 HACCP score'!$C$3:$E$7,MATCH(AK188,'P-07 HACCP score'!$B$3:$B$7,0),MATCH('D-14 Ernst'!AG$2,'P-07 HACCP score'!$C$2:$E$2,0))</f>
        <v>0</v>
      </c>
    </row>
    <row r="189" spans="1:82" x14ac:dyDescent="0.3">
      <c r="A189" s="119">
        <v>30780</v>
      </c>
      <c r="B189" s="71" t="s">
        <v>308</v>
      </c>
      <c r="C189" s="78" t="s">
        <v>177</v>
      </c>
      <c r="D189" s="35">
        <v>5</v>
      </c>
      <c r="E189" s="18"/>
      <c r="F189" s="18"/>
      <c r="G189" s="26"/>
      <c r="H189" s="21"/>
      <c r="I189" s="19"/>
      <c r="J189" s="19"/>
      <c r="K189" s="19"/>
      <c r="L189" s="19"/>
      <c r="M189" s="19"/>
      <c r="N189" s="18"/>
      <c r="O189" s="21" t="s">
        <v>129</v>
      </c>
      <c r="P189" s="22" t="s">
        <v>129</v>
      </c>
      <c r="Q189" s="123" t="s">
        <v>84</v>
      </c>
      <c r="R189" s="18" t="s">
        <v>86</v>
      </c>
      <c r="S189" s="18"/>
      <c r="T189" s="18" t="s">
        <v>84</v>
      </c>
      <c r="U189" s="18"/>
      <c r="V189" s="18"/>
      <c r="W189" s="27"/>
      <c r="X189" s="21"/>
      <c r="Y189" s="23"/>
      <c r="Z189" s="28"/>
      <c r="AA189" s="23"/>
      <c r="AB189" s="18"/>
      <c r="AC189" s="18"/>
      <c r="AD189" s="18"/>
      <c r="AE189" s="18"/>
      <c r="AF189" s="18"/>
      <c r="AG189" s="18"/>
      <c r="AH189" s="18"/>
      <c r="AI189" s="18"/>
      <c r="AJ189" s="18"/>
      <c r="AK189" s="18"/>
      <c r="AL189" s="37">
        <f>COUNTIF(AX189:BA189,5)+COUNTIF(BG189:BH189,5)+COUNTIF(BK189:BQ189,5)+COUNTIF(BU189:CD189,5)+COUNTIF(AX189:BA189,9)+COUNTIF(BG189:BH189,9)+COUNTIF(BK189:BQ189,9)+COUNTIF(BU189:CD189,9)</f>
        <v>2</v>
      </c>
      <c r="AM189" s="37">
        <v>0</v>
      </c>
      <c r="AN189" s="118" t="str">
        <f>IF(AM189&gt;=1,"HOOG",IF(AL189&gt;=2,"MIDDEN","LAAG"))</f>
        <v>MIDDEN</v>
      </c>
      <c r="AO189" s="26" t="s">
        <v>85</v>
      </c>
      <c r="AP189" s="41" t="s">
        <v>85</v>
      </c>
      <c r="AQ189" s="68" t="str">
        <f>IF(OR(AP189="J",AO189="J"),"MIDDEN",AN189)</f>
        <v>MIDDEN</v>
      </c>
      <c r="AR189" s="26" t="s">
        <v>86</v>
      </c>
      <c r="AS189" s="18" t="s">
        <v>93</v>
      </c>
      <c r="AT189" s="18" t="s">
        <v>85</v>
      </c>
      <c r="AU189" s="41" t="str">
        <f>IF(AND(AR189="H",AS189="K"),"J",IF(OR(AND(AR189="L",AS189="K",AT189="J"),AND(AR189="H",AS189="G",AT189="J")),"J","N"))</f>
        <v>N</v>
      </c>
      <c r="AV189" s="41" t="s">
        <v>85</v>
      </c>
      <c r="AW189" s="18" t="str">
        <f>IF(AU189="N",AQ189,IF(AQ189="LAAG","MIDDEN","HOOG"))</f>
        <v>MIDDEN</v>
      </c>
      <c r="AX189" s="39">
        <f>INDEX('P-07 HACCP score'!$C$3:$E$7,MATCH(E189,'P-07 HACCP score'!$B$3:$B$7,0),MATCH('D-14 Ernst'!A$2,'P-07 HACCP score'!$C$2:$E$2,0))</f>
        <v>0</v>
      </c>
      <c r="AY189" s="39">
        <f>INDEX('P-07 HACCP score'!$C$3:$E$7,MATCH(F189,'P-07 HACCP score'!$B$3:$B$7,0),MATCH('D-14 Ernst'!B$2,'P-07 HACCP score'!$C$2:$E$2,0))</f>
        <v>0</v>
      </c>
      <c r="AZ189" s="39">
        <f>INDEX('P-07 HACCP score'!$C$3:$E$7,MATCH(G189,'P-07 HACCP score'!$B$3:$B$7,0),MATCH('D-14 Ernst'!C$2,'P-07 HACCP score'!$C$2:$E$2,0))</f>
        <v>0</v>
      </c>
      <c r="BA189" s="39">
        <f>INDEX('P-07 HACCP score'!$C$3:$E$7,MATCH(H189,'P-07 HACCP score'!$B$3:$B$7,0),MATCH('D-14 Ernst'!D$2,'P-07 HACCP score'!$C$2:$E$2,0))</f>
        <v>0</v>
      </c>
      <c r="BB189" s="39">
        <f>INDEX('P-07 HACCP score'!$C$3:$E$7,MATCH(I189,'P-07 HACCP score'!$B$3:$B$7,0),MATCH('D-14 Ernst'!E$2,'P-07 HACCP score'!$C$2:$E$2,0))</f>
        <v>0</v>
      </c>
      <c r="BC189" s="39">
        <f>INDEX('P-07 HACCP score'!$C$3:$E$7,MATCH(J189,'P-07 HACCP score'!$B$3:$B$7,0),MATCH('D-14 Ernst'!F$2,'P-07 HACCP score'!$C$2:$E$2,0))</f>
        <v>0</v>
      </c>
      <c r="BD189" s="39">
        <f>INDEX('P-07 HACCP score'!$C$3:$E$7,MATCH(K189,'P-07 HACCP score'!$B$3:$B$7,0),MATCH('D-14 Ernst'!G$2,'P-07 HACCP score'!$C$2:$E$2,0))</f>
        <v>0</v>
      </c>
      <c r="BE189" s="39">
        <f>INDEX('P-07 HACCP score'!$C$3:$E$7,MATCH(L189,'P-07 HACCP score'!$B$3:$B$7,0),MATCH('D-14 Ernst'!H$2,'P-07 HACCP score'!$C$2:$E$2,0))</f>
        <v>0</v>
      </c>
      <c r="BF189" s="39">
        <f>INDEX('P-07 HACCP score'!$C$3:$E$7,MATCH(M189,'P-07 HACCP score'!$B$3:$B$7,0),MATCH('D-14 Ernst'!I$2,'P-07 HACCP score'!$C$2:$E$2,0))</f>
        <v>0</v>
      </c>
      <c r="BG189" s="39">
        <f>INDEX('P-07 HACCP score'!$C$3:$E$7,MATCH(N189,'P-07 HACCP score'!$B$3:$B$7,0),MATCH('D-14 Ernst'!J$2,'P-07 HACCP score'!$C$2:$E$2,0))</f>
        <v>0</v>
      </c>
      <c r="BH189" s="39">
        <f>INDEX('P-07 HACCP score'!$C$3:$E$7,MATCH(O189,'P-07 HACCP score'!$B$3:$B$7,0),MATCH('D-14 Ernst'!K$2,'P-07 HACCP score'!$C$2:$E$2,0))</f>
        <v>9</v>
      </c>
      <c r="BI189" s="39">
        <f>INDEX('P-07 HACCP score'!$C$3:$E$7,MATCH(P189,'P-07 HACCP score'!$B$3:$B$7,0),MATCH('D-14 Ernst'!L$2,'P-07 HACCP score'!$C$2:$E$2,0))</f>
        <v>9</v>
      </c>
      <c r="BJ189" s="39">
        <f>INDEX('P-07 HACCP score'!$C$3:$E$7,MATCH(Q189,'P-07 HACCP score'!$B$3:$B$7,0),MATCH('D-14 Ernst'!M$2,'P-07 HACCP score'!$C$2:$E$2,0))</f>
        <v>1.5</v>
      </c>
      <c r="BK189" s="39">
        <f>INDEX('P-07 HACCP score'!$C$3:$E$7,MATCH(R189,'P-07 HACCP score'!$B$3:$B$7,0),MATCH('D-14 Ernst'!N$2,'P-07 HACCP score'!$C$2:$E$2,0))</f>
        <v>5</v>
      </c>
      <c r="BL189" s="39">
        <f>INDEX('P-07 HACCP score'!$C$3:$E$7,MATCH(S189,'P-07 HACCP score'!$B$3:$B$7,0),MATCH('D-14 Ernst'!O$2,'P-07 HACCP score'!$C$2:$E$2,0))</f>
        <v>0</v>
      </c>
      <c r="BM189" s="39">
        <f>INDEX('P-07 HACCP score'!$C$3:$E$7,MATCH(T189,'P-07 HACCP score'!$B$3:$B$7,0),MATCH('D-14 Ernst'!P$2,'P-07 HACCP score'!$C$2:$E$2,0))</f>
        <v>1.5</v>
      </c>
      <c r="BN189" s="39">
        <f>INDEX('P-07 HACCP score'!$C$3:$E$7,MATCH(U189,'P-07 HACCP score'!$B$3:$B$7,0),MATCH('D-14 Ernst'!Q$2,'P-07 HACCP score'!$C$2:$E$2,0))</f>
        <v>0</v>
      </c>
      <c r="BO189" s="39">
        <f>INDEX('P-07 HACCP score'!$C$3:$E$7,MATCH(V189,'P-07 HACCP score'!$B$3:$B$7,0),MATCH('D-14 Ernst'!R$2,'P-07 HACCP score'!$C$2:$E$2,0))</f>
        <v>0</v>
      </c>
      <c r="BP189" s="39">
        <f>INDEX('P-07 HACCP score'!$C$3:$E$7,MATCH(W189,'P-07 HACCP score'!$B$3:$B$7,0),MATCH('D-14 Ernst'!S$2,'P-07 HACCP score'!$C$2:$E$2,0))</f>
        <v>0</v>
      </c>
      <c r="BQ189" s="39">
        <f>INDEX('P-07 HACCP score'!$C$3:$E$7,MATCH(X189,'P-07 HACCP score'!$B$3:$B$7,0),MATCH('D-14 Ernst'!T$2,'P-07 HACCP score'!$C$2:$E$2,0))</f>
        <v>0</v>
      </c>
      <c r="BR189" s="39">
        <f>INDEX('P-07 HACCP score'!$C$3:$E$7,MATCH(Y189,'P-07 HACCP score'!$B$3:$B$7,0),MATCH('D-14 Ernst'!U$2,'P-07 HACCP score'!$C$2:$E$2,0))</f>
        <v>0</v>
      </c>
      <c r="BS189" s="39">
        <f>INDEX('P-07 HACCP score'!$C$3:$E$7,MATCH(Z189,'P-07 HACCP score'!$B$3:$B$7,0),MATCH('D-14 Ernst'!V$2,'P-07 HACCP score'!$C$2:$E$2,0))</f>
        <v>0</v>
      </c>
      <c r="BT189" s="39">
        <f>INDEX('P-07 HACCP score'!$C$3:$E$7,MATCH(AA189,'P-07 HACCP score'!$B$3:$B$7,0),MATCH('D-14 Ernst'!W$2,'P-07 HACCP score'!$C$2:$E$2,0))</f>
        <v>0</v>
      </c>
      <c r="BU189" s="39">
        <f>INDEX('P-07 HACCP score'!$C$3:$E$7,MATCH(AB189,'P-07 HACCP score'!$B$3:$B$7,0),MATCH('D-14 Ernst'!X$2,'P-07 HACCP score'!$C$2:$E$2,0))</f>
        <v>0</v>
      </c>
      <c r="BV189" s="39">
        <f>INDEX('P-07 HACCP score'!$C$3:$E$7,MATCH(AC189,'P-07 HACCP score'!$B$3:$B$7,0),MATCH('D-14 Ernst'!Y$2,'P-07 HACCP score'!$C$2:$E$2,0))</f>
        <v>0</v>
      </c>
      <c r="BW189" s="39">
        <f>INDEX('P-07 HACCP score'!$C$3:$E$7,MATCH(AD189,'P-07 HACCP score'!$B$3:$B$7,0),MATCH('D-14 Ernst'!Z$2,'P-07 HACCP score'!$C$2:$E$2,0))</f>
        <v>0</v>
      </c>
      <c r="BX189" s="39">
        <f>INDEX('P-07 HACCP score'!$C$3:$E$7,MATCH(AE189,'P-07 HACCP score'!$B$3:$B$7,0),MATCH('D-14 Ernst'!AA$2,'P-07 HACCP score'!$C$2:$E$2,0))</f>
        <v>0</v>
      </c>
      <c r="BY189" s="39">
        <f>INDEX('P-07 HACCP score'!$C$3:$E$7,MATCH(AF189,'P-07 HACCP score'!$B$3:$B$7,0),MATCH('D-14 Ernst'!AB$2,'P-07 HACCP score'!$C$2:$E$2,0))</f>
        <v>0</v>
      </c>
      <c r="BZ189" s="39">
        <f>INDEX('P-07 HACCP score'!$C$3:$E$7,MATCH(AG189,'P-07 HACCP score'!$B$3:$B$7,0),MATCH('D-14 Ernst'!AC$2,'P-07 HACCP score'!$C$2:$E$2,0))</f>
        <v>0</v>
      </c>
      <c r="CA189" s="39">
        <f>INDEX('P-07 HACCP score'!$C$3:$E$7,MATCH(AH189,'P-07 HACCP score'!$B$3:$B$7,0),MATCH('D-14 Ernst'!AD$2,'P-07 HACCP score'!$C$2:$E$2,0))</f>
        <v>0</v>
      </c>
      <c r="CB189" s="39">
        <f>INDEX('P-07 HACCP score'!$C$3:$E$7,MATCH(AI189,'P-07 HACCP score'!$B$3:$B$7,0),MATCH('D-14 Ernst'!AE$2,'P-07 HACCP score'!$C$2:$E$2,0))</f>
        <v>0</v>
      </c>
      <c r="CC189" s="39">
        <f>INDEX('P-07 HACCP score'!$C$3:$E$7,MATCH(AJ189,'P-07 HACCP score'!$B$3:$B$7,0),MATCH('D-14 Ernst'!AF$2,'P-07 HACCP score'!$C$2:$E$2,0))</f>
        <v>0</v>
      </c>
      <c r="CD189" s="39">
        <f>INDEX('P-07 HACCP score'!$C$3:$E$7,MATCH(AK189,'P-07 HACCP score'!$B$3:$B$7,0),MATCH('D-14 Ernst'!AG$2,'P-07 HACCP score'!$C$2:$E$2,0))</f>
        <v>0</v>
      </c>
    </row>
    <row r="190" spans="1:82" x14ac:dyDescent="0.3">
      <c r="A190" s="119">
        <v>20031</v>
      </c>
      <c r="B190" s="56" t="s">
        <v>309</v>
      </c>
      <c r="C190" s="78" t="s">
        <v>92</v>
      </c>
      <c r="D190" s="35">
        <v>5</v>
      </c>
      <c r="E190" s="18"/>
      <c r="F190" s="18"/>
      <c r="G190" s="26"/>
      <c r="H190" s="21"/>
      <c r="I190" s="19"/>
      <c r="J190" s="19"/>
      <c r="K190" s="19"/>
      <c r="L190" s="19"/>
      <c r="M190" s="19"/>
      <c r="N190" s="18"/>
      <c r="O190" s="21" t="str">
        <f>IF(COUNTIF(P190:Q190,"H"),"H",
IF(COUNTIF(P190:Q190,"M"),"M",
IF(COUNTIF(P190:Q190,"L"),"L",
IF(COUNTIF(P190:Q190,"B"),"B",""))))</f>
        <v/>
      </c>
      <c r="P190" s="22"/>
      <c r="Q190" s="22"/>
      <c r="R190" s="18"/>
      <c r="S190" s="18"/>
      <c r="T190" s="18"/>
      <c r="U190" s="18"/>
      <c r="V190" s="18"/>
      <c r="W190" s="27"/>
      <c r="X190" s="21"/>
      <c r="Y190" s="23"/>
      <c r="Z190" s="28"/>
      <c r="AA190" s="23"/>
      <c r="AB190" s="18"/>
      <c r="AC190" s="18"/>
      <c r="AD190" s="18"/>
      <c r="AE190" s="18"/>
      <c r="AF190" s="18"/>
      <c r="AG190" s="18"/>
      <c r="AH190" s="18"/>
      <c r="AI190" s="18"/>
      <c r="AJ190" s="18"/>
      <c r="AK190" s="18"/>
      <c r="AL190" s="37">
        <f>COUNTIF(AX190:BA190,5)+COUNTIF(BG190:BH190,5)+COUNTIF(BK190:BQ190,5)+COUNTIF(BU190:CD190,5)+COUNTIF(AX190:BA190,9)+COUNTIF(BG190:BH190,9)+COUNTIF(BK190:BQ190,9)+COUNTIF(BU190:CD190,9)</f>
        <v>0</v>
      </c>
      <c r="AM190" s="37">
        <v>0</v>
      </c>
      <c r="AN190" s="118" t="str">
        <f>IF(AM190&gt;=1,"HOOG",IF(AL190&gt;=2,"MIDDEN","LAAG"))</f>
        <v>LAAG</v>
      </c>
      <c r="AO190" s="26" t="s">
        <v>85</v>
      </c>
      <c r="AP190" s="41" t="s">
        <v>85</v>
      </c>
      <c r="AQ190" s="68" t="str">
        <f>IF(OR(AP190="J",AO190="J"),"MIDDEN",AN190)</f>
        <v>LAAG</v>
      </c>
      <c r="AR190" s="26" t="s">
        <v>86</v>
      </c>
      <c r="AS190" s="18" t="s">
        <v>93</v>
      </c>
      <c r="AT190" s="18" t="s">
        <v>85</v>
      </c>
      <c r="AU190" s="41" t="str">
        <f>IF(AND(AR190="H",AS190="K"),"J",IF(OR(AND(AR190="L",AS190="K",AT190="J"),AND(AR190="H",AS190="G",AT190="J")),"J","N"))</f>
        <v>N</v>
      </c>
      <c r="AV190" s="41" t="s">
        <v>85</v>
      </c>
      <c r="AW190" s="18" t="str">
        <f>IF(AU190="N",AQ190,IF(AQ190="LAAG","MIDDEN","HOOG"))</f>
        <v>LAAG</v>
      </c>
      <c r="AX190" s="39">
        <f>INDEX('P-07 HACCP score'!$C$3:$E$7,MATCH(E190,'P-07 HACCP score'!$B$3:$B$7,0),MATCH('D-14 Ernst'!A$2,'P-07 HACCP score'!$C$2:$E$2,0))</f>
        <v>0</v>
      </c>
      <c r="AY190" s="39">
        <f>INDEX('P-07 HACCP score'!$C$3:$E$7,MATCH(F190,'P-07 HACCP score'!$B$3:$B$7,0),MATCH('D-14 Ernst'!B$2,'P-07 HACCP score'!$C$2:$E$2,0))</f>
        <v>0</v>
      </c>
      <c r="AZ190" s="39">
        <f>INDEX('P-07 HACCP score'!$C$3:$E$7,MATCH(G190,'P-07 HACCP score'!$B$3:$B$7,0),MATCH('D-14 Ernst'!C$2,'P-07 HACCP score'!$C$2:$E$2,0))</f>
        <v>0</v>
      </c>
      <c r="BA190" s="39">
        <f>INDEX('P-07 HACCP score'!$C$3:$E$7,MATCH(H190,'P-07 HACCP score'!$B$3:$B$7,0),MATCH('D-14 Ernst'!D$2,'P-07 HACCP score'!$C$2:$E$2,0))</f>
        <v>0</v>
      </c>
      <c r="BB190" s="39">
        <f>INDEX('P-07 HACCP score'!$C$3:$E$7,MATCH(I190,'P-07 HACCP score'!$B$3:$B$7,0),MATCH('D-14 Ernst'!E$2,'P-07 HACCP score'!$C$2:$E$2,0))</f>
        <v>0</v>
      </c>
      <c r="BC190" s="39">
        <f>INDEX('P-07 HACCP score'!$C$3:$E$7,MATCH(J190,'P-07 HACCP score'!$B$3:$B$7,0),MATCH('D-14 Ernst'!F$2,'P-07 HACCP score'!$C$2:$E$2,0))</f>
        <v>0</v>
      </c>
      <c r="BD190" s="39">
        <f>INDEX('P-07 HACCP score'!$C$3:$E$7,MATCH(K190,'P-07 HACCP score'!$B$3:$B$7,0),MATCH('D-14 Ernst'!G$2,'P-07 HACCP score'!$C$2:$E$2,0))</f>
        <v>0</v>
      </c>
      <c r="BE190" s="39">
        <f>INDEX('P-07 HACCP score'!$C$3:$E$7,MATCH(L190,'P-07 HACCP score'!$B$3:$B$7,0),MATCH('D-14 Ernst'!H$2,'P-07 HACCP score'!$C$2:$E$2,0))</f>
        <v>0</v>
      </c>
      <c r="BF190" s="39">
        <f>INDEX('P-07 HACCP score'!$C$3:$E$7,MATCH(M190,'P-07 HACCP score'!$B$3:$B$7,0),MATCH('D-14 Ernst'!I$2,'P-07 HACCP score'!$C$2:$E$2,0))</f>
        <v>0</v>
      </c>
      <c r="BG190" s="39">
        <f>INDEX('P-07 HACCP score'!$C$3:$E$7,MATCH(N190,'P-07 HACCP score'!$B$3:$B$7,0),MATCH('D-14 Ernst'!J$2,'P-07 HACCP score'!$C$2:$E$2,0))</f>
        <v>0</v>
      </c>
      <c r="BH190" s="39" t="e">
        <f>INDEX('P-07 HACCP score'!$C$3:$E$7,MATCH(O190,'P-07 HACCP score'!$B$3:$B$7,0),MATCH('D-14 Ernst'!K$2,'P-07 HACCP score'!$C$2:$E$2,0))</f>
        <v>#N/A</v>
      </c>
      <c r="BI190" s="39">
        <f>INDEX('P-07 HACCP score'!$C$3:$E$7,MATCH(P190,'P-07 HACCP score'!$B$3:$B$7,0),MATCH('D-14 Ernst'!L$2,'P-07 HACCP score'!$C$2:$E$2,0))</f>
        <v>0</v>
      </c>
      <c r="BJ190" s="39">
        <f>INDEX('P-07 HACCP score'!$C$3:$E$7,MATCH(Q190,'P-07 HACCP score'!$B$3:$B$7,0),MATCH('D-14 Ernst'!M$2,'P-07 HACCP score'!$C$2:$E$2,0))</f>
        <v>0</v>
      </c>
      <c r="BK190" s="39">
        <f>INDEX('P-07 HACCP score'!$C$3:$E$7,MATCH(R190,'P-07 HACCP score'!$B$3:$B$7,0),MATCH('D-14 Ernst'!N$2,'P-07 HACCP score'!$C$2:$E$2,0))</f>
        <v>0</v>
      </c>
      <c r="BL190" s="39">
        <f>INDEX('P-07 HACCP score'!$C$3:$E$7,MATCH(S190,'P-07 HACCP score'!$B$3:$B$7,0),MATCH('D-14 Ernst'!O$2,'P-07 HACCP score'!$C$2:$E$2,0))</f>
        <v>0</v>
      </c>
      <c r="BM190" s="39">
        <f>INDEX('P-07 HACCP score'!$C$3:$E$7,MATCH(T190,'P-07 HACCP score'!$B$3:$B$7,0),MATCH('D-14 Ernst'!P$2,'P-07 HACCP score'!$C$2:$E$2,0))</f>
        <v>0</v>
      </c>
      <c r="BN190" s="39">
        <f>INDEX('P-07 HACCP score'!$C$3:$E$7,MATCH(U190,'P-07 HACCP score'!$B$3:$B$7,0),MATCH('D-14 Ernst'!Q$2,'P-07 HACCP score'!$C$2:$E$2,0))</f>
        <v>0</v>
      </c>
      <c r="BO190" s="39">
        <f>INDEX('P-07 HACCP score'!$C$3:$E$7,MATCH(V190,'P-07 HACCP score'!$B$3:$B$7,0),MATCH('D-14 Ernst'!R$2,'P-07 HACCP score'!$C$2:$E$2,0))</f>
        <v>0</v>
      </c>
      <c r="BP190" s="39">
        <f>INDEX('P-07 HACCP score'!$C$3:$E$7,MATCH(W190,'P-07 HACCP score'!$B$3:$B$7,0),MATCH('D-14 Ernst'!S$2,'P-07 HACCP score'!$C$2:$E$2,0))</f>
        <v>0</v>
      </c>
      <c r="BQ190" s="39">
        <f>INDEX('P-07 HACCP score'!$C$3:$E$7,MATCH(X190,'P-07 HACCP score'!$B$3:$B$7,0),MATCH('D-14 Ernst'!T$2,'P-07 HACCP score'!$C$2:$E$2,0))</f>
        <v>0</v>
      </c>
      <c r="BR190" s="39">
        <f>INDEX('P-07 HACCP score'!$C$3:$E$7,MATCH(Y190,'P-07 HACCP score'!$B$3:$B$7,0),MATCH('D-14 Ernst'!U$2,'P-07 HACCP score'!$C$2:$E$2,0))</f>
        <v>0</v>
      </c>
      <c r="BS190" s="39">
        <f>INDEX('P-07 HACCP score'!$C$3:$E$7,MATCH(Z190,'P-07 HACCP score'!$B$3:$B$7,0),MATCH('D-14 Ernst'!V$2,'P-07 HACCP score'!$C$2:$E$2,0))</f>
        <v>0</v>
      </c>
      <c r="BT190" s="39">
        <f>INDEX('P-07 HACCP score'!$C$3:$E$7,MATCH(AA190,'P-07 HACCP score'!$B$3:$B$7,0),MATCH('D-14 Ernst'!W$2,'P-07 HACCP score'!$C$2:$E$2,0))</f>
        <v>0</v>
      </c>
      <c r="BU190" s="39">
        <f>INDEX('P-07 HACCP score'!$C$3:$E$7,MATCH(AB190,'P-07 HACCP score'!$B$3:$B$7,0),MATCH('D-14 Ernst'!X$2,'P-07 HACCP score'!$C$2:$E$2,0))</f>
        <v>0</v>
      </c>
      <c r="BV190" s="39">
        <f>INDEX('P-07 HACCP score'!$C$3:$E$7,MATCH(AC190,'P-07 HACCP score'!$B$3:$B$7,0),MATCH('D-14 Ernst'!Y$2,'P-07 HACCP score'!$C$2:$E$2,0))</f>
        <v>0</v>
      </c>
      <c r="BW190" s="39">
        <f>INDEX('P-07 HACCP score'!$C$3:$E$7,MATCH(AD190,'P-07 HACCP score'!$B$3:$B$7,0),MATCH('D-14 Ernst'!Z$2,'P-07 HACCP score'!$C$2:$E$2,0))</f>
        <v>0</v>
      </c>
      <c r="BX190" s="39">
        <f>INDEX('P-07 HACCP score'!$C$3:$E$7,MATCH(AE190,'P-07 HACCP score'!$B$3:$B$7,0),MATCH('D-14 Ernst'!AA$2,'P-07 HACCP score'!$C$2:$E$2,0))</f>
        <v>0</v>
      </c>
      <c r="BY190" s="39">
        <f>INDEX('P-07 HACCP score'!$C$3:$E$7,MATCH(AF190,'P-07 HACCP score'!$B$3:$B$7,0),MATCH('D-14 Ernst'!AB$2,'P-07 HACCP score'!$C$2:$E$2,0))</f>
        <v>0</v>
      </c>
      <c r="BZ190" s="39">
        <f>INDEX('P-07 HACCP score'!$C$3:$E$7,MATCH(AG190,'P-07 HACCP score'!$B$3:$B$7,0),MATCH('D-14 Ernst'!AC$2,'P-07 HACCP score'!$C$2:$E$2,0))</f>
        <v>0</v>
      </c>
      <c r="CA190" s="39">
        <f>INDEX('P-07 HACCP score'!$C$3:$E$7,MATCH(AH190,'P-07 HACCP score'!$B$3:$B$7,0),MATCH('D-14 Ernst'!AD$2,'P-07 HACCP score'!$C$2:$E$2,0))</f>
        <v>0</v>
      </c>
      <c r="CB190" s="39">
        <f>INDEX('P-07 HACCP score'!$C$3:$E$7,MATCH(AI190,'P-07 HACCP score'!$B$3:$B$7,0),MATCH('D-14 Ernst'!AE$2,'P-07 HACCP score'!$C$2:$E$2,0))</f>
        <v>0</v>
      </c>
      <c r="CC190" s="39">
        <f>INDEX('P-07 HACCP score'!$C$3:$E$7,MATCH(AJ190,'P-07 HACCP score'!$B$3:$B$7,0),MATCH('D-14 Ernst'!AF$2,'P-07 HACCP score'!$C$2:$E$2,0))</f>
        <v>0</v>
      </c>
      <c r="CD190" s="39">
        <f>INDEX('P-07 HACCP score'!$C$3:$E$7,MATCH(AK190,'P-07 HACCP score'!$B$3:$B$7,0),MATCH('D-14 Ernst'!AG$2,'P-07 HACCP score'!$C$2:$E$2,0))</f>
        <v>0</v>
      </c>
    </row>
    <row r="191" spans="1:82" x14ac:dyDescent="0.3">
      <c r="A191" s="119">
        <v>30590</v>
      </c>
      <c r="B191" s="56" t="s">
        <v>310</v>
      </c>
      <c r="C191" s="78" t="s">
        <v>309</v>
      </c>
      <c r="D191" s="35">
        <v>5</v>
      </c>
      <c r="E191" s="18"/>
      <c r="F191" s="18"/>
      <c r="G191" s="26"/>
      <c r="H191" s="21" t="str">
        <f>IF(COUNTIF(I191:M191,"H"),"H",
IF(COUNTIF(I191:M191,"M"),"M",
IF(COUNTIF(I191:M191,"L"),"L",
IF(COUNTIF(I191:M191,"B"),"B",""))))</f>
        <v/>
      </c>
      <c r="I191" s="19"/>
      <c r="J191" s="19"/>
      <c r="K191" s="19"/>
      <c r="L191" s="19"/>
      <c r="M191" s="19"/>
      <c r="N191" s="18"/>
      <c r="O191" s="21" t="str">
        <f>IF(COUNTIF(P191:Q191,"H"),"H",
IF(COUNTIF(P191:Q191,"M"),"M",
IF(COUNTIF(P191:Q191,"L"),"L",
IF(COUNTIF(P191:Q191,"B"),"B",""))))</f>
        <v/>
      </c>
      <c r="P191" s="22"/>
      <c r="Q191" s="22"/>
      <c r="R191" s="18"/>
      <c r="S191" s="18"/>
      <c r="T191" s="18"/>
      <c r="U191" s="18"/>
      <c r="V191" s="18"/>
      <c r="W191" s="27"/>
      <c r="X191" s="21" t="str">
        <f>IF(COUNTIF(Y191:AA191,"H"),"H",
IF(COUNTIF(Y191:AA191,"M"),"M",
IF(COUNTIF(Y191:AA191,"L"),"L",
IF(COUNTIF(Y191:AA191,"B"),"B",""))))</f>
        <v/>
      </c>
      <c r="Y191" s="23"/>
      <c r="Z191" s="28"/>
      <c r="AA191" s="23"/>
      <c r="AB191" s="18"/>
      <c r="AC191" s="18"/>
      <c r="AD191" s="18"/>
      <c r="AE191" s="18"/>
      <c r="AF191" s="18"/>
      <c r="AG191" s="18"/>
      <c r="AH191" s="18"/>
      <c r="AI191" s="18"/>
      <c r="AJ191" s="18"/>
      <c r="AK191" s="18"/>
      <c r="AL191" s="37">
        <f>COUNTIF(AX191:BA191,5)+COUNTIF(BG191:BH191,5)+COUNTIF(BK191:BQ191,5)+COUNTIF(BU191:CD191,5)+COUNTIF(AX191:BA191,9)+COUNTIF(BG191:BH191,9)+COUNTIF(BK191:BQ191,9)+COUNTIF(BU191:CD191,9)</f>
        <v>0</v>
      </c>
      <c r="AM191" s="37">
        <f>COUNTIF(AX191:BA191,15)+COUNTIF(BG191:BH191,15)+COUNTIF(BK191:BQ191,15)+COUNTIF(BU191:CD191,15)+COUNTIF(AX191:BA191,25)+COUNTIF(BG191:BH191,25)+COUNTIF(BK191:BQ191,25)+COUNTIF(BU191:CD191,25)</f>
        <v>0</v>
      </c>
      <c r="AN191" s="118" t="str">
        <f>IF(AM191&gt;=1,"HOOG",IF(AL191&gt;=2,"MIDDEN","LAAG"))</f>
        <v>LAAG</v>
      </c>
      <c r="AO191" s="26" t="str">
        <f>IF(AND(AM191=1,OR(H191="H",AB191="H"),TEXT(D191,0)&lt;&gt;"4"),"J","N" )</f>
        <v>N</v>
      </c>
      <c r="AP191" s="41" t="s">
        <v>85</v>
      </c>
      <c r="AQ191" s="68" t="str">
        <f>IF(OR(AP191="J",AO191="J"),"MIDDEN",AN191)</f>
        <v>LAAG</v>
      </c>
      <c r="AR191" s="26" t="s">
        <v>86</v>
      </c>
      <c r="AS191" s="18" t="s">
        <v>87</v>
      </c>
      <c r="AT191" s="18" t="s">
        <v>85</v>
      </c>
      <c r="AU191" s="41" t="str">
        <f>IF(AND(AR191="H",AS191="K"),"J",IF(OR(AND(AR191="L",AS191="K",AT191="J"),AND(AR191="H",AS191="G",AT191="J")),"J","N"))</f>
        <v>N</v>
      </c>
      <c r="AV191" s="41" t="s">
        <v>85</v>
      </c>
      <c r="AW191" s="18" t="str">
        <f>IF(AU191="N",AQ191,IF(AQ191="LAAG","MIDDEN","HOOG"))</f>
        <v>LAAG</v>
      </c>
      <c r="AX191" s="39">
        <f>INDEX('P-07 HACCP score'!$C$3:$E$7,MATCH(E191,'P-07 HACCP score'!$B$3:$B$7,0),MATCH('D-14 Ernst'!A$2,'P-07 HACCP score'!$C$2:$E$2,0))</f>
        <v>0</v>
      </c>
      <c r="AY191" s="39">
        <f>INDEX('P-07 HACCP score'!$C$3:$E$7,MATCH(F191,'P-07 HACCP score'!$B$3:$B$7,0),MATCH('D-14 Ernst'!B$2,'P-07 HACCP score'!$C$2:$E$2,0))</f>
        <v>0</v>
      </c>
      <c r="AZ191" s="39">
        <f>INDEX('P-07 HACCP score'!$C$3:$E$7,MATCH(G191,'P-07 HACCP score'!$B$3:$B$7,0),MATCH('D-14 Ernst'!C$2,'P-07 HACCP score'!$C$2:$E$2,0))</f>
        <v>0</v>
      </c>
      <c r="BA191" s="39" t="e">
        <f>INDEX('P-07 HACCP score'!$C$3:$E$7,MATCH(H191,'P-07 HACCP score'!$B$3:$B$7,0),MATCH('D-14 Ernst'!D$2,'P-07 HACCP score'!$C$2:$E$2,0))</f>
        <v>#N/A</v>
      </c>
      <c r="BB191" s="39">
        <f>INDEX('P-07 HACCP score'!$C$3:$E$7,MATCH(I191,'P-07 HACCP score'!$B$3:$B$7,0),MATCH('D-14 Ernst'!E$2,'P-07 HACCP score'!$C$2:$E$2,0))</f>
        <v>0</v>
      </c>
      <c r="BC191" s="39">
        <f>INDEX('P-07 HACCP score'!$C$3:$E$7,MATCH(J191,'P-07 HACCP score'!$B$3:$B$7,0),MATCH('D-14 Ernst'!F$2,'P-07 HACCP score'!$C$2:$E$2,0))</f>
        <v>0</v>
      </c>
      <c r="BD191" s="39">
        <f>INDEX('P-07 HACCP score'!$C$3:$E$7,MATCH(K191,'P-07 HACCP score'!$B$3:$B$7,0),MATCH('D-14 Ernst'!G$2,'P-07 HACCP score'!$C$2:$E$2,0))</f>
        <v>0</v>
      </c>
      <c r="BE191" s="39">
        <f>INDEX('P-07 HACCP score'!$C$3:$E$7,MATCH(L191,'P-07 HACCP score'!$B$3:$B$7,0),MATCH('D-14 Ernst'!H$2,'P-07 HACCP score'!$C$2:$E$2,0))</f>
        <v>0</v>
      </c>
      <c r="BF191" s="39">
        <f>INDEX('P-07 HACCP score'!$C$3:$E$7,MATCH(M191,'P-07 HACCP score'!$B$3:$B$7,0),MATCH('D-14 Ernst'!I$2,'P-07 HACCP score'!$C$2:$E$2,0))</f>
        <v>0</v>
      </c>
      <c r="BG191" s="39">
        <f>INDEX('P-07 HACCP score'!$C$3:$E$7,MATCH(N191,'P-07 HACCP score'!$B$3:$B$7,0),MATCH('D-14 Ernst'!J$2,'P-07 HACCP score'!$C$2:$E$2,0))</f>
        <v>0</v>
      </c>
      <c r="BH191" s="39" t="e">
        <f>INDEX('P-07 HACCP score'!$C$3:$E$7,MATCH(O191,'P-07 HACCP score'!$B$3:$B$7,0),MATCH('D-14 Ernst'!K$2,'P-07 HACCP score'!$C$2:$E$2,0))</f>
        <v>#N/A</v>
      </c>
      <c r="BI191" s="39">
        <f>INDEX('P-07 HACCP score'!$C$3:$E$7,MATCH(P191,'P-07 HACCP score'!$B$3:$B$7,0),MATCH('D-14 Ernst'!L$2,'P-07 HACCP score'!$C$2:$E$2,0))</f>
        <v>0</v>
      </c>
      <c r="BJ191" s="39">
        <f>INDEX('P-07 HACCP score'!$C$3:$E$7,MATCH(Q191,'P-07 HACCP score'!$B$3:$B$7,0),MATCH('D-14 Ernst'!M$2,'P-07 HACCP score'!$C$2:$E$2,0))</f>
        <v>0</v>
      </c>
      <c r="BK191" s="39">
        <f>INDEX('P-07 HACCP score'!$C$3:$E$7,MATCH(R191,'P-07 HACCP score'!$B$3:$B$7,0),MATCH('D-14 Ernst'!N$2,'P-07 HACCP score'!$C$2:$E$2,0))</f>
        <v>0</v>
      </c>
      <c r="BL191" s="39">
        <f>INDEX('P-07 HACCP score'!$C$3:$E$7,MATCH(S191,'P-07 HACCP score'!$B$3:$B$7,0),MATCH('D-14 Ernst'!O$2,'P-07 HACCP score'!$C$2:$E$2,0))</f>
        <v>0</v>
      </c>
      <c r="BM191" s="39">
        <f>INDEX('P-07 HACCP score'!$C$3:$E$7,MATCH(T191,'P-07 HACCP score'!$B$3:$B$7,0),MATCH('D-14 Ernst'!P$2,'P-07 HACCP score'!$C$2:$E$2,0))</f>
        <v>0</v>
      </c>
      <c r="BN191" s="39">
        <f>INDEX('P-07 HACCP score'!$C$3:$E$7,MATCH(U191,'P-07 HACCP score'!$B$3:$B$7,0),MATCH('D-14 Ernst'!Q$2,'P-07 HACCP score'!$C$2:$E$2,0))</f>
        <v>0</v>
      </c>
      <c r="BO191" s="39">
        <f>INDEX('P-07 HACCP score'!$C$3:$E$7,MATCH(V191,'P-07 HACCP score'!$B$3:$B$7,0),MATCH('D-14 Ernst'!R$2,'P-07 HACCP score'!$C$2:$E$2,0))</f>
        <v>0</v>
      </c>
      <c r="BP191" s="39">
        <f>INDEX('P-07 HACCP score'!$C$3:$E$7,MATCH(W191,'P-07 HACCP score'!$B$3:$B$7,0),MATCH('D-14 Ernst'!S$2,'P-07 HACCP score'!$C$2:$E$2,0))</f>
        <v>0</v>
      </c>
      <c r="BQ191" s="39" t="e">
        <f>INDEX('P-07 HACCP score'!$C$3:$E$7,MATCH(X191,'P-07 HACCP score'!$B$3:$B$7,0),MATCH('D-14 Ernst'!T$2,'P-07 HACCP score'!$C$2:$E$2,0))</f>
        <v>#N/A</v>
      </c>
      <c r="BR191" s="39">
        <f>INDEX('P-07 HACCP score'!$C$3:$E$7,MATCH(Y191,'P-07 HACCP score'!$B$3:$B$7,0),MATCH('D-14 Ernst'!U$2,'P-07 HACCP score'!$C$2:$E$2,0))</f>
        <v>0</v>
      </c>
      <c r="BS191" s="39">
        <f>INDEX('P-07 HACCP score'!$C$3:$E$7,MATCH(Z191,'P-07 HACCP score'!$B$3:$B$7,0),MATCH('D-14 Ernst'!V$2,'P-07 HACCP score'!$C$2:$E$2,0))</f>
        <v>0</v>
      </c>
      <c r="BT191" s="39">
        <f>INDEX('P-07 HACCP score'!$C$3:$E$7,MATCH(AA191,'P-07 HACCP score'!$B$3:$B$7,0),MATCH('D-14 Ernst'!W$2,'P-07 HACCP score'!$C$2:$E$2,0))</f>
        <v>0</v>
      </c>
      <c r="BU191" s="39">
        <f>INDEX('P-07 HACCP score'!$C$3:$E$7,MATCH(AB191,'P-07 HACCP score'!$B$3:$B$7,0),MATCH('D-14 Ernst'!X$2,'P-07 HACCP score'!$C$2:$E$2,0))</f>
        <v>0</v>
      </c>
      <c r="BV191" s="39">
        <f>INDEX('P-07 HACCP score'!$C$3:$E$7,MATCH(AC191,'P-07 HACCP score'!$B$3:$B$7,0),MATCH('D-14 Ernst'!Y$2,'P-07 HACCP score'!$C$2:$E$2,0))</f>
        <v>0</v>
      </c>
      <c r="BW191" s="39">
        <f>INDEX('P-07 HACCP score'!$C$3:$E$7,MATCH(AD191,'P-07 HACCP score'!$B$3:$B$7,0),MATCH('D-14 Ernst'!Z$2,'P-07 HACCP score'!$C$2:$E$2,0))</f>
        <v>0</v>
      </c>
      <c r="BX191" s="39">
        <f>INDEX('P-07 HACCP score'!$C$3:$E$7,MATCH(AE191,'P-07 HACCP score'!$B$3:$B$7,0),MATCH('D-14 Ernst'!AA$2,'P-07 HACCP score'!$C$2:$E$2,0))</f>
        <v>0</v>
      </c>
      <c r="BY191" s="39">
        <f>INDEX('P-07 HACCP score'!$C$3:$E$7,MATCH(AF191,'P-07 HACCP score'!$B$3:$B$7,0),MATCH('D-14 Ernst'!AB$2,'P-07 HACCP score'!$C$2:$E$2,0))</f>
        <v>0</v>
      </c>
      <c r="BZ191" s="39">
        <f>INDEX('P-07 HACCP score'!$C$3:$E$7,MATCH(AG191,'P-07 HACCP score'!$B$3:$B$7,0),MATCH('D-14 Ernst'!AC$2,'P-07 HACCP score'!$C$2:$E$2,0))</f>
        <v>0</v>
      </c>
      <c r="CA191" s="39">
        <f>INDEX('P-07 HACCP score'!$C$3:$E$7,MATCH(AH191,'P-07 HACCP score'!$B$3:$B$7,0),MATCH('D-14 Ernst'!AD$2,'P-07 HACCP score'!$C$2:$E$2,0))</f>
        <v>0</v>
      </c>
      <c r="CB191" s="39">
        <f>INDEX('P-07 HACCP score'!$C$3:$E$7,MATCH(AI191,'P-07 HACCP score'!$B$3:$B$7,0),MATCH('D-14 Ernst'!AE$2,'P-07 HACCP score'!$C$2:$E$2,0))</f>
        <v>0</v>
      </c>
      <c r="CC191" s="39">
        <f>INDEX('P-07 HACCP score'!$C$3:$E$7,MATCH(AJ191,'P-07 HACCP score'!$B$3:$B$7,0),MATCH('D-14 Ernst'!AF$2,'P-07 HACCP score'!$C$2:$E$2,0))</f>
        <v>0</v>
      </c>
      <c r="CD191" s="39">
        <f>INDEX('P-07 HACCP score'!$C$3:$E$7,MATCH(AK191,'P-07 HACCP score'!$B$3:$B$7,0),MATCH('D-14 Ernst'!AG$2,'P-07 HACCP score'!$C$2:$E$2,0))</f>
        <v>0</v>
      </c>
    </row>
    <row r="192" spans="1:82" x14ac:dyDescent="0.3">
      <c r="A192" s="132">
        <v>51886</v>
      </c>
      <c r="B192" s="71" t="s">
        <v>311</v>
      </c>
      <c r="C192" s="72" t="s">
        <v>156</v>
      </c>
      <c r="D192" s="73">
        <v>4</v>
      </c>
      <c r="E192" s="74" t="s">
        <v>86</v>
      </c>
      <c r="F192" s="18"/>
      <c r="G192" s="126" t="s">
        <v>86</v>
      </c>
      <c r="H192" s="21" t="str">
        <f>IF(COUNTIF(I192:M192,"H"),"H",
IF(COUNTIF(I192:M192,"M"),"M",
IF(COUNTIF(I192:M192,"L"),"L",
IF(COUNTIF(I192:M192,"B"),"B",""))))</f>
        <v>L</v>
      </c>
      <c r="I192" s="124" t="s">
        <v>86</v>
      </c>
      <c r="J192" s="124" t="s">
        <v>86</v>
      </c>
      <c r="K192" s="19"/>
      <c r="L192" s="124" t="s">
        <v>84</v>
      </c>
      <c r="M192" s="19"/>
      <c r="N192" s="18"/>
      <c r="O192" s="21" t="str">
        <f>IF(COUNTIF(P192:Q192,"H"),"H",
IF(COUNTIF(P192:Q192,"M"),"M",
IF(COUNTIF(P192:Q192,"L"),"L",
IF(COUNTIF(P192:Q192,"B"),"B",""))))</f>
        <v>L</v>
      </c>
      <c r="P192" s="123" t="s">
        <v>86</v>
      </c>
      <c r="Q192" s="139" t="s">
        <v>84</v>
      </c>
      <c r="R192" s="74" t="s">
        <v>86</v>
      </c>
      <c r="S192" s="18"/>
      <c r="T192" s="74" t="s">
        <v>84</v>
      </c>
      <c r="U192" s="18"/>
      <c r="V192" s="18"/>
      <c r="W192" s="27"/>
      <c r="X192" s="21" t="str">
        <f>IF(COUNTIF(Y192:AA192,"H"),"H",
IF(COUNTIF(Y192:AA192,"M"),"M",
IF(COUNTIF(Y192:AA192,"L"),"L",
IF(COUNTIF(Y192:AA192,"B"),"B",""))))</f>
        <v/>
      </c>
      <c r="Y192" s="23"/>
      <c r="Z192" s="28"/>
      <c r="AA192" s="23"/>
      <c r="AB192" s="74" t="s">
        <v>129</v>
      </c>
      <c r="AC192" s="74" t="s">
        <v>129</v>
      </c>
      <c r="AD192" s="74"/>
      <c r="AE192" s="74" t="s">
        <v>84</v>
      </c>
      <c r="AF192" s="18"/>
      <c r="AG192" s="18"/>
      <c r="AH192" s="18"/>
      <c r="AI192" s="18"/>
      <c r="AJ192" s="18"/>
      <c r="AK192" s="18"/>
      <c r="AL192" s="37">
        <f>COUNTIF(AX192:BA192,5)+COUNTIF(BG192:BH192,5)+COUNTIF(BK192:BQ192,5)+COUNTIF(BU192:CD192,5)+COUNTIF(AX192:BA192,9)+COUNTIF(BG192:BH192,9)+COUNTIF(BK192:BQ192,9)+COUNTIF(BU192:CD192,9)</f>
        <v>3</v>
      </c>
      <c r="AM192" s="37">
        <f>COUNTIF(AX192:BA192,15)+COUNTIF(BG192:BH192,15)+COUNTIF(BK192:BQ192,15)+COUNTIF(BU192:CD192,15)+COUNTIF(AX192:BA192,25)+COUNTIF(BG192:BH192,25)+COUNTIF(BK192:BQ192,25)+COUNTIF(BU192:CD192,25)</f>
        <v>0</v>
      </c>
      <c r="AN192" s="118" t="str">
        <f>IF(AM192&gt;=1,"HOOG",IF(AL192&gt;=2,"MIDDEN","LAAG"))</f>
        <v>MIDDEN</v>
      </c>
      <c r="AO192" s="26" t="str">
        <f>IF(AND(AM192=1,OR(H192="H",AB192="H"),TEXT(D192,0)&lt;&gt;"4"),"J","N" )</f>
        <v>N</v>
      </c>
      <c r="AP192" s="41" t="s">
        <v>85</v>
      </c>
      <c r="AQ192" s="68" t="str">
        <f>IF(OR(AP192="J",AO192="J"),"MIDDEN",AN192)</f>
        <v>MIDDEN</v>
      </c>
      <c r="AR192" s="26"/>
      <c r="AS192" s="18"/>
      <c r="AT192" s="18"/>
      <c r="AU192" s="41" t="str">
        <f>IF(AND(AR192="H",AS192="K"),"J",IF(OR(AND(AR192="L",AS192="K",AT192="J"),AND(AR192="H",AS192="G",AT192="J")),"J","N"))</f>
        <v>N</v>
      </c>
      <c r="AV192" s="41"/>
      <c r="AW192" s="18" t="str">
        <f>IF(AU192="N",AQ192,IF(AQ192="LAAG","MIDDEN","HOOG"))</f>
        <v>MIDDEN</v>
      </c>
      <c r="AX192" s="39">
        <f>INDEX('P-07 HACCP score'!$C$3:$E$7,MATCH(E192,'P-07 HACCP score'!$B$3:$B$7,0),MATCH('D-14 Ernst'!A$2,'P-07 HACCP score'!$C$2:$E$2,0))</f>
        <v>3</v>
      </c>
      <c r="AY192" s="39">
        <f>INDEX('P-07 HACCP score'!$C$3:$E$7,MATCH(F192,'P-07 HACCP score'!$B$3:$B$7,0),MATCH('D-14 Ernst'!B$2,'P-07 HACCP score'!$C$2:$E$2,0))</f>
        <v>0</v>
      </c>
      <c r="AZ192" s="39">
        <f>INDEX('P-07 HACCP score'!$C$3:$E$7,MATCH(G192,'P-07 HACCP score'!$B$3:$B$7,0),MATCH('D-14 Ernst'!C$2,'P-07 HACCP score'!$C$2:$E$2,0))</f>
        <v>5</v>
      </c>
      <c r="BA192" s="39">
        <f>INDEX('P-07 HACCP score'!$C$3:$E$7,MATCH(H192,'P-07 HACCP score'!$B$3:$B$7,0),MATCH('D-14 Ernst'!D$2,'P-07 HACCP score'!$C$2:$E$2,0))</f>
        <v>3</v>
      </c>
      <c r="BB192" s="39">
        <f>INDEX('P-07 HACCP score'!$C$3:$E$7,MATCH(I192,'P-07 HACCP score'!$B$3:$B$7,0),MATCH('D-14 Ernst'!E$2,'P-07 HACCP score'!$C$2:$E$2,0))</f>
        <v>3</v>
      </c>
      <c r="BC192" s="39">
        <f>INDEX('P-07 HACCP score'!$C$3:$E$7,MATCH(J192,'P-07 HACCP score'!$B$3:$B$7,0),MATCH('D-14 Ernst'!F$2,'P-07 HACCP score'!$C$2:$E$2,0))</f>
        <v>3</v>
      </c>
      <c r="BD192" s="39">
        <f>INDEX('P-07 HACCP score'!$C$3:$E$7,MATCH(K192,'P-07 HACCP score'!$B$3:$B$7,0),MATCH('D-14 Ernst'!G$2,'P-07 HACCP score'!$C$2:$E$2,0))</f>
        <v>0</v>
      </c>
      <c r="BE192" s="39">
        <f>INDEX('P-07 HACCP score'!$C$3:$E$7,MATCH(L192,'P-07 HACCP score'!$B$3:$B$7,0),MATCH('D-14 Ernst'!H$2,'P-07 HACCP score'!$C$2:$E$2,0))</f>
        <v>1.5</v>
      </c>
      <c r="BF192" s="39">
        <f>INDEX('P-07 HACCP score'!$C$3:$E$7,MATCH(M192,'P-07 HACCP score'!$B$3:$B$7,0),MATCH('D-14 Ernst'!I$2,'P-07 HACCP score'!$C$2:$E$2,0))</f>
        <v>0</v>
      </c>
      <c r="BG192" s="39">
        <f>INDEX('P-07 HACCP score'!$C$3:$E$7,MATCH(N192,'P-07 HACCP score'!$B$3:$B$7,0),MATCH('D-14 Ernst'!J$2,'P-07 HACCP score'!$C$2:$E$2,0))</f>
        <v>0</v>
      </c>
      <c r="BH192" s="39">
        <f>INDEX('P-07 HACCP score'!$C$3:$E$7,MATCH(O192,'P-07 HACCP score'!$B$3:$B$7,0),MATCH('D-14 Ernst'!K$2,'P-07 HACCP score'!$C$2:$E$2,0))</f>
        <v>3</v>
      </c>
      <c r="BI192" s="39">
        <f>INDEX('P-07 HACCP score'!$C$3:$E$7,MATCH(P192,'P-07 HACCP score'!$B$3:$B$7,0),MATCH('D-14 Ernst'!L$2,'P-07 HACCP score'!$C$2:$E$2,0))</f>
        <v>3</v>
      </c>
      <c r="BJ192" s="39">
        <f>INDEX('P-07 HACCP score'!$C$3:$E$7,MATCH(Q192,'P-07 HACCP score'!$B$3:$B$7,0),MATCH('D-14 Ernst'!M$2,'P-07 HACCP score'!$C$2:$E$2,0))</f>
        <v>1.5</v>
      </c>
      <c r="BK192" s="39">
        <f>INDEX('P-07 HACCP score'!$C$3:$E$7,MATCH(R192,'P-07 HACCP score'!$B$3:$B$7,0),MATCH('D-14 Ernst'!N$2,'P-07 HACCP score'!$C$2:$E$2,0))</f>
        <v>5</v>
      </c>
      <c r="BL192" s="39">
        <f>INDEX('P-07 HACCP score'!$C$3:$E$7,MATCH(S192,'P-07 HACCP score'!$B$3:$B$7,0),MATCH('D-14 Ernst'!O$2,'P-07 HACCP score'!$C$2:$E$2,0))</f>
        <v>0</v>
      </c>
      <c r="BM192" s="39">
        <f>INDEX('P-07 HACCP score'!$C$3:$E$7,MATCH(T192,'P-07 HACCP score'!$B$3:$B$7,0),MATCH('D-14 Ernst'!P$2,'P-07 HACCP score'!$C$2:$E$2,0))</f>
        <v>1.5</v>
      </c>
      <c r="BN192" s="39">
        <f>INDEX('P-07 HACCP score'!$C$3:$E$7,MATCH(U192,'P-07 HACCP score'!$B$3:$B$7,0),MATCH('D-14 Ernst'!Q$2,'P-07 HACCP score'!$C$2:$E$2,0))</f>
        <v>0</v>
      </c>
      <c r="BO192" s="39">
        <f>INDEX('P-07 HACCP score'!$C$3:$E$7,MATCH(V192,'P-07 HACCP score'!$B$3:$B$7,0),MATCH('D-14 Ernst'!R$2,'P-07 HACCP score'!$C$2:$E$2,0))</f>
        <v>0</v>
      </c>
      <c r="BP192" s="39">
        <f>INDEX('P-07 HACCP score'!$C$3:$E$7,MATCH(W192,'P-07 HACCP score'!$B$3:$B$7,0),MATCH('D-14 Ernst'!S$2,'P-07 HACCP score'!$C$2:$E$2,0))</f>
        <v>0</v>
      </c>
      <c r="BQ192" s="39" t="e">
        <f>INDEX('P-07 HACCP score'!$C$3:$E$7,MATCH(X192,'P-07 HACCP score'!$B$3:$B$7,0),MATCH('D-14 Ernst'!T$2,'P-07 HACCP score'!$C$2:$E$2,0))</f>
        <v>#N/A</v>
      </c>
      <c r="BR192" s="39">
        <f>INDEX('P-07 HACCP score'!$C$3:$E$7,MATCH(Y192,'P-07 HACCP score'!$B$3:$B$7,0),MATCH('D-14 Ernst'!U$2,'P-07 HACCP score'!$C$2:$E$2,0))</f>
        <v>0</v>
      </c>
      <c r="BS192" s="39">
        <f>INDEX('P-07 HACCP score'!$C$3:$E$7,MATCH(Z192,'P-07 HACCP score'!$B$3:$B$7,0),MATCH('D-14 Ernst'!V$2,'P-07 HACCP score'!$C$2:$E$2,0))</f>
        <v>0</v>
      </c>
      <c r="BT192" s="39">
        <f>INDEX('P-07 HACCP score'!$C$3:$E$7,MATCH(AA192,'P-07 HACCP score'!$B$3:$B$7,0),MATCH('D-14 Ernst'!W$2,'P-07 HACCP score'!$C$2:$E$2,0))</f>
        <v>0</v>
      </c>
      <c r="BU192" s="39">
        <f>INDEX('P-07 HACCP score'!$C$3:$E$7,MATCH(AB192,'P-07 HACCP score'!$B$3:$B$7,0),MATCH('D-14 Ernst'!X$2,'P-07 HACCP score'!$C$2:$E$2,0))</f>
        <v>9</v>
      </c>
      <c r="BV192" s="39">
        <f>INDEX('P-07 HACCP score'!$C$3:$E$7,MATCH(AC192,'P-07 HACCP score'!$B$3:$B$7,0),MATCH('D-14 Ernst'!Y$2,'P-07 HACCP score'!$C$2:$E$2,0))</f>
        <v>3</v>
      </c>
      <c r="BW192" s="39">
        <f>INDEX('P-07 HACCP score'!$C$3:$E$7,MATCH(AD192,'P-07 HACCP score'!$B$3:$B$7,0),MATCH('D-14 Ernst'!Z$2,'P-07 HACCP score'!$C$2:$E$2,0))</f>
        <v>0</v>
      </c>
      <c r="BX192" s="39">
        <f>INDEX('P-07 HACCP score'!$C$3:$E$7,MATCH(AE192,'P-07 HACCP score'!$B$3:$B$7,0),MATCH('D-14 Ernst'!AA$2,'P-07 HACCP score'!$C$2:$E$2,0))</f>
        <v>0.5</v>
      </c>
      <c r="BY192" s="39">
        <f>INDEX('P-07 HACCP score'!$C$3:$E$7,MATCH(AF192,'P-07 HACCP score'!$B$3:$B$7,0),MATCH('D-14 Ernst'!AB$2,'P-07 HACCP score'!$C$2:$E$2,0))</f>
        <v>0</v>
      </c>
      <c r="BZ192" s="39">
        <f>INDEX('P-07 HACCP score'!$C$3:$E$7,MATCH(AG192,'P-07 HACCP score'!$B$3:$B$7,0),MATCH('D-14 Ernst'!AC$2,'P-07 HACCP score'!$C$2:$E$2,0))</f>
        <v>0</v>
      </c>
      <c r="CA192" s="39">
        <f>INDEX('P-07 HACCP score'!$C$3:$E$7,MATCH(AH192,'P-07 HACCP score'!$B$3:$B$7,0),MATCH('D-14 Ernst'!AD$2,'P-07 HACCP score'!$C$2:$E$2,0))</f>
        <v>0</v>
      </c>
      <c r="CB192" s="39">
        <f>INDEX('P-07 HACCP score'!$C$3:$E$7,MATCH(AI192,'P-07 HACCP score'!$B$3:$B$7,0),MATCH('D-14 Ernst'!AE$2,'P-07 HACCP score'!$C$2:$E$2,0))</f>
        <v>0</v>
      </c>
      <c r="CC192" s="39">
        <f>INDEX('P-07 HACCP score'!$C$3:$E$7,MATCH(AJ192,'P-07 HACCP score'!$B$3:$B$7,0),MATCH('D-14 Ernst'!AF$2,'P-07 HACCP score'!$C$2:$E$2,0))</f>
        <v>0</v>
      </c>
      <c r="CD192" s="39">
        <f>INDEX('P-07 HACCP score'!$C$3:$E$7,MATCH(AK192,'P-07 HACCP score'!$B$3:$B$7,0),MATCH('D-14 Ernst'!AG$2,'P-07 HACCP score'!$C$2:$E$2,0))</f>
        <v>0</v>
      </c>
    </row>
    <row r="193" spans="1:82" x14ac:dyDescent="0.3">
      <c r="A193" s="119">
        <v>51885</v>
      </c>
      <c r="B193" s="58" t="s">
        <v>312</v>
      </c>
      <c r="C193" s="78" t="s">
        <v>156</v>
      </c>
      <c r="D193" s="35">
        <v>4</v>
      </c>
      <c r="E193" s="74" t="s">
        <v>84</v>
      </c>
      <c r="F193" s="18"/>
      <c r="G193" s="26"/>
      <c r="H193" s="21" t="str">
        <f>IF(COUNTIF(I193:M193,"H"),"H",
IF(COUNTIF(I193:M193,"M"),"M",
IF(COUNTIF(I193:M193,"L"),"L",
IF(COUNTIF(I193:M193,"B"),"B",""))))</f>
        <v/>
      </c>
      <c r="I193" s="19"/>
      <c r="J193" s="19"/>
      <c r="K193" s="19"/>
      <c r="L193" s="19"/>
      <c r="M193" s="19"/>
      <c r="N193" s="18"/>
      <c r="O193" s="21" t="str">
        <f>IF(COUNTIF(P193:Q193,"H"),"H",
IF(COUNTIF(P193:Q193,"M"),"M",
IF(COUNTIF(P193:Q193,"L"),"L",
IF(COUNTIF(P193:Q193,"B"),"B",""))))</f>
        <v>B</v>
      </c>
      <c r="P193" s="123" t="s">
        <v>84</v>
      </c>
      <c r="Q193" s="139" t="s">
        <v>84</v>
      </c>
      <c r="R193" s="18" t="s">
        <v>86</v>
      </c>
      <c r="S193" s="18" t="s">
        <v>86</v>
      </c>
      <c r="T193" s="18" t="s">
        <v>84</v>
      </c>
      <c r="U193" s="18"/>
      <c r="V193" s="18"/>
      <c r="W193" s="27"/>
      <c r="X193" s="21" t="str">
        <f>IF(COUNTIF(Y193:AA193,"H"),"H",
IF(COUNTIF(Y193:AA193,"M"),"M",
IF(COUNTIF(Y193:AA193,"L"),"L",
IF(COUNTIF(Y193:AA193,"B"),"B",""))))</f>
        <v/>
      </c>
      <c r="Y193" s="23"/>
      <c r="Z193" s="28"/>
      <c r="AA193" s="23"/>
      <c r="AB193" s="18"/>
      <c r="AC193" s="18"/>
      <c r="AD193" s="18"/>
      <c r="AE193" s="18"/>
      <c r="AF193" s="18"/>
      <c r="AG193" s="18"/>
      <c r="AH193" s="18"/>
      <c r="AI193" s="18"/>
      <c r="AJ193" s="18"/>
      <c r="AK193" s="18"/>
      <c r="AL193" s="37">
        <f>COUNTIF(AX193:BA193,5)+COUNTIF(BG193:BH193,5)+COUNTIF(BK193:BQ193,5)+COUNTIF(BU193:CD193,5)+COUNTIF(AX193:BA193,9)+COUNTIF(BG193:BH193,9)+COUNTIF(BK193:BQ193,9)+COUNTIF(BU193:CD193,9)</f>
        <v>1</v>
      </c>
      <c r="AM193" s="37">
        <f>COUNTIF(AX193:BA193,15)+COUNTIF(BG193:BH193,15)+COUNTIF(BK193:BQ193,15)+COUNTIF(BU193:CD193,15)+COUNTIF(AX193:BA193,25)+COUNTIF(BG193:BH193,25)+COUNTIF(BK193:BQ193,25)+COUNTIF(BU193:CD193,25)</f>
        <v>0</v>
      </c>
      <c r="AN193" s="118" t="str">
        <f>IF(AM193&gt;=1,"HOOG",IF(AL193&gt;=2,"MIDDEN","LAAG"))</f>
        <v>LAAG</v>
      </c>
      <c r="AO193" s="26" t="str">
        <f>IF(AND(AM193=1,OR(H193="H",AB193="H"),TEXT(D193,0)&lt;&gt;"4"),"J","N" )</f>
        <v>N</v>
      </c>
      <c r="AP193" s="41" t="s">
        <v>85</v>
      </c>
      <c r="AQ193" s="68" t="str">
        <f>IF(OR(AP193="J",AO193="J"),"MIDDEN",AN193)</f>
        <v>LAAG</v>
      </c>
      <c r="AR193" s="26" t="s">
        <v>86</v>
      </c>
      <c r="AS193" s="18" t="s">
        <v>87</v>
      </c>
      <c r="AT193" s="18" t="s">
        <v>85</v>
      </c>
      <c r="AU193" s="41" t="str">
        <f>IF(AND(AR193="H",AS193="K"),"J",IF(OR(AND(AR193="L",AS193="K",AT193="J"),AND(AR193="H",AS193="G",AT193="J")),"J","N"))</f>
        <v>N</v>
      </c>
      <c r="AV193" s="41" t="s">
        <v>85</v>
      </c>
      <c r="AW193" s="18" t="str">
        <f>IF(AU193="N",AQ193,IF(AQ193="LAAG","MIDDEN","HOOG"))</f>
        <v>LAAG</v>
      </c>
      <c r="AX193" s="39">
        <f>INDEX('P-07 HACCP score'!$C$3:$E$7,MATCH(E193,'P-07 HACCP score'!$B$3:$B$7,0),MATCH('D-14 Ernst'!A$2,'P-07 HACCP score'!$C$2:$E$2,0))</f>
        <v>1.5</v>
      </c>
      <c r="AY193" s="39">
        <f>INDEX('P-07 HACCP score'!$C$3:$E$7,MATCH(F193,'P-07 HACCP score'!$B$3:$B$7,0),MATCH('D-14 Ernst'!B$2,'P-07 HACCP score'!$C$2:$E$2,0))</f>
        <v>0</v>
      </c>
      <c r="AZ193" s="39">
        <f>INDEX('P-07 HACCP score'!$C$3:$E$7,MATCH(G193,'P-07 HACCP score'!$B$3:$B$7,0),MATCH('D-14 Ernst'!C$2,'P-07 HACCP score'!$C$2:$E$2,0))</f>
        <v>0</v>
      </c>
      <c r="BA193" s="39" t="e">
        <f>INDEX('P-07 HACCP score'!$C$3:$E$7,MATCH(H193,'P-07 HACCP score'!$B$3:$B$7,0),MATCH('D-14 Ernst'!D$2,'P-07 HACCP score'!$C$2:$E$2,0))</f>
        <v>#N/A</v>
      </c>
      <c r="BB193" s="39">
        <f>INDEX('P-07 HACCP score'!$C$3:$E$7,MATCH(I193,'P-07 HACCP score'!$B$3:$B$7,0),MATCH('D-14 Ernst'!E$2,'P-07 HACCP score'!$C$2:$E$2,0))</f>
        <v>0</v>
      </c>
      <c r="BC193" s="39">
        <f>INDEX('P-07 HACCP score'!$C$3:$E$7,MATCH(J193,'P-07 HACCP score'!$B$3:$B$7,0),MATCH('D-14 Ernst'!F$2,'P-07 HACCP score'!$C$2:$E$2,0))</f>
        <v>0</v>
      </c>
      <c r="BD193" s="39">
        <f>INDEX('P-07 HACCP score'!$C$3:$E$7,MATCH(K193,'P-07 HACCP score'!$B$3:$B$7,0),MATCH('D-14 Ernst'!G$2,'P-07 HACCP score'!$C$2:$E$2,0))</f>
        <v>0</v>
      </c>
      <c r="BE193" s="39">
        <f>INDEX('P-07 HACCP score'!$C$3:$E$7,MATCH(L193,'P-07 HACCP score'!$B$3:$B$7,0),MATCH('D-14 Ernst'!H$2,'P-07 HACCP score'!$C$2:$E$2,0))</f>
        <v>0</v>
      </c>
      <c r="BF193" s="39">
        <f>INDEX('P-07 HACCP score'!$C$3:$E$7,MATCH(M193,'P-07 HACCP score'!$B$3:$B$7,0),MATCH('D-14 Ernst'!I$2,'P-07 HACCP score'!$C$2:$E$2,0))</f>
        <v>0</v>
      </c>
      <c r="BG193" s="39">
        <f>INDEX('P-07 HACCP score'!$C$3:$E$7,MATCH(N193,'P-07 HACCP score'!$B$3:$B$7,0),MATCH('D-14 Ernst'!J$2,'P-07 HACCP score'!$C$2:$E$2,0))</f>
        <v>0</v>
      </c>
      <c r="BH193" s="39">
        <f>INDEX('P-07 HACCP score'!$C$3:$E$7,MATCH(O193,'P-07 HACCP score'!$B$3:$B$7,0),MATCH('D-14 Ernst'!K$2,'P-07 HACCP score'!$C$2:$E$2,0))</f>
        <v>1.5</v>
      </c>
      <c r="BI193" s="39">
        <f>INDEX('P-07 HACCP score'!$C$3:$E$7,MATCH(P193,'P-07 HACCP score'!$B$3:$B$7,0),MATCH('D-14 Ernst'!L$2,'P-07 HACCP score'!$C$2:$E$2,0))</f>
        <v>1.5</v>
      </c>
      <c r="BJ193" s="39">
        <f>INDEX('P-07 HACCP score'!$C$3:$E$7,MATCH(Q193,'P-07 HACCP score'!$B$3:$B$7,0),MATCH('D-14 Ernst'!M$2,'P-07 HACCP score'!$C$2:$E$2,0))</f>
        <v>1.5</v>
      </c>
      <c r="BK193" s="39">
        <f>INDEX('P-07 HACCP score'!$C$3:$E$7,MATCH(R193,'P-07 HACCP score'!$B$3:$B$7,0),MATCH('D-14 Ernst'!N$2,'P-07 HACCP score'!$C$2:$E$2,0))</f>
        <v>5</v>
      </c>
      <c r="BL193" s="39">
        <f>INDEX('P-07 HACCP score'!$C$3:$E$7,MATCH(S193,'P-07 HACCP score'!$B$3:$B$7,0),MATCH('D-14 Ernst'!O$2,'P-07 HACCP score'!$C$2:$E$2,0))</f>
        <v>1</v>
      </c>
      <c r="BM193" s="39">
        <f>INDEX('P-07 HACCP score'!$C$3:$E$7,MATCH(T193,'P-07 HACCP score'!$B$3:$B$7,0),MATCH('D-14 Ernst'!P$2,'P-07 HACCP score'!$C$2:$E$2,0))</f>
        <v>1.5</v>
      </c>
      <c r="BN193" s="39">
        <f>INDEX('P-07 HACCP score'!$C$3:$E$7,MATCH(U193,'P-07 HACCP score'!$B$3:$B$7,0),MATCH('D-14 Ernst'!Q$2,'P-07 HACCP score'!$C$2:$E$2,0))</f>
        <v>0</v>
      </c>
      <c r="BO193" s="39">
        <f>INDEX('P-07 HACCP score'!$C$3:$E$7,MATCH(V193,'P-07 HACCP score'!$B$3:$B$7,0),MATCH('D-14 Ernst'!R$2,'P-07 HACCP score'!$C$2:$E$2,0))</f>
        <v>0</v>
      </c>
      <c r="BP193" s="39">
        <f>INDEX('P-07 HACCP score'!$C$3:$E$7,MATCH(W193,'P-07 HACCP score'!$B$3:$B$7,0),MATCH('D-14 Ernst'!S$2,'P-07 HACCP score'!$C$2:$E$2,0))</f>
        <v>0</v>
      </c>
      <c r="BQ193" s="39" t="e">
        <f>INDEX('P-07 HACCP score'!$C$3:$E$7,MATCH(X193,'P-07 HACCP score'!$B$3:$B$7,0),MATCH('D-14 Ernst'!T$2,'P-07 HACCP score'!$C$2:$E$2,0))</f>
        <v>#N/A</v>
      </c>
      <c r="BR193" s="39">
        <f>INDEX('P-07 HACCP score'!$C$3:$E$7,MATCH(Y193,'P-07 HACCP score'!$B$3:$B$7,0),MATCH('D-14 Ernst'!U$2,'P-07 HACCP score'!$C$2:$E$2,0))</f>
        <v>0</v>
      </c>
      <c r="BS193" s="39">
        <f>INDEX('P-07 HACCP score'!$C$3:$E$7,MATCH(Z193,'P-07 HACCP score'!$B$3:$B$7,0),MATCH('D-14 Ernst'!V$2,'P-07 HACCP score'!$C$2:$E$2,0))</f>
        <v>0</v>
      </c>
      <c r="BT193" s="39">
        <f>INDEX('P-07 HACCP score'!$C$3:$E$7,MATCH(AA193,'P-07 HACCP score'!$B$3:$B$7,0),MATCH('D-14 Ernst'!W$2,'P-07 HACCP score'!$C$2:$E$2,0))</f>
        <v>0</v>
      </c>
      <c r="BU193" s="39">
        <f>INDEX('P-07 HACCP score'!$C$3:$E$7,MATCH(AB193,'P-07 HACCP score'!$B$3:$B$7,0),MATCH('D-14 Ernst'!X$2,'P-07 HACCP score'!$C$2:$E$2,0))</f>
        <v>0</v>
      </c>
      <c r="BV193" s="39">
        <f>INDEX('P-07 HACCP score'!$C$3:$E$7,MATCH(AC193,'P-07 HACCP score'!$B$3:$B$7,0),MATCH('D-14 Ernst'!Y$2,'P-07 HACCP score'!$C$2:$E$2,0))</f>
        <v>0</v>
      </c>
      <c r="BW193" s="39">
        <f>INDEX('P-07 HACCP score'!$C$3:$E$7,MATCH(AD193,'P-07 HACCP score'!$B$3:$B$7,0),MATCH('D-14 Ernst'!Z$2,'P-07 HACCP score'!$C$2:$E$2,0))</f>
        <v>0</v>
      </c>
      <c r="BX193" s="39">
        <f>INDEX('P-07 HACCP score'!$C$3:$E$7,MATCH(AE193,'P-07 HACCP score'!$B$3:$B$7,0),MATCH('D-14 Ernst'!AA$2,'P-07 HACCP score'!$C$2:$E$2,0))</f>
        <v>0</v>
      </c>
      <c r="BY193" s="39">
        <f>INDEX('P-07 HACCP score'!$C$3:$E$7,MATCH(AF193,'P-07 HACCP score'!$B$3:$B$7,0),MATCH('D-14 Ernst'!AB$2,'P-07 HACCP score'!$C$2:$E$2,0))</f>
        <v>0</v>
      </c>
      <c r="BZ193" s="39">
        <f>INDEX('P-07 HACCP score'!$C$3:$E$7,MATCH(AG193,'P-07 HACCP score'!$B$3:$B$7,0),MATCH('D-14 Ernst'!AC$2,'P-07 HACCP score'!$C$2:$E$2,0))</f>
        <v>0</v>
      </c>
      <c r="CA193" s="39">
        <f>INDEX('P-07 HACCP score'!$C$3:$E$7,MATCH(AH193,'P-07 HACCP score'!$B$3:$B$7,0),MATCH('D-14 Ernst'!AD$2,'P-07 HACCP score'!$C$2:$E$2,0))</f>
        <v>0</v>
      </c>
      <c r="CB193" s="39">
        <f>INDEX('P-07 HACCP score'!$C$3:$E$7,MATCH(AI193,'P-07 HACCP score'!$B$3:$B$7,0),MATCH('D-14 Ernst'!AE$2,'P-07 HACCP score'!$C$2:$E$2,0))</f>
        <v>0</v>
      </c>
      <c r="CC193" s="39">
        <f>INDEX('P-07 HACCP score'!$C$3:$E$7,MATCH(AJ193,'P-07 HACCP score'!$B$3:$B$7,0),MATCH('D-14 Ernst'!AF$2,'P-07 HACCP score'!$C$2:$E$2,0))</f>
        <v>0</v>
      </c>
      <c r="CD193" s="39">
        <f>INDEX('P-07 HACCP score'!$C$3:$E$7,MATCH(AK193,'P-07 HACCP score'!$B$3:$B$7,0),MATCH('D-14 Ernst'!AG$2,'P-07 HACCP score'!$C$2:$E$2,0))</f>
        <v>0</v>
      </c>
    </row>
    <row r="194" spans="1:82" x14ac:dyDescent="0.3">
      <c r="A194" s="119">
        <v>51530</v>
      </c>
      <c r="B194" s="56" t="s">
        <v>313</v>
      </c>
      <c r="C194" s="78" t="s">
        <v>95</v>
      </c>
      <c r="D194" s="35">
        <v>3</v>
      </c>
      <c r="E194" s="18" t="s">
        <v>84</v>
      </c>
      <c r="F194" s="18"/>
      <c r="G194" s="26"/>
      <c r="H194" s="21" t="str">
        <f>IF(COUNTIF(I194:M194,"H"),"H",
IF(COUNTIF(I194:M194,"M"),"M",
IF(COUNTIF(I194:M194,"L"),"L",
IF(COUNTIF(I194:M194,"B"),"B",""))))</f>
        <v/>
      </c>
      <c r="I194" s="19"/>
      <c r="J194" s="19"/>
      <c r="K194" s="19"/>
      <c r="L194" s="19"/>
      <c r="M194" s="19"/>
      <c r="N194" s="18"/>
      <c r="O194" s="21" t="str">
        <f>IF(COUNTIF(P194:Q194,"H"),"H",
IF(COUNTIF(P194:Q194,"M"),"M",
IF(COUNTIF(P194:Q194,"L"),"L",
IF(COUNTIF(P194:Q194,"B"),"B",""))))</f>
        <v/>
      </c>
      <c r="P194" s="22"/>
      <c r="Q194" s="22"/>
      <c r="R194" s="18"/>
      <c r="S194" s="18"/>
      <c r="T194" s="18"/>
      <c r="U194" s="18"/>
      <c r="V194" s="18"/>
      <c r="W194" s="27"/>
      <c r="X194" s="21" t="str">
        <f>IF(COUNTIF(Y194:AA194,"H"),"H",
IF(COUNTIF(Y194:AA194,"M"),"M",
IF(COUNTIF(Y194:AA194,"L"),"L",
IF(COUNTIF(Y194:AA194,"B"),"B",""))))</f>
        <v/>
      </c>
      <c r="Y194" s="23"/>
      <c r="Z194" s="28"/>
      <c r="AA194" s="23"/>
      <c r="AB194" s="18"/>
      <c r="AC194" s="18"/>
      <c r="AD194" s="18"/>
      <c r="AE194" s="18"/>
      <c r="AF194" s="18"/>
      <c r="AG194" s="18"/>
      <c r="AH194" s="18"/>
      <c r="AI194" s="18"/>
      <c r="AJ194" s="18"/>
      <c r="AK194" s="18"/>
      <c r="AL194" s="37">
        <f>COUNTIF(AX194:BA194,5)+COUNTIF(BG194:BH194,5)+COUNTIF(BK194:BQ194,5)+COUNTIF(BU194:CD194,5)+COUNTIF(AX194:BA194,9)+COUNTIF(BG194:BH194,9)+COUNTIF(BK194:BQ194,9)+COUNTIF(BU194:CD194,9)</f>
        <v>0</v>
      </c>
      <c r="AM194" s="37">
        <f>COUNTIF(AX194:BA194,15)+COUNTIF(BG194:BH194,15)+COUNTIF(BK194:BQ194,15)+COUNTIF(BU194:CD194,15)+COUNTIF(AX194:BA194,25)+COUNTIF(BG194:BH194,25)+COUNTIF(BK194:BQ194,25)+COUNTIF(BU194:CD194,25)</f>
        <v>0</v>
      </c>
      <c r="AN194" s="118" t="str">
        <f>IF(AM194&gt;=1,"HOOG",IF(AL194&gt;=2,"MIDDEN","LAAG"))</f>
        <v>LAAG</v>
      </c>
      <c r="AO194" s="26" t="str">
        <f>IF(AND(AM194=1,OR(H194="H",AB194="H"),TEXT(D194,0)&lt;&gt;"4"),"J","N" )</f>
        <v>N</v>
      </c>
      <c r="AP194" s="41" t="s">
        <v>85</v>
      </c>
      <c r="AQ194" s="68" t="str">
        <f>IF(OR(AP194="J",AO194="J"),"MIDDEN",AN194)</f>
        <v>LAAG</v>
      </c>
      <c r="AR194" s="26" t="s">
        <v>166</v>
      </c>
      <c r="AS194" s="18" t="s">
        <v>166</v>
      </c>
      <c r="AT194" s="18" t="s">
        <v>166</v>
      </c>
      <c r="AU194" s="41" t="str">
        <f>IF(AND(AR194="H",AS194="K"),"J",IF(OR(AND(AR194="L",AS194="K",AT194="J"),AND(AR194="H",AS194="G",AT194="J")),"J","N"))</f>
        <v>N</v>
      </c>
      <c r="AV194" s="41" t="s">
        <v>85</v>
      </c>
      <c r="AW194" s="18" t="str">
        <f>IF(AU194="N",AQ194,IF(AQ194="LAAG","MIDDEN","HOOG"))</f>
        <v>LAAG</v>
      </c>
      <c r="AX194" s="39">
        <f>INDEX('P-07 HACCP score'!$C$3:$E$7,MATCH(E194,'P-07 HACCP score'!$B$3:$B$7,0),MATCH('D-14 Ernst'!A$2,'P-07 HACCP score'!$C$2:$E$2,0))</f>
        <v>1.5</v>
      </c>
      <c r="AY194" s="39">
        <f>INDEX('P-07 HACCP score'!$C$3:$E$7,MATCH(F194,'P-07 HACCP score'!$B$3:$B$7,0),MATCH('D-14 Ernst'!B$2,'P-07 HACCP score'!$C$2:$E$2,0))</f>
        <v>0</v>
      </c>
      <c r="AZ194" s="39">
        <f>INDEX('P-07 HACCP score'!$C$3:$E$7,MATCH(G194,'P-07 HACCP score'!$B$3:$B$7,0),MATCH('D-14 Ernst'!C$2,'P-07 HACCP score'!$C$2:$E$2,0))</f>
        <v>0</v>
      </c>
      <c r="BA194" s="39" t="e">
        <f>INDEX('P-07 HACCP score'!$C$3:$E$7,MATCH(H194,'P-07 HACCP score'!$B$3:$B$7,0),MATCH('D-14 Ernst'!D$2,'P-07 HACCP score'!$C$2:$E$2,0))</f>
        <v>#N/A</v>
      </c>
      <c r="BB194" s="39">
        <f>INDEX('P-07 HACCP score'!$C$3:$E$7,MATCH(I194,'P-07 HACCP score'!$B$3:$B$7,0),MATCH('D-14 Ernst'!E$2,'P-07 HACCP score'!$C$2:$E$2,0))</f>
        <v>0</v>
      </c>
      <c r="BC194" s="39">
        <f>INDEX('P-07 HACCP score'!$C$3:$E$7,MATCH(J194,'P-07 HACCP score'!$B$3:$B$7,0),MATCH('D-14 Ernst'!F$2,'P-07 HACCP score'!$C$2:$E$2,0))</f>
        <v>0</v>
      </c>
      <c r="BD194" s="39">
        <f>INDEX('P-07 HACCP score'!$C$3:$E$7,MATCH(K194,'P-07 HACCP score'!$B$3:$B$7,0),MATCH('D-14 Ernst'!G$2,'P-07 HACCP score'!$C$2:$E$2,0))</f>
        <v>0</v>
      </c>
      <c r="BE194" s="39">
        <f>INDEX('P-07 HACCP score'!$C$3:$E$7,MATCH(L194,'P-07 HACCP score'!$B$3:$B$7,0),MATCH('D-14 Ernst'!H$2,'P-07 HACCP score'!$C$2:$E$2,0))</f>
        <v>0</v>
      </c>
      <c r="BF194" s="39">
        <f>INDEX('P-07 HACCP score'!$C$3:$E$7,MATCH(M194,'P-07 HACCP score'!$B$3:$B$7,0),MATCH('D-14 Ernst'!I$2,'P-07 HACCP score'!$C$2:$E$2,0))</f>
        <v>0</v>
      </c>
      <c r="BG194" s="39">
        <f>INDEX('P-07 HACCP score'!$C$3:$E$7,MATCH(N194,'P-07 HACCP score'!$B$3:$B$7,0),MATCH('D-14 Ernst'!J$2,'P-07 HACCP score'!$C$2:$E$2,0))</f>
        <v>0</v>
      </c>
      <c r="BH194" s="39" t="e">
        <f>INDEX('P-07 HACCP score'!$C$3:$E$7,MATCH(O194,'P-07 HACCP score'!$B$3:$B$7,0),MATCH('D-14 Ernst'!K$2,'P-07 HACCP score'!$C$2:$E$2,0))</f>
        <v>#N/A</v>
      </c>
      <c r="BI194" s="39">
        <f>INDEX('P-07 HACCP score'!$C$3:$E$7,MATCH(P194,'P-07 HACCP score'!$B$3:$B$7,0),MATCH('D-14 Ernst'!L$2,'P-07 HACCP score'!$C$2:$E$2,0))</f>
        <v>0</v>
      </c>
      <c r="BJ194" s="39">
        <f>INDEX('P-07 HACCP score'!$C$3:$E$7,MATCH(Q194,'P-07 HACCP score'!$B$3:$B$7,0),MATCH('D-14 Ernst'!M$2,'P-07 HACCP score'!$C$2:$E$2,0))</f>
        <v>0</v>
      </c>
      <c r="BK194" s="39">
        <f>INDEX('P-07 HACCP score'!$C$3:$E$7,MATCH(R194,'P-07 HACCP score'!$B$3:$B$7,0),MATCH('D-14 Ernst'!N$2,'P-07 HACCP score'!$C$2:$E$2,0))</f>
        <v>0</v>
      </c>
      <c r="BL194" s="39">
        <f>INDEX('P-07 HACCP score'!$C$3:$E$7,MATCH(S194,'P-07 HACCP score'!$B$3:$B$7,0),MATCH('D-14 Ernst'!O$2,'P-07 HACCP score'!$C$2:$E$2,0))</f>
        <v>0</v>
      </c>
      <c r="BM194" s="39">
        <f>INDEX('P-07 HACCP score'!$C$3:$E$7,MATCH(T194,'P-07 HACCP score'!$B$3:$B$7,0),MATCH('D-14 Ernst'!P$2,'P-07 HACCP score'!$C$2:$E$2,0))</f>
        <v>0</v>
      </c>
      <c r="BN194" s="39">
        <f>INDEX('P-07 HACCP score'!$C$3:$E$7,MATCH(U194,'P-07 HACCP score'!$B$3:$B$7,0),MATCH('D-14 Ernst'!Q$2,'P-07 HACCP score'!$C$2:$E$2,0))</f>
        <v>0</v>
      </c>
      <c r="BO194" s="39">
        <f>INDEX('P-07 HACCP score'!$C$3:$E$7,MATCH(V194,'P-07 HACCP score'!$B$3:$B$7,0),MATCH('D-14 Ernst'!R$2,'P-07 HACCP score'!$C$2:$E$2,0))</f>
        <v>0</v>
      </c>
      <c r="BP194" s="39">
        <f>INDEX('P-07 HACCP score'!$C$3:$E$7,MATCH(W194,'P-07 HACCP score'!$B$3:$B$7,0),MATCH('D-14 Ernst'!S$2,'P-07 HACCP score'!$C$2:$E$2,0))</f>
        <v>0</v>
      </c>
      <c r="BQ194" s="39" t="e">
        <f>INDEX('P-07 HACCP score'!$C$3:$E$7,MATCH(X194,'P-07 HACCP score'!$B$3:$B$7,0),MATCH('D-14 Ernst'!T$2,'P-07 HACCP score'!$C$2:$E$2,0))</f>
        <v>#N/A</v>
      </c>
      <c r="BR194" s="39">
        <f>INDEX('P-07 HACCP score'!$C$3:$E$7,MATCH(Y194,'P-07 HACCP score'!$B$3:$B$7,0),MATCH('D-14 Ernst'!U$2,'P-07 HACCP score'!$C$2:$E$2,0))</f>
        <v>0</v>
      </c>
      <c r="BS194" s="39">
        <f>INDEX('P-07 HACCP score'!$C$3:$E$7,MATCH(Z194,'P-07 HACCP score'!$B$3:$B$7,0),MATCH('D-14 Ernst'!V$2,'P-07 HACCP score'!$C$2:$E$2,0))</f>
        <v>0</v>
      </c>
      <c r="BT194" s="39">
        <f>INDEX('P-07 HACCP score'!$C$3:$E$7,MATCH(AA194,'P-07 HACCP score'!$B$3:$B$7,0),MATCH('D-14 Ernst'!W$2,'P-07 HACCP score'!$C$2:$E$2,0))</f>
        <v>0</v>
      </c>
      <c r="BU194" s="39">
        <f>INDEX('P-07 HACCP score'!$C$3:$E$7,MATCH(AB194,'P-07 HACCP score'!$B$3:$B$7,0),MATCH('D-14 Ernst'!X$2,'P-07 HACCP score'!$C$2:$E$2,0))</f>
        <v>0</v>
      </c>
      <c r="BV194" s="39">
        <f>INDEX('P-07 HACCP score'!$C$3:$E$7,MATCH(AC194,'P-07 HACCP score'!$B$3:$B$7,0),MATCH('D-14 Ernst'!Y$2,'P-07 HACCP score'!$C$2:$E$2,0))</f>
        <v>0</v>
      </c>
      <c r="BW194" s="39">
        <f>INDEX('P-07 HACCP score'!$C$3:$E$7,MATCH(AD194,'P-07 HACCP score'!$B$3:$B$7,0),MATCH('D-14 Ernst'!Z$2,'P-07 HACCP score'!$C$2:$E$2,0))</f>
        <v>0</v>
      </c>
      <c r="BX194" s="39">
        <f>INDEX('P-07 HACCP score'!$C$3:$E$7,MATCH(AE194,'P-07 HACCP score'!$B$3:$B$7,0),MATCH('D-14 Ernst'!AA$2,'P-07 HACCP score'!$C$2:$E$2,0))</f>
        <v>0</v>
      </c>
      <c r="BY194" s="39">
        <f>INDEX('P-07 HACCP score'!$C$3:$E$7,MATCH(AF194,'P-07 HACCP score'!$B$3:$B$7,0),MATCH('D-14 Ernst'!AB$2,'P-07 HACCP score'!$C$2:$E$2,0))</f>
        <v>0</v>
      </c>
      <c r="BZ194" s="39">
        <f>INDEX('P-07 HACCP score'!$C$3:$E$7,MATCH(AG194,'P-07 HACCP score'!$B$3:$B$7,0),MATCH('D-14 Ernst'!AC$2,'P-07 HACCP score'!$C$2:$E$2,0))</f>
        <v>0</v>
      </c>
      <c r="CA194" s="39">
        <f>INDEX('P-07 HACCP score'!$C$3:$E$7,MATCH(AH194,'P-07 HACCP score'!$B$3:$B$7,0),MATCH('D-14 Ernst'!AD$2,'P-07 HACCP score'!$C$2:$E$2,0))</f>
        <v>0</v>
      </c>
      <c r="CB194" s="39">
        <f>INDEX('P-07 HACCP score'!$C$3:$E$7,MATCH(AI194,'P-07 HACCP score'!$B$3:$B$7,0),MATCH('D-14 Ernst'!AE$2,'P-07 HACCP score'!$C$2:$E$2,0))</f>
        <v>0</v>
      </c>
      <c r="CC194" s="39">
        <f>INDEX('P-07 HACCP score'!$C$3:$E$7,MATCH(AJ194,'P-07 HACCP score'!$B$3:$B$7,0),MATCH('D-14 Ernst'!AF$2,'P-07 HACCP score'!$C$2:$E$2,0))</f>
        <v>0</v>
      </c>
      <c r="CD194" s="39">
        <f>INDEX('P-07 HACCP score'!$C$3:$E$7,MATCH(AK194,'P-07 HACCP score'!$B$3:$B$7,0),MATCH('D-14 Ernst'!AG$2,'P-07 HACCP score'!$C$2:$E$2,0))</f>
        <v>0</v>
      </c>
    </row>
    <row r="195" spans="1:82" x14ac:dyDescent="0.3">
      <c r="A195" s="119">
        <v>30790</v>
      </c>
      <c r="B195" s="56" t="s">
        <v>314</v>
      </c>
      <c r="C195" s="78" t="s">
        <v>177</v>
      </c>
      <c r="D195" s="35">
        <v>5</v>
      </c>
      <c r="E195" s="18"/>
      <c r="F195" s="18"/>
      <c r="G195" s="26"/>
      <c r="H195" s="21" t="str">
        <f>IF(COUNTIF(I195:M195,"H"),"H",
IF(COUNTIF(I195:M195,"M"),"M",
IF(COUNTIF(I195:M195,"L"),"L",
IF(COUNTIF(I195:M195,"B"),"B",""))))</f>
        <v/>
      </c>
      <c r="I195" s="19"/>
      <c r="J195" s="19"/>
      <c r="K195" s="19"/>
      <c r="L195" s="19"/>
      <c r="M195" s="19"/>
      <c r="N195" s="18"/>
      <c r="O195" s="21" t="str">
        <f>IF(COUNTIF(P195:Q195,"H"),"H",
IF(COUNTIF(P195:Q195,"M"),"M",
IF(COUNTIF(P195:Q195,"L"),"L",
IF(COUNTIF(P195:Q195,"B"),"B",""))))</f>
        <v/>
      </c>
      <c r="P195" s="22"/>
      <c r="Q195" s="22"/>
      <c r="R195" s="18"/>
      <c r="S195" s="18"/>
      <c r="T195" s="18"/>
      <c r="U195" s="18"/>
      <c r="V195" s="18"/>
      <c r="W195" s="27"/>
      <c r="X195" s="21" t="str">
        <f>IF(COUNTIF(Y195:AA195,"H"),"H",
IF(COUNTIF(Y195:AA195,"M"),"M",
IF(COUNTIF(Y195:AA195,"L"),"L",
IF(COUNTIF(Y195:AA195,"B"),"B",""))))</f>
        <v/>
      </c>
      <c r="Y195" s="23"/>
      <c r="Z195" s="28"/>
      <c r="AA195" s="23"/>
      <c r="AB195" s="18"/>
      <c r="AC195" s="18"/>
      <c r="AD195" s="18"/>
      <c r="AE195" s="18"/>
      <c r="AF195" s="18"/>
      <c r="AG195" s="18"/>
      <c r="AH195" s="18"/>
      <c r="AI195" s="18"/>
      <c r="AJ195" s="18"/>
      <c r="AK195" s="18"/>
      <c r="AL195" s="37">
        <f>COUNTIF(AX195:BA195,5)+COUNTIF(BG195:BH195,5)+COUNTIF(BK195:BQ195,5)+COUNTIF(BU195:CD195,5)+COUNTIF(AX195:BA195,9)+COUNTIF(BG195:BH195,9)+COUNTIF(BK195:BQ195,9)+COUNTIF(BU195:CD195,9)</f>
        <v>0</v>
      </c>
      <c r="AM195" s="37">
        <f>COUNTIF(AX195:BA195,15)+COUNTIF(BG195:BH195,15)+COUNTIF(BK195:BQ195,15)+COUNTIF(BU195:CD195,15)+COUNTIF(AX195:BA195,25)+COUNTIF(BG195:BH195,25)+COUNTIF(BK195:BQ195,25)+COUNTIF(BU195:CD195,25)</f>
        <v>0</v>
      </c>
      <c r="AN195" s="118" t="str">
        <f>IF(AM195&gt;=1,"HOOG",IF(AL195&gt;=2,"MIDDEN","LAAG"))</f>
        <v>LAAG</v>
      </c>
      <c r="AO195" s="26" t="str">
        <f>IF(AND(AM195=1,OR(H195="H",AB195="H"),TEXT(D195,0)&lt;&gt;"4"),"J","N" )</f>
        <v>N</v>
      </c>
      <c r="AP195" s="41" t="s">
        <v>85</v>
      </c>
      <c r="AQ195" s="68" t="str">
        <f>IF(OR(AP195="J",AO195="J"),"MIDDEN",AN195)</f>
        <v>LAAG</v>
      </c>
      <c r="AR195" s="26" t="s">
        <v>86</v>
      </c>
      <c r="AS195" s="18" t="s">
        <v>87</v>
      </c>
      <c r="AT195" s="18" t="s">
        <v>85</v>
      </c>
      <c r="AU195" s="41" t="str">
        <f>IF(AND(AR195="H",AS195="K"),"J",IF(OR(AND(AR195="L",AS195="K",AT195="J"),AND(AR195="H",AS195="G",AT195="J")),"J","N"))</f>
        <v>N</v>
      </c>
      <c r="AV195" s="41" t="s">
        <v>85</v>
      </c>
      <c r="AW195" s="18" t="str">
        <f>IF(AU195="N",AQ195,IF(AQ195="LAAG","MIDDEN","HOOG"))</f>
        <v>LAAG</v>
      </c>
      <c r="AX195" s="39">
        <f>INDEX('P-07 HACCP score'!$C$3:$E$7,MATCH(E195,'P-07 HACCP score'!$B$3:$B$7,0),MATCH('D-14 Ernst'!A$2,'P-07 HACCP score'!$C$2:$E$2,0))</f>
        <v>0</v>
      </c>
      <c r="AY195" s="39">
        <f>INDEX('P-07 HACCP score'!$C$3:$E$7,MATCH(F195,'P-07 HACCP score'!$B$3:$B$7,0),MATCH('D-14 Ernst'!B$2,'P-07 HACCP score'!$C$2:$E$2,0))</f>
        <v>0</v>
      </c>
      <c r="AZ195" s="39">
        <f>INDEX('P-07 HACCP score'!$C$3:$E$7,MATCH(G195,'P-07 HACCP score'!$B$3:$B$7,0),MATCH('D-14 Ernst'!C$2,'P-07 HACCP score'!$C$2:$E$2,0))</f>
        <v>0</v>
      </c>
      <c r="BA195" s="39" t="e">
        <f>INDEX('P-07 HACCP score'!$C$3:$E$7,MATCH(H195,'P-07 HACCP score'!$B$3:$B$7,0),MATCH('D-14 Ernst'!D$2,'P-07 HACCP score'!$C$2:$E$2,0))</f>
        <v>#N/A</v>
      </c>
      <c r="BB195" s="39">
        <f>INDEX('P-07 HACCP score'!$C$3:$E$7,MATCH(I195,'P-07 HACCP score'!$B$3:$B$7,0),MATCH('D-14 Ernst'!E$2,'P-07 HACCP score'!$C$2:$E$2,0))</f>
        <v>0</v>
      </c>
      <c r="BC195" s="39">
        <f>INDEX('P-07 HACCP score'!$C$3:$E$7,MATCH(J195,'P-07 HACCP score'!$B$3:$B$7,0),MATCH('D-14 Ernst'!F$2,'P-07 HACCP score'!$C$2:$E$2,0))</f>
        <v>0</v>
      </c>
      <c r="BD195" s="39">
        <f>INDEX('P-07 HACCP score'!$C$3:$E$7,MATCH(K195,'P-07 HACCP score'!$B$3:$B$7,0),MATCH('D-14 Ernst'!G$2,'P-07 HACCP score'!$C$2:$E$2,0))</f>
        <v>0</v>
      </c>
      <c r="BE195" s="39">
        <f>INDEX('P-07 HACCP score'!$C$3:$E$7,MATCH(L195,'P-07 HACCP score'!$B$3:$B$7,0),MATCH('D-14 Ernst'!H$2,'P-07 HACCP score'!$C$2:$E$2,0))</f>
        <v>0</v>
      </c>
      <c r="BF195" s="39">
        <f>INDEX('P-07 HACCP score'!$C$3:$E$7,MATCH(M195,'P-07 HACCP score'!$B$3:$B$7,0),MATCH('D-14 Ernst'!I$2,'P-07 HACCP score'!$C$2:$E$2,0))</f>
        <v>0</v>
      </c>
      <c r="BG195" s="39">
        <f>INDEX('P-07 HACCP score'!$C$3:$E$7,MATCH(N195,'P-07 HACCP score'!$B$3:$B$7,0),MATCH('D-14 Ernst'!J$2,'P-07 HACCP score'!$C$2:$E$2,0))</f>
        <v>0</v>
      </c>
      <c r="BH195" s="39" t="e">
        <f>INDEX('P-07 HACCP score'!$C$3:$E$7,MATCH(O195,'P-07 HACCP score'!$B$3:$B$7,0),MATCH('D-14 Ernst'!K$2,'P-07 HACCP score'!$C$2:$E$2,0))</f>
        <v>#N/A</v>
      </c>
      <c r="BI195" s="39">
        <f>INDEX('P-07 HACCP score'!$C$3:$E$7,MATCH(P195,'P-07 HACCP score'!$B$3:$B$7,0),MATCH('D-14 Ernst'!L$2,'P-07 HACCP score'!$C$2:$E$2,0))</f>
        <v>0</v>
      </c>
      <c r="BJ195" s="39">
        <f>INDEX('P-07 HACCP score'!$C$3:$E$7,MATCH(Q195,'P-07 HACCP score'!$B$3:$B$7,0),MATCH('D-14 Ernst'!M$2,'P-07 HACCP score'!$C$2:$E$2,0))</f>
        <v>0</v>
      </c>
      <c r="BK195" s="39">
        <f>INDEX('P-07 HACCP score'!$C$3:$E$7,MATCH(R195,'P-07 HACCP score'!$B$3:$B$7,0),MATCH('D-14 Ernst'!N$2,'P-07 HACCP score'!$C$2:$E$2,0))</f>
        <v>0</v>
      </c>
      <c r="BL195" s="39">
        <f>INDEX('P-07 HACCP score'!$C$3:$E$7,MATCH(S195,'P-07 HACCP score'!$B$3:$B$7,0),MATCH('D-14 Ernst'!O$2,'P-07 HACCP score'!$C$2:$E$2,0))</f>
        <v>0</v>
      </c>
      <c r="BM195" s="39">
        <f>INDEX('P-07 HACCP score'!$C$3:$E$7,MATCH(T195,'P-07 HACCP score'!$B$3:$B$7,0),MATCH('D-14 Ernst'!P$2,'P-07 HACCP score'!$C$2:$E$2,0))</f>
        <v>0</v>
      </c>
      <c r="BN195" s="39">
        <f>INDEX('P-07 HACCP score'!$C$3:$E$7,MATCH(U195,'P-07 HACCP score'!$B$3:$B$7,0),MATCH('D-14 Ernst'!Q$2,'P-07 HACCP score'!$C$2:$E$2,0))</f>
        <v>0</v>
      </c>
      <c r="BO195" s="39">
        <f>INDEX('P-07 HACCP score'!$C$3:$E$7,MATCH(V195,'P-07 HACCP score'!$B$3:$B$7,0),MATCH('D-14 Ernst'!R$2,'P-07 HACCP score'!$C$2:$E$2,0))</f>
        <v>0</v>
      </c>
      <c r="BP195" s="39">
        <f>INDEX('P-07 HACCP score'!$C$3:$E$7,MATCH(W195,'P-07 HACCP score'!$B$3:$B$7,0),MATCH('D-14 Ernst'!S$2,'P-07 HACCP score'!$C$2:$E$2,0))</f>
        <v>0</v>
      </c>
      <c r="BQ195" s="39" t="e">
        <f>INDEX('P-07 HACCP score'!$C$3:$E$7,MATCH(X195,'P-07 HACCP score'!$B$3:$B$7,0),MATCH('D-14 Ernst'!T$2,'P-07 HACCP score'!$C$2:$E$2,0))</f>
        <v>#N/A</v>
      </c>
      <c r="BR195" s="39">
        <f>INDEX('P-07 HACCP score'!$C$3:$E$7,MATCH(Y195,'P-07 HACCP score'!$B$3:$B$7,0),MATCH('D-14 Ernst'!U$2,'P-07 HACCP score'!$C$2:$E$2,0))</f>
        <v>0</v>
      </c>
      <c r="BS195" s="39">
        <f>INDEX('P-07 HACCP score'!$C$3:$E$7,MATCH(Z195,'P-07 HACCP score'!$B$3:$B$7,0),MATCH('D-14 Ernst'!V$2,'P-07 HACCP score'!$C$2:$E$2,0))</f>
        <v>0</v>
      </c>
      <c r="BT195" s="39">
        <f>INDEX('P-07 HACCP score'!$C$3:$E$7,MATCH(AA195,'P-07 HACCP score'!$B$3:$B$7,0),MATCH('D-14 Ernst'!W$2,'P-07 HACCP score'!$C$2:$E$2,0))</f>
        <v>0</v>
      </c>
      <c r="BU195" s="39">
        <f>INDEX('P-07 HACCP score'!$C$3:$E$7,MATCH(AB195,'P-07 HACCP score'!$B$3:$B$7,0),MATCH('D-14 Ernst'!X$2,'P-07 HACCP score'!$C$2:$E$2,0))</f>
        <v>0</v>
      </c>
      <c r="BV195" s="39">
        <f>INDEX('P-07 HACCP score'!$C$3:$E$7,MATCH(AC195,'P-07 HACCP score'!$B$3:$B$7,0),MATCH('D-14 Ernst'!Y$2,'P-07 HACCP score'!$C$2:$E$2,0))</f>
        <v>0</v>
      </c>
      <c r="BW195" s="39">
        <f>INDEX('P-07 HACCP score'!$C$3:$E$7,MATCH(AD195,'P-07 HACCP score'!$B$3:$B$7,0),MATCH('D-14 Ernst'!Z$2,'P-07 HACCP score'!$C$2:$E$2,0))</f>
        <v>0</v>
      </c>
      <c r="BX195" s="39">
        <f>INDEX('P-07 HACCP score'!$C$3:$E$7,MATCH(AE195,'P-07 HACCP score'!$B$3:$B$7,0),MATCH('D-14 Ernst'!AA$2,'P-07 HACCP score'!$C$2:$E$2,0))</f>
        <v>0</v>
      </c>
      <c r="BY195" s="39">
        <f>INDEX('P-07 HACCP score'!$C$3:$E$7,MATCH(AF195,'P-07 HACCP score'!$B$3:$B$7,0),MATCH('D-14 Ernst'!AB$2,'P-07 HACCP score'!$C$2:$E$2,0))</f>
        <v>0</v>
      </c>
      <c r="BZ195" s="39">
        <f>INDEX('P-07 HACCP score'!$C$3:$E$7,MATCH(AG195,'P-07 HACCP score'!$B$3:$B$7,0),MATCH('D-14 Ernst'!AC$2,'P-07 HACCP score'!$C$2:$E$2,0))</f>
        <v>0</v>
      </c>
      <c r="CA195" s="39">
        <f>INDEX('P-07 HACCP score'!$C$3:$E$7,MATCH(AH195,'P-07 HACCP score'!$B$3:$B$7,0),MATCH('D-14 Ernst'!AD$2,'P-07 HACCP score'!$C$2:$E$2,0))</f>
        <v>0</v>
      </c>
      <c r="CB195" s="39">
        <f>INDEX('P-07 HACCP score'!$C$3:$E$7,MATCH(AI195,'P-07 HACCP score'!$B$3:$B$7,0),MATCH('D-14 Ernst'!AE$2,'P-07 HACCP score'!$C$2:$E$2,0))</f>
        <v>0</v>
      </c>
      <c r="CC195" s="39">
        <f>INDEX('P-07 HACCP score'!$C$3:$E$7,MATCH(AJ195,'P-07 HACCP score'!$B$3:$B$7,0),MATCH('D-14 Ernst'!AF$2,'P-07 HACCP score'!$C$2:$E$2,0))</f>
        <v>0</v>
      </c>
      <c r="CD195" s="39">
        <f>INDEX('P-07 HACCP score'!$C$3:$E$7,MATCH(AK195,'P-07 HACCP score'!$B$3:$B$7,0),MATCH('D-14 Ernst'!AG$2,'P-07 HACCP score'!$C$2:$E$2,0))</f>
        <v>0</v>
      </c>
    </row>
    <row r="196" spans="1:82" x14ac:dyDescent="0.3">
      <c r="A196" s="119">
        <v>51740</v>
      </c>
      <c r="B196" s="58" t="s">
        <v>315</v>
      </c>
      <c r="C196" s="78" t="s">
        <v>225</v>
      </c>
      <c r="D196" s="35">
        <v>3</v>
      </c>
      <c r="E196" s="18" t="s">
        <v>84</v>
      </c>
      <c r="F196" s="18"/>
      <c r="G196" s="26" t="s">
        <v>84</v>
      </c>
      <c r="H196" s="21" t="str">
        <f>IF(COUNTIF(I196:M196,"H"),"H",
IF(COUNTIF(I196:M196,"M"),"M",
IF(COUNTIF(I196:M196,"L"),"L",
IF(COUNTIF(I196:M196,"B"),"B",""))))</f>
        <v/>
      </c>
      <c r="I196" s="19"/>
      <c r="J196" s="19"/>
      <c r="K196" s="19"/>
      <c r="L196" s="19"/>
      <c r="M196" s="19"/>
      <c r="N196" s="18"/>
      <c r="O196" s="21" t="str">
        <f>IF(COUNTIF(P196:Q196,"H"),"H",
IF(COUNTIF(P196:Q196,"M"),"M",
IF(COUNTIF(P196:Q196,"L"),"L",
IF(COUNTIF(P196:Q196,"B"),"B",""))))</f>
        <v/>
      </c>
      <c r="P196" s="22"/>
      <c r="Q196" s="22"/>
      <c r="R196" s="18"/>
      <c r="S196" s="18"/>
      <c r="T196" s="18"/>
      <c r="U196" s="18"/>
      <c r="V196" s="18"/>
      <c r="W196" s="27"/>
      <c r="X196" s="21" t="str">
        <f>IF(COUNTIF(Y196:AA196,"H"),"H",
IF(COUNTIF(Y196:AA196,"M"),"M",
IF(COUNTIF(Y196:AA196,"L"),"L",
IF(COUNTIF(Y196:AA196,"B"),"B",""))))</f>
        <v/>
      </c>
      <c r="Y196" s="23"/>
      <c r="Z196" s="28"/>
      <c r="AA196" s="23"/>
      <c r="AB196" s="18"/>
      <c r="AC196" s="18"/>
      <c r="AD196" s="18"/>
      <c r="AE196" s="18"/>
      <c r="AF196" s="18"/>
      <c r="AG196" s="18"/>
      <c r="AH196" s="18"/>
      <c r="AI196" s="18"/>
      <c r="AJ196" s="18"/>
      <c r="AK196" s="18"/>
      <c r="AL196" s="37">
        <f>COUNTIF(AX196:BA196,5)+COUNTIF(BG196:BH196,5)+COUNTIF(BK196:BQ196,5)+COUNTIF(BU196:CD196,5)+COUNTIF(AX196:BA196,9)+COUNTIF(BG196:BH196,9)+COUNTIF(BK196:BQ196,9)+COUNTIF(BU196:CD196,9)</f>
        <v>0</v>
      </c>
      <c r="AM196" s="37">
        <f>COUNTIF(AX196:BA196,15)+COUNTIF(BG196:BH196,15)+COUNTIF(BK196:BQ196,15)+COUNTIF(BU196:CD196,15)+COUNTIF(AX196:BA196,25)+COUNTIF(BG196:BH196,25)+COUNTIF(BK196:BQ196,25)+COUNTIF(BU196:CD196,25)</f>
        <v>0</v>
      </c>
      <c r="AN196" s="118" t="str">
        <f>IF(AM196&gt;=1,"HOOG",IF(AL196&gt;=2,"MIDDEN","LAAG"))</f>
        <v>LAAG</v>
      </c>
      <c r="AO196" s="26" t="str">
        <f>IF(AND(AM196=1,OR(H196="H",AB196="H"),TEXT(D196,0)&lt;&gt;"4"),"J","N" )</f>
        <v>N</v>
      </c>
      <c r="AP196" s="41" t="s">
        <v>85</v>
      </c>
      <c r="AQ196" s="68" t="str">
        <f>IF(OR(AP196="J",AO196="J"),"MIDDEN",AN196)</f>
        <v>LAAG</v>
      </c>
      <c r="AR196" s="26" t="s">
        <v>86</v>
      </c>
      <c r="AS196" s="18" t="s">
        <v>87</v>
      </c>
      <c r="AT196" s="18" t="s">
        <v>85</v>
      </c>
      <c r="AU196" s="41" t="str">
        <f>IF(AND(AR196="H",AS196="K"),"J",IF(OR(AND(AR196="L",AS196="K",AT196="J"),AND(AR196="H",AS196="G",AT196="J")),"J","N"))</f>
        <v>N</v>
      </c>
      <c r="AV196" s="41" t="s">
        <v>85</v>
      </c>
      <c r="AW196" s="18" t="str">
        <f>IF(AU196="N",AQ196,IF(AQ196="LAAG","MIDDEN","HOOG"))</f>
        <v>LAAG</v>
      </c>
      <c r="AX196" s="39">
        <f>INDEX('P-07 HACCP score'!$C$3:$E$7,MATCH(E196,'P-07 HACCP score'!$B$3:$B$7,0),MATCH('D-14 Ernst'!A$2,'P-07 HACCP score'!$C$2:$E$2,0))</f>
        <v>1.5</v>
      </c>
      <c r="AY196" s="39">
        <f>INDEX('P-07 HACCP score'!$C$3:$E$7,MATCH(F196,'P-07 HACCP score'!$B$3:$B$7,0),MATCH('D-14 Ernst'!B$2,'P-07 HACCP score'!$C$2:$E$2,0))</f>
        <v>0</v>
      </c>
      <c r="AZ196" s="39">
        <f>INDEX('P-07 HACCP score'!$C$3:$E$7,MATCH(G196,'P-07 HACCP score'!$B$3:$B$7,0),MATCH('D-14 Ernst'!C$2,'P-07 HACCP score'!$C$2:$E$2,0))</f>
        <v>2.5</v>
      </c>
      <c r="BA196" s="39" t="e">
        <f>INDEX('P-07 HACCP score'!$C$3:$E$7,MATCH(H196,'P-07 HACCP score'!$B$3:$B$7,0),MATCH('D-14 Ernst'!D$2,'P-07 HACCP score'!$C$2:$E$2,0))</f>
        <v>#N/A</v>
      </c>
      <c r="BB196" s="39">
        <f>INDEX('P-07 HACCP score'!$C$3:$E$7,MATCH(I196,'P-07 HACCP score'!$B$3:$B$7,0),MATCH('D-14 Ernst'!E$2,'P-07 HACCP score'!$C$2:$E$2,0))</f>
        <v>0</v>
      </c>
      <c r="BC196" s="39">
        <f>INDEX('P-07 HACCP score'!$C$3:$E$7,MATCH(J196,'P-07 HACCP score'!$B$3:$B$7,0),MATCH('D-14 Ernst'!F$2,'P-07 HACCP score'!$C$2:$E$2,0))</f>
        <v>0</v>
      </c>
      <c r="BD196" s="39">
        <f>INDEX('P-07 HACCP score'!$C$3:$E$7,MATCH(K196,'P-07 HACCP score'!$B$3:$B$7,0),MATCH('D-14 Ernst'!G$2,'P-07 HACCP score'!$C$2:$E$2,0))</f>
        <v>0</v>
      </c>
      <c r="BE196" s="39">
        <f>INDEX('P-07 HACCP score'!$C$3:$E$7,MATCH(L196,'P-07 HACCP score'!$B$3:$B$7,0),MATCH('D-14 Ernst'!H$2,'P-07 HACCP score'!$C$2:$E$2,0))</f>
        <v>0</v>
      </c>
      <c r="BF196" s="39">
        <f>INDEX('P-07 HACCP score'!$C$3:$E$7,MATCH(M196,'P-07 HACCP score'!$B$3:$B$7,0),MATCH('D-14 Ernst'!I$2,'P-07 HACCP score'!$C$2:$E$2,0))</f>
        <v>0</v>
      </c>
      <c r="BG196" s="39">
        <f>INDEX('P-07 HACCP score'!$C$3:$E$7,MATCH(N196,'P-07 HACCP score'!$B$3:$B$7,0),MATCH('D-14 Ernst'!J$2,'P-07 HACCP score'!$C$2:$E$2,0))</f>
        <v>0</v>
      </c>
      <c r="BH196" s="39" t="e">
        <f>INDEX('P-07 HACCP score'!$C$3:$E$7,MATCH(O196,'P-07 HACCP score'!$B$3:$B$7,0),MATCH('D-14 Ernst'!K$2,'P-07 HACCP score'!$C$2:$E$2,0))</f>
        <v>#N/A</v>
      </c>
      <c r="BI196" s="39">
        <f>INDEX('P-07 HACCP score'!$C$3:$E$7,MATCH(P196,'P-07 HACCP score'!$B$3:$B$7,0),MATCH('D-14 Ernst'!L$2,'P-07 HACCP score'!$C$2:$E$2,0))</f>
        <v>0</v>
      </c>
      <c r="BJ196" s="39">
        <f>INDEX('P-07 HACCP score'!$C$3:$E$7,MATCH(Q196,'P-07 HACCP score'!$B$3:$B$7,0),MATCH('D-14 Ernst'!M$2,'P-07 HACCP score'!$C$2:$E$2,0))</f>
        <v>0</v>
      </c>
      <c r="BK196" s="39">
        <f>INDEX('P-07 HACCP score'!$C$3:$E$7,MATCH(R196,'P-07 HACCP score'!$B$3:$B$7,0),MATCH('D-14 Ernst'!N$2,'P-07 HACCP score'!$C$2:$E$2,0))</f>
        <v>0</v>
      </c>
      <c r="BL196" s="39">
        <f>INDEX('P-07 HACCP score'!$C$3:$E$7,MATCH(S196,'P-07 HACCP score'!$B$3:$B$7,0),MATCH('D-14 Ernst'!O$2,'P-07 HACCP score'!$C$2:$E$2,0))</f>
        <v>0</v>
      </c>
      <c r="BM196" s="39">
        <f>INDEX('P-07 HACCP score'!$C$3:$E$7,MATCH(T196,'P-07 HACCP score'!$B$3:$B$7,0),MATCH('D-14 Ernst'!P$2,'P-07 HACCP score'!$C$2:$E$2,0))</f>
        <v>0</v>
      </c>
      <c r="BN196" s="39">
        <f>INDEX('P-07 HACCP score'!$C$3:$E$7,MATCH(U196,'P-07 HACCP score'!$B$3:$B$7,0),MATCH('D-14 Ernst'!Q$2,'P-07 HACCP score'!$C$2:$E$2,0))</f>
        <v>0</v>
      </c>
      <c r="BO196" s="39">
        <f>INDEX('P-07 HACCP score'!$C$3:$E$7,MATCH(V196,'P-07 HACCP score'!$B$3:$B$7,0),MATCH('D-14 Ernst'!R$2,'P-07 HACCP score'!$C$2:$E$2,0))</f>
        <v>0</v>
      </c>
      <c r="BP196" s="39">
        <f>INDEX('P-07 HACCP score'!$C$3:$E$7,MATCH(W196,'P-07 HACCP score'!$B$3:$B$7,0),MATCH('D-14 Ernst'!S$2,'P-07 HACCP score'!$C$2:$E$2,0))</f>
        <v>0</v>
      </c>
      <c r="BQ196" s="39" t="e">
        <f>INDEX('P-07 HACCP score'!$C$3:$E$7,MATCH(X196,'P-07 HACCP score'!$B$3:$B$7,0),MATCH('D-14 Ernst'!T$2,'P-07 HACCP score'!$C$2:$E$2,0))</f>
        <v>#N/A</v>
      </c>
      <c r="BR196" s="39">
        <f>INDEX('P-07 HACCP score'!$C$3:$E$7,MATCH(Y196,'P-07 HACCP score'!$B$3:$B$7,0),MATCH('D-14 Ernst'!U$2,'P-07 HACCP score'!$C$2:$E$2,0))</f>
        <v>0</v>
      </c>
      <c r="BS196" s="39">
        <f>INDEX('P-07 HACCP score'!$C$3:$E$7,MATCH(Z196,'P-07 HACCP score'!$B$3:$B$7,0),MATCH('D-14 Ernst'!V$2,'P-07 HACCP score'!$C$2:$E$2,0))</f>
        <v>0</v>
      </c>
      <c r="BT196" s="39">
        <f>INDEX('P-07 HACCP score'!$C$3:$E$7,MATCH(AA196,'P-07 HACCP score'!$B$3:$B$7,0),MATCH('D-14 Ernst'!W$2,'P-07 HACCP score'!$C$2:$E$2,0))</f>
        <v>0</v>
      </c>
      <c r="BU196" s="39">
        <f>INDEX('P-07 HACCP score'!$C$3:$E$7,MATCH(AB196,'P-07 HACCP score'!$B$3:$B$7,0),MATCH('D-14 Ernst'!X$2,'P-07 HACCP score'!$C$2:$E$2,0))</f>
        <v>0</v>
      </c>
      <c r="BV196" s="39">
        <f>INDEX('P-07 HACCP score'!$C$3:$E$7,MATCH(AC196,'P-07 HACCP score'!$B$3:$B$7,0),MATCH('D-14 Ernst'!Y$2,'P-07 HACCP score'!$C$2:$E$2,0))</f>
        <v>0</v>
      </c>
      <c r="BW196" s="39">
        <f>INDEX('P-07 HACCP score'!$C$3:$E$7,MATCH(AD196,'P-07 HACCP score'!$B$3:$B$7,0),MATCH('D-14 Ernst'!Z$2,'P-07 HACCP score'!$C$2:$E$2,0))</f>
        <v>0</v>
      </c>
      <c r="BX196" s="39">
        <f>INDEX('P-07 HACCP score'!$C$3:$E$7,MATCH(AE196,'P-07 HACCP score'!$B$3:$B$7,0),MATCH('D-14 Ernst'!AA$2,'P-07 HACCP score'!$C$2:$E$2,0))</f>
        <v>0</v>
      </c>
      <c r="BY196" s="39">
        <f>INDEX('P-07 HACCP score'!$C$3:$E$7,MATCH(AF196,'P-07 HACCP score'!$B$3:$B$7,0),MATCH('D-14 Ernst'!AB$2,'P-07 HACCP score'!$C$2:$E$2,0))</f>
        <v>0</v>
      </c>
      <c r="BZ196" s="39">
        <f>INDEX('P-07 HACCP score'!$C$3:$E$7,MATCH(AG196,'P-07 HACCP score'!$B$3:$B$7,0),MATCH('D-14 Ernst'!AC$2,'P-07 HACCP score'!$C$2:$E$2,0))</f>
        <v>0</v>
      </c>
      <c r="CA196" s="39">
        <f>INDEX('P-07 HACCP score'!$C$3:$E$7,MATCH(AH196,'P-07 HACCP score'!$B$3:$B$7,0),MATCH('D-14 Ernst'!AD$2,'P-07 HACCP score'!$C$2:$E$2,0))</f>
        <v>0</v>
      </c>
      <c r="CB196" s="39">
        <f>INDEX('P-07 HACCP score'!$C$3:$E$7,MATCH(AI196,'P-07 HACCP score'!$B$3:$B$7,0),MATCH('D-14 Ernst'!AE$2,'P-07 HACCP score'!$C$2:$E$2,0))</f>
        <v>0</v>
      </c>
      <c r="CC196" s="39">
        <f>INDEX('P-07 HACCP score'!$C$3:$E$7,MATCH(AJ196,'P-07 HACCP score'!$B$3:$B$7,0),MATCH('D-14 Ernst'!AF$2,'P-07 HACCP score'!$C$2:$E$2,0))</f>
        <v>0</v>
      </c>
      <c r="CD196" s="39">
        <f>INDEX('P-07 HACCP score'!$C$3:$E$7,MATCH(AK196,'P-07 HACCP score'!$B$3:$B$7,0),MATCH('D-14 Ernst'!AG$2,'P-07 HACCP score'!$C$2:$E$2,0))</f>
        <v>0</v>
      </c>
    </row>
    <row r="197" spans="1:82" x14ac:dyDescent="0.3">
      <c r="A197" s="119">
        <v>51750</v>
      </c>
      <c r="B197" s="56" t="s">
        <v>316</v>
      </c>
      <c r="C197" s="78" t="s">
        <v>225</v>
      </c>
      <c r="D197" s="35">
        <v>3</v>
      </c>
      <c r="E197" s="18" t="s">
        <v>84</v>
      </c>
      <c r="F197" s="18"/>
      <c r="G197" s="26" t="s">
        <v>84</v>
      </c>
      <c r="H197" s="21" t="str">
        <f>IF(COUNTIF(I197:M197,"H"),"H",
IF(COUNTIF(I197:M197,"M"),"M",
IF(COUNTIF(I197:M197,"L"),"L",
IF(COUNTIF(I197:M197,"B"),"B",""))))</f>
        <v/>
      </c>
      <c r="I197" s="19"/>
      <c r="J197" s="19"/>
      <c r="K197" s="19"/>
      <c r="L197" s="19"/>
      <c r="M197" s="19"/>
      <c r="N197" s="18"/>
      <c r="O197" s="21" t="str">
        <f>IF(COUNTIF(P197:Q197,"H"),"H",
IF(COUNTIF(P197:Q197,"M"),"M",
IF(COUNTIF(P197:Q197,"L"),"L",
IF(COUNTIF(P197:Q197,"B"),"B",""))))</f>
        <v/>
      </c>
      <c r="P197" s="22"/>
      <c r="Q197" s="22"/>
      <c r="R197" s="18"/>
      <c r="S197" s="18"/>
      <c r="T197" s="18"/>
      <c r="U197" s="18"/>
      <c r="V197" s="18"/>
      <c r="W197" s="27"/>
      <c r="X197" s="21" t="str">
        <f>IF(COUNTIF(Y197:AA197,"H"),"H",
IF(COUNTIF(Y197:AA197,"M"),"M",
IF(COUNTIF(Y197:AA197,"L"),"L",
IF(COUNTIF(Y197:AA197,"B"),"B",""))))</f>
        <v/>
      </c>
      <c r="Y197" s="23"/>
      <c r="Z197" s="28"/>
      <c r="AA197" s="23"/>
      <c r="AB197" s="18"/>
      <c r="AC197" s="18"/>
      <c r="AD197" s="18"/>
      <c r="AE197" s="18"/>
      <c r="AF197" s="18"/>
      <c r="AG197" s="18"/>
      <c r="AH197" s="18"/>
      <c r="AI197" s="18"/>
      <c r="AJ197" s="18"/>
      <c r="AK197" s="18"/>
      <c r="AL197" s="37">
        <f>COUNTIF(AX197:BA197,5)+COUNTIF(BG197:BH197,5)+COUNTIF(BK197:BQ197,5)+COUNTIF(BU197:CD197,5)+COUNTIF(AX197:BA197,9)+COUNTIF(BG197:BH197,9)+COUNTIF(BK197:BQ197,9)+COUNTIF(BU197:CD197,9)</f>
        <v>0</v>
      </c>
      <c r="AM197" s="37">
        <f>COUNTIF(AX197:BA197,15)+COUNTIF(BG197:BH197,15)+COUNTIF(BK197:BQ197,15)+COUNTIF(BU197:CD197,15)+COUNTIF(AX197:BA197,25)+COUNTIF(BG197:BH197,25)+COUNTIF(BK197:BQ197,25)+COUNTIF(BU197:CD197,25)</f>
        <v>0</v>
      </c>
      <c r="AN197" s="118" t="str">
        <f>IF(AM197&gt;=1,"HOOG",IF(AL197&gt;=2,"MIDDEN","LAAG"))</f>
        <v>LAAG</v>
      </c>
      <c r="AO197" s="26" t="str">
        <f>IF(AND(AM197=1,OR(H197="H",AB197="H"),TEXT(D197,0)&lt;&gt;"4"),"J","N" )</f>
        <v>N</v>
      </c>
      <c r="AP197" s="41" t="s">
        <v>85</v>
      </c>
      <c r="AQ197" s="68" t="str">
        <f>IF(OR(AP197="J",AO197="J"),"MIDDEN",AN197)</f>
        <v>LAAG</v>
      </c>
      <c r="AR197" s="26" t="s">
        <v>86</v>
      </c>
      <c r="AS197" s="18" t="s">
        <v>93</v>
      </c>
      <c r="AT197" s="18" t="s">
        <v>85</v>
      </c>
      <c r="AU197" s="41" t="str">
        <f>IF(AND(AR197="H",AS197="K"),"J",IF(OR(AND(AR197="L",AS197="K",AT197="J"),AND(AR197="H",AS197="G",AT197="J")),"J","N"))</f>
        <v>N</v>
      </c>
      <c r="AV197" s="41" t="s">
        <v>85</v>
      </c>
      <c r="AW197" s="18" t="str">
        <f>IF(AU197="N",AQ197,IF(AQ197="LAAG","MIDDEN","HOOG"))</f>
        <v>LAAG</v>
      </c>
      <c r="AX197" s="39">
        <f>INDEX('P-07 HACCP score'!$C$3:$E$7,MATCH(E197,'P-07 HACCP score'!$B$3:$B$7,0),MATCH('D-14 Ernst'!A$2,'P-07 HACCP score'!$C$2:$E$2,0))</f>
        <v>1.5</v>
      </c>
      <c r="AY197" s="39">
        <f>INDEX('P-07 HACCP score'!$C$3:$E$7,MATCH(F197,'P-07 HACCP score'!$B$3:$B$7,0),MATCH('D-14 Ernst'!B$2,'P-07 HACCP score'!$C$2:$E$2,0))</f>
        <v>0</v>
      </c>
      <c r="AZ197" s="39">
        <f>INDEX('P-07 HACCP score'!$C$3:$E$7,MATCH(G197,'P-07 HACCP score'!$B$3:$B$7,0),MATCH('D-14 Ernst'!C$2,'P-07 HACCP score'!$C$2:$E$2,0))</f>
        <v>2.5</v>
      </c>
      <c r="BA197" s="39" t="e">
        <f>INDEX('P-07 HACCP score'!$C$3:$E$7,MATCH(H197,'P-07 HACCP score'!$B$3:$B$7,0),MATCH('D-14 Ernst'!D$2,'P-07 HACCP score'!$C$2:$E$2,0))</f>
        <v>#N/A</v>
      </c>
      <c r="BB197" s="39">
        <f>INDEX('P-07 HACCP score'!$C$3:$E$7,MATCH(I197,'P-07 HACCP score'!$B$3:$B$7,0),MATCH('D-14 Ernst'!E$2,'P-07 HACCP score'!$C$2:$E$2,0))</f>
        <v>0</v>
      </c>
      <c r="BC197" s="39">
        <f>INDEX('P-07 HACCP score'!$C$3:$E$7,MATCH(J197,'P-07 HACCP score'!$B$3:$B$7,0),MATCH('D-14 Ernst'!F$2,'P-07 HACCP score'!$C$2:$E$2,0))</f>
        <v>0</v>
      </c>
      <c r="BD197" s="39">
        <f>INDEX('P-07 HACCP score'!$C$3:$E$7,MATCH(K197,'P-07 HACCP score'!$B$3:$B$7,0),MATCH('D-14 Ernst'!G$2,'P-07 HACCP score'!$C$2:$E$2,0))</f>
        <v>0</v>
      </c>
      <c r="BE197" s="39">
        <f>INDEX('P-07 HACCP score'!$C$3:$E$7,MATCH(L197,'P-07 HACCP score'!$B$3:$B$7,0),MATCH('D-14 Ernst'!H$2,'P-07 HACCP score'!$C$2:$E$2,0))</f>
        <v>0</v>
      </c>
      <c r="BF197" s="39">
        <f>INDEX('P-07 HACCP score'!$C$3:$E$7,MATCH(M197,'P-07 HACCP score'!$B$3:$B$7,0),MATCH('D-14 Ernst'!I$2,'P-07 HACCP score'!$C$2:$E$2,0))</f>
        <v>0</v>
      </c>
      <c r="BG197" s="39">
        <f>INDEX('P-07 HACCP score'!$C$3:$E$7,MATCH(N197,'P-07 HACCP score'!$B$3:$B$7,0),MATCH('D-14 Ernst'!J$2,'P-07 HACCP score'!$C$2:$E$2,0))</f>
        <v>0</v>
      </c>
      <c r="BH197" s="39" t="e">
        <f>INDEX('P-07 HACCP score'!$C$3:$E$7,MATCH(O197,'P-07 HACCP score'!$B$3:$B$7,0),MATCH('D-14 Ernst'!K$2,'P-07 HACCP score'!$C$2:$E$2,0))</f>
        <v>#N/A</v>
      </c>
      <c r="BI197" s="39">
        <f>INDEX('P-07 HACCP score'!$C$3:$E$7,MATCH(P197,'P-07 HACCP score'!$B$3:$B$7,0),MATCH('D-14 Ernst'!L$2,'P-07 HACCP score'!$C$2:$E$2,0))</f>
        <v>0</v>
      </c>
      <c r="BJ197" s="39">
        <f>INDEX('P-07 HACCP score'!$C$3:$E$7,MATCH(Q197,'P-07 HACCP score'!$B$3:$B$7,0),MATCH('D-14 Ernst'!M$2,'P-07 HACCP score'!$C$2:$E$2,0))</f>
        <v>0</v>
      </c>
      <c r="BK197" s="39">
        <f>INDEX('P-07 HACCP score'!$C$3:$E$7,MATCH(R197,'P-07 HACCP score'!$B$3:$B$7,0),MATCH('D-14 Ernst'!N$2,'P-07 HACCP score'!$C$2:$E$2,0))</f>
        <v>0</v>
      </c>
      <c r="BL197" s="39">
        <f>INDEX('P-07 HACCP score'!$C$3:$E$7,MATCH(S197,'P-07 HACCP score'!$B$3:$B$7,0),MATCH('D-14 Ernst'!O$2,'P-07 HACCP score'!$C$2:$E$2,0))</f>
        <v>0</v>
      </c>
      <c r="BM197" s="39">
        <f>INDEX('P-07 HACCP score'!$C$3:$E$7,MATCH(T197,'P-07 HACCP score'!$B$3:$B$7,0),MATCH('D-14 Ernst'!P$2,'P-07 HACCP score'!$C$2:$E$2,0))</f>
        <v>0</v>
      </c>
      <c r="BN197" s="39">
        <f>INDEX('P-07 HACCP score'!$C$3:$E$7,MATCH(U197,'P-07 HACCP score'!$B$3:$B$7,0),MATCH('D-14 Ernst'!Q$2,'P-07 HACCP score'!$C$2:$E$2,0))</f>
        <v>0</v>
      </c>
      <c r="BO197" s="39">
        <f>INDEX('P-07 HACCP score'!$C$3:$E$7,MATCH(V197,'P-07 HACCP score'!$B$3:$B$7,0),MATCH('D-14 Ernst'!R$2,'P-07 HACCP score'!$C$2:$E$2,0))</f>
        <v>0</v>
      </c>
      <c r="BP197" s="39">
        <f>INDEX('P-07 HACCP score'!$C$3:$E$7,MATCH(W197,'P-07 HACCP score'!$B$3:$B$7,0),MATCH('D-14 Ernst'!S$2,'P-07 HACCP score'!$C$2:$E$2,0))</f>
        <v>0</v>
      </c>
      <c r="BQ197" s="39" t="e">
        <f>INDEX('P-07 HACCP score'!$C$3:$E$7,MATCH(X197,'P-07 HACCP score'!$B$3:$B$7,0),MATCH('D-14 Ernst'!T$2,'P-07 HACCP score'!$C$2:$E$2,0))</f>
        <v>#N/A</v>
      </c>
      <c r="BR197" s="39">
        <f>INDEX('P-07 HACCP score'!$C$3:$E$7,MATCH(Y197,'P-07 HACCP score'!$B$3:$B$7,0),MATCH('D-14 Ernst'!U$2,'P-07 HACCP score'!$C$2:$E$2,0))</f>
        <v>0</v>
      </c>
      <c r="BS197" s="39">
        <f>INDEX('P-07 HACCP score'!$C$3:$E$7,MATCH(Z197,'P-07 HACCP score'!$B$3:$B$7,0),MATCH('D-14 Ernst'!V$2,'P-07 HACCP score'!$C$2:$E$2,0))</f>
        <v>0</v>
      </c>
      <c r="BT197" s="39">
        <f>INDEX('P-07 HACCP score'!$C$3:$E$7,MATCH(AA197,'P-07 HACCP score'!$B$3:$B$7,0),MATCH('D-14 Ernst'!W$2,'P-07 HACCP score'!$C$2:$E$2,0))</f>
        <v>0</v>
      </c>
      <c r="BU197" s="39">
        <f>INDEX('P-07 HACCP score'!$C$3:$E$7,MATCH(AB197,'P-07 HACCP score'!$B$3:$B$7,0),MATCH('D-14 Ernst'!X$2,'P-07 HACCP score'!$C$2:$E$2,0))</f>
        <v>0</v>
      </c>
      <c r="BV197" s="39">
        <f>INDEX('P-07 HACCP score'!$C$3:$E$7,MATCH(AC197,'P-07 HACCP score'!$B$3:$B$7,0),MATCH('D-14 Ernst'!Y$2,'P-07 HACCP score'!$C$2:$E$2,0))</f>
        <v>0</v>
      </c>
      <c r="BW197" s="39">
        <f>INDEX('P-07 HACCP score'!$C$3:$E$7,MATCH(AD197,'P-07 HACCP score'!$B$3:$B$7,0),MATCH('D-14 Ernst'!Z$2,'P-07 HACCP score'!$C$2:$E$2,0))</f>
        <v>0</v>
      </c>
      <c r="BX197" s="39">
        <f>INDEX('P-07 HACCP score'!$C$3:$E$7,MATCH(AE197,'P-07 HACCP score'!$B$3:$B$7,0),MATCH('D-14 Ernst'!AA$2,'P-07 HACCP score'!$C$2:$E$2,0))</f>
        <v>0</v>
      </c>
      <c r="BY197" s="39">
        <f>INDEX('P-07 HACCP score'!$C$3:$E$7,MATCH(AF197,'P-07 HACCP score'!$B$3:$B$7,0),MATCH('D-14 Ernst'!AB$2,'P-07 HACCP score'!$C$2:$E$2,0))</f>
        <v>0</v>
      </c>
      <c r="BZ197" s="39">
        <f>INDEX('P-07 HACCP score'!$C$3:$E$7,MATCH(AG197,'P-07 HACCP score'!$B$3:$B$7,0),MATCH('D-14 Ernst'!AC$2,'P-07 HACCP score'!$C$2:$E$2,0))</f>
        <v>0</v>
      </c>
      <c r="CA197" s="39">
        <f>INDEX('P-07 HACCP score'!$C$3:$E$7,MATCH(AH197,'P-07 HACCP score'!$B$3:$B$7,0),MATCH('D-14 Ernst'!AD$2,'P-07 HACCP score'!$C$2:$E$2,0))</f>
        <v>0</v>
      </c>
      <c r="CB197" s="39">
        <f>INDEX('P-07 HACCP score'!$C$3:$E$7,MATCH(AI197,'P-07 HACCP score'!$B$3:$B$7,0),MATCH('D-14 Ernst'!AE$2,'P-07 HACCP score'!$C$2:$E$2,0))</f>
        <v>0</v>
      </c>
      <c r="CC197" s="39">
        <f>INDEX('P-07 HACCP score'!$C$3:$E$7,MATCH(AJ197,'P-07 HACCP score'!$B$3:$B$7,0),MATCH('D-14 Ernst'!AF$2,'P-07 HACCP score'!$C$2:$E$2,0))</f>
        <v>0</v>
      </c>
      <c r="CD197" s="39">
        <f>INDEX('P-07 HACCP score'!$C$3:$E$7,MATCH(AK197,'P-07 HACCP score'!$B$3:$B$7,0),MATCH('D-14 Ernst'!AG$2,'P-07 HACCP score'!$C$2:$E$2,0))</f>
        <v>0</v>
      </c>
    </row>
    <row r="198" spans="1:82" x14ac:dyDescent="0.3">
      <c r="A198" s="120">
        <v>53881</v>
      </c>
      <c r="B198" s="57" t="s">
        <v>317</v>
      </c>
      <c r="C198" s="78" t="s">
        <v>159</v>
      </c>
      <c r="D198" s="35">
        <v>4</v>
      </c>
      <c r="E198" s="18"/>
      <c r="F198" s="18"/>
      <c r="G198" s="26"/>
      <c r="H198" s="21" t="str">
        <f>IF(COUNTIF(I198:M198,"H"),"H",
IF(COUNTIF(I198:M198,"M"),"M",
IF(COUNTIF(I198:M198,"L"),"L",
IF(COUNTIF(I198:M198,"B"),"B",""))))</f>
        <v/>
      </c>
      <c r="I198" s="19"/>
      <c r="J198" s="19"/>
      <c r="K198" s="19"/>
      <c r="L198" s="19"/>
      <c r="M198" s="19"/>
      <c r="N198" s="18"/>
      <c r="O198" s="21" t="str">
        <f>IF(COUNTIF(P198:Q198,"H"),"H",
IF(COUNTIF(P198:Q198,"M"),"M",
IF(COUNTIF(P198:Q198,"L"),"L",
IF(COUNTIF(P198:Q198,"B"),"B",""))))</f>
        <v/>
      </c>
      <c r="P198" s="22"/>
      <c r="Q198" s="22"/>
      <c r="R198" s="18"/>
      <c r="S198" s="18"/>
      <c r="T198" s="18"/>
      <c r="U198" s="18"/>
      <c r="V198" s="18" t="s">
        <v>86</v>
      </c>
      <c r="W198" s="27"/>
      <c r="X198" s="21" t="str">
        <f>IF(COUNTIF(Y198:AA198,"H"),"H",
IF(COUNTIF(Y198:AA198,"M"),"M",
IF(COUNTIF(Y198:AA198,"L"),"L",
IF(COUNTIF(Y198:AA198,"B"),"B",""))))</f>
        <v/>
      </c>
      <c r="Y198" s="23"/>
      <c r="Z198" s="28"/>
      <c r="AA198" s="23"/>
      <c r="AB198" s="18" t="s">
        <v>86</v>
      </c>
      <c r="AC198" s="18"/>
      <c r="AD198" s="18"/>
      <c r="AE198" s="18"/>
      <c r="AF198" s="18" t="s">
        <v>84</v>
      </c>
      <c r="AG198" s="18"/>
      <c r="AH198" s="18"/>
      <c r="AI198" s="18"/>
      <c r="AJ198" s="18"/>
      <c r="AK198" s="18"/>
      <c r="AL198" s="37">
        <f>COUNTIF(AX198:BA198,5)+COUNTIF(BG198:BH198,5)+COUNTIF(BK198:BQ198,5)+COUNTIF(BU198:CD198,5)+COUNTIF(AX198:BA198,9)+COUNTIF(BG198:BH198,9)+COUNTIF(BK198:BQ198,9)+COUNTIF(BU198:CD198,9)</f>
        <v>0</v>
      </c>
      <c r="AM198" s="37">
        <f>COUNTIF(AX198:BA198,15)+COUNTIF(BG198:BH198,15)+COUNTIF(BK198:BQ198,15)+COUNTIF(BU198:CD198,15)+COUNTIF(AX198:BA198,25)+COUNTIF(BG198:BH198,25)+COUNTIF(BK198:BQ198,25)+COUNTIF(BU198:CD198,25)</f>
        <v>0</v>
      </c>
      <c r="AN198" s="118" t="str">
        <f>IF(AM198&gt;=1,"HOOG",IF(AL198&gt;=2,"MIDDEN","LAAG"))</f>
        <v>LAAG</v>
      </c>
      <c r="AO198" s="26" t="str">
        <f>IF(AND(AM198=1,OR(H198="H",AB198="H"),TEXT(D198,0)&lt;&gt;"4"),"J","N" )</f>
        <v>N</v>
      </c>
      <c r="AP198" s="41" t="s">
        <v>85</v>
      </c>
      <c r="AQ198" s="68" t="str">
        <f>IF(OR(AP198="J",AO198="J"),"MIDDEN",AN198)</f>
        <v>LAAG</v>
      </c>
      <c r="AR198" s="26" t="s">
        <v>86</v>
      </c>
      <c r="AS198" s="18" t="s">
        <v>93</v>
      </c>
      <c r="AT198" s="18" t="s">
        <v>85</v>
      </c>
      <c r="AU198" s="41" t="str">
        <f>IF(AND(AR198="H",AS198="K"),"J",IF(OR(AND(AR198="L",AS198="K",AT198="J"),AND(AR198="H",AS198="G",AT198="J")),"J","N"))</f>
        <v>N</v>
      </c>
      <c r="AV198" s="41" t="s">
        <v>85</v>
      </c>
      <c r="AW198" s="18" t="str">
        <f>IF(AU198="N",AQ198,IF(AQ198="LAAG","MIDDEN","HOOG"))</f>
        <v>LAAG</v>
      </c>
      <c r="AX198" s="39">
        <f>INDEX('P-07 HACCP score'!$C$3:$E$7,MATCH(E198,'P-07 HACCP score'!$B$3:$B$7,0),MATCH('D-14 Ernst'!A$2,'P-07 HACCP score'!$C$2:$E$2,0))</f>
        <v>0</v>
      </c>
      <c r="AY198" s="39">
        <f>INDEX('P-07 HACCP score'!$C$3:$E$7,MATCH(F198,'P-07 HACCP score'!$B$3:$B$7,0),MATCH('D-14 Ernst'!B$2,'P-07 HACCP score'!$C$2:$E$2,0))</f>
        <v>0</v>
      </c>
      <c r="AZ198" s="39">
        <f>INDEX('P-07 HACCP score'!$C$3:$E$7,MATCH(G198,'P-07 HACCP score'!$B$3:$B$7,0),MATCH('D-14 Ernst'!C$2,'P-07 HACCP score'!$C$2:$E$2,0))</f>
        <v>0</v>
      </c>
      <c r="BA198" s="39" t="e">
        <f>INDEX('P-07 HACCP score'!$C$3:$E$7,MATCH(H198,'P-07 HACCP score'!$B$3:$B$7,0),MATCH('D-14 Ernst'!D$2,'P-07 HACCP score'!$C$2:$E$2,0))</f>
        <v>#N/A</v>
      </c>
      <c r="BB198" s="39">
        <f>INDEX('P-07 HACCP score'!$C$3:$E$7,MATCH(I198,'P-07 HACCP score'!$B$3:$B$7,0),MATCH('D-14 Ernst'!E$2,'P-07 HACCP score'!$C$2:$E$2,0))</f>
        <v>0</v>
      </c>
      <c r="BC198" s="39">
        <f>INDEX('P-07 HACCP score'!$C$3:$E$7,MATCH(J198,'P-07 HACCP score'!$B$3:$B$7,0),MATCH('D-14 Ernst'!F$2,'P-07 HACCP score'!$C$2:$E$2,0))</f>
        <v>0</v>
      </c>
      <c r="BD198" s="39">
        <f>INDEX('P-07 HACCP score'!$C$3:$E$7,MATCH(K198,'P-07 HACCP score'!$B$3:$B$7,0),MATCH('D-14 Ernst'!G$2,'P-07 HACCP score'!$C$2:$E$2,0))</f>
        <v>0</v>
      </c>
      <c r="BE198" s="39">
        <f>INDEX('P-07 HACCP score'!$C$3:$E$7,MATCH(L198,'P-07 HACCP score'!$B$3:$B$7,0),MATCH('D-14 Ernst'!H$2,'P-07 HACCP score'!$C$2:$E$2,0))</f>
        <v>0</v>
      </c>
      <c r="BF198" s="39">
        <f>INDEX('P-07 HACCP score'!$C$3:$E$7,MATCH(M198,'P-07 HACCP score'!$B$3:$B$7,0),MATCH('D-14 Ernst'!I$2,'P-07 HACCP score'!$C$2:$E$2,0))</f>
        <v>0</v>
      </c>
      <c r="BG198" s="39">
        <f>INDEX('P-07 HACCP score'!$C$3:$E$7,MATCH(N198,'P-07 HACCP score'!$B$3:$B$7,0),MATCH('D-14 Ernst'!J$2,'P-07 HACCP score'!$C$2:$E$2,0))</f>
        <v>0</v>
      </c>
      <c r="BH198" s="39" t="e">
        <f>INDEX('P-07 HACCP score'!$C$3:$E$7,MATCH(O198,'P-07 HACCP score'!$B$3:$B$7,0),MATCH('D-14 Ernst'!K$2,'P-07 HACCP score'!$C$2:$E$2,0))</f>
        <v>#N/A</v>
      </c>
      <c r="BI198" s="39">
        <f>INDEX('P-07 HACCP score'!$C$3:$E$7,MATCH(P198,'P-07 HACCP score'!$B$3:$B$7,0),MATCH('D-14 Ernst'!L$2,'P-07 HACCP score'!$C$2:$E$2,0))</f>
        <v>0</v>
      </c>
      <c r="BJ198" s="39">
        <f>INDEX('P-07 HACCP score'!$C$3:$E$7,MATCH(Q198,'P-07 HACCP score'!$B$3:$B$7,0),MATCH('D-14 Ernst'!M$2,'P-07 HACCP score'!$C$2:$E$2,0))</f>
        <v>0</v>
      </c>
      <c r="BK198" s="39">
        <f>INDEX('P-07 HACCP score'!$C$3:$E$7,MATCH(R198,'P-07 HACCP score'!$B$3:$B$7,0),MATCH('D-14 Ernst'!N$2,'P-07 HACCP score'!$C$2:$E$2,0))</f>
        <v>0</v>
      </c>
      <c r="BL198" s="39">
        <f>INDEX('P-07 HACCP score'!$C$3:$E$7,MATCH(S198,'P-07 HACCP score'!$B$3:$B$7,0),MATCH('D-14 Ernst'!O$2,'P-07 HACCP score'!$C$2:$E$2,0))</f>
        <v>0</v>
      </c>
      <c r="BM198" s="39">
        <f>INDEX('P-07 HACCP score'!$C$3:$E$7,MATCH(T198,'P-07 HACCP score'!$B$3:$B$7,0),MATCH('D-14 Ernst'!P$2,'P-07 HACCP score'!$C$2:$E$2,0))</f>
        <v>0</v>
      </c>
      <c r="BN198" s="39">
        <f>INDEX('P-07 HACCP score'!$C$3:$E$7,MATCH(U198,'P-07 HACCP score'!$B$3:$B$7,0),MATCH('D-14 Ernst'!Q$2,'P-07 HACCP score'!$C$2:$E$2,0))</f>
        <v>0</v>
      </c>
      <c r="BO198" s="39">
        <f>INDEX('P-07 HACCP score'!$C$3:$E$7,MATCH(V198,'P-07 HACCP score'!$B$3:$B$7,0),MATCH('D-14 Ernst'!R$2,'P-07 HACCP score'!$C$2:$E$2,0))</f>
        <v>1</v>
      </c>
      <c r="BP198" s="39">
        <f>INDEX('P-07 HACCP score'!$C$3:$E$7,MATCH(W198,'P-07 HACCP score'!$B$3:$B$7,0),MATCH('D-14 Ernst'!S$2,'P-07 HACCP score'!$C$2:$E$2,0))</f>
        <v>0</v>
      </c>
      <c r="BQ198" s="39" t="e">
        <f>INDEX('P-07 HACCP score'!$C$3:$E$7,MATCH(X198,'P-07 HACCP score'!$B$3:$B$7,0),MATCH('D-14 Ernst'!T$2,'P-07 HACCP score'!$C$2:$E$2,0))</f>
        <v>#N/A</v>
      </c>
      <c r="BR198" s="39">
        <f>INDEX('P-07 HACCP score'!$C$3:$E$7,MATCH(Y198,'P-07 HACCP score'!$B$3:$B$7,0),MATCH('D-14 Ernst'!U$2,'P-07 HACCP score'!$C$2:$E$2,0))</f>
        <v>0</v>
      </c>
      <c r="BS198" s="39">
        <f>INDEX('P-07 HACCP score'!$C$3:$E$7,MATCH(Z198,'P-07 HACCP score'!$B$3:$B$7,0),MATCH('D-14 Ernst'!V$2,'P-07 HACCP score'!$C$2:$E$2,0))</f>
        <v>0</v>
      </c>
      <c r="BT198" s="39">
        <f>INDEX('P-07 HACCP score'!$C$3:$E$7,MATCH(AA198,'P-07 HACCP score'!$B$3:$B$7,0),MATCH('D-14 Ernst'!W$2,'P-07 HACCP score'!$C$2:$E$2,0))</f>
        <v>0</v>
      </c>
      <c r="BU198" s="39">
        <f>INDEX('P-07 HACCP score'!$C$3:$E$7,MATCH(AB198,'P-07 HACCP score'!$B$3:$B$7,0),MATCH('D-14 Ernst'!X$2,'P-07 HACCP score'!$C$2:$E$2,0))</f>
        <v>3</v>
      </c>
      <c r="BV198" s="39">
        <f>INDEX('P-07 HACCP score'!$C$3:$E$7,MATCH(AC198,'P-07 HACCP score'!$B$3:$B$7,0),MATCH('D-14 Ernst'!Y$2,'P-07 HACCP score'!$C$2:$E$2,0))</f>
        <v>0</v>
      </c>
      <c r="BW198" s="39">
        <f>INDEX('P-07 HACCP score'!$C$3:$E$7,MATCH(AD198,'P-07 HACCP score'!$B$3:$B$7,0),MATCH('D-14 Ernst'!Z$2,'P-07 HACCP score'!$C$2:$E$2,0))</f>
        <v>0</v>
      </c>
      <c r="BX198" s="39">
        <f>INDEX('P-07 HACCP score'!$C$3:$E$7,MATCH(AE198,'P-07 HACCP score'!$B$3:$B$7,0),MATCH('D-14 Ernst'!AA$2,'P-07 HACCP score'!$C$2:$E$2,0))</f>
        <v>0</v>
      </c>
      <c r="BY198" s="39">
        <f>INDEX('P-07 HACCP score'!$C$3:$E$7,MATCH(AF198,'P-07 HACCP score'!$B$3:$B$7,0),MATCH('D-14 Ernst'!AB$2,'P-07 HACCP score'!$C$2:$E$2,0))</f>
        <v>1.5</v>
      </c>
      <c r="BZ198" s="39">
        <f>INDEX('P-07 HACCP score'!$C$3:$E$7,MATCH(AG198,'P-07 HACCP score'!$B$3:$B$7,0),MATCH('D-14 Ernst'!AC$2,'P-07 HACCP score'!$C$2:$E$2,0))</f>
        <v>0</v>
      </c>
      <c r="CA198" s="39">
        <f>INDEX('P-07 HACCP score'!$C$3:$E$7,MATCH(AH198,'P-07 HACCP score'!$B$3:$B$7,0),MATCH('D-14 Ernst'!AD$2,'P-07 HACCP score'!$C$2:$E$2,0))</f>
        <v>0</v>
      </c>
      <c r="CB198" s="39">
        <f>INDEX('P-07 HACCP score'!$C$3:$E$7,MATCH(AI198,'P-07 HACCP score'!$B$3:$B$7,0),MATCH('D-14 Ernst'!AE$2,'P-07 HACCP score'!$C$2:$E$2,0))</f>
        <v>0</v>
      </c>
      <c r="CC198" s="39">
        <f>INDEX('P-07 HACCP score'!$C$3:$E$7,MATCH(AJ198,'P-07 HACCP score'!$B$3:$B$7,0),MATCH('D-14 Ernst'!AF$2,'P-07 HACCP score'!$C$2:$E$2,0))</f>
        <v>0</v>
      </c>
      <c r="CD198" s="39">
        <f>INDEX('P-07 HACCP score'!$C$3:$E$7,MATCH(AK198,'P-07 HACCP score'!$B$3:$B$7,0),MATCH('D-14 Ernst'!AG$2,'P-07 HACCP score'!$C$2:$E$2,0))</f>
        <v>0</v>
      </c>
    </row>
    <row r="199" spans="1:82" x14ac:dyDescent="0.3">
      <c r="A199" s="119">
        <v>53880</v>
      </c>
      <c r="B199" s="56" t="s">
        <v>318</v>
      </c>
      <c r="C199" s="78" t="s">
        <v>159</v>
      </c>
      <c r="D199" s="35">
        <v>4</v>
      </c>
      <c r="E199" s="18"/>
      <c r="F199" s="18" t="s">
        <v>86</v>
      </c>
      <c r="G199" s="26"/>
      <c r="H199" s="21" t="str">
        <f>IF(COUNTIF(I199:M199,"H"),"H",
IF(COUNTIF(I199:M199,"M"),"M",
IF(COUNTIF(I199:M199,"L"),"L",
IF(COUNTIF(I199:M199,"B"),"B",""))))</f>
        <v/>
      </c>
      <c r="I199" s="19"/>
      <c r="J199" s="19"/>
      <c r="K199" s="19"/>
      <c r="L199" s="19"/>
      <c r="M199" s="19"/>
      <c r="N199" s="18"/>
      <c r="O199" s="21" t="str">
        <f>IF(COUNTIF(P199:Q199,"H"),"H",
IF(COUNTIF(P199:Q199,"M"),"M",
IF(COUNTIF(P199:Q199,"L"),"L",
IF(COUNTIF(P199:Q199,"B"),"B",""))))</f>
        <v/>
      </c>
      <c r="P199" s="22"/>
      <c r="Q199" s="22"/>
      <c r="R199" s="18"/>
      <c r="S199" s="18"/>
      <c r="T199" s="18"/>
      <c r="U199" s="18"/>
      <c r="V199" s="18"/>
      <c r="W199" s="27"/>
      <c r="X199" s="21" t="str">
        <f>IF(COUNTIF(Y199:AA199,"H"),"H",
IF(COUNTIF(Y199:AA199,"M"),"M",
IF(COUNTIF(Y199:AA199,"L"),"L",
IF(COUNTIF(Y199:AA199,"B"),"B",""))))</f>
        <v/>
      </c>
      <c r="Y199" s="23"/>
      <c r="Z199" s="28"/>
      <c r="AA199" s="23"/>
      <c r="AB199" s="18" t="s">
        <v>86</v>
      </c>
      <c r="AC199" s="18" t="s">
        <v>89</v>
      </c>
      <c r="AD199" s="18"/>
      <c r="AE199" s="18"/>
      <c r="AF199" s="18" t="s">
        <v>84</v>
      </c>
      <c r="AG199" s="18"/>
      <c r="AH199" s="18"/>
      <c r="AI199" s="18"/>
      <c r="AJ199" s="18"/>
      <c r="AK199" s="18"/>
      <c r="AL199" s="37">
        <f>COUNTIF(AX199:BA199,5)+COUNTIF(BG199:BH199,5)+COUNTIF(BK199:BQ199,5)+COUNTIF(BU199:CD199,5)+COUNTIF(AX199:BA199,9)+COUNTIF(BG199:BH199,9)+COUNTIF(BK199:BQ199,9)+COUNTIF(BU199:CD199,9)</f>
        <v>1</v>
      </c>
      <c r="AM199" s="37">
        <f>COUNTIF(AX199:BA199,15)+COUNTIF(BG199:BH199,15)+COUNTIF(BK199:BQ199,15)+COUNTIF(BU199:CD199,15)+COUNTIF(AX199:BA199,25)+COUNTIF(BG199:BH199,25)+COUNTIF(BK199:BQ199,25)+COUNTIF(BU199:CD199,25)</f>
        <v>0</v>
      </c>
      <c r="AN199" s="118" t="str">
        <f>IF(AM199&gt;=1,"HOOG",IF(AL199&gt;=2,"MIDDEN","LAAG"))</f>
        <v>LAAG</v>
      </c>
      <c r="AO199" s="26" t="str">
        <f>IF(AND(AM199=1,OR(H199="H",AB199="H"),TEXT(D199,0)&lt;&gt;"4"),"J","N" )</f>
        <v>N</v>
      </c>
      <c r="AP199" s="41" t="s">
        <v>85</v>
      </c>
      <c r="AQ199" s="68" t="str">
        <f>IF(OR(AP199="J",AO199="J"),"MIDDEN",AN199)</f>
        <v>LAAG</v>
      </c>
      <c r="AR199" s="26" t="s">
        <v>86</v>
      </c>
      <c r="AS199" s="18" t="s">
        <v>87</v>
      </c>
      <c r="AT199" s="18" t="s">
        <v>85</v>
      </c>
      <c r="AU199" s="41" t="str">
        <f>IF(AND(AR199="H",AS199="K"),"J",IF(OR(AND(AR199="L",AS199="K",AT199="J"),AND(AR199="H",AS199="G",AT199="J")),"J","N"))</f>
        <v>N</v>
      </c>
      <c r="AV199" s="41" t="s">
        <v>85</v>
      </c>
      <c r="AW199" s="18" t="str">
        <f>IF(AU199="N",AQ199,IF(AQ199="LAAG","MIDDEN","HOOG"))</f>
        <v>LAAG</v>
      </c>
      <c r="AX199" s="39">
        <f>INDEX('P-07 HACCP score'!$C$3:$E$7,MATCH(E199,'P-07 HACCP score'!$B$3:$B$7,0),MATCH('D-14 Ernst'!A$2,'P-07 HACCP score'!$C$2:$E$2,0))</f>
        <v>0</v>
      </c>
      <c r="AY199" s="39">
        <f>INDEX('P-07 HACCP score'!$C$3:$E$7,MATCH(F199,'P-07 HACCP score'!$B$3:$B$7,0),MATCH('D-14 Ernst'!B$2,'P-07 HACCP score'!$C$2:$E$2,0))</f>
        <v>3</v>
      </c>
      <c r="AZ199" s="39">
        <f>INDEX('P-07 HACCP score'!$C$3:$E$7,MATCH(G199,'P-07 HACCP score'!$B$3:$B$7,0),MATCH('D-14 Ernst'!C$2,'P-07 HACCP score'!$C$2:$E$2,0))</f>
        <v>0</v>
      </c>
      <c r="BA199" s="39" t="e">
        <f>INDEX('P-07 HACCP score'!$C$3:$E$7,MATCH(H199,'P-07 HACCP score'!$B$3:$B$7,0),MATCH('D-14 Ernst'!D$2,'P-07 HACCP score'!$C$2:$E$2,0))</f>
        <v>#N/A</v>
      </c>
      <c r="BB199" s="39">
        <f>INDEX('P-07 HACCP score'!$C$3:$E$7,MATCH(I199,'P-07 HACCP score'!$B$3:$B$7,0),MATCH('D-14 Ernst'!E$2,'P-07 HACCP score'!$C$2:$E$2,0))</f>
        <v>0</v>
      </c>
      <c r="BC199" s="39">
        <f>INDEX('P-07 HACCP score'!$C$3:$E$7,MATCH(J199,'P-07 HACCP score'!$B$3:$B$7,0),MATCH('D-14 Ernst'!F$2,'P-07 HACCP score'!$C$2:$E$2,0))</f>
        <v>0</v>
      </c>
      <c r="BD199" s="39">
        <f>INDEX('P-07 HACCP score'!$C$3:$E$7,MATCH(K199,'P-07 HACCP score'!$B$3:$B$7,0),MATCH('D-14 Ernst'!G$2,'P-07 HACCP score'!$C$2:$E$2,0))</f>
        <v>0</v>
      </c>
      <c r="BE199" s="39">
        <f>INDEX('P-07 HACCP score'!$C$3:$E$7,MATCH(L199,'P-07 HACCP score'!$B$3:$B$7,0),MATCH('D-14 Ernst'!H$2,'P-07 HACCP score'!$C$2:$E$2,0))</f>
        <v>0</v>
      </c>
      <c r="BF199" s="39">
        <f>INDEX('P-07 HACCP score'!$C$3:$E$7,MATCH(M199,'P-07 HACCP score'!$B$3:$B$7,0),MATCH('D-14 Ernst'!I$2,'P-07 HACCP score'!$C$2:$E$2,0))</f>
        <v>0</v>
      </c>
      <c r="BG199" s="39">
        <f>INDEX('P-07 HACCP score'!$C$3:$E$7,MATCH(N199,'P-07 HACCP score'!$B$3:$B$7,0),MATCH('D-14 Ernst'!J$2,'P-07 HACCP score'!$C$2:$E$2,0))</f>
        <v>0</v>
      </c>
      <c r="BH199" s="39" t="e">
        <f>INDEX('P-07 HACCP score'!$C$3:$E$7,MATCH(O199,'P-07 HACCP score'!$B$3:$B$7,0),MATCH('D-14 Ernst'!K$2,'P-07 HACCP score'!$C$2:$E$2,0))</f>
        <v>#N/A</v>
      </c>
      <c r="BI199" s="39">
        <f>INDEX('P-07 HACCP score'!$C$3:$E$7,MATCH(P199,'P-07 HACCP score'!$B$3:$B$7,0),MATCH('D-14 Ernst'!L$2,'P-07 HACCP score'!$C$2:$E$2,0))</f>
        <v>0</v>
      </c>
      <c r="BJ199" s="39">
        <f>INDEX('P-07 HACCP score'!$C$3:$E$7,MATCH(Q199,'P-07 HACCP score'!$B$3:$B$7,0),MATCH('D-14 Ernst'!M$2,'P-07 HACCP score'!$C$2:$E$2,0))</f>
        <v>0</v>
      </c>
      <c r="BK199" s="39">
        <f>INDEX('P-07 HACCP score'!$C$3:$E$7,MATCH(R199,'P-07 HACCP score'!$B$3:$B$7,0),MATCH('D-14 Ernst'!N$2,'P-07 HACCP score'!$C$2:$E$2,0))</f>
        <v>0</v>
      </c>
      <c r="BL199" s="39">
        <f>INDEX('P-07 HACCP score'!$C$3:$E$7,MATCH(S199,'P-07 HACCP score'!$B$3:$B$7,0),MATCH('D-14 Ernst'!O$2,'P-07 HACCP score'!$C$2:$E$2,0))</f>
        <v>0</v>
      </c>
      <c r="BM199" s="39">
        <f>INDEX('P-07 HACCP score'!$C$3:$E$7,MATCH(T199,'P-07 HACCP score'!$B$3:$B$7,0),MATCH('D-14 Ernst'!P$2,'P-07 HACCP score'!$C$2:$E$2,0))</f>
        <v>0</v>
      </c>
      <c r="BN199" s="39">
        <f>INDEX('P-07 HACCP score'!$C$3:$E$7,MATCH(U199,'P-07 HACCP score'!$B$3:$B$7,0),MATCH('D-14 Ernst'!Q$2,'P-07 HACCP score'!$C$2:$E$2,0))</f>
        <v>0</v>
      </c>
      <c r="BO199" s="39">
        <f>INDEX('P-07 HACCP score'!$C$3:$E$7,MATCH(V199,'P-07 HACCP score'!$B$3:$B$7,0),MATCH('D-14 Ernst'!R$2,'P-07 HACCP score'!$C$2:$E$2,0))</f>
        <v>0</v>
      </c>
      <c r="BP199" s="39">
        <f>INDEX('P-07 HACCP score'!$C$3:$E$7,MATCH(W199,'P-07 HACCP score'!$B$3:$B$7,0),MATCH('D-14 Ernst'!S$2,'P-07 HACCP score'!$C$2:$E$2,0))</f>
        <v>0</v>
      </c>
      <c r="BQ199" s="39" t="e">
        <f>INDEX('P-07 HACCP score'!$C$3:$E$7,MATCH(X199,'P-07 HACCP score'!$B$3:$B$7,0),MATCH('D-14 Ernst'!T$2,'P-07 HACCP score'!$C$2:$E$2,0))</f>
        <v>#N/A</v>
      </c>
      <c r="BR199" s="39">
        <f>INDEX('P-07 HACCP score'!$C$3:$E$7,MATCH(Y199,'P-07 HACCP score'!$B$3:$B$7,0),MATCH('D-14 Ernst'!U$2,'P-07 HACCP score'!$C$2:$E$2,0))</f>
        <v>0</v>
      </c>
      <c r="BS199" s="39">
        <f>INDEX('P-07 HACCP score'!$C$3:$E$7,MATCH(Z199,'P-07 HACCP score'!$B$3:$B$7,0),MATCH('D-14 Ernst'!V$2,'P-07 HACCP score'!$C$2:$E$2,0))</f>
        <v>0</v>
      </c>
      <c r="BT199" s="39">
        <f>INDEX('P-07 HACCP score'!$C$3:$E$7,MATCH(AA199,'P-07 HACCP score'!$B$3:$B$7,0),MATCH('D-14 Ernst'!W$2,'P-07 HACCP score'!$C$2:$E$2,0))</f>
        <v>0</v>
      </c>
      <c r="BU199" s="39">
        <f>INDEX('P-07 HACCP score'!$C$3:$E$7,MATCH(AB199,'P-07 HACCP score'!$B$3:$B$7,0),MATCH('D-14 Ernst'!X$2,'P-07 HACCP score'!$C$2:$E$2,0))</f>
        <v>3</v>
      </c>
      <c r="BV199" s="39">
        <f>INDEX('P-07 HACCP score'!$C$3:$E$7,MATCH(AC199,'P-07 HACCP score'!$B$3:$B$7,0),MATCH('D-14 Ernst'!Y$2,'P-07 HACCP score'!$C$2:$E$2,0))</f>
        <v>5</v>
      </c>
      <c r="BW199" s="39">
        <f>INDEX('P-07 HACCP score'!$C$3:$E$7,MATCH(AD199,'P-07 HACCP score'!$B$3:$B$7,0),MATCH('D-14 Ernst'!Z$2,'P-07 HACCP score'!$C$2:$E$2,0))</f>
        <v>0</v>
      </c>
      <c r="BX199" s="39">
        <f>INDEX('P-07 HACCP score'!$C$3:$E$7,MATCH(AE199,'P-07 HACCP score'!$B$3:$B$7,0),MATCH('D-14 Ernst'!AA$2,'P-07 HACCP score'!$C$2:$E$2,0))</f>
        <v>0</v>
      </c>
      <c r="BY199" s="39">
        <f>INDEX('P-07 HACCP score'!$C$3:$E$7,MATCH(AF199,'P-07 HACCP score'!$B$3:$B$7,0),MATCH('D-14 Ernst'!AB$2,'P-07 HACCP score'!$C$2:$E$2,0))</f>
        <v>1.5</v>
      </c>
      <c r="BZ199" s="39">
        <f>INDEX('P-07 HACCP score'!$C$3:$E$7,MATCH(AG199,'P-07 HACCP score'!$B$3:$B$7,0),MATCH('D-14 Ernst'!AC$2,'P-07 HACCP score'!$C$2:$E$2,0))</f>
        <v>0</v>
      </c>
      <c r="CA199" s="39">
        <f>INDEX('P-07 HACCP score'!$C$3:$E$7,MATCH(AH199,'P-07 HACCP score'!$B$3:$B$7,0),MATCH('D-14 Ernst'!AD$2,'P-07 HACCP score'!$C$2:$E$2,0))</f>
        <v>0</v>
      </c>
      <c r="CB199" s="39">
        <f>INDEX('P-07 HACCP score'!$C$3:$E$7,MATCH(AI199,'P-07 HACCP score'!$B$3:$B$7,0),MATCH('D-14 Ernst'!AE$2,'P-07 HACCP score'!$C$2:$E$2,0))</f>
        <v>0</v>
      </c>
      <c r="CC199" s="39">
        <f>INDEX('P-07 HACCP score'!$C$3:$E$7,MATCH(AJ199,'P-07 HACCP score'!$B$3:$B$7,0),MATCH('D-14 Ernst'!AF$2,'P-07 HACCP score'!$C$2:$E$2,0))</f>
        <v>0</v>
      </c>
      <c r="CD199" s="39">
        <f>INDEX('P-07 HACCP score'!$C$3:$E$7,MATCH(AK199,'P-07 HACCP score'!$B$3:$B$7,0),MATCH('D-14 Ernst'!AG$2,'P-07 HACCP score'!$C$2:$E$2,0))</f>
        <v>0</v>
      </c>
    </row>
    <row r="200" spans="1:82" x14ac:dyDescent="0.3">
      <c r="A200" s="119">
        <v>52591</v>
      </c>
      <c r="B200" s="56" t="s">
        <v>319</v>
      </c>
      <c r="C200" s="78" t="s">
        <v>128</v>
      </c>
      <c r="D200" s="35">
        <v>5</v>
      </c>
      <c r="E200" s="18"/>
      <c r="F200" s="18"/>
      <c r="G200" s="26"/>
      <c r="H200" s="21" t="str">
        <f>IF(COUNTIF(I200:M200,"H"),"H",
IF(COUNTIF(I200:M200,"M"),"M",
IF(COUNTIF(I200:M200,"L"),"L",
IF(COUNTIF(I200:M200,"B"),"B",""))))</f>
        <v/>
      </c>
      <c r="I200" s="19"/>
      <c r="J200" s="19"/>
      <c r="K200" s="19"/>
      <c r="L200" s="19"/>
      <c r="M200" s="19"/>
      <c r="N200" s="18"/>
      <c r="O200" s="21" t="str">
        <f>IF(COUNTIF(P200:Q200,"H"),"H",
IF(COUNTIF(P200:Q200,"M"),"M",
IF(COUNTIF(P200:Q200,"L"),"L",
IF(COUNTIF(P200:Q200,"B"),"B",""))))</f>
        <v>B</v>
      </c>
      <c r="P200" s="22" t="s">
        <v>84</v>
      </c>
      <c r="Q200" s="123" t="s">
        <v>84</v>
      </c>
      <c r="R200" s="18" t="s">
        <v>86</v>
      </c>
      <c r="S200" s="18"/>
      <c r="T200" s="18" t="s">
        <v>84</v>
      </c>
      <c r="U200" s="18"/>
      <c r="V200" s="18"/>
      <c r="W200" s="27"/>
      <c r="X200" s="21" t="str">
        <f>IF(COUNTIF(Y200:AA200,"H"),"H",
IF(COUNTIF(Y200:AA200,"M"),"M",
IF(COUNTIF(Y200:AA200,"L"),"L",
IF(COUNTIF(Y200:AA200,"B"),"B",""))))</f>
        <v/>
      </c>
      <c r="Y200" s="23"/>
      <c r="Z200" s="28"/>
      <c r="AA200" s="23"/>
      <c r="AB200" s="18"/>
      <c r="AC200" s="18"/>
      <c r="AD200" s="18"/>
      <c r="AE200" s="18"/>
      <c r="AF200" s="18"/>
      <c r="AG200" s="18"/>
      <c r="AH200" s="18"/>
      <c r="AI200" s="18"/>
      <c r="AJ200" s="18"/>
      <c r="AK200" s="18"/>
      <c r="AL200" s="37">
        <f>COUNTIF(AX200:BA200,5)+COUNTIF(BG200:BH200,5)+COUNTIF(BK200:BQ200,5)+COUNTIF(BU200:CD200,5)+COUNTIF(AX200:BA200,9)+COUNTIF(BG200:BH200,9)+COUNTIF(BK200:BQ200,9)+COUNTIF(BU200:CD200,9)</f>
        <v>1</v>
      </c>
      <c r="AM200" s="37">
        <f>COUNTIF(AX200:BA200,15)+COUNTIF(BG200:BH200,15)+COUNTIF(BK200:BQ200,15)+COUNTIF(BU200:CD200,15)+COUNTIF(AX200:BA200,25)+COUNTIF(BG200:BH200,25)+COUNTIF(BK200:BQ200,25)+COUNTIF(BU200:CD200,25)</f>
        <v>0</v>
      </c>
      <c r="AN200" s="118" t="str">
        <f>IF(AM200&gt;=1,"HOOG",IF(AL200&gt;=2,"MIDDEN","LAAG"))</f>
        <v>LAAG</v>
      </c>
      <c r="AO200" s="26" t="str">
        <f>IF(AND(AM200=1,OR(H200="H",AB200="H"),TEXT(D200,0)&lt;&gt;"4"),"J","N" )</f>
        <v>N</v>
      </c>
      <c r="AP200" s="41" t="s">
        <v>85</v>
      </c>
      <c r="AQ200" s="68" t="str">
        <f>IF(OR(AP200="J",AO200="J"),"MIDDEN",AN200)</f>
        <v>LAAG</v>
      </c>
      <c r="AR200" s="26" t="s">
        <v>86</v>
      </c>
      <c r="AS200" s="18" t="s">
        <v>87</v>
      </c>
      <c r="AT200" s="18" t="s">
        <v>85</v>
      </c>
      <c r="AU200" s="41" t="str">
        <f>IF(AND(AR200="H",AS200="K"),"J",IF(OR(AND(AR200="L",AS200="K",AT200="J"),AND(AR200="H",AS200="G",AT200="J")),"J","N"))</f>
        <v>N</v>
      </c>
      <c r="AV200" s="41" t="s">
        <v>85</v>
      </c>
      <c r="AW200" s="18" t="str">
        <f>IF(AU200="N",AQ200,IF(AQ200="LAAG","MIDDEN","HOOG"))</f>
        <v>LAAG</v>
      </c>
      <c r="AX200" s="39">
        <f>INDEX('P-07 HACCP score'!$C$3:$E$7,MATCH(E200,'P-07 HACCP score'!$B$3:$B$7,0),MATCH('D-14 Ernst'!A$2,'P-07 HACCP score'!$C$2:$E$2,0))</f>
        <v>0</v>
      </c>
      <c r="AY200" s="39">
        <f>INDEX('P-07 HACCP score'!$C$3:$E$7,MATCH(F200,'P-07 HACCP score'!$B$3:$B$7,0),MATCH('D-14 Ernst'!B$2,'P-07 HACCP score'!$C$2:$E$2,0))</f>
        <v>0</v>
      </c>
      <c r="AZ200" s="39">
        <f>INDEX('P-07 HACCP score'!$C$3:$E$7,MATCH(G200,'P-07 HACCP score'!$B$3:$B$7,0),MATCH('D-14 Ernst'!C$2,'P-07 HACCP score'!$C$2:$E$2,0))</f>
        <v>0</v>
      </c>
      <c r="BA200" s="39" t="e">
        <f>INDEX('P-07 HACCP score'!$C$3:$E$7,MATCH(H200,'P-07 HACCP score'!$B$3:$B$7,0),MATCH('D-14 Ernst'!D$2,'P-07 HACCP score'!$C$2:$E$2,0))</f>
        <v>#N/A</v>
      </c>
      <c r="BB200" s="39">
        <f>INDEX('P-07 HACCP score'!$C$3:$E$7,MATCH(I200,'P-07 HACCP score'!$B$3:$B$7,0),MATCH('D-14 Ernst'!E$2,'P-07 HACCP score'!$C$2:$E$2,0))</f>
        <v>0</v>
      </c>
      <c r="BC200" s="39">
        <f>INDEX('P-07 HACCP score'!$C$3:$E$7,MATCH(J200,'P-07 HACCP score'!$B$3:$B$7,0),MATCH('D-14 Ernst'!F$2,'P-07 HACCP score'!$C$2:$E$2,0))</f>
        <v>0</v>
      </c>
      <c r="BD200" s="39">
        <f>INDEX('P-07 HACCP score'!$C$3:$E$7,MATCH(K200,'P-07 HACCP score'!$B$3:$B$7,0),MATCH('D-14 Ernst'!G$2,'P-07 HACCP score'!$C$2:$E$2,0))</f>
        <v>0</v>
      </c>
      <c r="BE200" s="39">
        <f>INDEX('P-07 HACCP score'!$C$3:$E$7,MATCH(L200,'P-07 HACCP score'!$B$3:$B$7,0),MATCH('D-14 Ernst'!H$2,'P-07 HACCP score'!$C$2:$E$2,0))</f>
        <v>0</v>
      </c>
      <c r="BF200" s="39">
        <f>INDEX('P-07 HACCP score'!$C$3:$E$7,MATCH(M200,'P-07 HACCP score'!$B$3:$B$7,0),MATCH('D-14 Ernst'!I$2,'P-07 HACCP score'!$C$2:$E$2,0))</f>
        <v>0</v>
      </c>
      <c r="BG200" s="39">
        <f>INDEX('P-07 HACCP score'!$C$3:$E$7,MATCH(N200,'P-07 HACCP score'!$B$3:$B$7,0),MATCH('D-14 Ernst'!J$2,'P-07 HACCP score'!$C$2:$E$2,0))</f>
        <v>0</v>
      </c>
      <c r="BH200" s="39">
        <f>INDEX('P-07 HACCP score'!$C$3:$E$7,MATCH(O200,'P-07 HACCP score'!$B$3:$B$7,0),MATCH('D-14 Ernst'!K$2,'P-07 HACCP score'!$C$2:$E$2,0))</f>
        <v>1.5</v>
      </c>
      <c r="BI200" s="39">
        <f>INDEX('P-07 HACCP score'!$C$3:$E$7,MATCH(P200,'P-07 HACCP score'!$B$3:$B$7,0),MATCH('D-14 Ernst'!L$2,'P-07 HACCP score'!$C$2:$E$2,0))</f>
        <v>1.5</v>
      </c>
      <c r="BJ200" s="39">
        <f>INDEX('P-07 HACCP score'!$C$3:$E$7,MATCH(Q200,'P-07 HACCP score'!$B$3:$B$7,0),MATCH('D-14 Ernst'!M$2,'P-07 HACCP score'!$C$2:$E$2,0))</f>
        <v>1.5</v>
      </c>
      <c r="BK200" s="39">
        <f>INDEX('P-07 HACCP score'!$C$3:$E$7,MATCH(R200,'P-07 HACCP score'!$B$3:$B$7,0),MATCH('D-14 Ernst'!N$2,'P-07 HACCP score'!$C$2:$E$2,0))</f>
        <v>5</v>
      </c>
      <c r="BL200" s="39">
        <f>INDEX('P-07 HACCP score'!$C$3:$E$7,MATCH(S200,'P-07 HACCP score'!$B$3:$B$7,0),MATCH('D-14 Ernst'!O$2,'P-07 HACCP score'!$C$2:$E$2,0))</f>
        <v>0</v>
      </c>
      <c r="BM200" s="39">
        <f>INDEX('P-07 HACCP score'!$C$3:$E$7,MATCH(T200,'P-07 HACCP score'!$B$3:$B$7,0),MATCH('D-14 Ernst'!P$2,'P-07 HACCP score'!$C$2:$E$2,0))</f>
        <v>1.5</v>
      </c>
      <c r="BN200" s="39">
        <f>INDEX('P-07 HACCP score'!$C$3:$E$7,MATCH(U200,'P-07 HACCP score'!$B$3:$B$7,0),MATCH('D-14 Ernst'!Q$2,'P-07 HACCP score'!$C$2:$E$2,0))</f>
        <v>0</v>
      </c>
      <c r="BO200" s="39">
        <f>INDEX('P-07 HACCP score'!$C$3:$E$7,MATCH(V200,'P-07 HACCP score'!$B$3:$B$7,0),MATCH('D-14 Ernst'!R$2,'P-07 HACCP score'!$C$2:$E$2,0))</f>
        <v>0</v>
      </c>
      <c r="BP200" s="39">
        <f>INDEX('P-07 HACCP score'!$C$3:$E$7,MATCH(W200,'P-07 HACCP score'!$B$3:$B$7,0),MATCH('D-14 Ernst'!S$2,'P-07 HACCP score'!$C$2:$E$2,0))</f>
        <v>0</v>
      </c>
      <c r="BQ200" s="39" t="e">
        <f>INDEX('P-07 HACCP score'!$C$3:$E$7,MATCH(X200,'P-07 HACCP score'!$B$3:$B$7,0),MATCH('D-14 Ernst'!T$2,'P-07 HACCP score'!$C$2:$E$2,0))</f>
        <v>#N/A</v>
      </c>
      <c r="BR200" s="39">
        <f>INDEX('P-07 HACCP score'!$C$3:$E$7,MATCH(Y200,'P-07 HACCP score'!$B$3:$B$7,0),MATCH('D-14 Ernst'!U$2,'P-07 HACCP score'!$C$2:$E$2,0))</f>
        <v>0</v>
      </c>
      <c r="BS200" s="39">
        <f>INDEX('P-07 HACCP score'!$C$3:$E$7,MATCH(Z200,'P-07 HACCP score'!$B$3:$B$7,0),MATCH('D-14 Ernst'!V$2,'P-07 HACCP score'!$C$2:$E$2,0))</f>
        <v>0</v>
      </c>
      <c r="BT200" s="39">
        <f>INDEX('P-07 HACCP score'!$C$3:$E$7,MATCH(AA200,'P-07 HACCP score'!$B$3:$B$7,0),MATCH('D-14 Ernst'!W$2,'P-07 HACCP score'!$C$2:$E$2,0))</f>
        <v>0</v>
      </c>
      <c r="BU200" s="39">
        <f>INDEX('P-07 HACCP score'!$C$3:$E$7,MATCH(AB200,'P-07 HACCP score'!$B$3:$B$7,0),MATCH('D-14 Ernst'!X$2,'P-07 HACCP score'!$C$2:$E$2,0))</f>
        <v>0</v>
      </c>
      <c r="BV200" s="39">
        <f>INDEX('P-07 HACCP score'!$C$3:$E$7,MATCH(AC200,'P-07 HACCP score'!$B$3:$B$7,0),MATCH('D-14 Ernst'!Y$2,'P-07 HACCP score'!$C$2:$E$2,0))</f>
        <v>0</v>
      </c>
      <c r="BW200" s="39">
        <f>INDEX('P-07 HACCP score'!$C$3:$E$7,MATCH(AD200,'P-07 HACCP score'!$B$3:$B$7,0),MATCH('D-14 Ernst'!Z$2,'P-07 HACCP score'!$C$2:$E$2,0))</f>
        <v>0</v>
      </c>
      <c r="BX200" s="39">
        <f>INDEX('P-07 HACCP score'!$C$3:$E$7,MATCH(AE200,'P-07 HACCP score'!$B$3:$B$7,0),MATCH('D-14 Ernst'!AA$2,'P-07 HACCP score'!$C$2:$E$2,0))</f>
        <v>0</v>
      </c>
      <c r="BY200" s="39">
        <f>INDEX('P-07 HACCP score'!$C$3:$E$7,MATCH(AF200,'P-07 HACCP score'!$B$3:$B$7,0),MATCH('D-14 Ernst'!AB$2,'P-07 HACCP score'!$C$2:$E$2,0))</f>
        <v>0</v>
      </c>
      <c r="BZ200" s="39">
        <f>INDEX('P-07 HACCP score'!$C$3:$E$7,MATCH(AG200,'P-07 HACCP score'!$B$3:$B$7,0),MATCH('D-14 Ernst'!AC$2,'P-07 HACCP score'!$C$2:$E$2,0))</f>
        <v>0</v>
      </c>
      <c r="CA200" s="39">
        <f>INDEX('P-07 HACCP score'!$C$3:$E$7,MATCH(AH200,'P-07 HACCP score'!$B$3:$B$7,0),MATCH('D-14 Ernst'!AD$2,'P-07 HACCP score'!$C$2:$E$2,0))</f>
        <v>0</v>
      </c>
      <c r="CB200" s="39">
        <f>INDEX('P-07 HACCP score'!$C$3:$E$7,MATCH(AI200,'P-07 HACCP score'!$B$3:$B$7,0),MATCH('D-14 Ernst'!AE$2,'P-07 HACCP score'!$C$2:$E$2,0))</f>
        <v>0</v>
      </c>
      <c r="CC200" s="39">
        <f>INDEX('P-07 HACCP score'!$C$3:$E$7,MATCH(AJ200,'P-07 HACCP score'!$B$3:$B$7,0),MATCH('D-14 Ernst'!AF$2,'P-07 HACCP score'!$C$2:$E$2,0))</f>
        <v>0</v>
      </c>
      <c r="CD200" s="39">
        <f>INDEX('P-07 HACCP score'!$C$3:$E$7,MATCH(AK200,'P-07 HACCP score'!$B$3:$B$7,0),MATCH('D-14 Ernst'!AG$2,'P-07 HACCP score'!$C$2:$E$2,0))</f>
        <v>0</v>
      </c>
    </row>
    <row r="201" spans="1:82" x14ac:dyDescent="0.3">
      <c r="A201" s="119">
        <v>52590</v>
      </c>
      <c r="B201" s="56" t="s">
        <v>320</v>
      </c>
      <c r="C201" s="78" t="s">
        <v>128</v>
      </c>
      <c r="D201" s="35">
        <v>5</v>
      </c>
      <c r="E201" s="18"/>
      <c r="F201" s="18"/>
      <c r="G201" s="26"/>
      <c r="H201" s="21" t="str">
        <f>IF(COUNTIF(I201:M201,"H"),"H",
IF(COUNTIF(I201:M201,"M"),"M",
IF(COUNTIF(I201:M201,"L"),"L",
IF(COUNTIF(I201:M201,"B"),"B",""))))</f>
        <v/>
      </c>
      <c r="I201" s="19"/>
      <c r="J201" s="19"/>
      <c r="K201" s="19"/>
      <c r="L201" s="19"/>
      <c r="M201" s="19"/>
      <c r="N201" s="18"/>
      <c r="O201" s="21" t="str">
        <f>IF(COUNTIF(P201:Q201,"H"),"H",
IF(COUNTIF(P201:Q201,"M"),"M",
IF(COUNTIF(P201:Q201,"L"),"L",
IF(COUNTIF(P201:Q201,"B"),"B",""))))</f>
        <v>B</v>
      </c>
      <c r="P201" s="22" t="s">
        <v>84</v>
      </c>
      <c r="Q201" s="22" t="s">
        <v>84</v>
      </c>
      <c r="R201" s="18" t="s">
        <v>84</v>
      </c>
      <c r="S201" s="18"/>
      <c r="T201" s="18"/>
      <c r="U201" s="18"/>
      <c r="V201" s="18"/>
      <c r="W201" s="27"/>
      <c r="X201" s="21" t="str">
        <f>IF(COUNTIF(Y201:AA201,"H"),"H",
IF(COUNTIF(Y201:AA201,"M"),"M",
IF(COUNTIF(Y201:AA201,"L"),"L",
IF(COUNTIF(Y201:AA201,"B"),"B",""))))</f>
        <v/>
      </c>
      <c r="Y201" s="23"/>
      <c r="Z201" s="28"/>
      <c r="AA201" s="23"/>
      <c r="AB201" s="18"/>
      <c r="AC201" s="18"/>
      <c r="AD201" s="18"/>
      <c r="AE201" s="18"/>
      <c r="AF201" s="18"/>
      <c r="AG201" s="18"/>
      <c r="AH201" s="18"/>
      <c r="AI201" s="18"/>
      <c r="AJ201" s="18"/>
      <c r="AK201" s="18"/>
      <c r="AL201" s="37">
        <f>COUNTIF(AX201:BA201,5)+COUNTIF(BG201:BH201,5)+COUNTIF(BK201:BQ201,5)+COUNTIF(BU201:CD201,5)+COUNTIF(AX201:BA201,9)+COUNTIF(BG201:BH201,9)+COUNTIF(BK201:BQ201,9)+COUNTIF(BU201:CD201,9)</f>
        <v>0</v>
      </c>
      <c r="AM201" s="37">
        <f>COUNTIF(AX201:BA201,15)+COUNTIF(BG201:BH201,15)+COUNTIF(BK201:BQ201,15)+COUNTIF(BU201:CD201,15)+COUNTIF(AX201:BA201,25)+COUNTIF(BG201:BH201,25)+COUNTIF(BK201:BQ201,25)+COUNTIF(BU201:CD201,25)</f>
        <v>0</v>
      </c>
      <c r="AN201" s="118" t="str">
        <f>IF(AM201&gt;=1,"HOOG",IF(AL201&gt;=2,"MIDDEN","LAAG"))</f>
        <v>LAAG</v>
      </c>
      <c r="AO201" s="26" t="str">
        <f>IF(AND(AM201=1,OR(H201="H",AB201="H"),TEXT(D201,0)&lt;&gt;"4"),"J","N" )</f>
        <v>N</v>
      </c>
      <c r="AP201" s="41" t="s">
        <v>85</v>
      </c>
      <c r="AQ201" s="68" t="str">
        <f>IF(OR(AP201="J",AO201="J"),"MIDDEN",AN201)</f>
        <v>LAAG</v>
      </c>
      <c r="AR201" s="26" t="s">
        <v>86</v>
      </c>
      <c r="AS201" s="18" t="s">
        <v>87</v>
      </c>
      <c r="AT201" s="18" t="s">
        <v>85</v>
      </c>
      <c r="AU201" s="41" t="str">
        <f>IF(AND(AR201="H",AS201="K"),"J",IF(OR(AND(AR201="L",AS201="K",AT201="J"),AND(AR201="H",AS201="G",AT201="J")),"J","N"))</f>
        <v>N</v>
      </c>
      <c r="AV201" s="41" t="s">
        <v>85</v>
      </c>
      <c r="AW201" s="18" t="str">
        <f>IF(AU201="N",AQ201,IF(AQ201="LAAG","MIDDEN","HOOG"))</f>
        <v>LAAG</v>
      </c>
      <c r="AX201" s="39">
        <f>INDEX('P-07 HACCP score'!$C$3:$E$7,MATCH(E201,'P-07 HACCP score'!$B$3:$B$7,0),MATCH('D-14 Ernst'!A$2,'P-07 HACCP score'!$C$2:$E$2,0))</f>
        <v>0</v>
      </c>
      <c r="AY201" s="39">
        <f>INDEX('P-07 HACCP score'!$C$3:$E$7,MATCH(F201,'P-07 HACCP score'!$B$3:$B$7,0),MATCH('D-14 Ernst'!B$2,'P-07 HACCP score'!$C$2:$E$2,0))</f>
        <v>0</v>
      </c>
      <c r="AZ201" s="39">
        <f>INDEX('P-07 HACCP score'!$C$3:$E$7,MATCH(G201,'P-07 HACCP score'!$B$3:$B$7,0),MATCH('D-14 Ernst'!C$2,'P-07 HACCP score'!$C$2:$E$2,0))</f>
        <v>0</v>
      </c>
      <c r="BA201" s="39" t="e">
        <f>INDEX('P-07 HACCP score'!$C$3:$E$7,MATCH(H201,'P-07 HACCP score'!$B$3:$B$7,0),MATCH('D-14 Ernst'!D$2,'P-07 HACCP score'!$C$2:$E$2,0))</f>
        <v>#N/A</v>
      </c>
      <c r="BB201" s="39">
        <f>INDEX('P-07 HACCP score'!$C$3:$E$7,MATCH(I201,'P-07 HACCP score'!$B$3:$B$7,0),MATCH('D-14 Ernst'!E$2,'P-07 HACCP score'!$C$2:$E$2,0))</f>
        <v>0</v>
      </c>
      <c r="BC201" s="39">
        <f>INDEX('P-07 HACCP score'!$C$3:$E$7,MATCH(J201,'P-07 HACCP score'!$B$3:$B$7,0),MATCH('D-14 Ernst'!F$2,'P-07 HACCP score'!$C$2:$E$2,0))</f>
        <v>0</v>
      </c>
      <c r="BD201" s="39">
        <f>INDEX('P-07 HACCP score'!$C$3:$E$7,MATCH(K201,'P-07 HACCP score'!$B$3:$B$7,0),MATCH('D-14 Ernst'!G$2,'P-07 HACCP score'!$C$2:$E$2,0))</f>
        <v>0</v>
      </c>
      <c r="BE201" s="39">
        <f>INDEX('P-07 HACCP score'!$C$3:$E$7,MATCH(L201,'P-07 HACCP score'!$B$3:$B$7,0),MATCH('D-14 Ernst'!H$2,'P-07 HACCP score'!$C$2:$E$2,0))</f>
        <v>0</v>
      </c>
      <c r="BF201" s="39">
        <f>INDEX('P-07 HACCP score'!$C$3:$E$7,MATCH(M201,'P-07 HACCP score'!$B$3:$B$7,0),MATCH('D-14 Ernst'!I$2,'P-07 HACCP score'!$C$2:$E$2,0))</f>
        <v>0</v>
      </c>
      <c r="BG201" s="39">
        <f>INDEX('P-07 HACCP score'!$C$3:$E$7,MATCH(N201,'P-07 HACCP score'!$B$3:$B$7,0),MATCH('D-14 Ernst'!J$2,'P-07 HACCP score'!$C$2:$E$2,0))</f>
        <v>0</v>
      </c>
      <c r="BH201" s="39">
        <f>INDEX('P-07 HACCP score'!$C$3:$E$7,MATCH(O201,'P-07 HACCP score'!$B$3:$B$7,0),MATCH('D-14 Ernst'!K$2,'P-07 HACCP score'!$C$2:$E$2,0))</f>
        <v>1.5</v>
      </c>
      <c r="BI201" s="39">
        <f>INDEX('P-07 HACCP score'!$C$3:$E$7,MATCH(P201,'P-07 HACCP score'!$B$3:$B$7,0),MATCH('D-14 Ernst'!L$2,'P-07 HACCP score'!$C$2:$E$2,0))</f>
        <v>1.5</v>
      </c>
      <c r="BJ201" s="39">
        <f>INDEX('P-07 HACCP score'!$C$3:$E$7,MATCH(Q201,'P-07 HACCP score'!$B$3:$B$7,0),MATCH('D-14 Ernst'!M$2,'P-07 HACCP score'!$C$2:$E$2,0))</f>
        <v>1.5</v>
      </c>
      <c r="BK201" s="39">
        <f>INDEX('P-07 HACCP score'!$C$3:$E$7,MATCH(R201,'P-07 HACCP score'!$B$3:$B$7,0),MATCH('D-14 Ernst'!N$2,'P-07 HACCP score'!$C$2:$E$2,0))</f>
        <v>2.5</v>
      </c>
      <c r="BL201" s="39">
        <f>INDEX('P-07 HACCP score'!$C$3:$E$7,MATCH(S201,'P-07 HACCP score'!$B$3:$B$7,0),MATCH('D-14 Ernst'!O$2,'P-07 HACCP score'!$C$2:$E$2,0))</f>
        <v>0</v>
      </c>
      <c r="BM201" s="39">
        <f>INDEX('P-07 HACCP score'!$C$3:$E$7,MATCH(T201,'P-07 HACCP score'!$B$3:$B$7,0),MATCH('D-14 Ernst'!P$2,'P-07 HACCP score'!$C$2:$E$2,0))</f>
        <v>0</v>
      </c>
      <c r="BN201" s="39">
        <f>INDEX('P-07 HACCP score'!$C$3:$E$7,MATCH(U201,'P-07 HACCP score'!$B$3:$B$7,0),MATCH('D-14 Ernst'!Q$2,'P-07 HACCP score'!$C$2:$E$2,0))</f>
        <v>0</v>
      </c>
      <c r="BO201" s="39">
        <f>INDEX('P-07 HACCP score'!$C$3:$E$7,MATCH(V201,'P-07 HACCP score'!$B$3:$B$7,0),MATCH('D-14 Ernst'!R$2,'P-07 HACCP score'!$C$2:$E$2,0))</f>
        <v>0</v>
      </c>
      <c r="BP201" s="39">
        <f>INDEX('P-07 HACCP score'!$C$3:$E$7,MATCH(W201,'P-07 HACCP score'!$B$3:$B$7,0),MATCH('D-14 Ernst'!S$2,'P-07 HACCP score'!$C$2:$E$2,0))</f>
        <v>0</v>
      </c>
      <c r="BQ201" s="39" t="e">
        <f>INDEX('P-07 HACCP score'!$C$3:$E$7,MATCH(X201,'P-07 HACCP score'!$B$3:$B$7,0),MATCH('D-14 Ernst'!T$2,'P-07 HACCP score'!$C$2:$E$2,0))</f>
        <v>#N/A</v>
      </c>
      <c r="BR201" s="39">
        <f>INDEX('P-07 HACCP score'!$C$3:$E$7,MATCH(Y201,'P-07 HACCP score'!$B$3:$B$7,0),MATCH('D-14 Ernst'!U$2,'P-07 HACCP score'!$C$2:$E$2,0))</f>
        <v>0</v>
      </c>
      <c r="BS201" s="39">
        <f>INDEX('P-07 HACCP score'!$C$3:$E$7,MATCH(Z201,'P-07 HACCP score'!$B$3:$B$7,0),MATCH('D-14 Ernst'!V$2,'P-07 HACCP score'!$C$2:$E$2,0))</f>
        <v>0</v>
      </c>
      <c r="BT201" s="39">
        <f>INDEX('P-07 HACCP score'!$C$3:$E$7,MATCH(AA201,'P-07 HACCP score'!$B$3:$B$7,0),MATCH('D-14 Ernst'!W$2,'P-07 HACCP score'!$C$2:$E$2,0))</f>
        <v>0</v>
      </c>
      <c r="BU201" s="39">
        <f>INDEX('P-07 HACCP score'!$C$3:$E$7,MATCH(AB201,'P-07 HACCP score'!$B$3:$B$7,0),MATCH('D-14 Ernst'!X$2,'P-07 HACCP score'!$C$2:$E$2,0))</f>
        <v>0</v>
      </c>
      <c r="BV201" s="39">
        <f>INDEX('P-07 HACCP score'!$C$3:$E$7,MATCH(AC201,'P-07 HACCP score'!$B$3:$B$7,0),MATCH('D-14 Ernst'!Y$2,'P-07 HACCP score'!$C$2:$E$2,0))</f>
        <v>0</v>
      </c>
      <c r="BW201" s="39">
        <f>INDEX('P-07 HACCP score'!$C$3:$E$7,MATCH(AD201,'P-07 HACCP score'!$B$3:$B$7,0),MATCH('D-14 Ernst'!Z$2,'P-07 HACCP score'!$C$2:$E$2,0))</f>
        <v>0</v>
      </c>
      <c r="BX201" s="39">
        <f>INDEX('P-07 HACCP score'!$C$3:$E$7,MATCH(AE201,'P-07 HACCP score'!$B$3:$B$7,0),MATCH('D-14 Ernst'!AA$2,'P-07 HACCP score'!$C$2:$E$2,0))</f>
        <v>0</v>
      </c>
      <c r="BY201" s="39">
        <f>INDEX('P-07 HACCP score'!$C$3:$E$7,MATCH(AF201,'P-07 HACCP score'!$B$3:$B$7,0),MATCH('D-14 Ernst'!AB$2,'P-07 HACCP score'!$C$2:$E$2,0))</f>
        <v>0</v>
      </c>
      <c r="BZ201" s="39">
        <f>INDEX('P-07 HACCP score'!$C$3:$E$7,MATCH(AG201,'P-07 HACCP score'!$B$3:$B$7,0),MATCH('D-14 Ernst'!AC$2,'P-07 HACCP score'!$C$2:$E$2,0))</f>
        <v>0</v>
      </c>
      <c r="CA201" s="39">
        <f>INDEX('P-07 HACCP score'!$C$3:$E$7,MATCH(AH201,'P-07 HACCP score'!$B$3:$B$7,0),MATCH('D-14 Ernst'!AD$2,'P-07 HACCP score'!$C$2:$E$2,0))</f>
        <v>0</v>
      </c>
      <c r="CB201" s="39">
        <f>INDEX('P-07 HACCP score'!$C$3:$E$7,MATCH(AI201,'P-07 HACCP score'!$B$3:$B$7,0),MATCH('D-14 Ernst'!AE$2,'P-07 HACCP score'!$C$2:$E$2,0))</f>
        <v>0</v>
      </c>
      <c r="CC201" s="39">
        <f>INDEX('P-07 HACCP score'!$C$3:$E$7,MATCH(AJ201,'P-07 HACCP score'!$B$3:$B$7,0),MATCH('D-14 Ernst'!AF$2,'P-07 HACCP score'!$C$2:$E$2,0))</f>
        <v>0</v>
      </c>
      <c r="CD201" s="39">
        <f>INDEX('P-07 HACCP score'!$C$3:$E$7,MATCH(AK201,'P-07 HACCP score'!$B$3:$B$7,0),MATCH('D-14 Ernst'!AG$2,'P-07 HACCP score'!$C$2:$E$2,0))</f>
        <v>0</v>
      </c>
    </row>
    <row r="202" spans="1:82" x14ac:dyDescent="0.3">
      <c r="A202" s="119">
        <v>30741</v>
      </c>
      <c r="B202" s="56" t="s">
        <v>321</v>
      </c>
      <c r="C202" s="72" t="s">
        <v>309</v>
      </c>
      <c r="D202" s="35">
        <v>5</v>
      </c>
      <c r="E202" s="18"/>
      <c r="F202" s="18"/>
      <c r="G202" s="26"/>
      <c r="H202" s="21" t="str">
        <f>IF(COUNTIF(I202:M202,"H"),"H",
IF(COUNTIF(I202:M202,"M"),"M",
IF(COUNTIF(I202:M202,"L"),"L",
IF(COUNTIF(I202:M202,"B"),"B",""))))</f>
        <v/>
      </c>
      <c r="I202" s="19"/>
      <c r="J202" s="19"/>
      <c r="K202" s="19"/>
      <c r="L202" s="19"/>
      <c r="M202" s="19"/>
      <c r="N202" s="18"/>
      <c r="O202" s="21" t="str">
        <f>IF(COUNTIF(P202:Q202,"H"),"H",
IF(COUNTIF(P202:Q202,"M"),"M",
IF(COUNTIF(P202:Q202,"L"),"L",
IF(COUNTIF(P202:Q202,"B"),"B",""))))</f>
        <v/>
      </c>
      <c r="P202" s="22"/>
      <c r="Q202" s="22"/>
      <c r="R202" s="18"/>
      <c r="S202" s="18"/>
      <c r="T202" s="18"/>
      <c r="U202" s="18"/>
      <c r="V202" s="18"/>
      <c r="W202" s="27"/>
      <c r="X202" s="21" t="str">
        <f>IF(COUNTIF(Y202:AA202,"H"),"H",
IF(COUNTIF(Y202:AA202,"M"),"M",
IF(COUNTIF(Y202:AA202,"L"),"L",
IF(COUNTIF(Y202:AA202,"B"),"B",""))))</f>
        <v/>
      </c>
      <c r="Y202" s="23"/>
      <c r="Z202" s="28"/>
      <c r="AA202" s="23"/>
      <c r="AB202" s="18"/>
      <c r="AC202" s="18"/>
      <c r="AD202" s="18"/>
      <c r="AE202" s="18"/>
      <c r="AF202" s="18"/>
      <c r="AG202" s="18"/>
      <c r="AH202" s="18"/>
      <c r="AI202" s="18"/>
      <c r="AJ202" s="18"/>
      <c r="AK202" s="18"/>
      <c r="AL202" s="37">
        <f>COUNTIF(AX202:BA202,5)+COUNTIF(BG202:BH202,5)+COUNTIF(BK202:BQ202,5)+COUNTIF(BU202:CD202,5)+COUNTIF(AX202:BA202,9)+COUNTIF(BG202:BH202,9)+COUNTIF(BK202:BQ202,9)+COUNTIF(BU202:CD202,9)</f>
        <v>0</v>
      </c>
      <c r="AM202" s="37">
        <f>COUNTIF(AX202:BA202,15)+COUNTIF(BG202:BH202,15)+COUNTIF(BK202:BQ202,15)+COUNTIF(BU202:CD202,15)+COUNTIF(AX202:BA202,25)+COUNTIF(BG202:BH202,25)+COUNTIF(BK202:BQ202,25)+COUNTIF(BU202:CD202,25)</f>
        <v>0</v>
      </c>
      <c r="AN202" s="118" t="str">
        <f>IF(AM202&gt;=1,"HOOG",IF(AL202&gt;=2,"MIDDEN","LAAG"))</f>
        <v>LAAG</v>
      </c>
      <c r="AO202" s="26" t="str">
        <f>IF(AND(AM202=1,OR(H202="H",AB202="H"),TEXT(D202,0)&lt;&gt;"4"),"J","N" )</f>
        <v>N</v>
      </c>
      <c r="AP202" s="41" t="s">
        <v>85</v>
      </c>
      <c r="AQ202" s="68" t="str">
        <f>IF(OR(AP202="J",AO202="J"),"MIDDEN",AN202)</f>
        <v>LAAG</v>
      </c>
      <c r="AR202" s="26" t="s">
        <v>86</v>
      </c>
      <c r="AS202" s="18" t="s">
        <v>87</v>
      </c>
      <c r="AT202" s="18" t="s">
        <v>85</v>
      </c>
      <c r="AU202" s="41" t="str">
        <f>IF(AND(AR202="H",AS202="K"),"J",IF(OR(AND(AR202="L",AS202="K",AT202="J"),AND(AR202="H",AS202="G",AT202="J")),"J","N"))</f>
        <v>N</v>
      </c>
      <c r="AV202" s="41" t="s">
        <v>85</v>
      </c>
      <c r="AW202" s="18" t="str">
        <f>IF(AU202="N",AQ202,IF(AQ202="LAAG","MIDDEN","HOOG"))</f>
        <v>LAAG</v>
      </c>
      <c r="AX202" s="39">
        <f>INDEX('P-07 HACCP score'!$C$3:$E$7,MATCH(E202,'P-07 HACCP score'!$B$3:$B$7,0),MATCH('D-14 Ernst'!A$2,'P-07 HACCP score'!$C$2:$E$2,0))</f>
        <v>0</v>
      </c>
      <c r="AY202" s="39">
        <f>INDEX('P-07 HACCP score'!$C$3:$E$7,MATCH(F202,'P-07 HACCP score'!$B$3:$B$7,0),MATCH('D-14 Ernst'!B$2,'P-07 HACCP score'!$C$2:$E$2,0))</f>
        <v>0</v>
      </c>
      <c r="AZ202" s="39">
        <f>INDEX('P-07 HACCP score'!$C$3:$E$7,MATCH(G202,'P-07 HACCP score'!$B$3:$B$7,0),MATCH('D-14 Ernst'!C$2,'P-07 HACCP score'!$C$2:$E$2,0))</f>
        <v>0</v>
      </c>
      <c r="BA202" s="39" t="e">
        <f>INDEX('P-07 HACCP score'!$C$3:$E$7,MATCH(H202,'P-07 HACCP score'!$B$3:$B$7,0),MATCH('D-14 Ernst'!D$2,'P-07 HACCP score'!$C$2:$E$2,0))</f>
        <v>#N/A</v>
      </c>
      <c r="BB202" s="39">
        <f>INDEX('P-07 HACCP score'!$C$3:$E$7,MATCH(I202,'P-07 HACCP score'!$B$3:$B$7,0),MATCH('D-14 Ernst'!E$2,'P-07 HACCP score'!$C$2:$E$2,0))</f>
        <v>0</v>
      </c>
      <c r="BC202" s="39">
        <f>INDEX('P-07 HACCP score'!$C$3:$E$7,MATCH(J202,'P-07 HACCP score'!$B$3:$B$7,0),MATCH('D-14 Ernst'!F$2,'P-07 HACCP score'!$C$2:$E$2,0))</f>
        <v>0</v>
      </c>
      <c r="BD202" s="39">
        <f>INDEX('P-07 HACCP score'!$C$3:$E$7,MATCH(K202,'P-07 HACCP score'!$B$3:$B$7,0),MATCH('D-14 Ernst'!G$2,'P-07 HACCP score'!$C$2:$E$2,0))</f>
        <v>0</v>
      </c>
      <c r="BE202" s="39">
        <f>INDEX('P-07 HACCP score'!$C$3:$E$7,MATCH(L202,'P-07 HACCP score'!$B$3:$B$7,0),MATCH('D-14 Ernst'!H$2,'P-07 HACCP score'!$C$2:$E$2,0))</f>
        <v>0</v>
      </c>
      <c r="BF202" s="39">
        <f>INDEX('P-07 HACCP score'!$C$3:$E$7,MATCH(M202,'P-07 HACCP score'!$B$3:$B$7,0),MATCH('D-14 Ernst'!I$2,'P-07 HACCP score'!$C$2:$E$2,0))</f>
        <v>0</v>
      </c>
      <c r="BG202" s="39">
        <f>INDEX('P-07 HACCP score'!$C$3:$E$7,MATCH(N202,'P-07 HACCP score'!$B$3:$B$7,0),MATCH('D-14 Ernst'!J$2,'P-07 HACCP score'!$C$2:$E$2,0))</f>
        <v>0</v>
      </c>
      <c r="BH202" s="39" t="e">
        <f>INDEX('P-07 HACCP score'!$C$3:$E$7,MATCH(O202,'P-07 HACCP score'!$B$3:$B$7,0),MATCH('D-14 Ernst'!K$2,'P-07 HACCP score'!$C$2:$E$2,0))</f>
        <v>#N/A</v>
      </c>
      <c r="BI202" s="39">
        <f>INDEX('P-07 HACCP score'!$C$3:$E$7,MATCH(P202,'P-07 HACCP score'!$B$3:$B$7,0),MATCH('D-14 Ernst'!L$2,'P-07 HACCP score'!$C$2:$E$2,0))</f>
        <v>0</v>
      </c>
      <c r="BJ202" s="39">
        <f>INDEX('P-07 HACCP score'!$C$3:$E$7,MATCH(Q202,'P-07 HACCP score'!$B$3:$B$7,0),MATCH('D-14 Ernst'!M$2,'P-07 HACCP score'!$C$2:$E$2,0))</f>
        <v>0</v>
      </c>
      <c r="BK202" s="39">
        <f>INDEX('P-07 HACCP score'!$C$3:$E$7,MATCH(R202,'P-07 HACCP score'!$B$3:$B$7,0),MATCH('D-14 Ernst'!N$2,'P-07 HACCP score'!$C$2:$E$2,0))</f>
        <v>0</v>
      </c>
      <c r="BL202" s="39">
        <f>INDEX('P-07 HACCP score'!$C$3:$E$7,MATCH(S202,'P-07 HACCP score'!$B$3:$B$7,0),MATCH('D-14 Ernst'!O$2,'P-07 HACCP score'!$C$2:$E$2,0))</f>
        <v>0</v>
      </c>
      <c r="BM202" s="39">
        <f>INDEX('P-07 HACCP score'!$C$3:$E$7,MATCH(T202,'P-07 HACCP score'!$B$3:$B$7,0),MATCH('D-14 Ernst'!P$2,'P-07 HACCP score'!$C$2:$E$2,0))</f>
        <v>0</v>
      </c>
      <c r="BN202" s="39">
        <f>INDEX('P-07 HACCP score'!$C$3:$E$7,MATCH(U202,'P-07 HACCP score'!$B$3:$B$7,0),MATCH('D-14 Ernst'!Q$2,'P-07 HACCP score'!$C$2:$E$2,0))</f>
        <v>0</v>
      </c>
      <c r="BO202" s="39">
        <f>INDEX('P-07 HACCP score'!$C$3:$E$7,MATCH(V202,'P-07 HACCP score'!$B$3:$B$7,0),MATCH('D-14 Ernst'!R$2,'P-07 HACCP score'!$C$2:$E$2,0))</f>
        <v>0</v>
      </c>
      <c r="BP202" s="39">
        <f>INDEX('P-07 HACCP score'!$C$3:$E$7,MATCH(W202,'P-07 HACCP score'!$B$3:$B$7,0),MATCH('D-14 Ernst'!S$2,'P-07 HACCP score'!$C$2:$E$2,0))</f>
        <v>0</v>
      </c>
      <c r="BQ202" s="39" t="e">
        <f>INDEX('P-07 HACCP score'!$C$3:$E$7,MATCH(X202,'P-07 HACCP score'!$B$3:$B$7,0),MATCH('D-14 Ernst'!T$2,'P-07 HACCP score'!$C$2:$E$2,0))</f>
        <v>#N/A</v>
      </c>
      <c r="BR202" s="39">
        <f>INDEX('P-07 HACCP score'!$C$3:$E$7,MATCH(Y202,'P-07 HACCP score'!$B$3:$B$7,0),MATCH('D-14 Ernst'!U$2,'P-07 HACCP score'!$C$2:$E$2,0))</f>
        <v>0</v>
      </c>
      <c r="BS202" s="39">
        <f>INDEX('P-07 HACCP score'!$C$3:$E$7,MATCH(Z202,'P-07 HACCP score'!$B$3:$B$7,0),MATCH('D-14 Ernst'!V$2,'P-07 HACCP score'!$C$2:$E$2,0))</f>
        <v>0</v>
      </c>
      <c r="BT202" s="39">
        <f>INDEX('P-07 HACCP score'!$C$3:$E$7,MATCH(AA202,'P-07 HACCP score'!$B$3:$B$7,0),MATCH('D-14 Ernst'!W$2,'P-07 HACCP score'!$C$2:$E$2,0))</f>
        <v>0</v>
      </c>
      <c r="BU202" s="39">
        <f>INDEX('P-07 HACCP score'!$C$3:$E$7,MATCH(AB202,'P-07 HACCP score'!$B$3:$B$7,0),MATCH('D-14 Ernst'!X$2,'P-07 HACCP score'!$C$2:$E$2,0))</f>
        <v>0</v>
      </c>
      <c r="BV202" s="39">
        <f>INDEX('P-07 HACCP score'!$C$3:$E$7,MATCH(AC202,'P-07 HACCP score'!$B$3:$B$7,0),MATCH('D-14 Ernst'!Y$2,'P-07 HACCP score'!$C$2:$E$2,0))</f>
        <v>0</v>
      </c>
      <c r="BW202" s="39">
        <f>INDEX('P-07 HACCP score'!$C$3:$E$7,MATCH(AD202,'P-07 HACCP score'!$B$3:$B$7,0),MATCH('D-14 Ernst'!Z$2,'P-07 HACCP score'!$C$2:$E$2,0))</f>
        <v>0</v>
      </c>
      <c r="BX202" s="39">
        <f>INDEX('P-07 HACCP score'!$C$3:$E$7,MATCH(AE202,'P-07 HACCP score'!$B$3:$B$7,0),MATCH('D-14 Ernst'!AA$2,'P-07 HACCP score'!$C$2:$E$2,0))</f>
        <v>0</v>
      </c>
      <c r="BY202" s="39">
        <f>INDEX('P-07 HACCP score'!$C$3:$E$7,MATCH(AF202,'P-07 HACCP score'!$B$3:$B$7,0),MATCH('D-14 Ernst'!AB$2,'P-07 HACCP score'!$C$2:$E$2,0))</f>
        <v>0</v>
      </c>
      <c r="BZ202" s="39">
        <f>INDEX('P-07 HACCP score'!$C$3:$E$7,MATCH(AG202,'P-07 HACCP score'!$B$3:$B$7,0),MATCH('D-14 Ernst'!AC$2,'P-07 HACCP score'!$C$2:$E$2,0))</f>
        <v>0</v>
      </c>
      <c r="CA202" s="39">
        <f>INDEX('P-07 HACCP score'!$C$3:$E$7,MATCH(AH202,'P-07 HACCP score'!$B$3:$B$7,0),MATCH('D-14 Ernst'!AD$2,'P-07 HACCP score'!$C$2:$E$2,0))</f>
        <v>0</v>
      </c>
      <c r="CB202" s="39">
        <f>INDEX('P-07 HACCP score'!$C$3:$E$7,MATCH(AI202,'P-07 HACCP score'!$B$3:$B$7,0),MATCH('D-14 Ernst'!AE$2,'P-07 HACCP score'!$C$2:$E$2,0))</f>
        <v>0</v>
      </c>
      <c r="CC202" s="39">
        <f>INDEX('P-07 HACCP score'!$C$3:$E$7,MATCH(AJ202,'P-07 HACCP score'!$B$3:$B$7,0),MATCH('D-14 Ernst'!AF$2,'P-07 HACCP score'!$C$2:$E$2,0))</f>
        <v>0</v>
      </c>
      <c r="CD202" s="39">
        <f>INDEX('P-07 HACCP score'!$C$3:$E$7,MATCH(AK202,'P-07 HACCP score'!$B$3:$B$7,0),MATCH('D-14 Ernst'!AG$2,'P-07 HACCP score'!$C$2:$E$2,0))</f>
        <v>0</v>
      </c>
    </row>
    <row r="203" spans="1:82" x14ac:dyDescent="0.3">
      <c r="A203" s="119">
        <v>30250</v>
      </c>
      <c r="B203" s="56" t="s">
        <v>322</v>
      </c>
      <c r="C203" s="78" t="s">
        <v>136</v>
      </c>
      <c r="D203" s="35">
        <v>5</v>
      </c>
      <c r="E203" s="18"/>
      <c r="F203" s="18"/>
      <c r="G203" s="26"/>
      <c r="H203" s="21" t="str">
        <f>IF(COUNTIF(I203:M203,"H"),"H",
IF(COUNTIF(I203:M203,"M"),"M",
IF(COUNTIF(I203:M203,"L"),"L",
IF(COUNTIF(I203:M203,"B"),"B",""))))</f>
        <v/>
      </c>
      <c r="I203" s="19"/>
      <c r="J203" s="19"/>
      <c r="K203" s="19"/>
      <c r="L203" s="19"/>
      <c r="M203" s="19"/>
      <c r="N203" s="18"/>
      <c r="O203" s="21" t="str">
        <f>IF(COUNTIF(P203:Q203,"H"),"H",
IF(COUNTIF(P203:Q203,"M"),"M",
IF(COUNTIF(P203:Q203,"L"),"L",
IF(COUNTIF(P203:Q203,"B"),"B",""))))</f>
        <v>H</v>
      </c>
      <c r="P203" s="22" t="s">
        <v>89</v>
      </c>
      <c r="Q203" s="22" t="s">
        <v>84</v>
      </c>
      <c r="R203" s="18" t="s">
        <v>129</v>
      </c>
      <c r="S203" s="18"/>
      <c r="T203" s="18" t="s">
        <v>89</v>
      </c>
      <c r="U203" s="18"/>
      <c r="V203" s="18"/>
      <c r="W203" s="27"/>
      <c r="X203" s="21" t="str">
        <f>IF(COUNTIF(Y203:AA203,"H"),"H",
IF(COUNTIF(Y203:AA203,"M"),"M",
IF(COUNTIF(Y203:AA203,"L"),"L",
IF(COUNTIF(Y203:AA203,"B"),"B",""))))</f>
        <v/>
      </c>
      <c r="Y203" s="23"/>
      <c r="Z203" s="28"/>
      <c r="AA203" s="23"/>
      <c r="AB203" s="18"/>
      <c r="AC203" s="18"/>
      <c r="AD203" s="18"/>
      <c r="AE203" s="18"/>
      <c r="AF203" s="18"/>
      <c r="AG203" s="18"/>
      <c r="AH203" s="18"/>
      <c r="AI203" s="18"/>
      <c r="AJ203" s="18"/>
      <c r="AK203" s="18"/>
      <c r="AL203" s="37">
        <f>COUNTIF(AX203:BA203,5)+COUNTIF(BG203:BH203,5)+COUNTIF(BK203:BQ203,5)+COUNTIF(BU203:CD203,5)+COUNTIF(AX203:BA203,9)+COUNTIF(BG203:BH203,9)+COUNTIF(BK203:BQ203,9)+COUNTIF(BU203:CD203,9)</f>
        <v>0</v>
      </c>
      <c r="AM203" s="37">
        <f>COUNTIF(AX203:BA203,15)+COUNTIF(BG203:BH203,15)+COUNTIF(BK203:BQ203,15)+COUNTIF(BU203:CD203,15)+COUNTIF(AX203:BA203,25)+COUNTIF(BG203:BH203,25)+COUNTIF(BK203:BQ203,25)+COUNTIF(BU203:CD203,25)</f>
        <v>3</v>
      </c>
      <c r="AN203" s="118" t="str">
        <f>IF(AM203&gt;=1,"HOOG",IF(AL203&gt;=2,"MIDDEN","LAAG"))</f>
        <v>HOOG</v>
      </c>
      <c r="AO203" s="26" t="str">
        <f>IF(AND(AM203=1,OR(H203="H",AB203="H"),TEXT(D203,0)&lt;&gt;"4"),"J","N" )</f>
        <v>N</v>
      </c>
      <c r="AP203" s="41" t="s">
        <v>85</v>
      </c>
      <c r="AQ203" s="68" t="str">
        <f>IF(OR(AP203="J",AO203="J"),"MIDDEN",AN203)</f>
        <v>HOOG</v>
      </c>
      <c r="AR203" s="26" t="s">
        <v>86</v>
      </c>
      <c r="AS203" s="18" t="s">
        <v>87</v>
      </c>
      <c r="AT203" s="18" t="s">
        <v>85</v>
      </c>
      <c r="AU203" s="41" t="str">
        <f>IF(AND(AR203="H",AS203="K"),"J",IF(OR(AND(AR203="L",AS203="K",AT203="J"),AND(AR203="H",AS203="G",AT203="J")),"J","N"))</f>
        <v>N</v>
      </c>
      <c r="AV203" s="41" t="s">
        <v>85</v>
      </c>
      <c r="AW203" s="18" t="str">
        <f>IF(AU203="N",AQ203,IF(AQ203="LAAG","MIDDEN","HOOG"))</f>
        <v>HOOG</v>
      </c>
      <c r="AX203" s="39">
        <f>INDEX('P-07 HACCP score'!$C$3:$E$7,MATCH(E203,'P-07 HACCP score'!$B$3:$B$7,0),MATCH('D-14 Ernst'!A$2,'P-07 HACCP score'!$C$2:$E$2,0))</f>
        <v>0</v>
      </c>
      <c r="AY203" s="39">
        <f>INDEX('P-07 HACCP score'!$C$3:$E$7,MATCH(F203,'P-07 HACCP score'!$B$3:$B$7,0),MATCH('D-14 Ernst'!B$2,'P-07 HACCP score'!$C$2:$E$2,0))</f>
        <v>0</v>
      </c>
      <c r="AZ203" s="39">
        <f>INDEX('P-07 HACCP score'!$C$3:$E$7,MATCH(G203,'P-07 HACCP score'!$B$3:$B$7,0),MATCH('D-14 Ernst'!C$2,'P-07 HACCP score'!$C$2:$E$2,0))</f>
        <v>0</v>
      </c>
      <c r="BA203" s="39" t="e">
        <f>INDEX('P-07 HACCP score'!$C$3:$E$7,MATCH(H203,'P-07 HACCP score'!$B$3:$B$7,0),MATCH('D-14 Ernst'!D$2,'P-07 HACCP score'!$C$2:$E$2,0))</f>
        <v>#N/A</v>
      </c>
      <c r="BB203" s="39">
        <f>INDEX('P-07 HACCP score'!$C$3:$E$7,MATCH(I203,'P-07 HACCP score'!$B$3:$B$7,0),MATCH('D-14 Ernst'!E$2,'P-07 HACCP score'!$C$2:$E$2,0))</f>
        <v>0</v>
      </c>
      <c r="BC203" s="39">
        <f>INDEX('P-07 HACCP score'!$C$3:$E$7,MATCH(J203,'P-07 HACCP score'!$B$3:$B$7,0),MATCH('D-14 Ernst'!F$2,'P-07 HACCP score'!$C$2:$E$2,0))</f>
        <v>0</v>
      </c>
      <c r="BD203" s="39">
        <f>INDEX('P-07 HACCP score'!$C$3:$E$7,MATCH(K203,'P-07 HACCP score'!$B$3:$B$7,0),MATCH('D-14 Ernst'!G$2,'P-07 HACCP score'!$C$2:$E$2,0))</f>
        <v>0</v>
      </c>
      <c r="BE203" s="39">
        <f>INDEX('P-07 HACCP score'!$C$3:$E$7,MATCH(L203,'P-07 HACCP score'!$B$3:$B$7,0),MATCH('D-14 Ernst'!H$2,'P-07 HACCP score'!$C$2:$E$2,0))</f>
        <v>0</v>
      </c>
      <c r="BF203" s="39">
        <f>INDEX('P-07 HACCP score'!$C$3:$E$7,MATCH(M203,'P-07 HACCP score'!$B$3:$B$7,0),MATCH('D-14 Ernst'!I$2,'P-07 HACCP score'!$C$2:$E$2,0))</f>
        <v>0</v>
      </c>
      <c r="BG203" s="39">
        <f>INDEX('P-07 HACCP score'!$C$3:$E$7,MATCH(N203,'P-07 HACCP score'!$B$3:$B$7,0),MATCH('D-14 Ernst'!J$2,'P-07 HACCP score'!$C$2:$E$2,0))</f>
        <v>0</v>
      </c>
      <c r="BH203" s="39">
        <f>INDEX('P-07 HACCP score'!$C$3:$E$7,MATCH(O203,'P-07 HACCP score'!$B$3:$B$7,0),MATCH('D-14 Ernst'!K$2,'P-07 HACCP score'!$C$2:$E$2,0))</f>
        <v>15</v>
      </c>
      <c r="BI203" s="39">
        <f>INDEX('P-07 HACCP score'!$C$3:$E$7,MATCH(P203,'P-07 HACCP score'!$B$3:$B$7,0),MATCH('D-14 Ernst'!L$2,'P-07 HACCP score'!$C$2:$E$2,0))</f>
        <v>15</v>
      </c>
      <c r="BJ203" s="39">
        <f>INDEX('P-07 HACCP score'!$C$3:$E$7,MATCH(Q203,'P-07 HACCP score'!$B$3:$B$7,0),MATCH('D-14 Ernst'!M$2,'P-07 HACCP score'!$C$2:$E$2,0))</f>
        <v>1.5</v>
      </c>
      <c r="BK203" s="39">
        <f>INDEX('P-07 HACCP score'!$C$3:$E$7,MATCH(R203,'P-07 HACCP score'!$B$3:$B$7,0),MATCH('D-14 Ernst'!N$2,'P-07 HACCP score'!$C$2:$E$2,0))</f>
        <v>15</v>
      </c>
      <c r="BL203" s="39">
        <f>INDEX('P-07 HACCP score'!$C$3:$E$7,MATCH(S203,'P-07 HACCP score'!$B$3:$B$7,0),MATCH('D-14 Ernst'!O$2,'P-07 HACCP score'!$C$2:$E$2,0))</f>
        <v>0</v>
      </c>
      <c r="BM203" s="39">
        <f>INDEX('P-07 HACCP score'!$C$3:$E$7,MATCH(T203,'P-07 HACCP score'!$B$3:$B$7,0),MATCH('D-14 Ernst'!P$2,'P-07 HACCP score'!$C$2:$E$2,0))</f>
        <v>15</v>
      </c>
      <c r="BN203" s="39">
        <f>INDEX('P-07 HACCP score'!$C$3:$E$7,MATCH(U203,'P-07 HACCP score'!$B$3:$B$7,0),MATCH('D-14 Ernst'!Q$2,'P-07 HACCP score'!$C$2:$E$2,0))</f>
        <v>0</v>
      </c>
      <c r="BO203" s="39">
        <f>INDEX('P-07 HACCP score'!$C$3:$E$7,MATCH(V203,'P-07 HACCP score'!$B$3:$B$7,0),MATCH('D-14 Ernst'!R$2,'P-07 HACCP score'!$C$2:$E$2,0))</f>
        <v>0</v>
      </c>
      <c r="BP203" s="39">
        <f>INDEX('P-07 HACCP score'!$C$3:$E$7,MATCH(W203,'P-07 HACCP score'!$B$3:$B$7,0),MATCH('D-14 Ernst'!S$2,'P-07 HACCP score'!$C$2:$E$2,0))</f>
        <v>0</v>
      </c>
      <c r="BQ203" s="39" t="e">
        <f>INDEX('P-07 HACCP score'!$C$3:$E$7,MATCH(X203,'P-07 HACCP score'!$B$3:$B$7,0),MATCH('D-14 Ernst'!T$2,'P-07 HACCP score'!$C$2:$E$2,0))</f>
        <v>#N/A</v>
      </c>
      <c r="BR203" s="39">
        <f>INDEX('P-07 HACCP score'!$C$3:$E$7,MATCH(Y203,'P-07 HACCP score'!$B$3:$B$7,0),MATCH('D-14 Ernst'!U$2,'P-07 HACCP score'!$C$2:$E$2,0))</f>
        <v>0</v>
      </c>
      <c r="BS203" s="39">
        <f>INDEX('P-07 HACCP score'!$C$3:$E$7,MATCH(Z203,'P-07 HACCP score'!$B$3:$B$7,0),MATCH('D-14 Ernst'!V$2,'P-07 HACCP score'!$C$2:$E$2,0))</f>
        <v>0</v>
      </c>
      <c r="BT203" s="39">
        <f>INDEX('P-07 HACCP score'!$C$3:$E$7,MATCH(AA203,'P-07 HACCP score'!$B$3:$B$7,0),MATCH('D-14 Ernst'!W$2,'P-07 HACCP score'!$C$2:$E$2,0))</f>
        <v>0</v>
      </c>
      <c r="BU203" s="39">
        <f>INDEX('P-07 HACCP score'!$C$3:$E$7,MATCH(AB203,'P-07 HACCP score'!$B$3:$B$7,0),MATCH('D-14 Ernst'!X$2,'P-07 HACCP score'!$C$2:$E$2,0))</f>
        <v>0</v>
      </c>
      <c r="BV203" s="39">
        <f>INDEX('P-07 HACCP score'!$C$3:$E$7,MATCH(AC203,'P-07 HACCP score'!$B$3:$B$7,0),MATCH('D-14 Ernst'!Y$2,'P-07 HACCP score'!$C$2:$E$2,0))</f>
        <v>0</v>
      </c>
      <c r="BW203" s="39">
        <f>INDEX('P-07 HACCP score'!$C$3:$E$7,MATCH(AD203,'P-07 HACCP score'!$B$3:$B$7,0),MATCH('D-14 Ernst'!Z$2,'P-07 HACCP score'!$C$2:$E$2,0))</f>
        <v>0</v>
      </c>
      <c r="BX203" s="39">
        <f>INDEX('P-07 HACCP score'!$C$3:$E$7,MATCH(AE203,'P-07 HACCP score'!$B$3:$B$7,0),MATCH('D-14 Ernst'!AA$2,'P-07 HACCP score'!$C$2:$E$2,0))</f>
        <v>0</v>
      </c>
      <c r="BY203" s="39">
        <f>INDEX('P-07 HACCP score'!$C$3:$E$7,MATCH(AF203,'P-07 HACCP score'!$B$3:$B$7,0),MATCH('D-14 Ernst'!AB$2,'P-07 HACCP score'!$C$2:$E$2,0))</f>
        <v>0</v>
      </c>
      <c r="BZ203" s="39">
        <f>INDEX('P-07 HACCP score'!$C$3:$E$7,MATCH(AG203,'P-07 HACCP score'!$B$3:$B$7,0),MATCH('D-14 Ernst'!AC$2,'P-07 HACCP score'!$C$2:$E$2,0))</f>
        <v>0</v>
      </c>
      <c r="CA203" s="39">
        <f>INDEX('P-07 HACCP score'!$C$3:$E$7,MATCH(AH203,'P-07 HACCP score'!$B$3:$B$7,0),MATCH('D-14 Ernst'!AD$2,'P-07 HACCP score'!$C$2:$E$2,0))</f>
        <v>0</v>
      </c>
      <c r="CB203" s="39">
        <f>INDEX('P-07 HACCP score'!$C$3:$E$7,MATCH(AI203,'P-07 HACCP score'!$B$3:$B$7,0),MATCH('D-14 Ernst'!AE$2,'P-07 HACCP score'!$C$2:$E$2,0))</f>
        <v>0</v>
      </c>
      <c r="CC203" s="39">
        <f>INDEX('P-07 HACCP score'!$C$3:$E$7,MATCH(AJ203,'P-07 HACCP score'!$B$3:$B$7,0),MATCH('D-14 Ernst'!AF$2,'P-07 HACCP score'!$C$2:$E$2,0))</f>
        <v>0</v>
      </c>
      <c r="CD203" s="39">
        <f>INDEX('P-07 HACCP score'!$C$3:$E$7,MATCH(AK203,'P-07 HACCP score'!$B$3:$B$7,0),MATCH('D-14 Ernst'!AG$2,'P-07 HACCP score'!$C$2:$E$2,0))</f>
        <v>0</v>
      </c>
    </row>
    <row r="204" spans="1:82" x14ac:dyDescent="0.3">
      <c r="A204" s="119">
        <v>30180</v>
      </c>
      <c r="B204" s="56" t="s">
        <v>323</v>
      </c>
      <c r="C204" s="78" t="s">
        <v>126</v>
      </c>
      <c r="D204" s="35">
        <v>5</v>
      </c>
      <c r="E204" s="18"/>
      <c r="F204" s="18"/>
      <c r="G204" s="26"/>
      <c r="H204" s="21" t="str">
        <f>IF(COUNTIF(I204:M204,"H"),"H",
IF(COUNTIF(I204:M204,"M"),"M",
IF(COUNTIF(I204:M204,"L"),"L",
IF(COUNTIF(I204:M204,"B"),"B",""))))</f>
        <v/>
      </c>
      <c r="I204" s="19"/>
      <c r="J204" s="19"/>
      <c r="K204" s="19"/>
      <c r="L204" s="19"/>
      <c r="M204" s="19"/>
      <c r="N204" s="18"/>
      <c r="O204" s="21" t="str">
        <f>IF(COUNTIF(P204:Q204,"H"),"H",
IF(COUNTIF(P204:Q204,"M"),"M",
IF(COUNTIF(P204:Q204,"L"),"L",
IF(COUNTIF(P204:Q204,"B"),"B",""))))</f>
        <v/>
      </c>
      <c r="P204" s="22"/>
      <c r="Q204" s="22"/>
      <c r="R204" s="18"/>
      <c r="S204" s="18"/>
      <c r="T204" s="18"/>
      <c r="U204" s="18"/>
      <c r="V204" s="18"/>
      <c r="W204" s="27"/>
      <c r="X204" s="21" t="str">
        <f>IF(COUNTIF(Y204:AA204,"H"),"H",
IF(COUNTIF(Y204:AA204,"M"),"M",
IF(COUNTIF(Y204:AA204,"L"),"L",
IF(COUNTIF(Y204:AA204,"B"),"B",""))))</f>
        <v/>
      </c>
      <c r="Y204" s="23"/>
      <c r="Z204" s="28"/>
      <c r="AA204" s="23"/>
      <c r="AB204" s="18"/>
      <c r="AC204" s="18"/>
      <c r="AD204" s="18"/>
      <c r="AE204" s="18"/>
      <c r="AF204" s="18"/>
      <c r="AG204" s="18"/>
      <c r="AH204" s="18"/>
      <c r="AI204" s="18"/>
      <c r="AJ204" s="18"/>
      <c r="AK204" s="18"/>
      <c r="AL204" s="37">
        <f>COUNTIF(AX204:BA204,5)+COUNTIF(BG204:BH204,5)+COUNTIF(BK204:BQ204,5)+COUNTIF(BU204:CD204,5)+COUNTIF(AX204:BA204,9)+COUNTIF(BG204:BH204,9)+COUNTIF(BK204:BQ204,9)+COUNTIF(BU204:CD204,9)</f>
        <v>0</v>
      </c>
      <c r="AM204" s="37">
        <f>COUNTIF(AX204:BA204,15)+COUNTIF(BG204:BH204,15)+COUNTIF(BK204:BQ204,15)+COUNTIF(BU204:CD204,15)+COUNTIF(AX204:BA204,25)+COUNTIF(BG204:BH204,25)+COUNTIF(BK204:BQ204,25)+COUNTIF(BU204:CD204,25)</f>
        <v>0</v>
      </c>
      <c r="AN204" s="118" t="str">
        <f>IF(AM204&gt;=1,"HOOG",IF(AL204&gt;=2,"MIDDEN","LAAG"))</f>
        <v>LAAG</v>
      </c>
      <c r="AO204" s="26" t="str">
        <f>IF(AND(AM204=1,OR(H204="H",AB204="H"),TEXT(D204,0)&lt;&gt;"4"),"J","N" )</f>
        <v>N</v>
      </c>
      <c r="AP204" s="41" t="s">
        <v>85</v>
      </c>
      <c r="AQ204" s="68" t="str">
        <f>IF(OR(AP204="J",AO204="J"),"MIDDEN",AN204)</f>
        <v>LAAG</v>
      </c>
      <c r="AR204" s="26" t="s">
        <v>86</v>
      </c>
      <c r="AS204" s="18" t="s">
        <v>87</v>
      </c>
      <c r="AT204" s="18" t="s">
        <v>85</v>
      </c>
      <c r="AU204" s="41" t="str">
        <f>IF(AND(AR204="H",AS204="K"),"J",IF(OR(AND(AR204="L",AS204="K",AT204="J"),AND(AR204="H",AS204="G",AT204="J")),"J","N"))</f>
        <v>N</v>
      </c>
      <c r="AV204" s="41" t="s">
        <v>85</v>
      </c>
      <c r="AW204" s="18" t="str">
        <f>IF(AU204="N",AQ204,IF(AQ204="LAAG","MIDDEN","HOOG"))</f>
        <v>LAAG</v>
      </c>
      <c r="AX204" s="39">
        <f>INDEX('P-07 HACCP score'!$C$3:$E$7,MATCH(E204,'P-07 HACCP score'!$B$3:$B$7,0),MATCH('D-14 Ernst'!A$2,'P-07 HACCP score'!$C$2:$E$2,0))</f>
        <v>0</v>
      </c>
      <c r="AY204" s="39">
        <f>INDEX('P-07 HACCP score'!$C$3:$E$7,MATCH(F204,'P-07 HACCP score'!$B$3:$B$7,0),MATCH('D-14 Ernst'!B$2,'P-07 HACCP score'!$C$2:$E$2,0))</f>
        <v>0</v>
      </c>
      <c r="AZ204" s="39">
        <f>INDEX('P-07 HACCP score'!$C$3:$E$7,MATCH(G204,'P-07 HACCP score'!$B$3:$B$7,0),MATCH('D-14 Ernst'!C$2,'P-07 HACCP score'!$C$2:$E$2,0))</f>
        <v>0</v>
      </c>
      <c r="BA204" s="39" t="e">
        <f>INDEX('P-07 HACCP score'!$C$3:$E$7,MATCH(H204,'P-07 HACCP score'!$B$3:$B$7,0),MATCH('D-14 Ernst'!D$2,'P-07 HACCP score'!$C$2:$E$2,0))</f>
        <v>#N/A</v>
      </c>
      <c r="BB204" s="39">
        <f>INDEX('P-07 HACCP score'!$C$3:$E$7,MATCH(I204,'P-07 HACCP score'!$B$3:$B$7,0),MATCH('D-14 Ernst'!E$2,'P-07 HACCP score'!$C$2:$E$2,0))</f>
        <v>0</v>
      </c>
      <c r="BC204" s="39">
        <f>INDEX('P-07 HACCP score'!$C$3:$E$7,MATCH(J204,'P-07 HACCP score'!$B$3:$B$7,0),MATCH('D-14 Ernst'!F$2,'P-07 HACCP score'!$C$2:$E$2,0))</f>
        <v>0</v>
      </c>
      <c r="BD204" s="39">
        <f>INDEX('P-07 HACCP score'!$C$3:$E$7,MATCH(K204,'P-07 HACCP score'!$B$3:$B$7,0),MATCH('D-14 Ernst'!G$2,'P-07 HACCP score'!$C$2:$E$2,0))</f>
        <v>0</v>
      </c>
      <c r="BE204" s="39">
        <f>INDEX('P-07 HACCP score'!$C$3:$E$7,MATCH(L204,'P-07 HACCP score'!$B$3:$B$7,0),MATCH('D-14 Ernst'!H$2,'P-07 HACCP score'!$C$2:$E$2,0))</f>
        <v>0</v>
      </c>
      <c r="BF204" s="39">
        <f>INDEX('P-07 HACCP score'!$C$3:$E$7,MATCH(M204,'P-07 HACCP score'!$B$3:$B$7,0),MATCH('D-14 Ernst'!I$2,'P-07 HACCP score'!$C$2:$E$2,0))</f>
        <v>0</v>
      </c>
      <c r="BG204" s="39">
        <f>INDEX('P-07 HACCP score'!$C$3:$E$7,MATCH(N204,'P-07 HACCP score'!$B$3:$B$7,0),MATCH('D-14 Ernst'!J$2,'P-07 HACCP score'!$C$2:$E$2,0))</f>
        <v>0</v>
      </c>
      <c r="BH204" s="39" t="e">
        <f>INDEX('P-07 HACCP score'!$C$3:$E$7,MATCH(O204,'P-07 HACCP score'!$B$3:$B$7,0),MATCH('D-14 Ernst'!K$2,'P-07 HACCP score'!$C$2:$E$2,0))</f>
        <v>#N/A</v>
      </c>
      <c r="BI204" s="39">
        <f>INDEX('P-07 HACCP score'!$C$3:$E$7,MATCH(P204,'P-07 HACCP score'!$B$3:$B$7,0),MATCH('D-14 Ernst'!L$2,'P-07 HACCP score'!$C$2:$E$2,0))</f>
        <v>0</v>
      </c>
      <c r="BJ204" s="39">
        <f>INDEX('P-07 HACCP score'!$C$3:$E$7,MATCH(Q204,'P-07 HACCP score'!$B$3:$B$7,0),MATCH('D-14 Ernst'!M$2,'P-07 HACCP score'!$C$2:$E$2,0))</f>
        <v>0</v>
      </c>
      <c r="BK204" s="39">
        <f>INDEX('P-07 HACCP score'!$C$3:$E$7,MATCH(R204,'P-07 HACCP score'!$B$3:$B$7,0),MATCH('D-14 Ernst'!N$2,'P-07 HACCP score'!$C$2:$E$2,0))</f>
        <v>0</v>
      </c>
      <c r="BL204" s="39">
        <f>INDEX('P-07 HACCP score'!$C$3:$E$7,MATCH(S204,'P-07 HACCP score'!$B$3:$B$7,0),MATCH('D-14 Ernst'!O$2,'P-07 HACCP score'!$C$2:$E$2,0))</f>
        <v>0</v>
      </c>
      <c r="BM204" s="39">
        <f>INDEX('P-07 HACCP score'!$C$3:$E$7,MATCH(T204,'P-07 HACCP score'!$B$3:$B$7,0),MATCH('D-14 Ernst'!P$2,'P-07 HACCP score'!$C$2:$E$2,0))</f>
        <v>0</v>
      </c>
      <c r="BN204" s="39">
        <f>INDEX('P-07 HACCP score'!$C$3:$E$7,MATCH(U204,'P-07 HACCP score'!$B$3:$B$7,0),MATCH('D-14 Ernst'!Q$2,'P-07 HACCP score'!$C$2:$E$2,0))</f>
        <v>0</v>
      </c>
      <c r="BO204" s="39">
        <f>INDEX('P-07 HACCP score'!$C$3:$E$7,MATCH(V204,'P-07 HACCP score'!$B$3:$B$7,0),MATCH('D-14 Ernst'!R$2,'P-07 HACCP score'!$C$2:$E$2,0))</f>
        <v>0</v>
      </c>
      <c r="BP204" s="39">
        <f>INDEX('P-07 HACCP score'!$C$3:$E$7,MATCH(W204,'P-07 HACCP score'!$B$3:$B$7,0),MATCH('D-14 Ernst'!S$2,'P-07 HACCP score'!$C$2:$E$2,0))</f>
        <v>0</v>
      </c>
      <c r="BQ204" s="39" t="e">
        <f>INDEX('P-07 HACCP score'!$C$3:$E$7,MATCH(X204,'P-07 HACCP score'!$B$3:$B$7,0),MATCH('D-14 Ernst'!T$2,'P-07 HACCP score'!$C$2:$E$2,0))</f>
        <v>#N/A</v>
      </c>
      <c r="BR204" s="39">
        <f>INDEX('P-07 HACCP score'!$C$3:$E$7,MATCH(Y204,'P-07 HACCP score'!$B$3:$B$7,0),MATCH('D-14 Ernst'!U$2,'P-07 HACCP score'!$C$2:$E$2,0))</f>
        <v>0</v>
      </c>
      <c r="BS204" s="39">
        <f>INDEX('P-07 HACCP score'!$C$3:$E$7,MATCH(Z204,'P-07 HACCP score'!$B$3:$B$7,0),MATCH('D-14 Ernst'!V$2,'P-07 HACCP score'!$C$2:$E$2,0))</f>
        <v>0</v>
      </c>
      <c r="BT204" s="39">
        <f>INDEX('P-07 HACCP score'!$C$3:$E$7,MATCH(AA204,'P-07 HACCP score'!$B$3:$B$7,0),MATCH('D-14 Ernst'!W$2,'P-07 HACCP score'!$C$2:$E$2,0))</f>
        <v>0</v>
      </c>
      <c r="BU204" s="39">
        <f>INDEX('P-07 HACCP score'!$C$3:$E$7,MATCH(AB204,'P-07 HACCP score'!$B$3:$B$7,0),MATCH('D-14 Ernst'!X$2,'P-07 HACCP score'!$C$2:$E$2,0))</f>
        <v>0</v>
      </c>
      <c r="BV204" s="39">
        <f>INDEX('P-07 HACCP score'!$C$3:$E$7,MATCH(AC204,'P-07 HACCP score'!$B$3:$B$7,0),MATCH('D-14 Ernst'!Y$2,'P-07 HACCP score'!$C$2:$E$2,0))</f>
        <v>0</v>
      </c>
      <c r="BW204" s="39">
        <f>INDEX('P-07 HACCP score'!$C$3:$E$7,MATCH(AD204,'P-07 HACCP score'!$B$3:$B$7,0),MATCH('D-14 Ernst'!Z$2,'P-07 HACCP score'!$C$2:$E$2,0))</f>
        <v>0</v>
      </c>
      <c r="BX204" s="39">
        <f>INDEX('P-07 HACCP score'!$C$3:$E$7,MATCH(AE204,'P-07 HACCP score'!$B$3:$B$7,0),MATCH('D-14 Ernst'!AA$2,'P-07 HACCP score'!$C$2:$E$2,0))</f>
        <v>0</v>
      </c>
      <c r="BY204" s="39">
        <f>INDEX('P-07 HACCP score'!$C$3:$E$7,MATCH(AF204,'P-07 HACCP score'!$B$3:$B$7,0),MATCH('D-14 Ernst'!AB$2,'P-07 HACCP score'!$C$2:$E$2,0))</f>
        <v>0</v>
      </c>
      <c r="BZ204" s="39">
        <f>INDEX('P-07 HACCP score'!$C$3:$E$7,MATCH(AG204,'P-07 HACCP score'!$B$3:$B$7,0),MATCH('D-14 Ernst'!AC$2,'P-07 HACCP score'!$C$2:$E$2,0))</f>
        <v>0</v>
      </c>
      <c r="CA204" s="39">
        <f>INDEX('P-07 HACCP score'!$C$3:$E$7,MATCH(AH204,'P-07 HACCP score'!$B$3:$B$7,0),MATCH('D-14 Ernst'!AD$2,'P-07 HACCP score'!$C$2:$E$2,0))</f>
        <v>0</v>
      </c>
      <c r="CB204" s="39">
        <f>INDEX('P-07 HACCP score'!$C$3:$E$7,MATCH(AI204,'P-07 HACCP score'!$B$3:$B$7,0),MATCH('D-14 Ernst'!AE$2,'P-07 HACCP score'!$C$2:$E$2,0))</f>
        <v>0</v>
      </c>
      <c r="CC204" s="39">
        <f>INDEX('P-07 HACCP score'!$C$3:$E$7,MATCH(AJ204,'P-07 HACCP score'!$B$3:$B$7,0),MATCH('D-14 Ernst'!AF$2,'P-07 HACCP score'!$C$2:$E$2,0))</f>
        <v>0</v>
      </c>
      <c r="CD204" s="39">
        <f>INDEX('P-07 HACCP score'!$C$3:$E$7,MATCH(AK204,'P-07 HACCP score'!$B$3:$B$7,0),MATCH('D-14 Ernst'!AG$2,'P-07 HACCP score'!$C$2:$E$2,0))</f>
        <v>0</v>
      </c>
    </row>
    <row r="205" spans="1:82" x14ac:dyDescent="0.3">
      <c r="A205" s="119">
        <v>30080</v>
      </c>
      <c r="B205" s="56" t="s">
        <v>324</v>
      </c>
      <c r="C205" s="78" t="s">
        <v>206</v>
      </c>
      <c r="D205" s="35">
        <v>5</v>
      </c>
      <c r="E205" s="18"/>
      <c r="F205" s="18"/>
      <c r="G205" s="26"/>
      <c r="H205" s="21" t="str">
        <f>IF(COUNTIF(I205:M205,"H"),"H",
IF(COUNTIF(I205:M205,"M"),"M",
IF(COUNTIF(I205:M205,"L"),"L",
IF(COUNTIF(I205:M205,"B"),"B",""))))</f>
        <v/>
      </c>
      <c r="I205" s="19"/>
      <c r="J205" s="19"/>
      <c r="K205" s="19"/>
      <c r="L205" s="19"/>
      <c r="M205" s="19"/>
      <c r="N205" s="18"/>
      <c r="O205" s="21" t="str">
        <f>IF(COUNTIF(P205:Q205,"H"),"H",
IF(COUNTIF(P205:Q205,"M"),"M",
IF(COUNTIF(P205:Q205,"L"),"L",
IF(COUNTIF(P205:Q205,"B"),"B",""))))</f>
        <v>M</v>
      </c>
      <c r="P205" s="22" t="s">
        <v>129</v>
      </c>
      <c r="Q205" s="22" t="s">
        <v>84</v>
      </c>
      <c r="R205" s="18" t="s">
        <v>86</v>
      </c>
      <c r="S205" s="18"/>
      <c r="T205" s="18" t="s">
        <v>84</v>
      </c>
      <c r="U205" s="18"/>
      <c r="V205" s="18"/>
      <c r="W205" s="27"/>
      <c r="X205" s="21" t="str">
        <f>IF(COUNTIF(Y205:AA205,"H"),"H",
IF(COUNTIF(Y205:AA205,"M"),"M",
IF(COUNTIF(Y205:AA205,"L"),"L",
IF(COUNTIF(Y205:AA205,"B"),"B",""))))</f>
        <v/>
      </c>
      <c r="Y205" s="23"/>
      <c r="Z205" s="28"/>
      <c r="AA205" s="23"/>
      <c r="AB205" s="18"/>
      <c r="AC205" s="18"/>
      <c r="AD205" s="18"/>
      <c r="AE205" s="18"/>
      <c r="AF205" s="18"/>
      <c r="AG205" s="18"/>
      <c r="AH205" s="18"/>
      <c r="AI205" s="18"/>
      <c r="AJ205" s="18"/>
      <c r="AK205" s="18"/>
      <c r="AL205" s="37">
        <f>COUNTIF(AX205:BA205,5)+COUNTIF(BG205:BH205,5)+COUNTIF(BK205:BQ205,5)+COUNTIF(BU205:CD205,5)+COUNTIF(AX205:BA205,9)+COUNTIF(BG205:BH205,9)+COUNTIF(BK205:BQ205,9)+COUNTIF(BU205:CD205,9)</f>
        <v>2</v>
      </c>
      <c r="AM205" s="37">
        <f>COUNTIF(AX205:BA205,15)+COUNTIF(BG205:BH205,15)+COUNTIF(BK205:BQ205,15)+COUNTIF(BU205:CD205,15)+COUNTIF(AX205:BA205,25)+COUNTIF(BG205:BH205,25)+COUNTIF(BK205:BQ205,25)+COUNTIF(BU205:CD205,25)</f>
        <v>0</v>
      </c>
      <c r="AN205" s="118" t="str">
        <f>IF(AM205&gt;=1,"HOOG",IF(AL205&gt;=2,"MIDDEN","LAAG"))</f>
        <v>MIDDEN</v>
      </c>
      <c r="AO205" s="26" t="str">
        <f>IF(AND(AM205=1,OR(H205="H",AB205="H"),TEXT(D205,0)&lt;&gt;"4"),"J","N" )</f>
        <v>N</v>
      </c>
      <c r="AP205" s="41" t="s">
        <v>85</v>
      </c>
      <c r="AQ205" s="68" t="str">
        <f>IF(OR(AP205="J",AO205="J"),"MIDDEN",AN205)</f>
        <v>MIDDEN</v>
      </c>
      <c r="AR205" s="26" t="s">
        <v>86</v>
      </c>
      <c r="AS205" s="18" t="s">
        <v>87</v>
      </c>
      <c r="AT205" s="18" t="s">
        <v>85</v>
      </c>
      <c r="AU205" s="41" t="str">
        <f>IF(AND(AR205="H",AS205="K"),"J",IF(OR(AND(AR205="L",AS205="K",AT205="J"),AND(AR205="H",AS205="G",AT205="J")),"J","N"))</f>
        <v>N</v>
      </c>
      <c r="AV205" s="41" t="s">
        <v>85</v>
      </c>
      <c r="AW205" s="18" t="str">
        <f>IF(AU205="N",AQ205,IF(AQ205="LAAG","MIDDEN","HOOG"))</f>
        <v>MIDDEN</v>
      </c>
      <c r="AX205" s="39">
        <f>INDEX('P-07 HACCP score'!$C$3:$E$7,MATCH(E205,'P-07 HACCP score'!$B$3:$B$7,0),MATCH('D-14 Ernst'!A$2,'P-07 HACCP score'!$C$2:$E$2,0))</f>
        <v>0</v>
      </c>
      <c r="AY205" s="39">
        <f>INDEX('P-07 HACCP score'!$C$3:$E$7,MATCH(F205,'P-07 HACCP score'!$B$3:$B$7,0),MATCH('D-14 Ernst'!B$2,'P-07 HACCP score'!$C$2:$E$2,0))</f>
        <v>0</v>
      </c>
      <c r="AZ205" s="39">
        <f>INDEX('P-07 HACCP score'!$C$3:$E$7,MATCH(G205,'P-07 HACCP score'!$B$3:$B$7,0),MATCH('D-14 Ernst'!C$2,'P-07 HACCP score'!$C$2:$E$2,0))</f>
        <v>0</v>
      </c>
      <c r="BA205" s="39" t="e">
        <f>INDEX('P-07 HACCP score'!$C$3:$E$7,MATCH(H205,'P-07 HACCP score'!$B$3:$B$7,0),MATCH('D-14 Ernst'!D$2,'P-07 HACCP score'!$C$2:$E$2,0))</f>
        <v>#N/A</v>
      </c>
      <c r="BB205" s="39">
        <f>INDEX('P-07 HACCP score'!$C$3:$E$7,MATCH(I205,'P-07 HACCP score'!$B$3:$B$7,0),MATCH('D-14 Ernst'!E$2,'P-07 HACCP score'!$C$2:$E$2,0))</f>
        <v>0</v>
      </c>
      <c r="BC205" s="39">
        <f>INDEX('P-07 HACCP score'!$C$3:$E$7,MATCH(J205,'P-07 HACCP score'!$B$3:$B$7,0),MATCH('D-14 Ernst'!F$2,'P-07 HACCP score'!$C$2:$E$2,0))</f>
        <v>0</v>
      </c>
      <c r="BD205" s="39">
        <f>INDEX('P-07 HACCP score'!$C$3:$E$7,MATCH(K205,'P-07 HACCP score'!$B$3:$B$7,0),MATCH('D-14 Ernst'!G$2,'P-07 HACCP score'!$C$2:$E$2,0))</f>
        <v>0</v>
      </c>
      <c r="BE205" s="39">
        <f>INDEX('P-07 HACCP score'!$C$3:$E$7,MATCH(L205,'P-07 HACCP score'!$B$3:$B$7,0),MATCH('D-14 Ernst'!H$2,'P-07 HACCP score'!$C$2:$E$2,0))</f>
        <v>0</v>
      </c>
      <c r="BF205" s="39">
        <f>INDEX('P-07 HACCP score'!$C$3:$E$7,MATCH(M205,'P-07 HACCP score'!$B$3:$B$7,0),MATCH('D-14 Ernst'!I$2,'P-07 HACCP score'!$C$2:$E$2,0))</f>
        <v>0</v>
      </c>
      <c r="BG205" s="39">
        <f>INDEX('P-07 HACCP score'!$C$3:$E$7,MATCH(N205,'P-07 HACCP score'!$B$3:$B$7,0),MATCH('D-14 Ernst'!J$2,'P-07 HACCP score'!$C$2:$E$2,0))</f>
        <v>0</v>
      </c>
      <c r="BH205" s="39">
        <f>INDEX('P-07 HACCP score'!$C$3:$E$7,MATCH(O205,'P-07 HACCP score'!$B$3:$B$7,0),MATCH('D-14 Ernst'!K$2,'P-07 HACCP score'!$C$2:$E$2,0))</f>
        <v>9</v>
      </c>
      <c r="BI205" s="39">
        <f>INDEX('P-07 HACCP score'!$C$3:$E$7,MATCH(P205,'P-07 HACCP score'!$B$3:$B$7,0),MATCH('D-14 Ernst'!L$2,'P-07 HACCP score'!$C$2:$E$2,0))</f>
        <v>9</v>
      </c>
      <c r="BJ205" s="39">
        <f>INDEX('P-07 HACCP score'!$C$3:$E$7,MATCH(Q205,'P-07 HACCP score'!$B$3:$B$7,0),MATCH('D-14 Ernst'!M$2,'P-07 HACCP score'!$C$2:$E$2,0))</f>
        <v>1.5</v>
      </c>
      <c r="BK205" s="39">
        <f>INDEX('P-07 HACCP score'!$C$3:$E$7,MATCH(R205,'P-07 HACCP score'!$B$3:$B$7,0),MATCH('D-14 Ernst'!N$2,'P-07 HACCP score'!$C$2:$E$2,0))</f>
        <v>5</v>
      </c>
      <c r="BL205" s="39">
        <f>INDEX('P-07 HACCP score'!$C$3:$E$7,MATCH(S205,'P-07 HACCP score'!$B$3:$B$7,0),MATCH('D-14 Ernst'!O$2,'P-07 HACCP score'!$C$2:$E$2,0))</f>
        <v>0</v>
      </c>
      <c r="BM205" s="39">
        <f>INDEX('P-07 HACCP score'!$C$3:$E$7,MATCH(T205,'P-07 HACCP score'!$B$3:$B$7,0),MATCH('D-14 Ernst'!P$2,'P-07 HACCP score'!$C$2:$E$2,0))</f>
        <v>1.5</v>
      </c>
      <c r="BN205" s="39">
        <f>INDEX('P-07 HACCP score'!$C$3:$E$7,MATCH(U205,'P-07 HACCP score'!$B$3:$B$7,0),MATCH('D-14 Ernst'!Q$2,'P-07 HACCP score'!$C$2:$E$2,0))</f>
        <v>0</v>
      </c>
      <c r="BO205" s="39">
        <f>INDEX('P-07 HACCP score'!$C$3:$E$7,MATCH(V205,'P-07 HACCP score'!$B$3:$B$7,0),MATCH('D-14 Ernst'!R$2,'P-07 HACCP score'!$C$2:$E$2,0))</f>
        <v>0</v>
      </c>
      <c r="BP205" s="39">
        <f>INDEX('P-07 HACCP score'!$C$3:$E$7,MATCH(W205,'P-07 HACCP score'!$B$3:$B$7,0),MATCH('D-14 Ernst'!S$2,'P-07 HACCP score'!$C$2:$E$2,0))</f>
        <v>0</v>
      </c>
      <c r="BQ205" s="39" t="e">
        <f>INDEX('P-07 HACCP score'!$C$3:$E$7,MATCH(X205,'P-07 HACCP score'!$B$3:$B$7,0),MATCH('D-14 Ernst'!T$2,'P-07 HACCP score'!$C$2:$E$2,0))</f>
        <v>#N/A</v>
      </c>
      <c r="BR205" s="39">
        <f>INDEX('P-07 HACCP score'!$C$3:$E$7,MATCH(Y205,'P-07 HACCP score'!$B$3:$B$7,0),MATCH('D-14 Ernst'!U$2,'P-07 HACCP score'!$C$2:$E$2,0))</f>
        <v>0</v>
      </c>
      <c r="BS205" s="39">
        <f>INDEX('P-07 HACCP score'!$C$3:$E$7,MATCH(Z205,'P-07 HACCP score'!$B$3:$B$7,0),MATCH('D-14 Ernst'!V$2,'P-07 HACCP score'!$C$2:$E$2,0))</f>
        <v>0</v>
      </c>
      <c r="BT205" s="39">
        <f>INDEX('P-07 HACCP score'!$C$3:$E$7,MATCH(AA205,'P-07 HACCP score'!$B$3:$B$7,0),MATCH('D-14 Ernst'!W$2,'P-07 HACCP score'!$C$2:$E$2,0))</f>
        <v>0</v>
      </c>
      <c r="BU205" s="39">
        <f>INDEX('P-07 HACCP score'!$C$3:$E$7,MATCH(AB205,'P-07 HACCP score'!$B$3:$B$7,0),MATCH('D-14 Ernst'!X$2,'P-07 HACCP score'!$C$2:$E$2,0))</f>
        <v>0</v>
      </c>
      <c r="BV205" s="39">
        <f>INDEX('P-07 HACCP score'!$C$3:$E$7,MATCH(AC205,'P-07 HACCP score'!$B$3:$B$7,0),MATCH('D-14 Ernst'!Y$2,'P-07 HACCP score'!$C$2:$E$2,0))</f>
        <v>0</v>
      </c>
      <c r="BW205" s="39">
        <f>INDEX('P-07 HACCP score'!$C$3:$E$7,MATCH(AD205,'P-07 HACCP score'!$B$3:$B$7,0),MATCH('D-14 Ernst'!Z$2,'P-07 HACCP score'!$C$2:$E$2,0))</f>
        <v>0</v>
      </c>
      <c r="BX205" s="39">
        <f>INDEX('P-07 HACCP score'!$C$3:$E$7,MATCH(AE205,'P-07 HACCP score'!$B$3:$B$7,0),MATCH('D-14 Ernst'!AA$2,'P-07 HACCP score'!$C$2:$E$2,0))</f>
        <v>0</v>
      </c>
      <c r="BY205" s="39">
        <f>INDEX('P-07 HACCP score'!$C$3:$E$7,MATCH(AF205,'P-07 HACCP score'!$B$3:$B$7,0),MATCH('D-14 Ernst'!AB$2,'P-07 HACCP score'!$C$2:$E$2,0))</f>
        <v>0</v>
      </c>
      <c r="BZ205" s="39">
        <f>INDEX('P-07 HACCP score'!$C$3:$E$7,MATCH(AG205,'P-07 HACCP score'!$B$3:$B$7,0),MATCH('D-14 Ernst'!AC$2,'P-07 HACCP score'!$C$2:$E$2,0))</f>
        <v>0</v>
      </c>
      <c r="CA205" s="39">
        <f>INDEX('P-07 HACCP score'!$C$3:$E$7,MATCH(AH205,'P-07 HACCP score'!$B$3:$B$7,0),MATCH('D-14 Ernst'!AD$2,'P-07 HACCP score'!$C$2:$E$2,0))</f>
        <v>0</v>
      </c>
      <c r="CB205" s="39">
        <f>INDEX('P-07 HACCP score'!$C$3:$E$7,MATCH(AI205,'P-07 HACCP score'!$B$3:$B$7,0),MATCH('D-14 Ernst'!AE$2,'P-07 HACCP score'!$C$2:$E$2,0))</f>
        <v>0</v>
      </c>
      <c r="CC205" s="39">
        <f>INDEX('P-07 HACCP score'!$C$3:$E$7,MATCH(AJ205,'P-07 HACCP score'!$B$3:$B$7,0),MATCH('D-14 Ernst'!AF$2,'P-07 HACCP score'!$C$2:$E$2,0))</f>
        <v>0</v>
      </c>
      <c r="CD205" s="39">
        <f>INDEX('P-07 HACCP score'!$C$3:$E$7,MATCH(AK205,'P-07 HACCP score'!$B$3:$B$7,0),MATCH('D-14 Ernst'!AG$2,'P-07 HACCP score'!$C$2:$E$2,0))</f>
        <v>0</v>
      </c>
    </row>
    <row r="206" spans="1:82" x14ac:dyDescent="0.3">
      <c r="A206" s="119">
        <v>30090</v>
      </c>
      <c r="B206" s="56" t="s">
        <v>325</v>
      </c>
      <c r="C206" s="78" t="s">
        <v>206</v>
      </c>
      <c r="D206" s="35">
        <v>5</v>
      </c>
      <c r="E206" s="18"/>
      <c r="F206" s="18"/>
      <c r="G206" s="26"/>
      <c r="H206" s="21" t="str">
        <f>IF(COUNTIF(I206:M206,"H"),"H",
IF(COUNTIF(I206:M206,"M"),"M",
IF(COUNTIF(I206:M206,"L"),"L",
IF(COUNTIF(I206:M206,"B"),"B",""))))</f>
        <v/>
      </c>
      <c r="I206" s="19"/>
      <c r="J206" s="19"/>
      <c r="K206" s="19"/>
      <c r="L206" s="19"/>
      <c r="M206" s="19"/>
      <c r="N206" s="18"/>
      <c r="O206" s="21" t="str">
        <f>IF(COUNTIF(P206:Q206,"H"),"H",
IF(COUNTIF(P206:Q206,"M"),"M",
IF(COUNTIF(P206:Q206,"L"),"L",
IF(COUNTIF(P206:Q206,"B"),"B",""))))</f>
        <v>L</v>
      </c>
      <c r="P206" s="22" t="s">
        <v>86</v>
      </c>
      <c r="Q206" s="22" t="s">
        <v>84</v>
      </c>
      <c r="R206" s="18" t="s">
        <v>86</v>
      </c>
      <c r="S206" s="18"/>
      <c r="T206" s="18" t="s">
        <v>84</v>
      </c>
      <c r="U206" s="18"/>
      <c r="V206" s="18"/>
      <c r="W206" s="27"/>
      <c r="X206" s="21" t="str">
        <f>IF(COUNTIF(Y206:AA206,"H"),"H",
IF(COUNTIF(Y206:AA206,"M"),"M",
IF(COUNTIF(Y206:AA206,"L"),"L",
IF(COUNTIF(Y206:AA206,"B"),"B",""))))</f>
        <v/>
      </c>
      <c r="Y206" s="23"/>
      <c r="Z206" s="28"/>
      <c r="AA206" s="23"/>
      <c r="AB206" s="18"/>
      <c r="AC206" s="18"/>
      <c r="AD206" s="18"/>
      <c r="AE206" s="18"/>
      <c r="AF206" s="18"/>
      <c r="AG206" s="18"/>
      <c r="AH206" s="18"/>
      <c r="AI206" s="18"/>
      <c r="AJ206" s="18"/>
      <c r="AK206" s="18"/>
      <c r="AL206" s="37">
        <f>COUNTIF(AX206:BA206,5)+COUNTIF(BG206:BH206,5)+COUNTIF(BK206:BQ206,5)+COUNTIF(BU206:CD206,5)+COUNTIF(AX206:BA206,9)+COUNTIF(BG206:BH206,9)+COUNTIF(BK206:BQ206,9)+COUNTIF(BU206:CD206,9)</f>
        <v>1</v>
      </c>
      <c r="AM206" s="37">
        <f>COUNTIF(AX206:BA206,15)+COUNTIF(BG206:BH206,15)+COUNTIF(BK206:BQ206,15)+COUNTIF(BU206:CD206,15)+COUNTIF(AX206:BA206,25)+COUNTIF(BG206:BH206,25)+COUNTIF(BK206:BQ206,25)+COUNTIF(BU206:CD206,25)</f>
        <v>0</v>
      </c>
      <c r="AN206" s="118" t="str">
        <f>IF(AM206&gt;=1,"HOOG",IF(AL206&gt;=2,"MIDDEN","LAAG"))</f>
        <v>LAAG</v>
      </c>
      <c r="AO206" s="26" t="str">
        <f>IF(AND(AM206=1,OR(H206="H",AB206="H"),TEXT(D206,0)&lt;&gt;"4"),"J","N" )</f>
        <v>N</v>
      </c>
      <c r="AP206" s="41" t="s">
        <v>85</v>
      </c>
      <c r="AQ206" s="68" t="str">
        <f>IF(OR(AP206="J",AO206="J"),"MIDDEN",AN206)</f>
        <v>LAAG</v>
      </c>
      <c r="AR206" s="26" t="s">
        <v>86</v>
      </c>
      <c r="AS206" s="18" t="s">
        <v>87</v>
      </c>
      <c r="AT206" s="18" t="s">
        <v>85</v>
      </c>
      <c r="AU206" s="41" t="str">
        <f>IF(AND(AR206="H",AS206="K"),"J",IF(OR(AND(AR206="L",AS206="K",AT206="J"),AND(AR206="H",AS206="G",AT206="J")),"J","N"))</f>
        <v>N</v>
      </c>
      <c r="AV206" s="41" t="s">
        <v>85</v>
      </c>
      <c r="AW206" s="18" t="str">
        <f>IF(AU206="N",AQ206,IF(AQ206="LAAG","MIDDEN","HOOG"))</f>
        <v>LAAG</v>
      </c>
      <c r="AX206" s="39">
        <f>INDEX('P-07 HACCP score'!$C$3:$E$7,MATCH(E206,'P-07 HACCP score'!$B$3:$B$7,0),MATCH('D-14 Ernst'!A$2,'P-07 HACCP score'!$C$2:$E$2,0))</f>
        <v>0</v>
      </c>
      <c r="AY206" s="39">
        <f>INDEX('P-07 HACCP score'!$C$3:$E$7,MATCH(F206,'P-07 HACCP score'!$B$3:$B$7,0),MATCH('D-14 Ernst'!B$2,'P-07 HACCP score'!$C$2:$E$2,0))</f>
        <v>0</v>
      </c>
      <c r="AZ206" s="39">
        <f>INDEX('P-07 HACCP score'!$C$3:$E$7,MATCH(G206,'P-07 HACCP score'!$B$3:$B$7,0),MATCH('D-14 Ernst'!C$2,'P-07 HACCP score'!$C$2:$E$2,0))</f>
        <v>0</v>
      </c>
      <c r="BA206" s="39" t="e">
        <f>INDEX('P-07 HACCP score'!$C$3:$E$7,MATCH(H206,'P-07 HACCP score'!$B$3:$B$7,0),MATCH('D-14 Ernst'!D$2,'P-07 HACCP score'!$C$2:$E$2,0))</f>
        <v>#N/A</v>
      </c>
      <c r="BB206" s="39">
        <f>INDEX('P-07 HACCP score'!$C$3:$E$7,MATCH(I206,'P-07 HACCP score'!$B$3:$B$7,0),MATCH('D-14 Ernst'!E$2,'P-07 HACCP score'!$C$2:$E$2,0))</f>
        <v>0</v>
      </c>
      <c r="BC206" s="39">
        <f>INDEX('P-07 HACCP score'!$C$3:$E$7,MATCH(J206,'P-07 HACCP score'!$B$3:$B$7,0),MATCH('D-14 Ernst'!F$2,'P-07 HACCP score'!$C$2:$E$2,0))</f>
        <v>0</v>
      </c>
      <c r="BD206" s="39">
        <f>INDEX('P-07 HACCP score'!$C$3:$E$7,MATCH(K206,'P-07 HACCP score'!$B$3:$B$7,0),MATCH('D-14 Ernst'!G$2,'P-07 HACCP score'!$C$2:$E$2,0))</f>
        <v>0</v>
      </c>
      <c r="BE206" s="39">
        <f>INDEX('P-07 HACCP score'!$C$3:$E$7,MATCH(L206,'P-07 HACCP score'!$B$3:$B$7,0),MATCH('D-14 Ernst'!H$2,'P-07 HACCP score'!$C$2:$E$2,0))</f>
        <v>0</v>
      </c>
      <c r="BF206" s="39">
        <f>INDEX('P-07 HACCP score'!$C$3:$E$7,MATCH(M206,'P-07 HACCP score'!$B$3:$B$7,0),MATCH('D-14 Ernst'!I$2,'P-07 HACCP score'!$C$2:$E$2,0))</f>
        <v>0</v>
      </c>
      <c r="BG206" s="39">
        <f>INDEX('P-07 HACCP score'!$C$3:$E$7,MATCH(N206,'P-07 HACCP score'!$B$3:$B$7,0),MATCH('D-14 Ernst'!J$2,'P-07 HACCP score'!$C$2:$E$2,0))</f>
        <v>0</v>
      </c>
      <c r="BH206" s="39">
        <f>INDEX('P-07 HACCP score'!$C$3:$E$7,MATCH(O206,'P-07 HACCP score'!$B$3:$B$7,0),MATCH('D-14 Ernst'!K$2,'P-07 HACCP score'!$C$2:$E$2,0))</f>
        <v>3</v>
      </c>
      <c r="BI206" s="39">
        <f>INDEX('P-07 HACCP score'!$C$3:$E$7,MATCH(P206,'P-07 HACCP score'!$B$3:$B$7,0),MATCH('D-14 Ernst'!L$2,'P-07 HACCP score'!$C$2:$E$2,0))</f>
        <v>3</v>
      </c>
      <c r="BJ206" s="39">
        <f>INDEX('P-07 HACCP score'!$C$3:$E$7,MATCH(Q206,'P-07 HACCP score'!$B$3:$B$7,0),MATCH('D-14 Ernst'!M$2,'P-07 HACCP score'!$C$2:$E$2,0))</f>
        <v>1.5</v>
      </c>
      <c r="BK206" s="39">
        <f>INDEX('P-07 HACCP score'!$C$3:$E$7,MATCH(R206,'P-07 HACCP score'!$B$3:$B$7,0),MATCH('D-14 Ernst'!N$2,'P-07 HACCP score'!$C$2:$E$2,0))</f>
        <v>5</v>
      </c>
      <c r="BL206" s="39">
        <f>INDEX('P-07 HACCP score'!$C$3:$E$7,MATCH(S206,'P-07 HACCP score'!$B$3:$B$7,0),MATCH('D-14 Ernst'!O$2,'P-07 HACCP score'!$C$2:$E$2,0))</f>
        <v>0</v>
      </c>
      <c r="BM206" s="39">
        <f>INDEX('P-07 HACCP score'!$C$3:$E$7,MATCH(T206,'P-07 HACCP score'!$B$3:$B$7,0),MATCH('D-14 Ernst'!P$2,'P-07 HACCP score'!$C$2:$E$2,0))</f>
        <v>1.5</v>
      </c>
      <c r="BN206" s="39">
        <f>INDEX('P-07 HACCP score'!$C$3:$E$7,MATCH(U206,'P-07 HACCP score'!$B$3:$B$7,0),MATCH('D-14 Ernst'!Q$2,'P-07 HACCP score'!$C$2:$E$2,0))</f>
        <v>0</v>
      </c>
      <c r="BO206" s="39">
        <f>INDEX('P-07 HACCP score'!$C$3:$E$7,MATCH(V206,'P-07 HACCP score'!$B$3:$B$7,0),MATCH('D-14 Ernst'!R$2,'P-07 HACCP score'!$C$2:$E$2,0))</f>
        <v>0</v>
      </c>
      <c r="BP206" s="39">
        <f>INDEX('P-07 HACCP score'!$C$3:$E$7,MATCH(W206,'P-07 HACCP score'!$B$3:$B$7,0),MATCH('D-14 Ernst'!S$2,'P-07 HACCP score'!$C$2:$E$2,0))</f>
        <v>0</v>
      </c>
      <c r="BQ206" s="39" t="e">
        <f>INDEX('P-07 HACCP score'!$C$3:$E$7,MATCH(X206,'P-07 HACCP score'!$B$3:$B$7,0),MATCH('D-14 Ernst'!T$2,'P-07 HACCP score'!$C$2:$E$2,0))</f>
        <v>#N/A</v>
      </c>
      <c r="BR206" s="39">
        <f>INDEX('P-07 HACCP score'!$C$3:$E$7,MATCH(Y206,'P-07 HACCP score'!$B$3:$B$7,0),MATCH('D-14 Ernst'!U$2,'P-07 HACCP score'!$C$2:$E$2,0))</f>
        <v>0</v>
      </c>
      <c r="BS206" s="39">
        <f>INDEX('P-07 HACCP score'!$C$3:$E$7,MATCH(Z206,'P-07 HACCP score'!$B$3:$B$7,0),MATCH('D-14 Ernst'!V$2,'P-07 HACCP score'!$C$2:$E$2,0))</f>
        <v>0</v>
      </c>
      <c r="BT206" s="39">
        <f>INDEX('P-07 HACCP score'!$C$3:$E$7,MATCH(AA206,'P-07 HACCP score'!$B$3:$B$7,0),MATCH('D-14 Ernst'!W$2,'P-07 HACCP score'!$C$2:$E$2,0))</f>
        <v>0</v>
      </c>
      <c r="BU206" s="39">
        <f>INDEX('P-07 HACCP score'!$C$3:$E$7,MATCH(AB206,'P-07 HACCP score'!$B$3:$B$7,0),MATCH('D-14 Ernst'!X$2,'P-07 HACCP score'!$C$2:$E$2,0))</f>
        <v>0</v>
      </c>
      <c r="BV206" s="39">
        <f>INDEX('P-07 HACCP score'!$C$3:$E$7,MATCH(AC206,'P-07 HACCP score'!$B$3:$B$7,0),MATCH('D-14 Ernst'!Y$2,'P-07 HACCP score'!$C$2:$E$2,0))</f>
        <v>0</v>
      </c>
      <c r="BW206" s="39">
        <f>INDEX('P-07 HACCP score'!$C$3:$E$7,MATCH(AD206,'P-07 HACCP score'!$B$3:$B$7,0),MATCH('D-14 Ernst'!Z$2,'P-07 HACCP score'!$C$2:$E$2,0))</f>
        <v>0</v>
      </c>
      <c r="BX206" s="39">
        <f>INDEX('P-07 HACCP score'!$C$3:$E$7,MATCH(AE206,'P-07 HACCP score'!$B$3:$B$7,0),MATCH('D-14 Ernst'!AA$2,'P-07 HACCP score'!$C$2:$E$2,0))</f>
        <v>0</v>
      </c>
      <c r="BY206" s="39">
        <f>INDEX('P-07 HACCP score'!$C$3:$E$7,MATCH(AF206,'P-07 HACCP score'!$B$3:$B$7,0),MATCH('D-14 Ernst'!AB$2,'P-07 HACCP score'!$C$2:$E$2,0))</f>
        <v>0</v>
      </c>
      <c r="BZ206" s="39">
        <f>INDEX('P-07 HACCP score'!$C$3:$E$7,MATCH(AG206,'P-07 HACCP score'!$B$3:$B$7,0),MATCH('D-14 Ernst'!AC$2,'P-07 HACCP score'!$C$2:$E$2,0))</f>
        <v>0</v>
      </c>
      <c r="CA206" s="39">
        <f>INDEX('P-07 HACCP score'!$C$3:$E$7,MATCH(AH206,'P-07 HACCP score'!$B$3:$B$7,0),MATCH('D-14 Ernst'!AD$2,'P-07 HACCP score'!$C$2:$E$2,0))</f>
        <v>0</v>
      </c>
      <c r="CB206" s="39">
        <f>INDEX('P-07 HACCP score'!$C$3:$E$7,MATCH(AI206,'P-07 HACCP score'!$B$3:$B$7,0),MATCH('D-14 Ernst'!AE$2,'P-07 HACCP score'!$C$2:$E$2,0))</f>
        <v>0</v>
      </c>
      <c r="CC206" s="39">
        <f>INDEX('P-07 HACCP score'!$C$3:$E$7,MATCH(AJ206,'P-07 HACCP score'!$B$3:$B$7,0),MATCH('D-14 Ernst'!AF$2,'P-07 HACCP score'!$C$2:$E$2,0))</f>
        <v>0</v>
      </c>
      <c r="CD206" s="39">
        <f>INDEX('P-07 HACCP score'!$C$3:$E$7,MATCH(AK206,'P-07 HACCP score'!$B$3:$B$7,0),MATCH('D-14 Ernst'!AG$2,'P-07 HACCP score'!$C$2:$E$2,0))</f>
        <v>0</v>
      </c>
    </row>
    <row r="207" spans="1:82" x14ac:dyDescent="0.3">
      <c r="A207" s="119">
        <v>30640</v>
      </c>
      <c r="B207" s="56" t="s">
        <v>326</v>
      </c>
      <c r="C207" s="78" t="s">
        <v>327</v>
      </c>
      <c r="D207" s="35">
        <v>5</v>
      </c>
      <c r="E207" s="18" t="s">
        <v>84</v>
      </c>
      <c r="F207" s="18"/>
      <c r="G207" s="26"/>
      <c r="H207" s="21" t="str">
        <f>IF(COUNTIF(I207:M207,"H"),"H",
IF(COUNTIF(I207:M207,"M"),"M",
IF(COUNTIF(I207:M207,"L"),"L",
IF(COUNTIF(I207:M207,"B"),"B",""))))</f>
        <v/>
      </c>
      <c r="I207" s="19"/>
      <c r="J207" s="19"/>
      <c r="K207" s="19"/>
      <c r="L207" s="19"/>
      <c r="M207" s="19"/>
      <c r="N207" s="18"/>
      <c r="O207" s="21" t="str">
        <f>IF(COUNTIF(P207:Q207,"H"),"H",
IF(COUNTIF(P207:Q207,"M"),"M",
IF(COUNTIF(P207:Q207,"L"),"L",
IF(COUNTIF(P207:Q207,"B"),"B",""))))</f>
        <v/>
      </c>
      <c r="P207" s="22"/>
      <c r="Q207" s="22"/>
      <c r="R207" s="18" t="s">
        <v>86</v>
      </c>
      <c r="S207" s="18"/>
      <c r="T207" s="18" t="s">
        <v>84</v>
      </c>
      <c r="U207" s="18"/>
      <c r="V207" s="18"/>
      <c r="W207" s="27"/>
      <c r="X207" s="21" t="str">
        <f>IF(COUNTIF(Y207:AA207,"H"),"H",
IF(COUNTIF(Y207:AA207,"M"),"M",
IF(COUNTIF(Y207:AA207,"L"),"L",
IF(COUNTIF(Y207:AA207,"B"),"B",""))))</f>
        <v/>
      </c>
      <c r="Y207" s="23"/>
      <c r="Z207" s="28"/>
      <c r="AA207" s="23"/>
      <c r="AB207" s="18"/>
      <c r="AC207" s="18"/>
      <c r="AD207" s="18"/>
      <c r="AE207" s="18"/>
      <c r="AF207" s="18"/>
      <c r="AG207" s="18"/>
      <c r="AH207" s="18"/>
      <c r="AI207" s="18"/>
      <c r="AJ207" s="18"/>
      <c r="AK207" s="18"/>
      <c r="AL207" s="37">
        <f>COUNTIF(AX207:BA207,5)+COUNTIF(BG207:BH207,5)+COUNTIF(BK207:BQ207,5)+COUNTIF(BU207:CD207,5)+COUNTIF(AX207:BA207,9)+COUNTIF(BG207:BH207,9)+COUNTIF(BK207:BQ207,9)+COUNTIF(BU207:CD207,9)</f>
        <v>1</v>
      </c>
      <c r="AM207" s="37">
        <f>COUNTIF(AX207:BA207,15)+COUNTIF(BG207:BH207,15)+COUNTIF(BK207:BQ207,15)+COUNTIF(BU207:CD207,15)+COUNTIF(AX207:BA207,25)+COUNTIF(BG207:BH207,25)+COUNTIF(BK207:BQ207,25)+COUNTIF(BU207:CD207,25)</f>
        <v>0</v>
      </c>
      <c r="AN207" s="118" t="str">
        <f>IF(AM207&gt;=1,"HOOG",IF(AL207&gt;=2,"MIDDEN","LAAG"))</f>
        <v>LAAG</v>
      </c>
      <c r="AO207" s="26" t="str">
        <f>IF(AND(AM207=1,OR(H207="H",AB207="H"),TEXT(D207,0)&lt;&gt;"4"),"J","N" )</f>
        <v>N</v>
      </c>
      <c r="AP207" s="41" t="s">
        <v>85</v>
      </c>
      <c r="AQ207" s="68" t="str">
        <f>IF(OR(AP207="J",AO207="J"),"MIDDEN",AN207)</f>
        <v>LAAG</v>
      </c>
      <c r="AR207" s="26" t="s">
        <v>86</v>
      </c>
      <c r="AS207" s="18" t="s">
        <v>87</v>
      </c>
      <c r="AT207" s="18" t="s">
        <v>85</v>
      </c>
      <c r="AU207" s="41" t="str">
        <f>IF(AND(AR207="H",AS207="K"),"J",IF(OR(AND(AR207="L",AS207="K",AT207="J"),AND(AR207="H",AS207="G",AT207="J")),"J","N"))</f>
        <v>N</v>
      </c>
      <c r="AV207" s="41" t="s">
        <v>85</v>
      </c>
      <c r="AW207" s="18" t="str">
        <f>IF(AU207="N",AQ207,IF(AQ207="LAAG","MIDDEN","HOOG"))</f>
        <v>LAAG</v>
      </c>
      <c r="AX207" s="39">
        <f>INDEX('P-07 HACCP score'!$C$3:$E$7,MATCH(E207,'P-07 HACCP score'!$B$3:$B$7,0),MATCH('D-14 Ernst'!A$2,'P-07 HACCP score'!$C$2:$E$2,0))</f>
        <v>1.5</v>
      </c>
      <c r="AY207" s="39">
        <f>INDEX('P-07 HACCP score'!$C$3:$E$7,MATCH(F207,'P-07 HACCP score'!$B$3:$B$7,0),MATCH('D-14 Ernst'!B$2,'P-07 HACCP score'!$C$2:$E$2,0))</f>
        <v>0</v>
      </c>
      <c r="AZ207" s="39">
        <f>INDEX('P-07 HACCP score'!$C$3:$E$7,MATCH(G207,'P-07 HACCP score'!$B$3:$B$7,0),MATCH('D-14 Ernst'!C$2,'P-07 HACCP score'!$C$2:$E$2,0))</f>
        <v>0</v>
      </c>
      <c r="BA207" s="39" t="e">
        <f>INDEX('P-07 HACCP score'!$C$3:$E$7,MATCH(H207,'P-07 HACCP score'!$B$3:$B$7,0),MATCH('D-14 Ernst'!D$2,'P-07 HACCP score'!$C$2:$E$2,0))</f>
        <v>#N/A</v>
      </c>
      <c r="BB207" s="39">
        <f>INDEX('P-07 HACCP score'!$C$3:$E$7,MATCH(I207,'P-07 HACCP score'!$B$3:$B$7,0),MATCH('D-14 Ernst'!E$2,'P-07 HACCP score'!$C$2:$E$2,0))</f>
        <v>0</v>
      </c>
      <c r="BC207" s="39">
        <f>INDEX('P-07 HACCP score'!$C$3:$E$7,MATCH(J207,'P-07 HACCP score'!$B$3:$B$7,0),MATCH('D-14 Ernst'!F$2,'P-07 HACCP score'!$C$2:$E$2,0))</f>
        <v>0</v>
      </c>
      <c r="BD207" s="39">
        <f>INDEX('P-07 HACCP score'!$C$3:$E$7,MATCH(K207,'P-07 HACCP score'!$B$3:$B$7,0),MATCH('D-14 Ernst'!G$2,'P-07 HACCP score'!$C$2:$E$2,0))</f>
        <v>0</v>
      </c>
      <c r="BE207" s="39">
        <f>INDEX('P-07 HACCP score'!$C$3:$E$7,MATCH(L207,'P-07 HACCP score'!$B$3:$B$7,0),MATCH('D-14 Ernst'!H$2,'P-07 HACCP score'!$C$2:$E$2,0))</f>
        <v>0</v>
      </c>
      <c r="BF207" s="39">
        <f>INDEX('P-07 HACCP score'!$C$3:$E$7,MATCH(M207,'P-07 HACCP score'!$B$3:$B$7,0),MATCH('D-14 Ernst'!I$2,'P-07 HACCP score'!$C$2:$E$2,0))</f>
        <v>0</v>
      </c>
      <c r="BG207" s="39">
        <f>INDEX('P-07 HACCP score'!$C$3:$E$7,MATCH(N207,'P-07 HACCP score'!$B$3:$B$7,0),MATCH('D-14 Ernst'!J$2,'P-07 HACCP score'!$C$2:$E$2,0))</f>
        <v>0</v>
      </c>
      <c r="BH207" s="39" t="e">
        <f>INDEX('P-07 HACCP score'!$C$3:$E$7,MATCH(O207,'P-07 HACCP score'!$B$3:$B$7,0),MATCH('D-14 Ernst'!K$2,'P-07 HACCP score'!$C$2:$E$2,0))</f>
        <v>#N/A</v>
      </c>
      <c r="BI207" s="39">
        <f>INDEX('P-07 HACCP score'!$C$3:$E$7,MATCH(P207,'P-07 HACCP score'!$B$3:$B$7,0),MATCH('D-14 Ernst'!L$2,'P-07 HACCP score'!$C$2:$E$2,0))</f>
        <v>0</v>
      </c>
      <c r="BJ207" s="39">
        <f>INDEX('P-07 HACCP score'!$C$3:$E$7,MATCH(Q207,'P-07 HACCP score'!$B$3:$B$7,0),MATCH('D-14 Ernst'!M$2,'P-07 HACCP score'!$C$2:$E$2,0))</f>
        <v>0</v>
      </c>
      <c r="BK207" s="39">
        <f>INDEX('P-07 HACCP score'!$C$3:$E$7,MATCH(R207,'P-07 HACCP score'!$B$3:$B$7,0),MATCH('D-14 Ernst'!N$2,'P-07 HACCP score'!$C$2:$E$2,0))</f>
        <v>5</v>
      </c>
      <c r="BL207" s="39">
        <f>INDEX('P-07 HACCP score'!$C$3:$E$7,MATCH(S207,'P-07 HACCP score'!$B$3:$B$7,0),MATCH('D-14 Ernst'!O$2,'P-07 HACCP score'!$C$2:$E$2,0))</f>
        <v>0</v>
      </c>
      <c r="BM207" s="39">
        <f>INDEX('P-07 HACCP score'!$C$3:$E$7,MATCH(T207,'P-07 HACCP score'!$B$3:$B$7,0),MATCH('D-14 Ernst'!P$2,'P-07 HACCP score'!$C$2:$E$2,0))</f>
        <v>1.5</v>
      </c>
      <c r="BN207" s="39">
        <f>INDEX('P-07 HACCP score'!$C$3:$E$7,MATCH(U207,'P-07 HACCP score'!$B$3:$B$7,0),MATCH('D-14 Ernst'!Q$2,'P-07 HACCP score'!$C$2:$E$2,0))</f>
        <v>0</v>
      </c>
      <c r="BO207" s="39">
        <f>INDEX('P-07 HACCP score'!$C$3:$E$7,MATCH(V207,'P-07 HACCP score'!$B$3:$B$7,0),MATCH('D-14 Ernst'!R$2,'P-07 HACCP score'!$C$2:$E$2,0))</f>
        <v>0</v>
      </c>
      <c r="BP207" s="39">
        <f>INDEX('P-07 HACCP score'!$C$3:$E$7,MATCH(W207,'P-07 HACCP score'!$B$3:$B$7,0),MATCH('D-14 Ernst'!S$2,'P-07 HACCP score'!$C$2:$E$2,0))</f>
        <v>0</v>
      </c>
      <c r="BQ207" s="39" t="e">
        <f>INDEX('P-07 HACCP score'!$C$3:$E$7,MATCH(X207,'P-07 HACCP score'!$B$3:$B$7,0),MATCH('D-14 Ernst'!T$2,'P-07 HACCP score'!$C$2:$E$2,0))</f>
        <v>#N/A</v>
      </c>
      <c r="BR207" s="39">
        <f>INDEX('P-07 HACCP score'!$C$3:$E$7,MATCH(Y207,'P-07 HACCP score'!$B$3:$B$7,0),MATCH('D-14 Ernst'!U$2,'P-07 HACCP score'!$C$2:$E$2,0))</f>
        <v>0</v>
      </c>
      <c r="BS207" s="39">
        <f>INDEX('P-07 HACCP score'!$C$3:$E$7,MATCH(Z207,'P-07 HACCP score'!$B$3:$B$7,0),MATCH('D-14 Ernst'!V$2,'P-07 HACCP score'!$C$2:$E$2,0))</f>
        <v>0</v>
      </c>
      <c r="BT207" s="39">
        <f>INDEX('P-07 HACCP score'!$C$3:$E$7,MATCH(AA207,'P-07 HACCP score'!$B$3:$B$7,0),MATCH('D-14 Ernst'!W$2,'P-07 HACCP score'!$C$2:$E$2,0))</f>
        <v>0</v>
      </c>
      <c r="BU207" s="39">
        <f>INDEX('P-07 HACCP score'!$C$3:$E$7,MATCH(AB207,'P-07 HACCP score'!$B$3:$B$7,0),MATCH('D-14 Ernst'!X$2,'P-07 HACCP score'!$C$2:$E$2,0))</f>
        <v>0</v>
      </c>
      <c r="BV207" s="39">
        <f>INDEX('P-07 HACCP score'!$C$3:$E$7,MATCH(AC207,'P-07 HACCP score'!$B$3:$B$7,0),MATCH('D-14 Ernst'!Y$2,'P-07 HACCP score'!$C$2:$E$2,0))</f>
        <v>0</v>
      </c>
      <c r="BW207" s="39">
        <f>INDEX('P-07 HACCP score'!$C$3:$E$7,MATCH(AD207,'P-07 HACCP score'!$B$3:$B$7,0),MATCH('D-14 Ernst'!Z$2,'P-07 HACCP score'!$C$2:$E$2,0))</f>
        <v>0</v>
      </c>
      <c r="BX207" s="39">
        <f>INDEX('P-07 HACCP score'!$C$3:$E$7,MATCH(AE207,'P-07 HACCP score'!$B$3:$B$7,0),MATCH('D-14 Ernst'!AA$2,'P-07 HACCP score'!$C$2:$E$2,0))</f>
        <v>0</v>
      </c>
      <c r="BY207" s="39">
        <f>INDEX('P-07 HACCP score'!$C$3:$E$7,MATCH(AF207,'P-07 HACCP score'!$B$3:$B$7,0),MATCH('D-14 Ernst'!AB$2,'P-07 HACCP score'!$C$2:$E$2,0))</f>
        <v>0</v>
      </c>
      <c r="BZ207" s="39">
        <f>INDEX('P-07 HACCP score'!$C$3:$E$7,MATCH(AG207,'P-07 HACCP score'!$B$3:$B$7,0),MATCH('D-14 Ernst'!AC$2,'P-07 HACCP score'!$C$2:$E$2,0))</f>
        <v>0</v>
      </c>
      <c r="CA207" s="39">
        <f>INDEX('P-07 HACCP score'!$C$3:$E$7,MATCH(AH207,'P-07 HACCP score'!$B$3:$B$7,0),MATCH('D-14 Ernst'!AD$2,'P-07 HACCP score'!$C$2:$E$2,0))</f>
        <v>0</v>
      </c>
      <c r="CB207" s="39">
        <f>INDEX('P-07 HACCP score'!$C$3:$E$7,MATCH(AI207,'P-07 HACCP score'!$B$3:$B$7,0),MATCH('D-14 Ernst'!AE$2,'P-07 HACCP score'!$C$2:$E$2,0))</f>
        <v>0</v>
      </c>
      <c r="CC207" s="39">
        <f>INDEX('P-07 HACCP score'!$C$3:$E$7,MATCH(AJ207,'P-07 HACCP score'!$B$3:$B$7,0),MATCH('D-14 Ernst'!AF$2,'P-07 HACCP score'!$C$2:$E$2,0))</f>
        <v>0</v>
      </c>
      <c r="CD207" s="39">
        <f>INDEX('P-07 HACCP score'!$C$3:$E$7,MATCH(AK207,'P-07 HACCP score'!$B$3:$B$7,0),MATCH('D-14 Ernst'!AG$2,'P-07 HACCP score'!$C$2:$E$2,0))</f>
        <v>0</v>
      </c>
    </row>
    <row r="208" spans="1:82" x14ac:dyDescent="0.3">
      <c r="A208" s="119">
        <v>52510</v>
      </c>
      <c r="B208" s="56" t="s">
        <v>328</v>
      </c>
      <c r="C208" s="78" t="s">
        <v>95</v>
      </c>
      <c r="D208" s="35">
        <v>3</v>
      </c>
      <c r="E208" s="18" t="s">
        <v>84</v>
      </c>
      <c r="F208" s="18"/>
      <c r="G208" s="26"/>
      <c r="H208" s="21" t="str">
        <f>IF(COUNTIF(I208:M208,"H"),"H",
IF(COUNTIF(I208:M208,"M"),"M",
IF(COUNTIF(I208:M208,"L"),"L",
IF(COUNTIF(I208:M208,"B"),"B",""))))</f>
        <v/>
      </c>
      <c r="I208" s="19"/>
      <c r="J208" s="19"/>
      <c r="K208" s="19"/>
      <c r="L208" s="19"/>
      <c r="M208" s="19"/>
      <c r="N208" s="18"/>
      <c r="O208" s="21" t="str">
        <f>IF(COUNTIF(P208:Q208,"H"),"H",
IF(COUNTIF(P208:Q208,"M"),"M",
IF(COUNTIF(P208:Q208,"L"),"L",
IF(COUNTIF(P208:Q208,"B"),"B",""))))</f>
        <v/>
      </c>
      <c r="P208" s="22"/>
      <c r="Q208" s="22"/>
      <c r="R208" s="18"/>
      <c r="S208" s="18"/>
      <c r="T208" s="18"/>
      <c r="U208" s="18"/>
      <c r="V208" s="18"/>
      <c r="W208" s="27"/>
      <c r="X208" s="21" t="str">
        <f>IF(COUNTIF(Y208:AA208,"H"),"H",
IF(COUNTIF(Y208:AA208,"M"),"M",
IF(COUNTIF(Y208:AA208,"L"),"L",
IF(COUNTIF(Y208:AA208,"B"),"B",""))))</f>
        <v/>
      </c>
      <c r="Y208" s="23"/>
      <c r="Z208" s="28"/>
      <c r="AA208" s="23"/>
      <c r="AB208" s="18" t="s">
        <v>86</v>
      </c>
      <c r="AC208" s="18"/>
      <c r="AD208" s="18"/>
      <c r="AE208" s="18"/>
      <c r="AF208" s="18"/>
      <c r="AG208" s="18"/>
      <c r="AH208" s="18"/>
      <c r="AI208" s="18"/>
      <c r="AJ208" s="18"/>
      <c r="AK208" s="18"/>
      <c r="AL208" s="37">
        <f>COUNTIF(AX208:BA208,5)+COUNTIF(BG208:BH208,5)+COUNTIF(BK208:BQ208,5)+COUNTIF(BU208:CD208,5)+COUNTIF(AX208:BA208,9)+COUNTIF(BG208:BH208,9)+COUNTIF(BK208:BQ208,9)+COUNTIF(BU208:CD208,9)</f>
        <v>0</v>
      </c>
      <c r="AM208" s="37">
        <f>COUNTIF(AX208:BA208,15)+COUNTIF(BG208:BH208,15)+COUNTIF(BK208:BQ208,15)+COUNTIF(BU208:CD208,15)+COUNTIF(AX208:BA208,25)+COUNTIF(BG208:BH208,25)+COUNTIF(BK208:BQ208,25)+COUNTIF(BU208:CD208,25)</f>
        <v>0</v>
      </c>
      <c r="AN208" s="118" t="str">
        <f>IF(AM208&gt;=1,"HOOG",IF(AL208&gt;=2,"MIDDEN","LAAG"))</f>
        <v>LAAG</v>
      </c>
      <c r="AO208" s="26" t="str">
        <f>IF(AND(AM208=1,OR(H208="H",AB208="H"),TEXT(D208,0)&lt;&gt;"4"),"J","N" )</f>
        <v>N</v>
      </c>
      <c r="AP208" s="41" t="s">
        <v>85</v>
      </c>
      <c r="AQ208" s="68" t="str">
        <f>IF(OR(AP208="J",AO208="J"),"MIDDEN",AN208)</f>
        <v>LAAG</v>
      </c>
      <c r="AR208" s="26" t="s">
        <v>86</v>
      </c>
      <c r="AS208" s="18" t="s">
        <v>87</v>
      </c>
      <c r="AT208" s="18" t="s">
        <v>85</v>
      </c>
      <c r="AU208" s="41" t="str">
        <f>IF(AND(AR208="H",AS208="K"),"J",IF(OR(AND(AR208="L",AS208="K",AT208="J"),AND(AR208="H",AS208="G",AT208="J")),"J","N"))</f>
        <v>N</v>
      </c>
      <c r="AV208" s="41" t="s">
        <v>85</v>
      </c>
      <c r="AW208" s="18" t="str">
        <f>IF(AU208="N",AQ208,IF(AQ208="LAAG","MIDDEN","HOOG"))</f>
        <v>LAAG</v>
      </c>
      <c r="AX208" s="39">
        <f>INDEX('P-07 HACCP score'!$C$3:$E$7,MATCH(E208,'P-07 HACCP score'!$B$3:$B$7,0),MATCH('D-14 Ernst'!A$2,'P-07 HACCP score'!$C$2:$E$2,0))</f>
        <v>1.5</v>
      </c>
      <c r="AY208" s="39">
        <f>INDEX('P-07 HACCP score'!$C$3:$E$7,MATCH(F208,'P-07 HACCP score'!$B$3:$B$7,0),MATCH('D-14 Ernst'!B$2,'P-07 HACCP score'!$C$2:$E$2,0))</f>
        <v>0</v>
      </c>
      <c r="AZ208" s="39">
        <f>INDEX('P-07 HACCP score'!$C$3:$E$7,MATCH(G208,'P-07 HACCP score'!$B$3:$B$7,0),MATCH('D-14 Ernst'!C$2,'P-07 HACCP score'!$C$2:$E$2,0))</f>
        <v>0</v>
      </c>
      <c r="BA208" s="39" t="e">
        <f>INDEX('P-07 HACCP score'!$C$3:$E$7,MATCH(H208,'P-07 HACCP score'!$B$3:$B$7,0),MATCH('D-14 Ernst'!D$2,'P-07 HACCP score'!$C$2:$E$2,0))</f>
        <v>#N/A</v>
      </c>
      <c r="BB208" s="39">
        <f>INDEX('P-07 HACCP score'!$C$3:$E$7,MATCH(I208,'P-07 HACCP score'!$B$3:$B$7,0),MATCH('D-14 Ernst'!E$2,'P-07 HACCP score'!$C$2:$E$2,0))</f>
        <v>0</v>
      </c>
      <c r="BC208" s="39">
        <f>INDEX('P-07 HACCP score'!$C$3:$E$7,MATCH(J208,'P-07 HACCP score'!$B$3:$B$7,0),MATCH('D-14 Ernst'!F$2,'P-07 HACCP score'!$C$2:$E$2,0))</f>
        <v>0</v>
      </c>
      <c r="BD208" s="39">
        <f>INDEX('P-07 HACCP score'!$C$3:$E$7,MATCH(K208,'P-07 HACCP score'!$B$3:$B$7,0),MATCH('D-14 Ernst'!G$2,'P-07 HACCP score'!$C$2:$E$2,0))</f>
        <v>0</v>
      </c>
      <c r="BE208" s="39">
        <f>INDEX('P-07 HACCP score'!$C$3:$E$7,MATCH(L208,'P-07 HACCP score'!$B$3:$B$7,0),MATCH('D-14 Ernst'!H$2,'P-07 HACCP score'!$C$2:$E$2,0))</f>
        <v>0</v>
      </c>
      <c r="BF208" s="39">
        <f>INDEX('P-07 HACCP score'!$C$3:$E$7,MATCH(M208,'P-07 HACCP score'!$B$3:$B$7,0),MATCH('D-14 Ernst'!I$2,'P-07 HACCP score'!$C$2:$E$2,0))</f>
        <v>0</v>
      </c>
      <c r="BG208" s="39">
        <f>INDEX('P-07 HACCP score'!$C$3:$E$7,MATCH(N208,'P-07 HACCP score'!$B$3:$B$7,0),MATCH('D-14 Ernst'!J$2,'P-07 HACCP score'!$C$2:$E$2,0))</f>
        <v>0</v>
      </c>
      <c r="BH208" s="39" t="e">
        <f>INDEX('P-07 HACCP score'!$C$3:$E$7,MATCH(O208,'P-07 HACCP score'!$B$3:$B$7,0),MATCH('D-14 Ernst'!K$2,'P-07 HACCP score'!$C$2:$E$2,0))</f>
        <v>#N/A</v>
      </c>
      <c r="BI208" s="39">
        <f>INDEX('P-07 HACCP score'!$C$3:$E$7,MATCH(P208,'P-07 HACCP score'!$B$3:$B$7,0),MATCH('D-14 Ernst'!L$2,'P-07 HACCP score'!$C$2:$E$2,0))</f>
        <v>0</v>
      </c>
      <c r="BJ208" s="39">
        <f>INDEX('P-07 HACCP score'!$C$3:$E$7,MATCH(Q208,'P-07 HACCP score'!$B$3:$B$7,0),MATCH('D-14 Ernst'!M$2,'P-07 HACCP score'!$C$2:$E$2,0))</f>
        <v>0</v>
      </c>
      <c r="BK208" s="39">
        <f>INDEX('P-07 HACCP score'!$C$3:$E$7,MATCH(R208,'P-07 HACCP score'!$B$3:$B$7,0),MATCH('D-14 Ernst'!N$2,'P-07 HACCP score'!$C$2:$E$2,0))</f>
        <v>0</v>
      </c>
      <c r="BL208" s="39">
        <f>INDEX('P-07 HACCP score'!$C$3:$E$7,MATCH(S208,'P-07 HACCP score'!$B$3:$B$7,0),MATCH('D-14 Ernst'!O$2,'P-07 HACCP score'!$C$2:$E$2,0))</f>
        <v>0</v>
      </c>
      <c r="BM208" s="39">
        <f>INDEX('P-07 HACCP score'!$C$3:$E$7,MATCH(T208,'P-07 HACCP score'!$B$3:$B$7,0),MATCH('D-14 Ernst'!P$2,'P-07 HACCP score'!$C$2:$E$2,0))</f>
        <v>0</v>
      </c>
      <c r="BN208" s="39">
        <f>INDEX('P-07 HACCP score'!$C$3:$E$7,MATCH(U208,'P-07 HACCP score'!$B$3:$B$7,0),MATCH('D-14 Ernst'!Q$2,'P-07 HACCP score'!$C$2:$E$2,0))</f>
        <v>0</v>
      </c>
      <c r="BO208" s="39">
        <f>INDEX('P-07 HACCP score'!$C$3:$E$7,MATCH(V208,'P-07 HACCP score'!$B$3:$B$7,0),MATCH('D-14 Ernst'!R$2,'P-07 HACCP score'!$C$2:$E$2,0))</f>
        <v>0</v>
      </c>
      <c r="BP208" s="39">
        <f>INDEX('P-07 HACCP score'!$C$3:$E$7,MATCH(W208,'P-07 HACCP score'!$B$3:$B$7,0),MATCH('D-14 Ernst'!S$2,'P-07 HACCP score'!$C$2:$E$2,0))</f>
        <v>0</v>
      </c>
      <c r="BQ208" s="39" t="e">
        <f>INDEX('P-07 HACCP score'!$C$3:$E$7,MATCH(X208,'P-07 HACCP score'!$B$3:$B$7,0),MATCH('D-14 Ernst'!T$2,'P-07 HACCP score'!$C$2:$E$2,0))</f>
        <v>#N/A</v>
      </c>
      <c r="BR208" s="39">
        <f>INDEX('P-07 HACCP score'!$C$3:$E$7,MATCH(Y208,'P-07 HACCP score'!$B$3:$B$7,0),MATCH('D-14 Ernst'!U$2,'P-07 HACCP score'!$C$2:$E$2,0))</f>
        <v>0</v>
      </c>
      <c r="BS208" s="39">
        <f>INDEX('P-07 HACCP score'!$C$3:$E$7,MATCH(Z208,'P-07 HACCP score'!$B$3:$B$7,0),MATCH('D-14 Ernst'!V$2,'P-07 HACCP score'!$C$2:$E$2,0))</f>
        <v>0</v>
      </c>
      <c r="BT208" s="39">
        <f>INDEX('P-07 HACCP score'!$C$3:$E$7,MATCH(AA208,'P-07 HACCP score'!$B$3:$B$7,0),MATCH('D-14 Ernst'!W$2,'P-07 HACCP score'!$C$2:$E$2,0))</f>
        <v>0</v>
      </c>
      <c r="BU208" s="39">
        <f>INDEX('P-07 HACCP score'!$C$3:$E$7,MATCH(AB208,'P-07 HACCP score'!$B$3:$B$7,0),MATCH('D-14 Ernst'!X$2,'P-07 HACCP score'!$C$2:$E$2,0))</f>
        <v>3</v>
      </c>
      <c r="BV208" s="39">
        <f>INDEX('P-07 HACCP score'!$C$3:$E$7,MATCH(AC208,'P-07 HACCP score'!$B$3:$B$7,0),MATCH('D-14 Ernst'!Y$2,'P-07 HACCP score'!$C$2:$E$2,0))</f>
        <v>0</v>
      </c>
      <c r="BW208" s="39">
        <f>INDEX('P-07 HACCP score'!$C$3:$E$7,MATCH(AD208,'P-07 HACCP score'!$B$3:$B$7,0),MATCH('D-14 Ernst'!Z$2,'P-07 HACCP score'!$C$2:$E$2,0))</f>
        <v>0</v>
      </c>
      <c r="BX208" s="39">
        <f>INDEX('P-07 HACCP score'!$C$3:$E$7,MATCH(AE208,'P-07 HACCP score'!$B$3:$B$7,0),MATCH('D-14 Ernst'!AA$2,'P-07 HACCP score'!$C$2:$E$2,0))</f>
        <v>0</v>
      </c>
      <c r="BY208" s="39">
        <f>INDEX('P-07 HACCP score'!$C$3:$E$7,MATCH(AF208,'P-07 HACCP score'!$B$3:$B$7,0),MATCH('D-14 Ernst'!AB$2,'P-07 HACCP score'!$C$2:$E$2,0))</f>
        <v>0</v>
      </c>
      <c r="BZ208" s="39">
        <f>INDEX('P-07 HACCP score'!$C$3:$E$7,MATCH(AG208,'P-07 HACCP score'!$B$3:$B$7,0),MATCH('D-14 Ernst'!AC$2,'P-07 HACCP score'!$C$2:$E$2,0))</f>
        <v>0</v>
      </c>
      <c r="CA208" s="39">
        <f>INDEX('P-07 HACCP score'!$C$3:$E$7,MATCH(AH208,'P-07 HACCP score'!$B$3:$B$7,0),MATCH('D-14 Ernst'!AD$2,'P-07 HACCP score'!$C$2:$E$2,0))</f>
        <v>0</v>
      </c>
      <c r="CB208" s="39">
        <f>INDEX('P-07 HACCP score'!$C$3:$E$7,MATCH(AI208,'P-07 HACCP score'!$B$3:$B$7,0),MATCH('D-14 Ernst'!AE$2,'P-07 HACCP score'!$C$2:$E$2,0))</f>
        <v>0</v>
      </c>
      <c r="CC208" s="39">
        <f>INDEX('P-07 HACCP score'!$C$3:$E$7,MATCH(AJ208,'P-07 HACCP score'!$B$3:$B$7,0),MATCH('D-14 Ernst'!AF$2,'P-07 HACCP score'!$C$2:$E$2,0))</f>
        <v>0</v>
      </c>
      <c r="CD208" s="39">
        <f>INDEX('P-07 HACCP score'!$C$3:$E$7,MATCH(AK208,'P-07 HACCP score'!$B$3:$B$7,0),MATCH('D-14 Ernst'!AG$2,'P-07 HACCP score'!$C$2:$E$2,0))</f>
        <v>0</v>
      </c>
    </row>
    <row r="209" spans="1:82" x14ac:dyDescent="0.3">
      <c r="A209" s="119">
        <v>30760</v>
      </c>
      <c r="B209" s="56" t="s">
        <v>329</v>
      </c>
      <c r="C209" s="78" t="s">
        <v>177</v>
      </c>
      <c r="D209" s="35">
        <v>5</v>
      </c>
      <c r="E209" s="18"/>
      <c r="F209" s="18"/>
      <c r="G209" s="26"/>
      <c r="H209" s="21" t="str">
        <f>IF(COUNTIF(I209:M209,"H"),"H",
IF(COUNTIF(I209:M209,"M"),"M",
IF(COUNTIF(I209:M209,"L"),"L",
IF(COUNTIF(I209:M209,"B"),"B",""))))</f>
        <v/>
      </c>
      <c r="I209" s="19"/>
      <c r="J209" s="19"/>
      <c r="K209" s="19"/>
      <c r="L209" s="19"/>
      <c r="M209" s="19"/>
      <c r="N209" s="18"/>
      <c r="O209" s="21" t="str">
        <f>IF(COUNTIF(P209:Q209,"H"),"H",
IF(COUNTIF(P209:Q209,"M"),"M",
IF(COUNTIF(P209:Q209,"L"),"L",
IF(COUNTIF(P209:Q209,"B"),"B",""))))</f>
        <v>M</v>
      </c>
      <c r="P209" s="22" t="s">
        <v>129</v>
      </c>
      <c r="Q209" s="123" t="s">
        <v>84</v>
      </c>
      <c r="R209" s="18" t="s">
        <v>86</v>
      </c>
      <c r="S209" s="18"/>
      <c r="T209" s="18" t="s">
        <v>84</v>
      </c>
      <c r="U209" s="18"/>
      <c r="V209" s="18"/>
      <c r="W209" s="27"/>
      <c r="X209" s="21" t="str">
        <f>IF(COUNTIF(Y209:AA209,"H"),"H",
IF(COUNTIF(Y209:AA209,"M"),"M",
IF(COUNTIF(Y209:AA209,"L"),"L",
IF(COUNTIF(Y209:AA209,"B"),"B",""))))</f>
        <v/>
      </c>
      <c r="Y209" s="23"/>
      <c r="Z209" s="28"/>
      <c r="AA209" s="23"/>
      <c r="AB209" s="18"/>
      <c r="AC209" s="18"/>
      <c r="AD209" s="18"/>
      <c r="AE209" s="18"/>
      <c r="AF209" s="18"/>
      <c r="AG209" s="18"/>
      <c r="AH209" s="18"/>
      <c r="AI209" s="18"/>
      <c r="AJ209" s="18"/>
      <c r="AK209" s="18"/>
      <c r="AL209" s="37">
        <f>COUNTIF(AX209:BA209,5)+COUNTIF(BG209:BH209,5)+COUNTIF(BK209:BQ209,5)+COUNTIF(BU209:CD209,5)+COUNTIF(AX209:BA209,9)+COUNTIF(BG209:BH209,9)+COUNTIF(BK209:BQ209,9)+COUNTIF(BU209:CD209,9)</f>
        <v>2</v>
      </c>
      <c r="AM209" s="37">
        <f>COUNTIF(AX209:BA209,15)+COUNTIF(BG209:BH209,15)+COUNTIF(BK209:BQ209,15)+COUNTIF(BU209:CD209,15)+COUNTIF(AX209:BA209,25)+COUNTIF(BG209:BH209,25)+COUNTIF(BK209:BQ209,25)+COUNTIF(BU209:CD209,25)</f>
        <v>0</v>
      </c>
      <c r="AN209" s="118" t="str">
        <f>IF(AM209&gt;=1,"HOOG",IF(AL209&gt;=2,"MIDDEN","LAAG"))</f>
        <v>MIDDEN</v>
      </c>
      <c r="AO209" s="26" t="str">
        <f>IF(AND(AM209=1,OR(H209="H",AB209="H"),TEXT(D209,0)&lt;&gt;"4"),"J","N" )</f>
        <v>N</v>
      </c>
      <c r="AP209" s="41" t="s">
        <v>85</v>
      </c>
      <c r="AQ209" s="68" t="str">
        <f>IF(OR(AP209="J",AO209="J"),"MIDDEN",AN209)</f>
        <v>MIDDEN</v>
      </c>
      <c r="AR209" s="26" t="s">
        <v>86</v>
      </c>
      <c r="AS209" s="18" t="s">
        <v>87</v>
      </c>
      <c r="AT209" s="18" t="s">
        <v>85</v>
      </c>
      <c r="AU209" s="41" t="str">
        <f>IF(AND(AR209="H",AS209="K"),"J",IF(OR(AND(AR209="L",AS209="K",AT209="J"),AND(AR209="H",AS209="G",AT209="J")),"J","N"))</f>
        <v>N</v>
      </c>
      <c r="AV209" s="41" t="s">
        <v>85</v>
      </c>
      <c r="AW209" s="18" t="str">
        <f>IF(AU209="N",AQ209,IF(AQ209="LAAG","MIDDEN","HOOG"))</f>
        <v>MIDDEN</v>
      </c>
      <c r="AX209" s="39">
        <f>INDEX('P-07 HACCP score'!$C$3:$E$7,MATCH(E209,'P-07 HACCP score'!$B$3:$B$7,0),MATCH('D-14 Ernst'!A$2,'P-07 HACCP score'!$C$2:$E$2,0))</f>
        <v>0</v>
      </c>
      <c r="AY209" s="39">
        <f>INDEX('P-07 HACCP score'!$C$3:$E$7,MATCH(F209,'P-07 HACCP score'!$B$3:$B$7,0),MATCH('D-14 Ernst'!B$2,'P-07 HACCP score'!$C$2:$E$2,0))</f>
        <v>0</v>
      </c>
      <c r="AZ209" s="39">
        <f>INDEX('P-07 HACCP score'!$C$3:$E$7,MATCH(G209,'P-07 HACCP score'!$B$3:$B$7,0),MATCH('D-14 Ernst'!C$2,'P-07 HACCP score'!$C$2:$E$2,0))</f>
        <v>0</v>
      </c>
      <c r="BA209" s="39" t="e">
        <f>INDEX('P-07 HACCP score'!$C$3:$E$7,MATCH(H209,'P-07 HACCP score'!$B$3:$B$7,0),MATCH('D-14 Ernst'!D$2,'P-07 HACCP score'!$C$2:$E$2,0))</f>
        <v>#N/A</v>
      </c>
      <c r="BB209" s="39">
        <f>INDEX('P-07 HACCP score'!$C$3:$E$7,MATCH(I209,'P-07 HACCP score'!$B$3:$B$7,0),MATCH('D-14 Ernst'!E$2,'P-07 HACCP score'!$C$2:$E$2,0))</f>
        <v>0</v>
      </c>
      <c r="BC209" s="39">
        <f>INDEX('P-07 HACCP score'!$C$3:$E$7,MATCH(J209,'P-07 HACCP score'!$B$3:$B$7,0),MATCH('D-14 Ernst'!F$2,'P-07 HACCP score'!$C$2:$E$2,0))</f>
        <v>0</v>
      </c>
      <c r="BD209" s="39">
        <f>INDEX('P-07 HACCP score'!$C$3:$E$7,MATCH(K209,'P-07 HACCP score'!$B$3:$B$7,0),MATCH('D-14 Ernst'!G$2,'P-07 HACCP score'!$C$2:$E$2,0))</f>
        <v>0</v>
      </c>
      <c r="BE209" s="39">
        <f>INDEX('P-07 HACCP score'!$C$3:$E$7,MATCH(L209,'P-07 HACCP score'!$B$3:$B$7,0),MATCH('D-14 Ernst'!H$2,'P-07 HACCP score'!$C$2:$E$2,0))</f>
        <v>0</v>
      </c>
      <c r="BF209" s="39">
        <f>INDEX('P-07 HACCP score'!$C$3:$E$7,MATCH(M209,'P-07 HACCP score'!$B$3:$B$7,0),MATCH('D-14 Ernst'!I$2,'P-07 HACCP score'!$C$2:$E$2,0))</f>
        <v>0</v>
      </c>
      <c r="BG209" s="39">
        <f>INDEX('P-07 HACCP score'!$C$3:$E$7,MATCH(N209,'P-07 HACCP score'!$B$3:$B$7,0),MATCH('D-14 Ernst'!J$2,'P-07 HACCP score'!$C$2:$E$2,0))</f>
        <v>0</v>
      </c>
      <c r="BH209" s="39">
        <f>INDEX('P-07 HACCP score'!$C$3:$E$7,MATCH(O209,'P-07 HACCP score'!$B$3:$B$7,0),MATCH('D-14 Ernst'!K$2,'P-07 HACCP score'!$C$2:$E$2,0))</f>
        <v>9</v>
      </c>
      <c r="BI209" s="39">
        <f>INDEX('P-07 HACCP score'!$C$3:$E$7,MATCH(P209,'P-07 HACCP score'!$B$3:$B$7,0),MATCH('D-14 Ernst'!L$2,'P-07 HACCP score'!$C$2:$E$2,0))</f>
        <v>9</v>
      </c>
      <c r="BJ209" s="39">
        <f>INDEX('P-07 HACCP score'!$C$3:$E$7,MATCH(Q209,'P-07 HACCP score'!$B$3:$B$7,0),MATCH('D-14 Ernst'!M$2,'P-07 HACCP score'!$C$2:$E$2,0))</f>
        <v>1.5</v>
      </c>
      <c r="BK209" s="39">
        <f>INDEX('P-07 HACCP score'!$C$3:$E$7,MATCH(R209,'P-07 HACCP score'!$B$3:$B$7,0),MATCH('D-14 Ernst'!N$2,'P-07 HACCP score'!$C$2:$E$2,0))</f>
        <v>5</v>
      </c>
      <c r="BL209" s="39">
        <f>INDEX('P-07 HACCP score'!$C$3:$E$7,MATCH(S209,'P-07 HACCP score'!$B$3:$B$7,0),MATCH('D-14 Ernst'!O$2,'P-07 HACCP score'!$C$2:$E$2,0))</f>
        <v>0</v>
      </c>
      <c r="BM209" s="39">
        <f>INDEX('P-07 HACCP score'!$C$3:$E$7,MATCH(T209,'P-07 HACCP score'!$B$3:$B$7,0),MATCH('D-14 Ernst'!P$2,'P-07 HACCP score'!$C$2:$E$2,0))</f>
        <v>1.5</v>
      </c>
      <c r="BN209" s="39">
        <f>INDEX('P-07 HACCP score'!$C$3:$E$7,MATCH(U209,'P-07 HACCP score'!$B$3:$B$7,0),MATCH('D-14 Ernst'!Q$2,'P-07 HACCP score'!$C$2:$E$2,0))</f>
        <v>0</v>
      </c>
      <c r="BO209" s="39">
        <f>INDEX('P-07 HACCP score'!$C$3:$E$7,MATCH(V209,'P-07 HACCP score'!$B$3:$B$7,0),MATCH('D-14 Ernst'!R$2,'P-07 HACCP score'!$C$2:$E$2,0))</f>
        <v>0</v>
      </c>
      <c r="BP209" s="39">
        <f>INDEX('P-07 HACCP score'!$C$3:$E$7,MATCH(W209,'P-07 HACCP score'!$B$3:$B$7,0),MATCH('D-14 Ernst'!S$2,'P-07 HACCP score'!$C$2:$E$2,0))</f>
        <v>0</v>
      </c>
      <c r="BQ209" s="39" t="e">
        <f>INDEX('P-07 HACCP score'!$C$3:$E$7,MATCH(X209,'P-07 HACCP score'!$B$3:$B$7,0),MATCH('D-14 Ernst'!T$2,'P-07 HACCP score'!$C$2:$E$2,0))</f>
        <v>#N/A</v>
      </c>
      <c r="BR209" s="39">
        <f>INDEX('P-07 HACCP score'!$C$3:$E$7,MATCH(Y209,'P-07 HACCP score'!$B$3:$B$7,0),MATCH('D-14 Ernst'!U$2,'P-07 HACCP score'!$C$2:$E$2,0))</f>
        <v>0</v>
      </c>
      <c r="BS209" s="39">
        <f>INDEX('P-07 HACCP score'!$C$3:$E$7,MATCH(Z209,'P-07 HACCP score'!$B$3:$B$7,0),MATCH('D-14 Ernst'!V$2,'P-07 HACCP score'!$C$2:$E$2,0))</f>
        <v>0</v>
      </c>
      <c r="BT209" s="39">
        <f>INDEX('P-07 HACCP score'!$C$3:$E$7,MATCH(AA209,'P-07 HACCP score'!$B$3:$B$7,0),MATCH('D-14 Ernst'!W$2,'P-07 HACCP score'!$C$2:$E$2,0))</f>
        <v>0</v>
      </c>
      <c r="BU209" s="39">
        <f>INDEX('P-07 HACCP score'!$C$3:$E$7,MATCH(AB209,'P-07 HACCP score'!$B$3:$B$7,0),MATCH('D-14 Ernst'!X$2,'P-07 HACCP score'!$C$2:$E$2,0))</f>
        <v>0</v>
      </c>
      <c r="BV209" s="39">
        <f>INDEX('P-07 HACCP score'!$C$3:$E$7,MATCH(AC209,'P-07 HACCP score'!$B$3:$B$7,0),MATCH('D-14 Ernst'!Y$2,'P-07 HACCP score'!$C$2:$E$2,0))</f>
        <v>0</v>
      </c>
      <c r="BW209" s="39">
        <f>INDEX('P-07 HACCP score'!$C$3:$E$7,MATCH(AD209,'P-07 HACCP score'!$B$3:$B$7,0),MATCH('D-14 Ernst'!Z$2,'P-07 HACCP score'!$C$2:$E$2,0))</f>
        <v>0</v>
      </c>
      <c r="BX209" s="39">
        <f>INDEX('P-07 HACCP score'!$C$3:$E$7,MATCH(AE209,'P-07 HACCP score'!$B$3:$B$7,0),MATCH('D-14 Ernst'!AA$2,'P-07 HACCP score'!$C$2:$E$2,0))</f>
        <v>0</v>
      </c>
      <c r="BY209" s="39">
        <f>INDEX('P-07 HACCP score'!$C$3:$E$7,MATCH(AF209,'P-07 HACCP score'!$B$3:$B$7,0),MATCH('D-14 Ernst'!AB$2,'P-07 HACCP score'!$C$2:$E$2,0))</f>
        <v>0</v>
      </c>
      <c r="BZ209" s="39">
        <f>INDEX('P-07 HACCP score'!$C$3:$E$7,MATCH(AG209,'P-07 HACCP score'!$B$3:$B$7,0),MATCH('D-14 Ernst'!AC$2,'P-07 HACCP score'!$C$2:$E$2,0))</f>
        <v>0</v>
      </c>
      <c r="CA209" s="39">
        <f>INDEX('P-07 HACCP score'!$C$3:$E$7,MATCH(AH209,'P-07 HACCP score'!$B$3:$B$7,0),MATCH('D-14 Ernst'!AD$2,'P-07 HACCP score'!$C$2:$E$2,0))</f>
        <v>0</v>
      </c>
      <c r="CB209" s="39">
        <f>INDEX('P-07 HACCP score'!$C$3:$E$7,MATCH(AI209,'P-07 HACCP score'!$B$3:$B$7,0),MATCH('D-14 Ernst'!AE$2,'P-07 HACCP score'!$C$2:$E$2,0))</f>
        <v>0</v>
      </c>
      <c r="CC209" s="39">
        <f>INDEX('P-07 HACCP score'!$C$3:$E$7,MATCH(AJ209,'P-07 HACCP score'!$B$3:$B$7,0),MATCH('D-14 Ernst'!AF$2,'P-07 HACCP score'!$C$2:$E$2,0))</f>
        <v>0</v>
      </c>
      <c r="CD209" s="39">
        <f>INDEX('P-07 HACCP score'!$C$3:$E$7,MATCH(AK209,'P-07 HACCP score'!$B$3:$B$7,0),MATCH('D-14 Ernst'!AG$2,'P-07 HACCP score'!$C$2:$E$2,0))</f>
        <v>0</v>
      </c>
    </row>
    <row r="210" spans="1:82" x14ac:dyDescent="0.3">
      <c r="A210" s="119">
        <v>50785</v>
      </c>
      <c r="B210" s="57" t="s">
        <v>330</v>
      </c>
      <c r="C210" s="78" t="s">
        <v>122</v>
      </c>
      <c r="D210" s="35">
        <v>3</v>
      </c>
      <c r="E210" s="18" t="s">
        <v>84</v>
      </c>
      <c r="F210" s="18"/>
      <c r="G210" s="136" t="s">
        <v>129</v>
      </c>
      <c r="H210" s="21" t="str">
        <f>IF(COUNTIF(I210:M210,"H"),"H",
IF(COUNTIF(I210:M210,"M"),"M",
IF(COUNTIF(I210:M210,"L"),"L",
IF(COUNTIF(I210:M210,"B"),"B",""))))</f>
        <v>B</v>
      </c>
      <c r="I210" s="19"/>
      <c r="J210" s="19"/>
      <c r="K210" s="19"/>
      <c r="L210" s="19" t="s">
        <v>84</v>
      </c>
      <c r="M210" s="19"/>
      <c r="N210" s="18"/>
      <c r="O210" s="21" t="str">
        <f>IF(COUNTIF(P210:Q210,"H"),"H",
IF(COUNTIF(P210:Q210,"M"),"M",
IF(COUNTIF(P210:Q210,"L"),"L",
IF(COUNTIF(P210:Q210,"B"),"B",""))))</f>
        <v>B</v>
      </c>
      <c r="P210" s="22" t="s">
        <v>84</v>
      </c>
      <c r="Q210" s="22" t="s">
        <v>84</v>
      </c>
      <c r="R210" s="18" t="s">
        <v>84</v>
      </c>
      <c r="S210" s="18"/>
      <c r="T210" s="18"/>
      <c r="U210" s="18"/>
      <c r="V210" s="18"/>
      <c r="W210" s="27"/>
      <c r="X210" s="21" t="str">
        <f>IF(COUNTIF(Y210:AA210,"H"),"H",
IF(COUNTIF(Y210:AA210,"M"),"M",
IF(COUNTIF(Y210:AA210,"L"),"L",
IF(COUNTIF(Y210:AA210,"B"),"B",""))))</f>
        <v/>
      </c>
      <c r="Y210" s="23"/>
      <c r="Z210" s="28"/>
      <c r="AA210" s="23"/>
      <c r="AB210" s="18" t="s">
        <v>86</v>
      </c>
      <c r="AC210" s="18"/>
      <c r="AD210" s="18"/>
      <c r="AE210" s="18"/>
      <c r="AF210" s="18"/>
      <c r="AG210" s="18" t="s">
        <v>84</v>
      </c>
      <c r="AH210" s="18"/>
      <c r="AI210" s="18"/>
      <c r="AJ210" s="18"/>
      <c r="AK210" s="18"/>
      <c r="AL210" s="37">
        <f>COUNTIF(AX210:BA210,5)+COUNTIF(BG210:BH210,5)+COUNTIF(BK210:BQ210,5)+COUNTIF(BU210:CD210,5)+COUNTIF(AX210:BA210,9)+COUNTIF(BG210:BH210,9)+COUNTIF(BK210:BQ210,9)+COUNTIF(BU210:CD210,9)</f>
        <v>0</v>
      </c>
      <c r="AM210" s="37">
        <f>COUNTIF(AX210:BA210,15)+COUNTIF(BG210:BH210,15)+COUNTIF(BK210:BQ210,15)+COUNTIF(BU210:CD210,15)+COUNTIF(AX210:BA210,25)+COUNTIF(BG210:BH210,25)+COUNTIF(BK210:BQ210,25)+COUNTIF(BU210:CD210,25)</f>
        <v>1</v>
      </c>
      <c r="AN210" s="118" t="str">
        <f>IF(AM210&gt;=1,"HOOG",IF(AL210&gt;=2,"MIDDEN","LAAG"))</f>
        <v>HOOG</v>
      </c>
      <c r="AO210" s="26" t="s">
        <v>90</v>
      </c>
      <c r="AP210" s="41" t="s">
        <v>85</v>
      </c>
      <c r="AQ210" s="68" t="str">
        <f>IF(OR(AP210="J",AO210="J"),"MIDDEN",AN210)</f>
        <v>MIDDEN</v>
      </c>
      <c r="AR210" s="26" t="s">
        <v>86</v>
      </c>
      <c r="AS210" s="18" t="s">
        <v>93</v>
      </c>
      <c r="AT210" s="18" t="s">
        <v>85</v>
      </c>
      <c r="AU210" s="41" t="s">
        <v>85</v>
      </c>
      <c r="AV210" s="41" t="s">
        <v>85</v>
      </c>
      <c r="AW210" s="18" t="str">
        <f>IF(AU210="N",AQ210,IF(AQ210="LAAG","MIDDEN","HOOG"))</f>
        <v>MIDDEN</v>
      </c>
      <c r="AX210" s="39">
        <f>INDEX('P-07 HACCP score'!$C$3:$E$7,MATCH(E210,'P-07 HACCP score'!$B$3:$B$7,0),MATCH('D-14 Ernst'!A$2,'P-07 HACCP score'!$C$2:$E$2,0))</f>
        <v>1.5</v>
      </c>
      <c r="AY210" s="39">
        <f>INDEX('P-07 HACCP score'!$C$3:$E$7,MATCH(F210,'P-07 HACCP score'!$B$3:$B$7,0),MATCH('D-14 Ernst'!B$2,'P-07 HACCP score'!$C$2:$E$2,0))</f>
        <v>0</v>
      </c>
      <c r="AZ210" s="39">
        <f>INDEX('P-07 HACCP score'!$C$3:$E$7,MATCH(G210,'P-07 HACCP score'!$B$3:$B$7,0),MATCH('D-14 Ernst'!C$2,'P-07 HACCP score'!$C$2:$E$2,0))</f>
        <v>15</v>
      </c>
      <c r="BA210" s="39">
        <f>INDEX('P-07 HACCP score'!$C$3:$E$7,MATCH(H210,'P-07 HACCP score'!$B$3:$B$7,0),MATCH('D-14 Ernst'!D$2,'P-07 HACCP score'!$C$2:$E$2,0))</f>
        <v>1.5</v>
      </c>
      <c r="BB210" s="39">
        <f>INDEX('P-07 HACCP score'!$C$3:$E$7,MATCH(I210,'P-07 HACCP score'!$B$3:$B$7,0),MATCH('D-14 Ernst'!E$2,'P-07 HACCP score'!$C$2:$E$2,0))</f>
        <v>0</v>
      </c>
      <c r="BC210" s="39">
        <f>INDEX('P-07 HACCP score'!$C$3:$E$7,MATCH(J210,'P-07 HACCP score'!$B$3:$B$7,0),MATCH('D-14 Ernst'!F$2,'P-07 HACCP score'!$C$2:$E$2,0))</f>
        <v>0</v>
      </c>
      <c r="BD210" s="39">
        <f>INDEX('P-07 HACCP score'!$C$3:$E$7,MATCH(K210,'P-07 HACCP score'!$B$3:$B$7,0),MATCH('D-14 Ernst'!G$2,'P-07 HACCP score'!$C$2:$E$2,0))</f>
        <v>0</v>
      </c>
      <c r="BE210" s="39">
        <f>INDEX('P-07 HACCP score'!$C$3:$E$7,MATCH(L210,'P-07 HACCP score'!$B$3:$B$7,0),MATCH('D-14 Ernst'!H$2,'P-07 HACCP score'!$C$2:$E$2,0))</f>
        <v>1.5</v>
      </c>
      <c r="BF210" s="39">
        <f>INDEX('P-07 HACCP score'!$C$3:$E$7,MATCH(M210,'P-07 HACCP score'!$B$3:$B$7,0),MATCH('D-14 Ernst'!I$2,'P-07 HACCP score'!$C$2:$E$2,0))</f>
        <v>0</v>
      </c>
      <c r="BG210" s="39">
        <f>INDEX('P-07 HACCP score'!$C$3:$E$7,MATCH(N210,'P-07 HACCP score'!$B$3:$B$7,0),MATCH('D-14 Ernst'!J$2,'P-07 HACCP score'!$C$2:$E$2,0))</f>
        <v>0</v>
      </c>
      <c r="BH210" s="39">
        <f>INDEX('P-07 HACCP score'!$C$3:$E$7,MATCH(O210,'P-07 HACCP score'!$B$3:$B$7,0),MATCH('D-14 Ernst'!K$2,'P-07 HACCP score'!$C$2:$E$2,0))</f>
        <v>1.5</v>
      </c>
      <c r="BI210" s="39">
        <f>INDEX('P-07 HACCP score'!$C$3:$E$7,MATCH(P210,'P-07 HACCP score'!$B$3:$B$7,0),MATCH('D-14 Ernst'!L$2,'P-07 HACCP score'!$C$2:$E$2,0))</f>
        <v>1.5</v>
      </c>
      <c r="BJ210" s="39">
        <f>INDEX('P-07 HACCP score'!$C$3:$E$7,MATCH(Q210,'P-07 HACCP score'!$B$3:$B$7,0),MATCH('D-14 Ernst'!M$2,'P-07 HACCP score'!$C$2:$E$2,0))</f>
        <v>1.5</v>
      </c>
      <c r="BK210" s="39">
        <f>INDEX('P-07 HACCP score'!$C$3:$E$7,MATCH(R210,'P-07 HACCP score'!$B$3:$B$7,0),MATCH('D-14 Ernst'!N$2,'P-07 HACCP score'!$C$2:$E$2,0))</f>
        <v>2.5</v>
      </c>
      <c r="BL210" s="39">
        <f>INDEX('P-07 HACCP score'!$C$3:$E$7,MATCH(S210,'P-07 HACCP score'!$B$3:$B$7,0),MATCH('D-14 Ernst'!O$2,'P-07 HACCP score'!$C$2:$E$2,0))</f>
        <v>0</v>
      </c>
      <c r="BM210" s="39">
        <f>INDEX('P-07 HACCP score'!$C$3:$E$7,MATCH(T210,'P-07 HACCP score'!$B$3:$B$7,0),MATCH('D-14 Ernst'!P$2,'P-07 HACCP score'!$C$2:$E$2,0))</f>
        <v>0</v>
      </c>
      <c r="BN210" s="39">
        <f>INDEX('P-07 HACCP score'!$C$3:$E$7,MATCH(U210,'P-07 HACCP score'!$B$3:$B$7,0),MATCH('D-14 Ernst'!Q$2,'P-07 HACCP score'!$C$2:$E$2,0))</f>
        <v>0</v>
      </c>
      <c r="BO210" s="39">
        <f>INDEX('P-07 HACCP score'!$C$3:$E$7,MATCH(V210,'P-07 HACCP score'!$B$3:$B$7,0),MATCH('D-14 Ernst'!R$2,'P-07 HACCP score'!$C$2:$E$2,0))</f>
        <v>0</v>
      </c>
      <c r="BP210" s="39">
        <f>INDEX('P-07 HACCP score'!$C$3:$E$7,MATCH(W210,'P-07 HACCP score'!$B$3:$B$7,0),MATCH('D-14 Ernst'!S$2,'P-07 HACCP score'!$C$2:$E$2,0))</f>
        <v>0</v>
      </c>
      <c r="BQ210" s="39" t="e">
        <f>INDEX('P-07 HACCP score'!$C$3:$E$7,MATCH(X210,'P-07 HACCP score'!$B$3:$B$7,0),MATCH('D-14 Ernst'!T$2,'P-07 HACCP score'!$C$2:$E$2,0))</f>
        <v>#N/A</v>
      </c>
      <c r="BR210" s="39">
        <f>INDEX('P-07 HACCP score'!$C$3:$E$7,MATCH(Y210,'P-07 HACCP score'!$B$3:$B$7,0),MATCH('D-14 Ernst'!U$2,'P-07 HACCP score'!$C$2:$E$2,0))</f>
        <v>0</v>
      </c>
      <c r="BS210" s="39">
        <f>INDEX('P-07 HACCP score'!$C$3:$E$7,MATCH(Z210,'P-07 HACCP score'!$B$3:$B$7,0),MATCH('D-14 Ernst'!V$2,'P-07 HACCP score'!$C$2:$E$2,0))</f>
        <v>0</v>
      </c>
      <c r="BT210" s="39">
        <f>INDEX('P-07 HACCP score'!$C$3:$E$7,MATCH(AA210,'P-07 HACCP score'!$B$3:$B$7,0),MATCH('D-14 Ernst'!W$2,'P-07 HACCP score'!$C$2:$E$2,0))</f>
        <v>0</v>
      </c>
      <c r="BU210" s="39">
        <f>INDEX('P-07 HACCP score'!$C$3:$E$7,MATCH(AB210,'P-07 HACCP score'!$B$3:$B$7,0),MATCH('D-14 Ernst'!X$2,'P-07 HACCP score'!$C$2:$E$2,0))</f>
        <v>3</v>
      </c>
      <c r="BV210" s="39">
        <f>INDEX('P-07 HACCP score'!$C$3:$E$7,MATCH(AC210,'P-07 HACCP score'!$B$3:$B$7,0),MATCH('D-14 Ernst'!Y$2,'P-07 HACCP score'!$C$2:$E$2,0))</f>
        <v>0</v>
      </c>
      <c r="BW210" s="39">
        <f>INDEX('P-07 HACCP score'!$C$3:$E$7,MATCH(AD210,'P-07 HACCP score'!$B$3:$B$7,0),MATCH('D-14 Ernst'!Z$2,'P-07 HACCP score'!$C$2:$E$2,0))</f>
        <v>0</v>
      </c>
      <c r="BX210" s="39">
        <f>INDEX('P-07 HACCP score'!$C$3:$E$7,MATCH(AE210,'P-07 HACCP score'!$B$3:$B$7,0),MATCH('D-14 Ernst'!AA$2,'P-07 HACCP score'!$C$2:$E$2,0))</f>
        <v>0</v>
      </c>
      <c r="BY210" s="39">
        <f>INDEX('P-07 HACCP score'!$C$3:$E$7,MATCH(AF210,'P-07 HACCP score'!$B$3:$B$7,0),MATCH('D-14 Ernst'!AB$2,'P-07 HACCP score'!$C$2:$E$2,0))</f>
        <v>0</v>
      </c>
      <c r="BZ210" s="39">
        <f>INDEX('P-07 HACCP score'!$C$3:$E$7,MATCH(AG210,'P-07 HACCP score'!$B$3:$B$7,0),MATCH('D-14 Ernst'!AC$2,'P-07 HACCP score'!$C$2:$E$2,0))</f>
        <v>1.5</v>
      </c>
      <c r="CA210" s="39">
        <f>INDEX('P-07 HACCP score'!$C$3:$E$7,MATCH(AH210,'P-07 HACCP score'!$B$3:$B$7,0),MATCH('D-14 Ernst'!AD$2,'P-07 HACCP score'!$C$2:$E$2,0))</f>
        <v>0</v>
      </c>
      <c r="CB210" s="39">
        <f>INDEX('P-07 HACCP score'!$C$3:$E$7,MATCH(AI210,'P-07 HACCP score'!$B$3:$B$7,0),MATCH('D-14 Ernst'!AE$2,'P-07 HACCP score'!$C$2:$E$2,0))</f>
        <v>0</v>
      </c>
      <c r="CC210" s="39">
        <f>INDEX('P-07 HACCP score'!$C$3:$E$7,MATCH(AJ210,'P-07 HACCP score'!$B$3:$B$7,0),MATCH('D-14 Ernst'!AF$2,'P-07 HACCP score'!$C$2:$E$2,0))</f>
        <v>0</v>
      </c>
      <c r="CD210" s="39">
        <f>INDEX('P-07 HACCP score'!$C$3:$E$7,MATCH(AK210,'P-07 HACCP score'!$B$3:$B$7,0),MATCH('D-14 Ernst'!AG$2,'P-07 HACCP score'!$C$2:$E$2,0))</f>
        <v>0</v>
      </c>
    </row>
    <row r="211" spans="1:82" x14ac:dyDescent="0.3">
      <c r="A211" s="119">
        <v>53020</v>
      </c>
      <c r="B211" s="56" t="s">
        <v>331</v>
      </c>
      <c r="C211" s="78" t="s">
        <v>162</v>
      </c>
      <c r="D211" s="35">
        <v>2</v>
      </c>
      <c r="E211" s="18"/>
      <c r="F211" s="18"/>
      <c r="G211" s="26"/>
      <c r="H211" s="21" t="str">
        <f>IF(COUNTIF(I211:M211,"H"),"H",
IF(COUNTIF(I211:M211,"M"),"M",
IF(COUNTIF(I211:M211,"L"),"L",
IF(COUNTIF(I211:M211,"B"),"B",""))))</f>
        <v/>
      </c>
      <c r="I211" s="19"/>
      <c r="J211" s="19"/>
      <c r="K211" s="19"/>
      <c r="L211" s="19"/>
      <c r="M211" s="19"/>
      <c r="N211" s="18"/>
      <c r="O211" s="21" t="str">
        <f>IF(COUNTIF(P211:Q211,"H"),"H",
IF(COUNTIF(P211:Q211,"M"),"M",
IF(COUNTIF(P211:Q211,"L"),"L",
IF(COUNTIF(P211:Q211,"B"),"B",""))))</f>
        <v/>
      </c>
      <c r="P211" s="22"/>
      <c r="Q211" s="22"/>
      <c r="R211" s="18"/>
      <c r="S211" s="18"/>
      <c r="T211" s="18"/>
      <c r="U211" s="18"/>
      <c r="V211" s="18"/>
      <c r="W211" s="27"/>
      <c r="X211" s="21" t="str">
        <f>IF(COUNTIF(Y211:AA211,"H"),"H",
IF(COUNTIF(Y211:AA211,"M"),"M",
IF(COUNTIF(Y211:AA211,"L"),"L",
IF(COUNTIF(Y211:AA211,"B"),"B",""))))</f>
        <v/>
      </c>
      <c r="Y211" s="23"/>
      <c r="Z211" s="28"/>
      <c r="AA211" s="23"/>
      <c r="AB211" s="18"/>
      <c r="AC211" s="18"/>
      <c r="AD211" s="18"/>
      <c r="AE211" s="18"/>
      <c r="AF211" s="18"/>
      <c r="AG211" s="18"/>
      <c r="AH211" s="18"/>
      <c r="AI211" s="18"/>
      <c r="AJ211" s="18"/>
      <c r="AK211" s="18"/>
      <c r="AL211" s="37">
        <f>COUNTIF(AX211:BA211,5)+COUNTIF(BG211:BH211,5)+COUNTIF(BK211:BQ211,5)+COUNTIF(BU211:CD211,5)+COUNTIF(AX211:BA211,9)+COUNTIF(BG211:BH211,9)+COUNTIF(BK211:BQ211,9)+COUNTIF(BU211:CD211,9)</f>
        <v>0</v>
      </c>
      <c r="AM211" s="37">
        <f>COUNTIF(AX211:BA211,15)+COUNTIF(BG211:BH211,15)+COUNTIF(BK211:BQ211,15)+COUNTIF(BU211:CD211,15)+COUNTIF(AX211:BA211,25)+COUNTIF(BG211:BH211,25)+COUNTIF(BK211:BQ211,25)+COUNTIF(BU211:CD211,25)</f>
        <v>0</v>
      </c>
      <c r="AN211" s="118" t="str">
        <f>IF(AM211&gt;=1,"HOOG",IF(AL211&gt;=2,"MIDDEN","LAAG"))</f>
        <v>LAAG</v>
      </c>
      <c r="AO211" s="26" t="str">
        <f>IF(AND(AM211=1,OR(H211="H",AB211="H"),TEXT(D211,0)&lt;&gt;"4"),"J","N" )</f>
        <v>N</v>
      </c>
      <c r="AP211" s="41" t="s">
        <v>85</v>
      </c>
      <c r="AQ211" s="68" t="str">
        <f>IF(OR(AP211="J",AO211="J"),"MIDDEN",AN211)</f>
        <v>LAAG</v>
      </c>
      <c r="AR211" s="26" t="s">
        <v>86</v>
      </c>
      <c r="AS211" s="18" t="s">
        <v>87</v>
      </c>
      <c r="AT211" s="18" t="s">
        <v>85</v>
      </c>
      <c r="AU211" s="41" t="str">
        <f>IF(AND(AR211="H",AS211="K"),"J",IF(OR(AND(AR211="L",AS211="K",AT211="J"),AND(AR211="H",AS211="G",AT211="J")),"J","N"))</f>
        <v>N</v>
      </c>
      <c r="AV211" s="41" t="s">
        <v>85</v>
      </c>
      <c r="AW211" s="18" t="str">
        <f>IF(AU211="N",AQ211,IF(AQ211="LAAG","MIDDEN","HOOG"))</f>
        <v>LAAG</v>
      </c>
      <c r="AX211" s="39">
        <f>INDEX('P-07 HACCP score'!$C$3:$E$7,MATCH(E211,'P-07 HACCP score'!$B$3:$B$7,0),MATCH('D-14 Ernst'!A$2,'P-07 HACCP score'!$C$2:$E$2,0))</f>
        <v>0</v>
      </c>
      <c r="AY211" s="39">
        <f>INDEX('P-07 HACCP score'!$C$3:$E$7,MATCH(F211,'P-07 HACCP score'!$B$3:$B$7,0),MATCH('D-14 Ernst'!B$2,'P-07 HACCP score'!$C$2:$E$2,0))</f>
        <v>0</v>
      </c>
      <c r="AZ211" s="39">
        <f>INDEX('P-07 HACCP score'!$C$3:$E$7,MATCH(G211,'P-07 HACCP score'!$B$3:$B$7,0),MATCH('D-14 Ernst'!C$2,'P-07 HACCP score'!$C$2:$E$2,0))</f>
        <v>0</v>
      </c>
      <c r="BA211" s="39" t="e">
        <f>INDEX('P-07 HACCP score'!$C$3:$E$7,MATCH(H211,'P-07 HACCP score'!$B$3:$B$7,0),MATCH('D-14 Ernst'!D$2,'P-07 HACCP score'!$C$2:$E$2,0))</f>
        <v>#N/A</v>
      </c>
      <c r="BB211" s="39">
        <f>INDEX('P-07 HACCP score'!$C$3:$E$7,MATCH(I211,'P-07 HACCP score'!$B$3:$B$7,0),MATCH('D-14 Ernst'!E$2,'P-07 HACCP score'!$C$2:$E$2,0))</f>
        <v>0</v>
      </c>
      <c r="BC211" s="39">
        <f>INDEX('P-07 HACCP score'!$C$3:$E$7,MATCH(J211,'P-07 HACCP score'!$B$3:$B$7,0),MATCH('D-14 Ernst'!F$2,'P-07 HACCP score'!$C$2:$E$2,0))</f>
        <v>0</v>
      </c>
      <c r="BD211" s="39">
        <f>INDEX('P-07 HACCP score'!$C$3:$E$7,MATCH(K211,'P-07 HACCP score'!$B$3:$B$7,0),MATCH('D-14 Ernst'!G$2,'P-07 HACCP score'!$C$2:$E$2,0))</f>
        <v>0</v>
      </c>
      <c r="BE211" s="39">
        <f>INDEX('P-07 HACCP score'!$C$3:$E$7,MATCH(L211,'P-07 HACCP score'!$B$3:$B$7,0),MATCH('D-14 Ernst'!H$2,'P-07 HACCP score'!$C$2:$E$2,0))</f>
        <v>0</v>
      </c>
      <c r="BF211" s="39">
        <f>INDEX('P-07 HACCP score'!$C$3:$E$7,MATCH(M211,'P-07 HACCP score'!$B$3:$B$7,0),MATCH('D-14 Ernst'!I$2,'P-07 HACCP score'!$C$2:$E$2,0))</f>
        <v>0</v>
      </c>
      <c r="BG211" s="39">
        <f>INDEX('P-07 HACCP score'!$C$3:$E$7,MATCH(N211,'P-07 HACCP score'!$B$3:$B$7,0),MATCH('D-14 Ernst'!J$2,'P-07 HACCP score'!$C$2:$E$2,0))</f>
        <v>0</v>
      </c>
      <c r="BH211" s="39" t="e">
        <f>INDEX('P-07 HACCP score'!$C$3:$E$7,MATCH(O211,'P-07 HACCP score'!$B$3:$B$7,0),MATCH('D-14 Ernst'!K$2,'P-07 HACCP score'!$C$2:$E$2,0))</f>
        <v>#N/A</v>
      </c>
      <c r="BI211" s="39">
        <f>INDEX('P-07 HACCP score'!$C$3:$E$7,MATCH(P211,'P-07 HACCP score'!$B$3:$B$7,0),MATCH('D-14 Ernst'!L$2,'P-07 HACCP score'!$C$2:$E$2,0))</f>
        <v>0</v>
      </c>
      <c r="BJ211" s="39">
        <f>INDEX('P-07 HACCP score'!$C$3:$E$7,MATCH(Q211,'P-07 HACCP score'!$B$3:$B$7,0),MATCH('D-14 Ernst'!M$2,'P-07 HACCP score'!$C$2:$E$2,0))</f>
        <v>0</v>
      </c>
      <c r="BK211" s="39">
        <f>INDEX('P-07 HACCP score'!$C$3:$E$7,MATCH(R211,'P-07 HACCP score'!$B$3:$B$7,0),MATCH('D-14 Ernst'!N$2,'P-07 HACCP score'!$C$2:$E$2,0))</f>
        <v>0</v>
      </c>
      <c r="BL211" s="39">
        <f>INDEX('P-07 HACCP score'!$C$3:$E$7,MATCH(S211,'P-07 HACCP score'!$B$3:$B$7,0),MATCH('D-14 Ernst'!O$2,'P-07 HACCP score'!$C$2:$E$2,0))</f>
        <v>0</v>
      </c>
      <c r="BM211" s="39">
        <f>INDEX('P-07 HACCP score'!$C$3:$E$7,MATCH(T211,'P-07 HACCP score'!$B$3:$B$7,0),MATCH('D-14 Ernst'!P$2,'P-07 HACCP score'!$C$2:$E$2,0))</f>
        <v>0</v>
      </c>
      <c r="BN211" s="39">
        <f>INDEX('P-07 HACCP score'!$C$3:$E$7,MATCH(U211,'P-07 HACCP score'!$B$3:$B$7,0),MATCH('D-14 Ernst'!Q$2,'P-07 HACCP score'!$C$2:$E$2,0))</f>
        <v>0</v>
      </c>
      <c r="BO211" s="39">
        <f>INDEX('P-07 HACCP score'!$C$3:$E$7,MATCH(V211,'P-07 HACCP score'!$B$3:$B$7,0),MATCH('D-14 Ernst'!R$2,'P-07 HACCP score'!$C$2:$E$2,0))</f>
        <v>0</v>
      </c>
      <c r="BP211" s="39">
        <f>INDEX('P-07 HACCP score'!$C$3:$E$7,MATCH(W211,'P-07 HACCP score'!$B$3:$B$7,0),MATCH('D-14 Ernst'!S$2,'P-07 HACCP score'!$C$2:$E$2,0))</f>
        <v>0</v>
      </c>
      <c r="BQ211" s="39" t="e">
        <f>INDEX('P-07 HACCP score'!$C$3:$E$7,MATCH(X211,'P-07 HACCP score'!$B$3:$B$7,0),MATCH('D-14 Ernst'!T$2,'P-07 HACCP score'!$C$2:$E$2,0))</f>
        <v>#N/A</v>
      </c>
      <c r="BR211" s="39">
        <f>INDEX('P-07 HACCP score'!$C$3:$E$7,MATCH(Y211,'P-07 HACCP score'!$B$3:$B$7,0),MATCH('D-14 Ernst'!U$2,'P-07 HACCP score'!$C$2:$E$2,0))</f>
        <v>0</v>
      </c>
      <c r="BS211" s="39">
        <f>INDEX('P-07 HACCP score'!$C$3:$E$7,MATCH(Z211,'P-07 HACCP score'!$B$3:$B$7,0),MATCH('D-14 Ernst'!V$2,'P-07 HACCP score'!$C$2:$E$2,0))</f>
        <v>0</v>
      </c>
      <c r="BT211" s="39">
        <f>INDEX('P-07 HACCP score'!$C$3:$E$7,MATCH(AA211,'P-07 HACCP score'!$B$3:$B$7,0),MATCH('D-14 Ernst'!W$2,'P-07 HACCP score'!$C$2:$E$2,0))</f>
        <v>0</v>
      </c>
      <c r="BU211" s="39">
        <f>INDEX('P-07 HACCP score'!$C$3:$E$7,MATCH(AB211,'P-07 HACCP score'!$B$3:$B$7,0),MATCH('D-14 Ernst'!X$2,'P-07 HACCP score'!$C$2:$E$2,0))</f>
        <v>0</v>
      </c>
      <c r="BV211" s="39">
        <f>INDEX('P-07 HACCP score'!$C$3:$E$7,MATCH(AC211,'P-07 HACCP score'!$B$3:$B$7,0),MATCH('D-14 Ernst'!Y$2,'P-07 HACCP score'!$C$2:$E$2,0))</f>
        <v>0</v>
      </c>
      <c r="BW211" s="39">
        <f>INDEX('P-07 HACCP score'!$C$3:$E$7,MATCH(AD211,'P-07 HACCP score'!$B$3:$B$7,0),MATCH('D-14 Ernst'!Z$2,'P-07 HACCP score'!$C$2:$E$2,0))</f>
        <v>0</v>
      </c>
      <c r="BX211" s="39">
        <f>INDEX('P-07 HACCP score'!$C$3:$E$7,MATCH(AE211,'P-07 HACCP score'!$B$3:$B$7,0),MATCH('D-14 Ernst'!AA$2,'P-07 HACCP score'!$C$2:$E$2,0))</f>
        <v>0</v>
      </c>
      <c r="BY211" s="39">
        <f>INDEX('P-07 HACCP score'!$C$3:$E$7,MATCH(AF211,'P-07 HACCP score'!$B$3:$B$7,0),MATCH('D-14 Ernst'!AB$2,'P-07 HACCP score'!$C$2:$E$2,0))</f>
        <v>0</v>
      </c>
      <c r="BZ211" s="39">
        <f>INDEX('P-07 HACCP score'!$C$3:$E$7,MATCH(AG211,'P-07 HACCP score'!$B$3:$B$7,0),MATCH('D-14 Ernst'!AC$2,'P-07 HACCP score'!$C$2:$E$2,0))</f>
        <v>0</v>
      </c>
      <c r="CA211" s="39">
        <f>INDEX('P-07 HACCP score'!$C$3:$E$7,MATCH(AH211,'P-07 HACCP score'!$B$3:$B$7,0),MATCH('D-14 Ernst'!AD$2,'P-07 HACCP score'!$C$2:$E$2,0))</f>
        <v>0</v>
      </c>
      <c r="CB211" s="39">
        <f>INDEX('P-07 HACCP score'!$C$3:$E$7,MATCH(AI211,'P-07 HACCP score'!$B$3:$B$7,0),MATCH('D-14 Ernst'!AE$2,'P-07 HACCP score'!$C$2:$E$2,0))</f>
        <v>0</v>
      </c>
      <c r="CC211" s="39">
        <f>INDEX('P-07 HACCP score'!$C$3:$E$7,MATCH(AJ211,'P-07 HACCP score'!$B$3:$B$7,0),MATCH('D-14 Ernst'!AF$2,'P-07 HACCP score'!$C$2:$E$2,0))</f>
        <v>0</v>
      </c>
      <c r="CD211" s="39">
        <f>INDEX('P-07 HACCP score'!$C$3:$E$7,MATCH(AK211,'P-07 HACCP score'!$B$3:$B$7,0),MATCH('D-14 Ernst'!AG$2,'P-07 HACCP score'!$C$2:$E$2,0))</f>
        <v>0</v>
      </c>
    </row>
    <row r="212" spans="1:82" x14ac:dyDescent="0.3">
      <c r="A212" s="119">
        <v>53022</v>
      </c>
      <c r="B212" s="56" t="s">
        <v>332</v>
      </c>
      <c r="C212" s="78" t="s">
        <v>162</v>
      </c>
      <c r="D212" s="35">
        <v>2</v>
      </c>
      <c r="E212" s="18"/>
      <c r="F212" s="18"/>
      <c r="G212" s="26"/>
      <c r="H212" s="21" t="str">
        <f>IF(COUNTIF(I212:M212,"H"),"H",
IF(COUNTIF(I212:M212,"M"),"M",
IF(COUNTIF(I212:M212,"L"),"L",
IF(COUNTIF(I212:M212,"B"),"B",""))))</f>
        <v/>
      </c>
      <c r="I212" s="19"/>
      <c r="J212" s="19"/>
      <c r="K212" s="19"/>
      <c r="L212" s="19"/>
      <c r="M212" s="19"/>
      <c r="N212" s="18"/>
      <c r="O212" s="21" t="str">
        <f>IF(COUNTIF(P212:Q212,"H"),"H",
IF(COUNTIF(P212:Q212,"M"),"M",
IF(COUNTIF(P212:Q212,"L"),"L",
IF(COUNTIF(P212:Q212,"B"),"B",""))))</f>
        <v/>
      </c>
      <c r="P212" s="22"/>
      <c r="Q212" s="22"/>
      <c r="R212" s="18"/>
      <c r="S212" s="18"/>
      <c r="T212" s="18"/>
      <c r="U212" s="18"/>
      <c r="V212" s="18"/>
      <c r="W212" s="27"/>
      <c r="X212" s="21" t="str">
        <f>IF(COUNTIF(Y212:AA212,"H"),"H",
IF(COUNTIF(Y212:AA212,"M"),"M",
IF(COUNTIF(Y212:AA212,"L"),"L",
IF(COUNTIF(Y212:AA212,"B"),"B",""))))</f>
        <v/>
      </c>
      <c r="Y212" s="23"/>
      <c r="Z212" s="28"/>
      <c r="AA212" s="23"/>
      <c r="AB212" s="18"/>
      <c r="AC212" s="18"/>
      <c r="AD212" s="18"/>
      <c r="AE212" s="18"/>
      <c r="AF212" s="18"/>
      <c r="AG212" s="18"/>
      <c r="AH212" s="18"/>
      <c r="AI212" s="18"/>
      <c r="AJ212" s="18"/>
      <c r="AK212" s="18"/>
      <c r="AL212" s="37">
        <f>COUNTIF(AX212:BA212,5)+COUNTIF(BG212:BH212,5)+COUNTIF(BK212:BQ212,5)+COUNTIF(BU212:CD212,5)+COUNTIF(AX212:BA212,9)+COUNTIF(BG212:BH212,9)+COUNTIF(BK212:BQ212,9)+COUNTIF(BU212:CD212,9)</f>
        <v>0</v>
      </c>
      <c r="AM212" s="37">
        <f>COUNTIF(AX212:BA212,15)+COUNTIF(BG212:BH212,15)+COUNTIF(BK212:BQ212,15)+COUNTIF(BU212:CD212,15)+COUNTIF(AX212:BA212,25)+COUNTIF(BG212:BH212,25)+COUNTIF(BK212:BQ212,25)+COUNTIF(BU212:CD212,25)</f>
        <v>0</v>
      </c>
      <c r="AN212" s="118" t="str">
        <f>IF(AM212&gt;=1,"HOOG",IF(AL212&gt;=2,"MIDDEN","LAAG"))</f>
        <v>LAAG</v>
      </c>
      <c r="AO212" s="26" t="str">
        <f>IF(AND(AM212=1,OR(H212="H",AB212="H"),TEXT(D212,0)&lt;&gt;"4"),"J","N" )</f>
        <v>N</v>
      </c>
      <c r="AP212" s="41" t="s">
        <v>85</v>
      </c>
      <c r="AQ212" s="68" t="str">
        <f>IF(OR(AP212="J",AO212="J"),"MIDDEN",AN212)</f>
        <v>LAAG</v>
      </c>
      <c r="AR212" s="26" t="s">
        <v>86</v>
      </c>
      <c r="AS212" s="18" t="s">
        <v>87</v>
      </c>
      <c r="AT212" s="18" t="s">
        <v>85</v>
      </c>
      <c r="AU212" s="41" t="str">
        <f>IF(AND(AR212="H",AS212="K"),"J",IF(OR(AND(AR212="L",AS212="K",AT212="J"),AND(AR212="H",AS212="G",AT212="J")),"J","N"))</f>
        <v>N</v>
      </c>
      <c r="AV212" s="41" t="s">
        <v>90</v>
      </c>
      <c r="AW212" s="18" t="str">
        <f>IF(AU212="N",AQ212,IF(AQ212="LAAG","MIDDEN","HOOG"))</f>
        <v>LAAG</v>
      </c>
      <c r="AX212" s="39">
        <f>INDEX('P-07 HACCP score'!$C$3:$E$7,MATCH(E212,'P-07 HACCP score'!$B$3:$B$7,0),MATCH('D-14 Ernst'!A$2,'P-07 HACCP score'!$C$2:$E$2,0))</f>
        <v>0</v>
      </c>
      <c r="AY212" s="39">
        <f>INDEX('P-07 HACCP score'!$C$3:$E$7,MATCH(F212,'P-07 HACCP score'!$B$3:$B$7,0),MATCH('D-14 Ernst'!B$2,'P-07 HACCP score'!$C$2:$E$2,0))</f>
        <v>0</v>
      </c>
      <c r="AZ212" s="39">
        <f>INDEX('P-07 HACCP score'!$C$3:$E$7,MATCH(G212,'P-07 HACCP score'!$B$3:$B$7,0),MATCH('D-14 Ernst'!C$2,'P-07 HACCP score'!$C$2:$E$2,0))</f>
        <v>0</v>
      </c>
      <c r="BA212" s="39" t="e">
        <f>INDEX('P-07 HACCP score'!$C$3:$E$7,MATCH(H212,'P-07 HACCP score'!$B$3:$B$7,0),MATCH('D-14 Ernst'!D$2,'P-07 HACCP score'!$C$2:$E$2,0))</f>
        <v>#N/A</v>
      </c>
      <c r="BB212" s="39">
        <f>INDEX('P-07 HACCP score'!$C$3:$E$7,MATCH(I212,'P-07 HACCP score'!$B$3:$B$7,0),MATCH('D-14 Ernst'!E$2,'P-07 HACCP score'!$C$2:$E$2,0))</f>
        <v>0</v>
      </c>
      <c r="BC212" s="39">
        <f>INDEX('P-07 HACCP score'!$C$3:$E$7,MATCH(J212,'P-07 HACCP score'!$B$3:$B$7,0),MATCH('D-14 Ernst'!F$2,'P-07 HACCP score'!$C$2:$E$2,0))</f>
        <v>0</v>
      </c>
      <c r="BD212" s="39">
        <f>INDEX('P-07 HACCP score'!$C$3:$E$7,MATCH(K212,'P-07 HACCP score'!$B$3:$B$7,0),MATCH('D-14 Ernst'!G$2,'P-07 HACCP score'!$C$2:$E$2,0))</f>
        <v>0</v>
      </c>
      <c r="BE212" s="39">
        <f>INDEX('P-07 HACCP score'!$C$3:$E$7,MATCH(L212,'P-07 HACCP score'!$B$3:$B$7,0),MATCH('D-14 Ernst'!H$2,'P-07 HACCP score'!$C$2:$E$2,0))</f>
        <v>0</v>
      </c>
      <c r="BF212" s="39">
        <f>INDEX('P-07 HACCP score'!$C$3:$E$7,MATCH(M212,'P-07 HACCP score'!$B$3:$B$7,0),MATCH('D-14 Ernst'!I$2,'P-07 HACCP score'!$C$2:$E$2,0))</f>
        <v>0</v>
      </c>
      <c r="BG212" s="39">
        <f>INDEX('P-07 HACCP score'!$C$3:$E$7,MATCH(N212,'P-07 HACCP score'!$B$3:$B$7,0),MATCH('D-14 Ernst'!J$2,'P-07 HACCP score'!$C$2:$E$2,0))</f>
        <v>0</v>
      </c>
      <c r="BH212" s="39" t="e">
        <f>INDEX('P-07 HACCP score'!$C$3:$E$7,MATCH(O212,'P-07 HACCP score'!$B$3:$B$7,0),MATCH('D-14 Ernst'!K$2,'P-07 HACCP score'!$C$2:$E$2,0))</f>
        <v>#N/A</v>
      </c>
      <c r="BI212" s="39">
        <f>INDEX('P-07 HACCP score'!$C$3:$E$7,MATCH(P212,'P-07 HACCP score'!$B$3:$B$7,0),MATCH('D-14 Ernst'!L$2,'P-07 HACCP score'!$C$2:$E$2,0))</f>
        <v>0</v>
      </c>
      <c r="BJ212" s="39">
        <f>INDEX('P-07 HACCP score'!$C$3:$E$7,MATCH(Q212,'P-07 HACCP score'!$B$3:$B$7,0),MATCH('D-14 Ernst'!M$2,'P-07 HACCP score'!$C$2:$E$2,0))</f>
        <v>0</v>
      </c>
      <c r="BK212" s="39">
        <f>INDEX('P-07 HACCP score'!$C$3:$E$7,MATCH(R212,'P-07 HACCP score'!$B$3:$B$7,0),MATCH('D-14 Ernst'!N$2,'P-07 HACCP score'!$C$2:$E$2,0))</f>
        <v>0</v>
      </c>
      <c r="BL212" s="39">
        <f>INDEX('P-07 HACCP score'!$C$3:$E$7,MATCH(S212,'P-07 HACCP score'!$B$3:$B$7,0),MATCH('D-14 Ernst'!O$2,'P-07 HACCP score'!$C$2:$E$2,0))</f>
        <v>0</v>
      </c>
      <c r="BM212" s="39">
        <f>INDEX('P-07 HACCP score'!$C$3:$E$7,MATCH(T212,'P-07 HACCP score'!$B$3:$B$7,0),MATCH('D-14 Ernst'!P$2,'P-07 HACCP score'!$C$2:$E$2,0))</f>
        <v>0</v>
      </c>
      <c r="BN212" s="39">
        <f>INDEX('P-07 HACCP score'!$C$3:$E$7,MATCH(U212,'P-07 HACCP score'!$B$3:$B$7,0),MATCH('D-14 Ernst'!Q$2,'P-07 HACCP score'!$C$2:$E$2,0))</f>
        <v>0</v>
      </c>
      <c r="BO212" s="39">
        <f>INDEX('P-07 HACCP score'!$C$3:$E$7,MATCH(V212,'P-07 HACCP score'!$B$3:$B$7,0),MATCH('D-14 Ernst'!R$2,'P-07 HACCP score'!$C$2:$E$2,0))</f>
        <v>0</v>
      </c>
      <c r="BP212" s="39">
        <f>INDEX('P-07 HACCP score'!$C$3:$E$7,MATCH(W212,'P-07 HACCP score'!$B$3:$B$7,0),MATCH('D-14 Ernst'!S$2,'P-07 HACCP score'!$C$2:$E$2,0))</f>
        <v>0</v>
      </c>
      <c r="BQ212" s="39" t="e">
        <f>INDEX('P-07 HACCP score'!$C$3:$E$7,MATCH(X212,'P-07 HACCP score'!$B$3:$B$7,0),MATCH('D-14 Ernst'!T$2,'P-07 HACCP score'!$C$2:$E$2,0))</f>
        <v>#N/A</v>
      </c>
      <c r="BR212" s="39">
        <f>INDEX('P-07 HACCP score'!$C$3:$E$7,MATCH(Y212,'P-07 HACCP score'!$B$3:$B$7,0),MATCH('D-14 Ernst'!U$2,'P-07 HACCP score'!$C$2:$E$2,0))</f>
        <v>0</v>
      </c>
      <c r="BS212" s="39">
        <f>INDEX('P-07 HACCP score'!$C$3:$E$7,MATCH(Z212,'P-07 HACCP score'!$B$3:$B$7,0),MATCH('D-14 Ernst'!V$2,'P-07 HACCP score'!$C$2:$E$2,0))</f>
        <v>0</v>
      </c>
      <c r="BT212" s="39">
        <f>INDEX('P-07 HACCP score'!$C$3:$E$7,MATCH(AA212,'P-07 HACCP score'!$B$3:$B$7,0),MATCH('D-14 Ernst'!W$2,'P-07 HACCP score'!$C$2:$E$2,0))</f>
        <v>0</v>
      </c>
      <c r="BU212" s="39">
        <f>INDEX('P-07 HACCP score'!$C$3:$E$7,MATCH(AB212,'P-07 HACCP score'!$B$3:$B$7,0),MATCH('D-14 Ernst'!X$2,'P-07 HACCP score'!$C$2:$E$2,0))</f>
        <v>0</v>
      </c>
      <c r="BV212" s="39">
        <f>INDEX('P-07 HACCP score'!$C$3:$E$7,MATCH(AC212,'P-07 HACCP score'!$B$3:$B$7,0),MATCH('D-14 Ernst'!Y$2,'P-07 HACCP score'!$C$2:$E$2,0))</f>
        <v>0</v>
      </c>
      <c r="BW212" s="39">
        <f>INDEX('P-07 HACCP score'!$C$3:$E$7,MATCH(AD212,'P-07 HACCP score'!$B$3:$B$7,0),MATCH('D-14 Ernst'!Z$2,'P-07 HACCP score'!$C$2:$E$2,0))</f>
        <v>0</v>
      </c>
      <c r="BX212" s="39">
        <f>INDEX('P-07 HACCP score'!$C$3:$E$7,MATCH(AE212,'P-07 HACCP score'!$B$3:$B$7,0),MATCH('D-14 Ernst'!AA$2,'P-07 HACCP score'!$C$2:$E$2,0))</f>
        <v>0</v>
      </c>
      <c r="BY212" s="39">
        <f>INDEX('P-07 HACCP score'!$C$3:$E$7,MATCH(AF212,'P-07 HACCP score'!$B$3:$B$7,0),MATCH('D-14 Ernst'!AB$2,'P-07 HACCP score'!$C$2:$E$2,0))</f>
        <v>0</v>
      </c>
      <c r="BZ212" s="39">
        <f>INDEX('P-07 HACCP score'!$C$3:$E$7,MATCH(AG212,'P-07 HACCP score'!$B$3:$B$7,0),MATCH('D-14 Ernst'!AC$2,'P-07 HACCP score'!$C$2:$E$2,0))</f>
        <v>0</v>
      </c>
      <c r="CA212" s="39">
        <f>INDEX('P-07 HACCP score'!$C$3:$E$7,MATCH(AH212,'P-07 HACCP score'!$B$3:$B$7,0),MATCH('D-14 Ernst'!AD$2,'P-07 HACCP score'!$C$2:$E$2,0))</f>
        <v>0</v>
      </c>
      <c r="CB212" s="39">
        <f>INDEX('P-07 HACCP score'!$C$3:$E$7,MATCH(AI212,'P-07 HACCP score'!$B$3:$B$7,0),MATCH('D-14 Ernst'!AE$2,'P-07 HACCP score'!$C$2:$E$2,0))</f>
        <v>0</v>
      </c>
      <c r="CC212" s="39">
        <f>INDEX('P-07 HACCP score'!$C$3:$E$7,MATCH(AJ212,'P-07 HACCP score'!$B$3:$B$7,0),MATCH('D-14 Ernst'!AF$2,'P-07 HACCP score'!$C$2:$E$2,0))</f>
        <v>0</v>
      </c>
      <c r="CD212" s="39">
        <f>INDEX('P-07 HACCP score'!$C$3:$E$7,MATCH(AK212,'P-07 HACCP score'!$B$3:$B$7,0),MATCH('D-14 Ernst'!AG$2,'P-07 HACCP score'!$C$2:$E$2,0))</f>
        <v>0</v>
      </c>
    </row>
    <row r="213" spans="1:82" x14ac:dyDescent="0.3">
      <c r="A213" s="119">
        <v>52810</v>
      </c>
      <c r="B213" s="56" t="s">
        <v>333</v>
      </c>
      <c r="C213" s="78" t="s">
        <v>162</v>
      </c>
      <c r="D213" s="35">
        <v>2</v>
      </c>
      <c r="E213" s="74" t="s">
        <v>86</v>
      </c>
      <c r="F213" s="18"/>
      <c r="G213" s="26"/>
      <c r="H213" s="21" t="str">
        <f>IF(COUNTIF(I213:M213,"H"),"H",
IF(COUNTIF(I213:M213,"M"),"M",
IF(COUNTIF(I213:M213,"L"),"L",
IF(COUNTIF(I213:M213,"B"),"B",""))))</f>
        <v/>
      </c>
      <c r="I213" s="19"/>
      <c r="J213" s="19"/>
      <c r="K213" s="19"/>
      <c r="L213" s="19"/>
      <c r="M213" s="19"/>
      <c r="N213" s="18"/>
      <c r="O213" s="21" t="str">
        <f>IF(COUNTIF(P213:Q213,"H"),"H",
IF(COUNTIF(P213:Q213,"M"),"M",
IF(COUNTIF(P213:Q213,"L"),"L",
IF(COUNTIF(P213:Q213,"B"),"B",""))))</f>
        <v/>
      </c>
      <c r="P213" s="22"/>
      <c r="Q213" s="22"/>
      <c r="R213" s="18"/>
      <c r="S213" s="18"/>
      <c r="T213" s="18"/>
      <c r="U213" s="18"/>
      <c r="V213" s="18"/>
      <c r="W213" s="27"/>
      <c r="X213" s="21" t="str">
        <f>IF(COUNTIF(Y213:AA213,"H"),"H",
IF(COUNTIF(Y213:AA213,"M"),"M",
IF(COUNTIF(Y213:AA213,"L"),"L",
IF(COUNTIF(Y213:AA213,"B"),"B",""))))</f>
        <v/>
      </c>
      <c r="Y213" s="23"/>
      <c r="Z213" s="28"/>
      <c r="AA213" s="23"/>
      <c r="AB213" s="18"/>
      <c r="AC213" s="18"/>
      <c r="AD213" s="18"/>
      <c r="AE213" s="18"/>
      <c r="AF213" s="18"/>
      <c r="AG213" s="18"/>
      <c r="AH213" s="18" t="s">
        <v>86</v>
      </c>
      <c r="AI213" s="18"/>
      <c r="AJ213" s="18"/>
      <c r="AK213" s="18"/>
      <c r="AL213" s="37">
        <f>COUNTIF(AX213:BA213,5)+COUNTIF(BG213:BH213,5)+COUNTIF(BK213:BQ213,5)+COUNTIF(BU213:CD213,5)+COUNTIF(AX213:BA213,9)+COUNTIF(BG213:BH213,9)+COUNTIF(BK213:BQ213,9)+COUNTIF(BU213:CD213,9)</f>
        <v>0</v>
      </c>
      <c r="AM213" s="37">
        <f>COUNTIF(AX213:BA213,15)+COUNTIF(BG213:BH213,15)+COUNTIF(BK213:BQ213,15)+COUNTIF(BU213:CD213,15)+COUNTIF(AX213:BA213,25)+COUNTIF(BG213:BH213,25)+COUNTIF(BK213:BQ213,25)+COUNTIF(BU213:CD213,25)</f>
        <v>0</v>
      </c>
      <c r="AN213" s="118" t="str">
        <f>IF(AM213&gt;=1,"HOOG",IF(AL213&gt;=2,"MIDDEN","LAAG"))</f>
        <v>LAAG</v>
      </c>
      <c r="AO213" s="26" t="str">
        <f>IF(AND(AM213=1,OR(H213="H",AB213="H"),TEXT(D213,0)&lt;&gt;"4"),"J","N" )</f>
        <v>N</v>
      </c>
      <c r="AP213" s="41" t="s">
        <v>85</v>
      </c>
      <c r="AQ213" s="68" t="str">
        <f>IF(OR(AP213="J",AO213="J"),"MIDDEN",AN213)</f>
        <v>LAAG</v>
      </c>
      <c r="AR213" s="26" t="s">
        <v>86</v>
      </c>
      <c r="AS213" s="18" t="s">
        <v>87</v>
      </c>
      <c r="AT213" s="18" t="s">
        <v>90</v>
      </c>
      <c r="AU213" s="41" t="str">
        <f>IF(AND(AR213="H",AS213="K"),"J",IF(OR(AND(AR213="L",AS213="K",AT213="J"),AND(AR213="H",AS213="G",AT213="J")),"J","N"))</f>
        <v>N</v>
      </c>
      <c r="AV213" s="41" t="s">
        <v>85</v>
      </c>
      <c r="AW213" s="18" t="str">
        <f>IF(AU213="N",AQ213,IF(AQ213="LAAG","MIDDEN","HOOG"))</f>
        <v>LAAG</v>
      </c>
      <c r="AX213" s="39">
        <f>INDEX('P-07 HACCP score'!$C$3:$E$7,MATCH(E213,'P-07 HACCP score'!$B$3:$B$7,0),MATCH('D-14 Ernst'!A$2,'P-07 HACCP score'!$C$2:$E$2,0))</f>
        <v>3</v>
      </c>
      <c r="AY213" s="39">
        <f>INDEX('P-07 HACCP score'!$C$3:$E$7,MATCH(F213,'P-07 HACCP score'!$B$3:$B$7,0),MATCH('D-14 Ernst'!B$2,'P-07 HACCP score'!$C$2:$E$2,0))</f>
        <v>0</v>
      </c>
      <c r="AZ213" s="39">
        <f>INDEX('P-07 HACCP score'!$C$3:$E$7,MATCH(G213,'P-07 HACCP score'!$B$3:$B$7,0),MATCH('D-14 Ernst'!C$2,'P-07 HACCP score'!$C$2:$E$2,0))</f>
        <v>0</v>
      </c>
      <c r="BA213" s="39" t="e">
        <f>INDEX('P-07 HACCP score'!$C$3:$E$7,MATCH(H213,'P-07 HACCP score'!$B$3:$B$7,0),MATCH('D-14 Ernst'!D$2,'P-07 HACCP score'!$C$2:$E$2,0))</f>
        <v>#N/A</v>
      </c>
      <c r="BB213" s="39">
        <f>INDEX('P-07 HACCP score'!$C$3:$E$7,MATCH(I213,'P-07 HACCP score'!$B$3:$B$7,0),MATCH('D-14 Ernst'!E$2,'P-07 HACCP score'!$C$2:$E$2,0))</f>
        <v>0</v>
      </c>
      <c r="BC213" s="39">
        <f>INDEX('P-07 HACCP score'!$C$3:$E$7,MATCH(J213,'P-07 HACCP score'!$B$3:$B$7,0),MATCH('D-14 Ernst'!F$2,'P-07 HACCP score'!$C$2:$E$2,0))</f>
        <v>0</v>
      </c>
      <c r="BD213" s="39">
        <f>INDEX('P-07 HACCP score'!$C$3:$E$7,MATCH(K213,'P-07 HACCP score'!$B$3:$B$7,0),MATCH('D-14 Ernst'!G$2,'P-07 HACCP score'!$C$2:$E$2,0))</f>
        <v>0</v>
      </c>
      <c r="BE213" s="39">
        <f>INDEX('P-07 HACCP score'!$C$3:$E$7,MATCH(L213,'P-07 HACCP score'!$B$3:$B$7,0),MATCH('D-14 Ernst'!H$2,'P-07 HACCP score'!$C$2:$E$2,0))</f>
        <v>0</v>
      </c>
      <c r="BF213" s="39">
        <f>INDEX('P-07 HACCP score'!$C$3:$E$7,MATCH(M213,'P-07 HACCP score'!$B$3:$B$7,0),MATCH('D-14 Ernst'!I$2,'P-07 HACCP score'!$C$2:$E$2,0))</f>
        <v>0</v>
      </c>
      <c r="BG213" s="39">
        <f>INDEX('P-07 HACCP score'!$C$3:$E$7,MATCH(N213,'P-07 HACCP score'!$B$3:$B$7,0),MATCH('D-14 Ernst'!J$2,'P-07 HACCP score'!$C$2:$E$2,0))</f>
        <v>0</v>
      </c>
      <c r="BH213" s="39" t="e">
        <f>INDEX('P-07 HACCP score'!$C$3:$E$7,MATCH(O213,'P-07 HACCP score'!$B$3:$B$7,0),MATCH('D-14 Ernst'!K$2,'P-07 HACCP score'!$C$2:$E$2,0))</f>
        <v>#N/A</v>
      </c>
      <c r="BI213" s="39">
        <f>INDEX('P-07 HACCP score'!$C$3:$E$7,MATCH(P213,'P-07 HACCP score'!$B$3:$B$7,0),MATCH('D-14 Ernst'!L$2,'P-07 HACCP score'!$C$2:$E$2,0))</f>
        <v>0</v>
      </c>
      <c r="BJ213" s="39">
        <f>INDEX('P-07 HACCP score'!$C$3:$E$7,MATCH(Q213,'P-07 HACCP score'!$B$3:$B$7,0),MATCH('D-14 Ernst'!M$2,'P-07 HACCP score'!$C$2:$E$2,0))</f>
        <v>0</v>
      </c>
      <c r="BK213" s="39">
        <f>INDEX('P-07 HACCP score'!$C$3:$E$7,MATCH(R213,'P-07 HACCP score'!$B$3:$B$7,0),MATCH('D-14 Ernst'!N$2,'P-07 HACCP score'!$C$2:$E$2,0))</f>
        <v>0</v>
      </c>
      <c r="BL213" s="39">
        <f>INDEX('P-07 HACCP score'!$C$3:$E$7,MATCH(S213,'P-07 HACCP score'!$B$3:$B$7,0),MATCH('D-14 Ernst'!O$2,'P-07 HACCP score'!$C$2:$E$2,0))</f>
        <v>0</v>
      </c>
      <c r="BM213" s="39">
        <f>INDEX('P-07 HACCP score'!$C$3:$E$7,MATCH(T213,'P-07 HACCP score'!$B$3:$B$7,0),MATCH('D-14 Ernst'!P$2,'P-07 HACCP score'!$C$2:$E$2,0))</f>
        <v>0</v>
      </c>
      <c r="BN213" s="39">
        <f>INDEX('P-07 HACCP score'!$C$3:$E$7,MATCH(U213,'P-07 HACCP score'!$B$3:$B$7,0),MATCH('D-14 Ernst'!Q$2,'P-07 HACCP score'!$C$2:$E$2,0))</f>
        <v>0</v>
      </c>
      <c r="BO213" s="39">
        <f>INDEX('P-07 HACCP score'!$C$3:$E$7,MATCH(V213,'P-07 HACCP score'!$B$3:$B$7,0),MATCH('D-14 Ernst'!R$2,'P-07 HACCP score'!$C$2:$E$2,0))</f>
        <v>0</v>
      </c>
      <c r="BP213" s="39">
        <f>INDEX('P-07 HACCP score'!$C$3:$E$7,MATCH(W213,'P-07 HACCP score'!$B$3:$B$7,0),MATCH('D-14 Ernst'!S$2,'P-07 HACCP score'!$C$2:$E$2,0))</f>
        <v>0</v>
      </c>
      <c r="BQ213" s="39" t="e">
        <f>INDEX('P-07 HACCP score'!$C$3:$E$7,MATCH(X213,'P-07 HACCP score'!$B$3:$B$7,0),MATCH('D-14 Ernst'!T$2,'P-07 HACCP score'!$C$2:$E$2,0))</f>
        <v>#N/A</v>
      </c>
      <c r="BR213" s="39">
        <f>INDEX('P-07 HACCP score'!$C$3:$E$7,MATCH(Y213,'P-07 HACCP score'!$B$3:$B$7,0),MATCH('D-14 Ernst'!U$2,'P-07 HACCP score'!$C$2:$E$2,0))</f>
        <v>0</v>
      </c>
      <c r="BS213" s="39">
        <f>INDEX('P-07 HACCP score'!$C$3:$E$7,MATCH(Z213,'P-07 HACCP score'!$B$3:$B$7,0),MATCH('D-14 Ernst'!V$2,'P-07 HACCP score'!$C$2:$E$2,0))</f>
        <v>0</v>
      </c>
      <c r="BT213" s="39">
        <f>INDEX('P-07 HACCP score'!$C$3:$E$7,MATCH(AA213,'P-07 HACCP score'!$B$3:$B$7,0),MATCH('D-14 Ernst'!W$2,'P-07 HACCP score'!$C$2:$E$2,0))</f>
        <v>0</v>
      </c>
      <c r="BU213" s="39">
        <f>INDEX('P-07 HACCP score'!$C$3:$E$7,MATCH(AB213,'P-07 HACCP score'!$B$3:$B$7,0),MATCH('D-14 Ernst'!X$2,'P-07 HACCP score'!$C$2:$E$2,0))</f>
        <v>0</v>
      </c>
      <c r="BV213" s="39">
        <f>INDEX('P-07 HACCP score'!$C$3:$E$7,MATCH(AC213,'P-07 HACCP score'!$B$3:$B$7,0),MATCH('D-14 Ernst'!Y$2,'P-07 HACCP score'!$C$2:$E$2,0))</f>
        <v>0</v>
      </c>
      <c r="BW213" s="39">
        <f>INDEX('P-07 HACCP score'!$C$3:$E$7,MATCH(AD213,'P-07 HACCP score'!$B$3:$B$7,0),MATCH('D-14 Ernst'!Z$2,'P-07 HACCP score'!$C$2:$E$2,0))</f>
        <v>0</v>
      </c>
      <c r="BX213" s="39">
        <f>INDEX('P-07 HACCP score'!$C$3:$E$7,MATCH(AE213,'P-07 HACCP score'!$B$3:$B$7,0),MATCH('D-14 Ernst'!AA$2,'P-07 HACCP score'!$C$2:$E$2,0))</f>
        <v>0</v>
      </c>
      <c r="BY213" s="39">
        <f>INDEX('P-07 HACCP score'!$C$3:$E$7,MATCH(AF213,'P-07 HACCP score'!$B$3:$B$7,0),MATCH('D-14 Ernst'!AB$2,'P-07 HACCP score'!$C$2:$E$2,0))</f>
        <v>0</v>
      </c>
      <c r="BZ213" s="39">
        <f>INDEX('P-07 HACCP score'!$C$3:$E$7,MATCH(AG213,'P-07 HACCP score'!$B$3:$B$7,0),MATCH('D-14 Ernst'!AC$2,'P-07 HACCP score'!$C$2:$E$2,0))</f>
        <v>0</v>
      </c>
      <c r="CA213" s="39">
        <f>INDEX('P-07 HACCP score'!$C$3:$E$7,MATCH(AH213,'P-07 HACCP score'!$B$3:$B$7,0),MATCH('D-14 Ernst'!AD$2,'P-07 HACCP score'!$C$2:$E$2,0))</f>
        <v>3</v>
      </c>
      <c r="CB213" s="39">
        <f>INDEX('P-07 HACCP score'!$C$3:$E$7,MATCH(AI213,'P-07 HACCP score'!$B$3:$B$7,0),MATCH('D-14 Ernst'!AE$2,'P-07 HACCP score'!$C$2:$E$2,0))</f>
        <v>0</v>
      </c>
      <c r="CC213" s="39">
        <f>INDEX('P-07 HACCP score'!$C$3:$E$7,MATCH(AJ213,'P-07 HACCP score'!$B$3:$B$7,0),MATCH('D-14 Ernst'!AF$2,'P-07 HACCP score'!$C$2:$E$2,0))</f>
        <v>0</v>
      </c>
      <c r="CD213" s="39">
        <f>INDEX('P-07 HACCP score'!$C$3:$E$7,MATCH(AK213,'P-07 HACCP score'!$B$3:$B$7,0),MATCH('D-14 Ernst'!AG$2,'P-07 HACCP score'!$C$2:$E$2,0))</f>
        <v>0</v>
      </c>
    </row>
    <row r="214" spans="1:82" x14ac:dyDescent="0.3">
      <c r="A214" s="119">
        <v>51120</v>
      </c>
      <c r="B214" s="56" t="s">
        <v>334</v>
      </c>
      <c r="C214" s="78" t="s">
        <v>162</v>
      </c>
      <c r="D214" s="35">
        <v>2</v>
      </c>
      <c r="E214" s="18" t="s">
        <v>84</v>
      </c>
      <c r="F214" s="18"/>
      <c r="G214" s="26"/>
      <c r="H214" s="21" t="str">
        <f>IF(COUNTIF(I214:M214,"H"),"H",
IF(COUNTIF(I214:M214,"M"),"M",
IF(COUNTIF(I214:M214,"L"),"L",
IF(COUNTIF(I214:M214,"B"),"B",""))))</f>
        <v/>
      </c>
      <c r="I214" s="19"/>
      <c r="J214" s="19"/>
      <c r="K214" s="19"/>
      <c r="L214" s="19"/>
      <c r="M214" s="19"/>
      <c r="N214" s="18"/>
      <c r="O214" s="21" t="str">
        <f>IF(COUNTIF(P214:Q214,"H"),"H",
IF(COUNTIF(P214:Q214,"M"),"M",
IF(COUNTIF(P214:Q214,"L"),"L",
IF(COUNTIF(P214:Q214,"B"),"B",""))))</f>
        <v/>
      </c>
      <c r="P214" s="22"/>
      <c r="Q214" s="22"/>
      <c r="R214" s="18"/>
      <c r="S214" s="18"/>
      <c r="T214" s="18"/>
      <c r="U214" s="18"/>
      <c r="V214" s="18"/>
      <c r="W214" s="27"/>
      <c r="X214" s="21" t="str">
        <f>IF(COUNTIF(Y214:AA214,"H"),"H",
IF(COUNTIF(Y214:AA214,"M"),"M",
IF(COUNTIF(Y214:AA214,"L"),"L",
IF(COUNTIF(Y214:AA214,"B"),"B",""))))</f>
        <v/>
      </c>
      <c r="Y214" s="23"/>
      <c r="Z214" s="28"/>
      <c r="AA214" s="23"/>
      <c r="AB214" s="18" t="s">
        <v>89</v>
      </c>
      <c r="AC214" s="18"/>
      <c r="AD214" s="18"/>
      <c r="AE214" s="18"/>
      <c r="AF214" s="18"/>
      <c r="AG214" s="18"/>
      <c r="AH214" s="18" t="s">
        <v>129</v>
      </c>
      <c r="AI214" s="18"/>
      <c r="AJ214" s="18"/>
      <c r="AK214" s="18"/>
      <c r="AL214" s="37">
        <f>COUNTIF(AX214:BA214,5)+COUNTIF(BG214:BH214,5)+COUNTIF(BK214:BQ214,5)+COUNTIF(BU214:CD214,5)+COUNTIF(AX214:BA214,9)+COUNTIF(BG214:BH214,9)+COUNTIF(BK214:BQ214,9)+COUNTIF(BU214:CD214,9)</f>
        <v>1</v>
      </c>
      <c r="AM214" s="37">
        <f>COUNTIF(AX214:BA214,15)+COUNTIF(BG214:BH214,15)+COUNTIF(BK214:BQ214,15)+COUNTIF(BU214:CD214,15)+COUNTIF(AX214:BA214,25)+COUNTIF(BG214:BH214,25)+COUNTIF(BK214:BQ214,25)+COUNTIF(BU214:CD214,25)</f>
        <v>1</v>
      </c>
      <c r="AN214" s="118" t="str">
        <f>IF(AM214&gt;=1,"HOOG",IF(AL214&gt;=2,"MIDDEN","LAAG"))</f>
        <v>HOOG</v>
      </c>
      <c r="AO214" s="26" t="str">
        <f>IF(AND(AM214=1,OR(H214="H",AB214="H"),TEXT(D214,0)&lt;&gt;"4"),"J","N" )</f>
        <v>J</v>
      </c>
      <c r="AP214" s="41" t="s">
        <v>85</v>
      </c>
      <c r="AQ214" s="68" t="str">
        <f>IF(OR(AP214="J",AO214="J"),"MIDDEN",AN214)</f>
        <v>MIDDEN</v>
      </c>
      <c r="AR214" s="26" t="s">
        <v>86</v>
      </c>
      <c r="AS214" s="18" t="s">
        <v>93</v>
      </c>
      <c r="AT214" s="18" t="s">
        <v>85</v>
      </c>
      <c r="AU214" s="41" t="str">
        <f>IF(AND(AR214="H",AS214="K"),"J",IF(OR(AND(AR214="L",AS214="K",AT214="J"),AND(AR214="H",AS214="G",AT214="J")),"J","N"))</f>
        <v>N</v>
      </c>
      <c r="AV214" s="41" t="s">
        <v>85</v>
      </c>
      <c r="AW214" s="18" t="str">
        <f>IF(AU214="N",AQ214,IF(AQ214="LAAG","MIDDEN","HOOG"))</f>
        <v>MIDDEN</v>
      </c>
      <c r="AX214" s="39">
        <f>INDEX('P-07 HACCP score'!$C$3:$E$7,MATCH(E214,'P-07 HACCP score'!$B$3:$B$7,0),MATCH('D-14 Ernst'!A$2,'P-07 HACCP score'!$C$2:$E$2,0))</f>
        <v>1.5</v>
      </c>
      <c r="AY214" s="39">
        <f>INDEX('P-07 HACCP score'!$C$3:$E$7,MATCH(F214,'P-07 HACCP score'!$B$3:$B$7,0),MATCH('D-14 Ernst'!B$2,'P-07 HACCP score'!$C$2:$E$2,0))</f>
        <v>0</v>
      </c>
      <c r="AZ214" s="39">
        <f>INDEX('P-07 HACCP score'!$C$3:$E$7,MATCH(G214,'P-07 HACCP score'!$B$3:$B$7,0),MATCH('D-14 Ernst'!C$2,'P-07 HACCP score'!$C$2:$E$2,0))</f>
        <v>0</v>
      </c>
      <c r="BA214" s="39" t="e">
        <f>INDEX('P-07 HACCP score'!$C$3:$E$7,MATCH(H214,'P-07 HACCP score'!$B$3:$B$7,0),MATCH('D-14 Ernst'!D$2,'P-07 HACCP score'!$C$2:$E$2,0))</f>
        <v>#N/A</v>
      </c>
      <c r="BB214" s="39">
        <f>INDEX('P-07 HACCP score'!$C$3:$E$7,MATCH(I214,'P-07 HACCP score'!$B$3:$B$7,0),MATCH('D-14 Ernst'!E$2,'P-07 HACCP score'!$C$2:$E$2,0))</f>
        <v>0</v>
      </c>
      <c r="BC214" s="39">
        <f>INDEX('P-07 HACCP score'!$C$3:$E$7,MATCH(J214,'P-07 HACCP score'!$B$3:$B$7,0),MATCH('D-14 Ernst'!F$2,'P-07 HACCP score'!$C$2:$E$2,0))</f>
        <v>0</v>
      </c>
      <c r="BD214" s="39">
        <f>INDEX('P-07 HACCP score'!$C$3:$E$7,MATCH(K214,'P-07 HACCP score'!$B$3:$B$7,0),MATCH('D-14 Ernst'!G$2,'P-07 HACCP score'!$C$2:$E$2,0))</f>
        <v>0</v>
      </c>
      <c r="BE214" s="39">
        <f>INDEX('P-07 HACCP score'!$C$3:$E$7,MATCH(L214,'P-07 HACCP score'!$B$3:$B$7,0),MATCH('D-14 Ernst'!H$2,'P-07 HACCP score'!$C$2:$E$2,0))</f>
        <v>0</v>
      </c>
      <c r="BF214" s="39">
        <f>INDEX('P-07 HACCP score'!$C$3:$E$7,MATCH(M214,'P-07 HACCP score'!$B$3:$B$7,0),MATCH('D-14 Ernst'!I$2,'P-07 HACCP score'!$C$2:$E$2,0))</f>
        <v>0</v>
      </c>
      <c r="BG214" s="39">
        <f>INDEX('P-07 HACCP score'!$C$3:$E$7,MATCH(N214,'P-07 HACCP score'!$B$3:$B$7,0),MATCH('D-14 Ernst'!J$2,'P-07 HACCP score'!$C$2:$E$2,0))</f>
        <v>0</v>
      </c>
      <c r="BH214" s="39" t="e">
        <f>INDEX('P-07 HACCP score'!$C$3:$E$7,MATCH(O214,'P-07 HACCP score'!$B$3:$B$7,0),MATCH('D-14 Ernst'!K$2,'P-07 HACCP score'!$C$2:$E$2,0))</f>
        <v>#N/A</v>
      </c>
      <c r="BI214" s="39">
        <f>INDEX('P-07 HACCP score'!$C$3:$E$7,MATCH(P214,'P-07 HACCP score'!$B$3:$B$7,0),MATCH('D-14 Ernst'!L$2,'P-07 HACCP score'!$C$2:$E$2,0))</f>
        <v>0</v>
      </c>
      <c r="BJ214" s="39">
        <f>INDEX('P-07 HACCP score'!$C$3:$E$7,MATCH(Q214,'P-07 HACCP score'!$B$3:$B$7,0),MATCH('D-14 Ernst'!M$2,'P-07 HACCP score'!$C$2:$E$2,0))</f>
        <v>0</v>
      </c>
      <c r="BK214" s="39">
        <f>INDEX('P-07 HACCP score'!$C$3:$E$7,MATCH(R214,'P-07 HACCP score'!$B$3:$B$7,0),MATCH('D-14 Ernst'!N$2,'P-07 HACCP score'!$C$2:$E$2,0))</f>
        <v>0</v>
      </c>
      <c r="BL214" s="39">
        <f>INDEX('P-07 HACCP score'!$C$3:$E$7,MATCH(S214,'P-07 HACCP score'!$B$3:$B$7,0),MATCH('D-14 Ernst'!O$2,'P-07 HACCP score'!$C$2:$E$2,0))</f>
        <v>0</v>
      </c>
      <c r="BM214" s="39">
        <f>INDEX('P-07 HACCP score'!$C$3:$E$7,MATCH(T214,'P-07 HACCP score'!$B$3:$B$7,0),MATCH('D-14 Ernst'!P$2,'P-07 HACCP score'!$C$2:$E$2,0))</f>
        <v>0</v>
      </c>
      <c r="BN214" s="39">
        <f>INDEX('P-07 HACCP score'!$C$3:$E$7,MATCH(U214,'P-07 HACCP score'!$B$3:$B$7,0),MATCH('D-14 Ernst'!Q$2,'P-07 HACCP score'!$C$2:$E$2,0))</f>
        <v>0</v>
      </c>
      <c r="BO214" s="39">
        <f>INDEX('P-07 HACCP score'!$C$3:$E$7,MATCH(V214,'P-07 HACCP score'!$B$3:$B$7,0),MATCH('D-14 Ernst'!R$2,'P-07 HACCP score'!$C$2:$E$2,0))</f>
        <v>0</v>
      </c>
      <c r="BP214" s="39">
        <f>INDEX('P-07 HACCP score'!$C$3:$E$7,MATCH(W214,'P-07 HACCP score'!$B$3:$B$7,0),MATCH('D-14 Ernst'!S$2,'P-07 HACCP score'!$C$2:$E$2,0))</f>
        <v>0</v>
      </c>
      <c r="BQ214" s="39" t="e">
        <f>INDEX('P-07 HACCP score'!$C$3:$E$7,MATCH(X214,'P-07 HACCP score'!$B$3:$B$7,0),MATCH('D-14 Ernst'!T$2,'P-07 HACCP score'!$C$2:$E$2,0))</f>
        <v>#N/A</v>
      </c>
      <c r="BR214" s="39">
        <f>INDEX('P-07 HACCP score'!$C$3:$E$7,MATCH(Y214,'P-07 HACCP score'!$B$3:$B$7,0),MATCH('D-14 Ernst'!U$2,'P-07 HACCP score'!$C$2:$E$2,0))</f>
        <v>0</v>
      </c>
      <c r="BS214" s="39">
        <f>INDEX('P-07 HACCP score'!$C$3:$E$7,MATCH(Z214,'P-07 HACCP score'!$B$3:$B$7,0),MATCH('D-14 Ernst'!V$2,'P-07 HACCP score'!$C$2:$E$2,0))</f>
        <v>0</v>
      </c>
      <c r="BT214" s="39">
        <f>INDEX('P-07 HACCP score'!$C$3:$E$7,MATCH(AA214,'P-07 HACCP score'!$B$3:$B$7,0),MATCH('D-14 Ernst'!W$2,'P-07 HACCP score'!$C$2:$E$2,0))</f>
        <v>0</v>
      </c>
      <c r="BU214" s="39">
        <f>INDEX('P-07 HACCP score'!$C$3:$E$7,MATCH(AB214,'P-07 HACCP score'!$B$3:$B$7,0),MATCH('D-14 Ernst'!X$2,'P-07 HACCP score'!$C$2:$E$2,0))</f>
        <v>15</v>
      </c>
      <c r="BV214" s="39">
        <f>INDEX('P-07 HACCP score'!$C$3:$E$7,MATCH(AC214,'P-07 HACCP score'!$B$3:$B$7,0),MATCH('D-14 Ernst'!Y$2,'P-07 HACCP score'!$C$2:$E$2,0))</f>
        <v>0</v>
      </c>
      <c r="BW214" s="39">
        <f>INDEX('P-07 HACCP score'!$C$3:$E$7,MATCH(AD214,'P-07 HACCP score'!$B$3:$B$7,0),MATCH('D-14 Ernst'!Z$2,'P-07 HACCP score'!$C$2:$E$2,0))</f>
        <v>0</v>
      </c>
      <c r="BX214" s="39">
        <f>INDEX('P-07 HACCP score'!$C$3:$E$7,MATCH(AE214,'P-07 HACCP score'!$B$3:$B$7,0),MATCH('D-14 Ernst'!AA$2,'P-07 HACCP score'!$C$2:$E$2,0))</f>
        <v>0</v>
      </c>
      <c r="BY214" s="39">
        <f>INDEX('P-07 HACCP score'!$C$3:$E$7,MATCH(AF214,'P-07 HACCP score'!$B$3:$B$7,0),MATCH('D-14 Ernst'!AB$2,'P-07 HACCP score'!$C$2:$E$2,0))</f>
        <v>0</v>
      </c>
      <c r="BZ214" s="39">
        <f>INDEX('P-07 HACCP score'!$C$3:$E$7,MATCH(AG214,'P-07 HACCP score'!$B$3:$B$7,0),MATCH('D-14 Ernst'!AC$2,'P-07 HACCP score'!$C$2:$E$2,0))</f>
        <v>0</v>
      </c>
      <c r="CA214" s="39">
        <f>INDEX('P-07 HACCP score'!$C$3:$E$7,MATCH(AH214,'P-07 HACCP score'!$B$3:$B$7,0),MATCH('D-14 Ernst'!AD$2,'P-07 HACCP score'!$C$2:$E$2,0))</f>
        <v>9</v>
      </c>
      <c r="CB214" s="39">
        <f>INDEX('P-07 HACCP score'!$C$3:$E$7,MATCH(AI214,'P-07 HACCP score'!$B$3:$B$7,0),MATCH('D-14 Ernst'!AE$2,'P-07 HACCP score'!$C$2:$E$2,0))</f>
        <v>0</v>
      </c>
      <c r="CC214" s="39">
        <f>INDEX('P-07 HACCP score'!$C$3:$E$7,MATCH(AJ214,'P-07 HACCP score'!$B$3:$B$7,0),MATCH('D-14 Ernst'!AF$2,'P-07 HACCP score'!$C$2:$E$2,0))</f>
        <v>0</v>
      </c>
      <c r="CD214" s="39">
        <f>INDEX('P-07 HACCP score'!$C$3:$E$7,MATCH(AK214,'P-07 HACCP score'!$B$3:$B$7,0),MATCH('D-14 Ernst'!AG$2,'P-07 HACCP score'!$C$2:$E$2,0))</f>
        <v>0</v>
      </c>
    </row>
    <row r="215" spans="1:82" x14ac:dyDescent="0.3">
      <c r="A215" s="119">
        <v>51100</v>
      </c>
      <c r="B215" s="71" t="s">
        <v>335</v>
      </c>
      <c r="C215" s="78" t="s">
        <v>162</v>
      </c>
      <c r="D215" s="35">
        <v>2</v>
      </c>
      <c r="E215" s="18"/>
      <c r="F215" s="18"/>
      <c r="G215" s="26"/>
      <c r="H215" s="21" t="str">
        <f>IF(COUNTIF(I215:M215,"H"),"H",
IF(COUNTIF(I215:M215,"M"),"M",
IF(COUNTIF(I215:M215,"L"),"L",
IF(COUNTIF(I215:M215,"B"),"B",""))))</f>
        <v/>
      </c>
      <c r="I215" s="19"/>
      <c r="J215" s="19"/>
      <c r="K215" s="19"/>
      <c r="L215" s="19"/>
      <c r="M215" s="19"/>
      <c r="N215" s="18"/>
      <c r="O215" s="21" t="str">
        <f>IF(COUNTIF(P215:Q215,"H"),"H",
IF(COUNTIF(P215:Q215,"M"),"M",
IF(COUNTIF(P215:Q215,"L"),"L",
IF(COUNTIF(P215:Q215,"B"),"B",""))))</f>
        <v/>
      </c>
      <c r="P215" s="22"/>
      <c r="Q215" s="22"/>
      <c r="R215" s="18"/>
      <c r="S215" s="18"/>
      <c r="T215" s="18"/>
      <c r="U215" s="18"/>
      <c r="V215" s="18"/>
      <c r="W215" s="27"/>
      <c r="X215" s="21" t="str">
        <f>IF(COUNTIF(Y215:AA215,"H"),"H",
IF(COUNTIF(Y215:AA215,"M"),"M",
IF(COUNTIF(Y215:AA215,"L"),"L",
IF(COUNTIF(Y215:AA215,"B"),"B",""))))</f>
        <v/>
      </c>
      <c r="Y215" s="23"/>
      <c r="Z215" s="28"/>
      <c r="AA215" s="23"/>
      <c r="AB215" s="18" t="s">
        <v>89</v>
      </c>
      <c r="AC215" s="18"/>
      <c r="AD215" s="18"/>
      <c r="AE215" s="18"/>
      <c r="AF215" s="18"/>
      <c r="AG215" s="18"/>
      <c r="AH215" s="18" t="s">
        <v>129</v>
      </c>
      <c r="AI215" s="18"/>
      <c r="AJ215" s="18"/>
      <c r="AK215" s="18"/>
      <c r="AL215" s="37">
        <f>COUNTIF(AX215:BA215,5)+COUNTIF(BG215:BH215,5)+COUNTIF(BK215:BQ215,5)+COUNTIF(BU215:CD215,5)+COUNTIF(AX215:BA215,9)+COUNTIF(BG215:BH215,9)+COUNTIF(BK215:BQ215,9)+COUNTIF(BU215:CD215,9)</f>
        <v>1</v>
      </c>
      <c r="AM215" s="37">
        <f>COUNTIF(AX215:BA215,15)+COUNTIF(BG215:BH215,15)+COUNTIF(BK215:BQ215,15)+COUNTIF(BU215:CD215,15)+COUNTIF(AX215:BA215,25)+COUNTIF(BG215:BH215,25)+COUNTIF(BK215:BQ215,25)+COUNTIF(BU215:CD215,25)</f>
        <v>1</v>
      </c>
      <c r="AN215" s="118" t="str">
        <f>IF(AM215&gt;=1,"HOOG",IF(AL215&gt;=2,"MIDDEN","LAAG"))</f>
        <v>HOOG</v>
      </c>
      <c r="AO215" s="26" t="str">
        <f>IF(AND(AM215=1,OR(H215="H",AB215="H"),TEXT(D215,0)&lt;&gt;"4"),"J","N" )</f>
        <v>J</v>
      </c>
      <c r="AP215" s="41" t="s">
        <v>85</v>
      </c>
      <c r="AQ215" s="68" t="str">
        <f>IF(OR(AP215="J",AO215="J"),"MIDDEN",AN215)</f>
        <v>MIDDEN</v>
      </c>
      <c r="AR215" s="26" t="s">
        <v>89</v>
      </c>
      <c r="AS215" s="18" t="s">
        <v>93</v>
      </c>
      <c r="AT215" s="18" t="s">
        <v>85</v>
      </c>
      <c r="AU215" s="41" t="str">
        <f>IF(AND(AR215="H",AS215="K"),"J",IF(OR(AND(AR215="L",AS215="K",AT215="J"),AND(AR215="H",AS215="G",AT215="J")),"J","N"))</f>
        <v>J</v>
      </c>
      <c r="AV215" s="41" t="s">
        <v>90</v>
      </c>
      <c r="AW215" s="18" t="str">
        <f>IF(AU215="N",AQ215,IF(AQ215="LAAG","MIDDEN","HOOG"))</f>
        <v>HOOG</v>
      </c>
      <c r="AX215" s="39">
        <f>INDEX('P-07 HACCP score'!$C$3:$E$7,MATCH(E215,'P-07 HACCP score'!$B$3:$B$7,0),MATCH('D-14 Ernst'!A$2,'P-07 HACCP score'!$C$2:$E$2,0))</f>
        <v>0</v>
      </c>
      <c r="AY215" s="39">
        <f>INDEX('P-07 HACCP score'!$C$3:$E$7,MATCH(F215,'P-07 HACCP score'!$B$3:$B$7,0),MATCH('D-14 Ernst'!B$2,'P-07 HACCP score'!$C$2:$E$2,0))</f>
        <v>0</v>
      </c>
      <c r="AZ215" s="39">
        <f>INDEX('P-07 HACCP score'!$C$3:$E$7,MATCH(G215,'P-07 HACCP score'!$B$3:$B$7,0),MATCH('D-14 Ernst'!C$2,'P-07 HACCP score'!$C$2:$E$2,0))</f>
        <v>0</v>
      </c>
      <c r="BA215" s="39" t="e">
        <f>INDEX('P-07 HACCP score'!$C$3:$E$7,MATCH(H215,'P-07 HACCP score'!$B$3:$B$7,0),MATCH('D-14 Ernst'!D$2,'P-07 HACCP score'!$C$2:$E$2,0))</f>
        <v>#N/A</v>
      </c>
      <c r="BB215" s="39">
        <f>INDEX('P-07 HACCP score'!$C$3:$E$7,MATCH(I215,'P-07 HACCP score'!$B$3:$B$7,0),MATCH('D-14 Ernst'!E$2,'P-07 HACCP score'!$C$2:$E$2,0))</f>
        <v>0</v>
      </c>
      <c r="BC215" s="39">
        <f>INDEX('P-07 HACCP score'!$C$3:$E$7,MATCH(J215,'P-07 HACCP score'!$B$3:$B$7,0),MATCH('D-14 Ernst'!F$2,'P-07 HACCP score'!$C$2:$E$2,0))</f>
        <v>0</v>
      </c>
      <c r="BD215" s="39">
        <f>INDEX('P-07 HACCP score'!$C$3:$E$7,MATCH(K215,'P-07 HACCP score'!$B$3:$B$7,0),MATCH('D-14 Ernst'!G$2,'P-07 HACCP score'!$C$2:$E$2,0))</f>
        <v>0</v>
      </c>
      <c r="BE215" s="39">
        <f>INDEX('P-07 HACCP score'!$C$3:$E$7,MATCH(L215,'P-07 HACCP score'!$B$3:$B$7,0),MATCH('D-14 Ernst'!H$2,'P-07 HACCP score'!$C$2:$E$2,0))</f>
        <v>0</v>
      </c>
      <c r="BF215" s="39">
        <f>INDEX('P-07 HACCP score'!$C$3:$E$7,MATCH(M215,'P-07 HACCP score'!$B$3:$B$7,0),MATCH('D-14 Ernst'!I$2,'P-07 HACCP score'!$C$2:$E$2,0))</f>
        <v>0</v>
      </c>
      <c r="BG215" s="39">
        <f>INDEX('P-07 HACCP score'!$C$3:$E$7,MATCH(N215,'P-07 HACCP score'!$B$3:$B$7,0),MATCH('D-14 Ernst'!J$2,'P-07 HACCP score'!$C$2:$E$2,0))</f>
        <v>0</v>
      </c>
      <c r="BH215" s="39" t="e">
        <f>INDEX('P-07 HACCP score'!$C$3:$E$7,MATCH(O215,'P-07 HACCP score'!$B$3:$B$7,0),MATCH('D-14 Ernst'!K$2,'P-07 HACCP score'!$C$2:$E$2,0))</f>
        <v>#N/A</v>
      </c>
      <c r="BI215" s="39">
        <f>INDEX('P-07 HACCP score'!$C$3:$E$7,MATCH(P215,'P-07 HACCP score'!$B$3:$B$7,0),MATCH('D-14 Ernst'!L$2,'P-07 HACCP score'!$C$2:$E$2,0))</f>
        <v>0</v>
      </c>
      <c r="BJ215" s="39">
        <f>INDEX('P-07 HACCP score'!$C$3:$E$7,MATCH(Q215,'P-07 HACCP score'!$B$3:$B$7,0),MATCH('D-14 Ernst'!M$2,'P-07 HACCP score'!$C$2:$E$2,0))</f>
        <v>0</v>
      </c>
      <c r="BK215" s="39">
        <f>INDEX('P-07 HACCP score'!$C$3:$E$7,MATCH(R215,'P-07 HACCP score'!$B$3:$B$7,0),MATCH('D-14 Ernst'!N$2,'P-07 HACCP score'!$C$2:$E$2,0))</f>
        <v>0</v>
      </c>
      <c r="BL215" s="39">
        <f>INDEX('P-07 HACCP score'!$C$3:$E$7,MATCH(S215,'P-07 HACCP score'!$B$3:$B$7,0),MATCH('D-14 Ernst'!O$2,'P-07 HACCP score'!$C$2:$E$2,0))</f>
        <v>0</v>
      </c>
      <c r="BM215" s="39">
        <f>INDEX('P-07 HACCP score'!$C$3:$E$7,MATCH(T215,'P-07 HACCP score'!$B$3:$B$7,0),MATCH('D-14 Ernst'!P$2,'P-07 HACCP score'!$C$2:$E$2,0))</f>
        <v>0</v>
      </c>
      <c r="BN215" s="39">
        <f>INDEX('P-07 HACCP score'!$C$3:$E$7,MATCH(U215,'P-07 HACCP score'!$B$3:$B$7,0),MATCH('D-14 Ernst'!Q$2,'P-07 HACCP score'!$C$2:$E$2,0))</f>
        <v>0</v>
      </c>
      <c r="BO215" s="39">
        <f>INDEX('P-07 HACCP score'!$C$3:$E$7,MATCH(V215,'P-07 HACCP score'!$B$3:$B$7,0),MATCH('D-14 Ernst'!R$2,'P-07 HACCP score'!$C$2:$E$2,0))</f>
        <v>0</v>
      </c>
      <c r="BP215" s="39">
        <f>INDEX('P-07 HACCP score'!$C$3:$E$7,MATCH(W215,'P-07 HACCP score'!$B$3:$B$7,0),MATCH('D-14 Ernst'!S$2,'P-07 HACCP score'!$C$2:$E$2,0))</f>
        <v>0</v>
      </c>
      <c r="BQ215" s="39" t="e">
        <f>INDEX('P-07 HACCP score'!$C$3:$E$7,MATCH(X215,'P-07 HACCP score'!$B$3:$B$7,0),MATCH('D-14 Ernst'!T$2,'P-07 HACCP score'!$C$2:$E$2,0))</f>
        <v>#N/A</v>
      </c>
      <c r="BR215" s="39">
        <f>INDEX('P-07 HACCP score'!$C$3:$E$7,MATCH(Y215,'P-07 HACCP score'!$B$3:$B$7,0),MATCH('D-14 Ernst'!U$2,'P-07 HACCP score'!$C$2:$E$2,0))</f>
        <v>0</v>
      </c>
      <c r="BS215" s="39">
        <f>INDEX('P-07 HACCP score'!$C$3:$E$7,MATCH(Z215,'P-07 HACCP score'!$B$3:$B$7,0),MATCH('D-14 Ernst'!V$2,'P-07 HACCP score'!$C$2:$E$2,0))</f>
        <v>0</v>
      </c>
      <c r="BT215" s="39">
        <f>INDEX('P-07 HACCP score'!$C$3:$E$7,MATCH(AA215,'P-07 HACCP score'!$B$3:$B$7,0),MATCH('D-14 Ernst'!W$2,'P-07 HACCP score'!$C$2:$E$2,0))</f>
        <v>0</v>
      </c>
      <c r="BU215" s="39">
        <f>INDEX('P-07 HACCP score'!$C$3:$E$7,MATCH(AB215,'P-07 HACCP score'!$B$3:$B$7,0),MATCH('D-14 Ernst'!X$2,'P-07 HACCP score'!$C$2:$E$2,0))</f>
        <v>15</v>
      </c>
      <c r="BV215" s="39">
        <f>INDEX('P-07 HACCP score'!$C$3:$E$7,MATCH(AC215,'P-07 HACCP score'!$B$3:$B$7,0),MATCH('D-14 Ernst'!Y$2,'P-07 HACCP score'!$C$2:$E$2,0))</f>
        <v>0</v>
      </c>
      <c r="BW215" s="39">
        <f>INDEX('P-07 HACCP score'!$C$3:$E$7,MATCH(AD215,'P-07 HACCP score'!$B$3:$B$7,0),MATCH('D-14 Ernst'!Z$2,'P-07 HACCP score'!$C$2:$E$2,0))</f>
        <v>0</v>
      </c>
      <c r="BX215" s="39">
        <f>INDEX('P-07 HACCP score'!$C$3:$E$7,MATCH(AE215,'P-07 HACCP score'!$B$3:$B$7,0),MATCH('D-14 Ernst'!AA$2,'P-07 HACCP score'!$C$2:$E$2,0))</f>
        <v>0</v>
      </c>
      <c r="BY215" s="39">
        <f>INDEX('P-07 HACCP score'!$C$3:$E$7,MATCH(AF215,'P-07 HACCP score'!$B$3:$B$7,0),MATCH('D-14 Ernst'!AB$2,'P-07 HACCP score'!$C$2:$E$2,0))</f>
        <v>0</v>
      </c>
      <c r="BZ215" s="39">
        <f>INDEX('P-07 HACCP score'!$C$3:$E$7,MATCH(AG215,'P-07 HACCP score'!$B$3:$B$7,0),MATCH('D-14 Ernst'!AC$2,'P-07 HACCP score'!$C$2:$E$2,0))</f>
        <v>0</v>
      </c>
      <c r="CA215" s="39">
        <f>INDEX('P-07 HACCP score'!$C$3:$E$7,MATCH(AH215,'P-07 HACCP score'!$B$3:$B$7,0),MATCH('D-14 Ernst'!AD$2,'P-07 HACCP score'!$C$2:$E$2,0))</f>
        <v>9</v>
      </c>
      <c r="CB215" s="39">
        <f>INDEX('P-07 HACCP score'!$C$3:$E$7,MATCH(AI215,'P-07 HACCP score'!$B$3:$B$7,0),MATCH('D-14 Ernst'!AE$2,'P-07 HACCP score'!$C$2:$E$2,0))</f>
        <v>0</v>
      </c>
      <c r="CC215" s="39">
        <f>INDEX('P-07 HACCP score'!$C$3:$E$7,MATCH(AJ215,'P-07 HACCP score'!$B$3:$B$7,0),MATCH('D-14 Ernst'!AF$2,'P-07 HACCP score'!$C$2:$E$2,0))</f>
        <v>0</v>
      </c>
      <c r="CD215" s="39">
        <f>INDEX('P-07 HACCP score'!$C$3:$E$7,MATCH(AK215,'P-07 HACCP score'!$B$3:$B$7,0),MATCH('D-14 Ernst'!AG$2,'P-07 HACCP score'!$C$2:$E$2,0))</f>
        <v>0</v>
      </c>
    </row>
    <row r="216" spans="1:82" x14ac:dyDescent="0.3">
      <c r="A216" s="119">
        <v>51130</v>
      </c>
      <c r="B216" s="56" t="s">
        <v>336</v>
      </c>
      <c r="C216" s="78" t="s">
        <v>162</v>
      </c>
      <c r="D216" s="35">
        <v>2</v>
      </c>
      <c r="E216" s="18" t="s">
        <v>84</v>
      </c>
      <c r="F216" s="18"/>
      <c r="G216" s="26"/>
      <c r="H216" s="21" t="str">
        <f>IF(COUNTIF(I216:M216,"H"),"H",
IF(COUNTIF(I216:M216,"M"),"M",
IF(COUNTIF(I216:M216,"L"),"L",
IF(COUNTIF(I216:M216,"B"),"B",""))))</f>
        <v/>
      </c>
      <c r="I216" s="19"/>
      <c r="J216" s="19"/>
      <c r="K216" s="19"/>
      <c r="L216" s="19"/>
      <c r="M216" s="19"/>
      <c r="N216" s="18"/>
      <c r="O216" s="21" t="str">
        <f>IF(COUNTIF(P216:Q216,"H"),"H",
IF(COUNTIF(P216:Q216,"M"),"M",
IF(COUNTIF(P216:Q216,"L"),"L",
IF(COUNTIF(P216:Q216,"B"),"B",""))))</f>
        <v/>
      </c>
      <c r="P216" s="22"/>
      <c r="Q216" s="22"/>
      <c r="R216" s="18"/>
      <c r="S216" s="18"/>
      <c r="T216" s="18"/>
      <c r="U216" s="18"/>
      <c r="V216" s="18"/>
      <c r="W216" s="27"/>
      <c r="X216" s="21" t="str">
        <f>IF(COUNTIF(Y216:AA216,"H"),"H",
IF(COUNTIF(Y216:AA216,"M"),"M",
IF(COUNTIF(Y216:AA216,"L"),"L",
IF(COUNTIF(Y216:AA216,"B"),"B",""))))</f>
        <v/>
      </c>
      <c r="Y216" s="23"/>
      <c r="Z216" s="28"/>
      <c r="AA216" s="23"/>
      <c r="AB216" s="18" t="s">
        <v>89</v>
      </c>
      <c r="AC216" s="18"/>
      <c r="AD216" s="18"/>
      <c r="AE216" s="18"/>
      <c r="AF216" s="18"/>
      <c r="AG216" s="18"/>
      <c r="AH216" s="18" t="s">
        <v>86</v>
      </c>
      <c r="AI216" s="18"/>
      <c r="AJ216" s="18"/>
      <c r="AK216" s="18"/>
      <c r="AL216" s="37">
        <f>COUNTIF(AX216:BA216,5)+COUNTIF(BG216:BH216,5)+COUNTIF(BK216:BQ216,5)+COUNTIF(BU216:CD216,5)+COUNTIF(AX216:BA216,9)+COUNTIF(BG216:BH216,9)+COUNTIF(BK216:BQ216,9)+COUNTIF(BU216:CD216,9)</f>
        <v>0</v>
      </c>
      <c r="AM216" s="37">
        <f>COUNTIF(AX216:BA216,15)+COUNTIF(BG216:BH216,15)+COUNTIF(BK216:BQ216,15)+COUNTIF(BU216:CD216,15)+COUNTIF(AX216:BA216,25)+COUNTIF(BG216:BH216,25)+COUNTIF(BK216:BQ216,25)+COUNTIF(BU216:CD216,25)</f>
        <v>1</v>
      </c>
      <c r="AN216" s="118" t="str">
        <f>IF(AM216&gt;=1,"HOOG",IF(AL216&gt;=2,"MIDDEN","LAAG"))</f>
        <v>HOOG</v>
      </c>
      <c r="AO216" s="26" t="str">
        <f>IF(AND(AM216=1,OR(H216="H",AB216="H"),TEXT(D216,0)&lt;&gt;"4"),"J","N" )</f>
        <v>J</v>
      </c>
      <c r="AP216" s="41" t="s">
        <v>85</v>
      </c>
      <c r="AQ216" s="68" t="str">
        <f>IF(OR(AP216="J",AO216="J"),"MIDDEN",AN216)</f>
        <v>MIDDEN</v>
      </c>
      <c r="AR216" s="26" t="s">
        <v>86</v>
      </c>
      <c r="AS216" s="18" t="s">
        <v>93</v>
      </c>
      <c r="AT216" s="18" t="s">
        <v>85</v>
      </c>
      <c r="AU216" s="41" t="str">
        <f>IF(AND(AR216="H",AS216="K"),"J",IF(OR(AND(AR216="L",AS216="K",AT216="J"),AND(AR216="H",AS216="G",AT216="J")),"J","N"))</f>
        <v>N</v>
      </c>
      <c r="AV216" s="41" t="s">
        <v>85</v>
      </c>
      <c r="AW216" s="18" t="str">
        <f>IF(AU216="N",AQ216,IF(AQ216="LAAG","MIDDEN","HOOG"))</f>
        <v>MIDDEN</v>
      </c>
      <c r="AX216" s="39">
        <f>INDEX('P-07 HACCP score'!$C$3:$E$7,MATCH(E216,'P-07 HACCP score'!$B$3:$B$7,0),MATCH('D-14 Ernst'!A$2,'P-07 HACCP score'!$C$2:$E$2,0))</f>
        <v>1.5</v>
      </c>
      <c r="AY216" s="39">
        <f>INDEX('P-07 HACCP score'!$C$3:$E$7,MATCH(F216,'P-07 HACCP score'!$B$3:$B$7,0),MATCH('D-14 Ernst'!B$2,'P-07 HACCP score'!$C$2:$E$2,0))</f>
        <v>0</v>
      </c>
      <c r="AZ216" s="39">
        <f>INDEX('P-07 HACCP score'!$C$3:$E$7,MATCH(G216,'P-07 HACCP score'!$B$3:$B$7,0),MATCH('D-14 Ernst'!C$2,'P-07 HACCP score'!$C$2:$E$2,0))</f>
        <v>0</v>
      </c>
      <c r="BA216" s="39" t="e">
        <f>INDEX('P-07 HACCP score'!$C$3:$E$7,MATCH(H216,'P-07 HACCP score'!$B$3:$B$7,0),MATCH('D-14 Ernst'!D$2,'P-07 HACCP score'!$C$2:$E$2,0))</f>
        <v>#N/A</v>
      </c>
      <c r="BB216" s="39">
        <f>INDEX('P-07 HACCP score'!$C$3:$E$7,MATCH(I216,'P-07 HACCP score'!$B$3:$B$7,0),MATCH('D-14 Ernst'!E$2,'P-07 HACCP score'!$C$2:$E$2,0))</f>
        <v>0</v>
      </c>
      <c r="BC216" s="39">
        <f>INDEX('P-07 HACCP score'!$C$3:$E$7,MATCH(J216,'P-07 HACCP score'!$B$3:$B$7,0),MATCH('D-14 Ernst'!F$2,'P-07 HACCP score'!$C$2:$E$2,0))</f>
        <v>0</v>
      </c>
      <c r="BD216" s="39">
        <f>INDEX('P-07 HACCP score'!$C$3:$E$7,MATCH(K216,'P-07 HACCP score'!$B$3:$B$7,0),MATCH('D-14 Ernst'!G$2,'P-07 HACCP score'!$C$2:$E$2,0))</f>
        <v>0</v>
      </c>
      <c r="BE216" s="39">
        <f>INDEX('P-07 HACCP score'!$C$3:$E$7,MATCH(L216,'P-07 HACCP score'!$B$3:$B$7,0),MATCH('D-14 Ernst'!H$2,'P-07 HACCP score'!$C$2:$E$2,0))</f>
        <v>0</v>
      </c>
      <c r="BF216" s="39">
        <f>INDEX('P-07 HACCP score'!$C$3:$E$7,MATCH(M216,'P-07 HACCP score'!$B$3:$B$7,0),MATCH('D-14 Ernst'!I$2,'P-07 HACCP score'!$C$2:$E$2,0))</f>
        <v>0</v>
      </c>
      <c r="BG216" s="39">
        <f>INDEX('P-07 HACCP score'!$C$3:$E$7,MATCH(N216,'P-07 HACCP score'!$B$3:$B$7,0),MATCH('D-14 Ernst'!J$2,'P-07 HACCP score'!$C$2:$E$2,0))</f>
        <v>0</v>
      </c>
      <c r="BH216" s="39" t="e">
        <f>INDEX('P-07 HACCP score'!$C$3:$E$7,MATCH(O216,'P-07 HACCP score'!$B$3:$B$7,0),MATCH('D-14 Ernst'!K$2,'P-07 HACCP score'!$C$2:$E$2,0))</f>
        <v>#N/A</v>
      </c>
      <c r="BI216" s="39">
        <f>INDEX('P-07 HACCP score'!$C$3:$E$7,MATCH(P216,'P-07 HACCP score'!$B$3:$B$7,0),MATCH('D-14 Ernst'!L$2,'P-07 HACCP score'!$C$2:$E$2,0))</f>
        <v>0</v>
      </c>
      <c r="BJ216" s="39">
        <f>INDEX('P-07 HACCP score'!$C$3:$E$7,MATCH(Q216,'P-07 HACCP score'!$B$3:$B$7,0),MATCH('D-14 Ernst'!M$2,'P-07 HACCP score'!$C$2:$E$2,0))</f>
        <v>0</v>
      </c>
      <c r="BK216" s="39">
        <f>INDEX('P-07 HACCP score'!$C$3:$E$7,MATCH(R216,'P-07 HACCP score'!$B$3:$B$7,0),MATCH('D-14 Ernst'!N$2,'P-07 HACCP score'!$C$2:$E$2,0))</f>
        <v>0</v>
      </c>
      <c r="BL216" s="39">
        <f>INDEX('P-07 HACCP score'!$C$3:$E$7,MATCH(S216,'P-07 HACCP score'!$B$3:$B$7,0),MATCH('D-14 Ernst'!O$2,'P-07 HACCP score'!$C$2:$E$2,0))</f>
        <v>0</v>
      </c>
      <c r="BM216" s="39">
        <f>INDEX('P-07 HACCP score'!$C$3:$E$7,MATCH(T216,'P-07 HACCP score'!$B$3:$B$7,0),MATCH('D-14 Ernst'!P$2,'P-07 HACCP score'!$C$2:$E$2,0))</f>
        <v>0</v>
      </c>
      <c r="BN216" s="39">
        <f>INDEX('P-07 HACCP score'!$C$3:$E$7,MATCH(U216,'P-07 HACCP score'!$B$3:$B$7,0),MATCH('D-14 Ernst'!Q$2,'P-07 HACCP score'!$C$2:$E$2,0))</f>
        <v>0</v>
      </c>
      <c r="BO216" s="39">
        <f>INDEX('P-07 HACCP score'!$C$3:$E$7,MATCH(V216,'P-07 HACCP score'!$B$3:$B$7,0),MATCH('D-14 Ernst'!R$2,'P-07 HACCP score'!$C$2:$E$2,0))</f>
        <v>0</v>
      </c>
      <c r="BP216" s="39">
        <f>INDEX('P-07 HACCP score'!$C$3:$E$7,MATCH(W216,'P-07 HACCP score'!$B$3:$B$7,0),MATCH('D-14 Ernst'!S$2,'P-07 HACCP score'!$C$2:$E$2,0))</f>
        <v>0</v>
      </c>
      <c r="BQ216" s="39" t="e">
        <f>INDEX('P-07 HACCP score'!$C$3:$E$7,MATCH(X216,'P-07 HACCP score'!$B$3:$B$7,0),MATCH('D-14 Ernst'!T$2,'P-07 HACCP score'!$C$2:$E$2,0))</f>
        <v>#N/A</v>
      </c>
      <c r="BR216" s="39">
        <f>INDEX('P-07 HACCP score'!$C$3:$E$7,MATCH(Y216,'P-07 HACCP score'!$B$3:$B$7,0),MATCH('D-14 Ernst'!U$2,'P-07 HACCP score'!$C$2:$E$2,0))</f>
        <v>0</v>
      </c>
      <c r="BS216" s="39">
        <f>INDEX('P-07 HACCP score'!$C$3:$E$7,MATCH(Z216,'P-07 HACCP score'!$B$3:$B$7,0),MATCH('D-14 Ernst'!V$2,'P-07 HACCP score'!$C$2:$E$2,0))</f>
        <v>0</v>
      </c>
      <c r="BT216" s="39">
        <f>INDEX('P-07 HACCP score'!$C$3:$E$7,MATCH(AA216,'P-07 HACCP score'!$B$3:$B$7,0),MATCH('D-14 Ernst'!W$2,'P-07 HACCP score'!$C$2:$E$2,0))</f>
        <v>0</v>
      </c>
      <c r="BU216" s="39">
        <f>INDEX('P-07 HACCP score'!$C$3:$E$7,MATCH(AB216,'P-07 HACCP score'!$B$3:$B$7,0),MATCH('D-14 Ernst'!X$2,'P-07 HACCP score'!$C$2:$E$2,0))</f>
        <v>15</v>
      </c>
      <c r="BV216" s="39">
        <f>INDEX('P-07 HACCP score'!$C$3:$E$7,MATCH(AC216,'P-07 HACCP score'!$B$3:$B$7,0),MATCH('D-14 Ernst'!Y$2,'P-07 HACCP score'!$C$2:$E$2,0))</f>
        <v>0</v>
      </c>
      <c r="BW216" s="39">
        <f>INDEX('P-07 HACCP score'!$C$3:$E$7,MATCH(AD216,'P-07 HACCP score'!$B$3:$B$7,0),MATCH('D-14 Ernst'!Z$2,'P-07 HACCP score'!$C$2:$E$2,0))</f>
        <v>0</v>
      </c>
      <c r="BX216" s="39">
        <f>INDEX('P-07 HACCP score'!$C$3:$E$7,MATCH(AE216,'P-07 HACCP score'!$B$3:$B$7,0),MATCH('D-14 Ernst'!AA$2,'P-07 HACCP score'!$C$2:$E$2,0))</f>
        <v>0</v>
      </c>
      <c r="BY216" s="39">
        <f>INDEX('P-07 HACCP score'!$C$3:$E$7,MATCH(AF216,'P-07 HACCP score'!$B$3:$B$7,0),MATCH('D-14 Ernst'!AB$2,'P-07 HACCP score'!$C$2:$E$2,0))</f>
        <v>0</v>
      </c>
      <c r="BZ216" s="39">
        <f>INDEX('P-07 HACCP score'!$C$3:$E$7,MATCH(AG216,'P-07 HACCP score'!$B$3:$B$7,0),MATCH('D-14 Ernst'!AC$2,'P-07 HACCP score'!$C$2:$E$2,0))</f>
        <v>0</v>
      </c>
      <c r="CA216" s="39">
        <f>INDEX('P-07 HACCP score'!$C$3:$E$7,MATCH(AH216,'P-07 HACCP score'!$B$3:$B$7,0),MATCH('D-14 Ernst'!AD$2,'P-07 HACCP score'!$C$2:$E$2,0))</f>
        <v>3</v>
      </c>
      <c r="CB216" s="39">
        <f>INDEX('P-07 HACCP score'!$C$3:$E$7,MATCH(AI216,'P-07 HACCP score'!$B$3:$B$7,0),MATCH('D-14 Ernst'!AE$2,'P-07 HACCP score'!$C$2:$E$2,0))</f>
        <v>0</v>
      </c>
      <c r="CC216" s="39">
        <f>INDEX('P-07 HACCP score'!$C$3:$E$7,MATCH(AJ216,'P-07 HACCP score'!$B$3:$B$7,0),MATCH('D-14 Ernst'!AF$2,'P-07 HACCP score'!$C$2:$E$2,0))</f>
        <v>0</v>
      </c>
      <c r="CD216" s="39">
        <f>INDEX('P-07 HACCP score'!$C$3:$E$7,MATCH(AK216,'P-07 HACCP score'!$B$3:$B$7,0),MATCH('D-14 Ernst'!AG$2,'P-07 HACCP score'!$C$2:$E$2,0))</f>
        <v>0</v>
      </c>
    </row>
    <row r="217" spans="1:82" x14ac:dyDescent="0.3">
      <c r="A217" s="119">
        <v>51110</v>
      </c>
      <c r="B217" s="56" t="s">
        <v>337</v>
      </c>
      <c r="C217" s="78" t="s">
        <v>162</v>
      </c>
      <c r="D217" s="35">
        <v>2</v>
      </c>
      <c r="E217" s="18" t="s">
        <v>84</v>
      </c>
      <c r="F217" s="18"/>
      <c r="G217" s="26"/>
      <c r="H217" s="21" t="str">
        <f>IF(COUNTIF(I217:M217,"H"),"H",
IF(COUNTIF(I217:M217,"M"),"M",
IF(COUNTIF(I217:M217,"L"),"L",
IF(COUNTIF(I217:M217,"B"),"B",""))))</f>
        <v/>
      </c>
      <c r="I217" s="19"/>
      <c r="J217" s="19"/>
      <c r="K217" s="19"/>
      <c r="L217" s="19"/>
      <c r="M217" s="19"/>
      <c r="N217" s="18"/>
      <c r="O217" s="21" t="str">
        <f>IF(COUNTIF(P217:Q217,"H"),"H",
IF(COUNTIF(P217:Q217,"M"),"M",
IF(COUNTIF(P217:Q217,"L"),"L",
IF(COUNTIF(P217:Q217,"B"),"B",""))))</f>
        <v/>
      </c>
      <c r="P217" s="22"/>
      <c r="Q217" s="22"/>
      <c r="R217" s="18"/>
      <c r="S217" s="18"/>
      <c r="T217" s="18"/>
      <c r="U217" s="18"/>
      <c r="V217" s="18"/>
      <c r="W217" s="27"/>
      <c r="X217" s="21" t="str">
        <f>IF(COUNTIF(Y217:AA217,"H"),"H",
IF(COUNTIF(Y217:AA217,"M"),"M",
IF(COUNTIF(Y217:AA217,"L"),"L",
IF(COUNTIF(Y217:AA217,"B"),"B",""))))</f>
        <v/>
      </c>
      <c r="Y217" s="23"/>
      <c r="Z217" s="28"/>
      <c r="AA217" s="23"/>
      <c r="AB217" s="18" t="s">
        <v>129</v>
      </c>
      <c r="AC217" s="18"/>
      <c r="AD217" s="18"/>
      <c r="AE217" s="18"/>
      <c r="AF217" s="18"/>
      <c r="AG217" s="18"/>
      <c r="AH217" s="18" t="s">
        <v>86</v>
      </c>
      <c r="AI217" s="18"/>
      <c r="AJ217" s="18"/>
      <c r="AK217" s="18"/>
      <c r="AL217" s="37">
        <f>COUNTIF(AX217:BA217,5)+COUNTIF(BG217:BH217,5)+COUNTIF(BK217:BQ217,5)+COUNTIF(BU217:CD217,5)+COUNTIF(AX217:BA217,9)+COUNTIF(BG217:BH217,9)+COUNTIF(BK217:BQ217,9)+COUNTIF(BU217:CD217,9)</f>
        <v>1</v>
      </c>
      <c r="AM217" s="37">
        <f>COUNTIF(AX217:BA217,15)+COUNTIF(BG217:BH217,15)+COUNTIF(BK217:BQ217,15)+COUNTIF(BU217:CD217,15)+COUNTIF(AX217:BA217,25)+COUNTIF(BG217:BH217,25)+COUNTIF(BK217:BQ217,25)+COUNTIF(BU217:CD217,25)</f>
        <v>0</v>
      </c>
      <c r="AN217" s="118" t="str">
        <f>IF(AM217&gt;=1,"HOOG",IF(AL217&gt;=2,"MIDDEN","LAAG"))</f>
        <v>LAAG</v>
      </c>
      <c r="AO217" s="26" t="str">
        <f>IF(AND(AM217=1,OR(H217="H",AB217="H"),TEXT(D217,0)&lt;&gt;"4"),"J","N" )</f>
        <v>N</v>
      </c>
      <c r="AP217" s="41" t="s">
        <v>85</v>
      </c>
      <c r="AQ217" s="68" t="str">
        <f>IF(OR(AP217="J",AO217="J"),"MIDDEN",AN217)</f>
        <v>LAAG</v>
      </c>
      <c r="AR217" s="26" t="s">
        <v>86</v>
      </c>
      <c r="AS217" s="18" t="s">
        <v>93</v>
      </c>
      <c r="AT217" s="18" t="s">
        <v>85</v>
      </c>
      <c r="AU217" s="41" t="str">
        <f>IF(AND(AR217="H",AS217="K"),"J",IF(OR(AND(AR217="L",AS217="K",AT217="J"),AND(AR217="H",AS217="G",AT217="J")),"J","N"))</f>
        <v>N</v>
      </c>
      <c r="AV217" s="41" t="s">
        <v>85</v>
      </c>
      <c r="AW217" s="18" t="str">
        <f>IF(AU217="N",AQ217,IF(AQ217="LAAG","MIDDEN","HOOG"))</f>
        <v>LAAG</v>
      </c>
      <c r="AX217" s="39">
        <f>INDEX('P-07 HACCP score'!$C$3:$E$7,MATCH(E217,'P-07 HACCP score'!$B$3:$B$7,0),MATCH('D-14 Ernst'!A$2,'P-07 HACCP score'!$C$2:$E$2,0))</f>
        <v>1.5</v>
      </c>
      <c r="AY217" s="39">
        <f>INDEX('P-07 HACCP score'!$C$3:$E$7,MATCH(F217,'P-07 HACCP score'!$B$3:$B$7,0),MATCH('D-14 Ernst'!B$2,'P-07 HACCP score'!$C$2:$E$2,0))</f>
        <v>0</v>
      </c>
      <c r="AZ217" s="39">
        <f>INDEX('P-07 HACCP score'!$C$3:$E$7,MATCH(G217,'P-07 HACCP score'!$B$3:$B$7,0),MATCH('D-14 Ernst'!C$2,'P-07 HACCP score'!$C$2:$E$2,0))</f>
        <v>0</v>
      </c>
      <c r="BA217" s="39" t="e">
        <f>INDEX('P-07 HACCP score'!$C$3:$E$7,MATCH(H217,'P-07 HACCP score'!$B$3:$B$7,0),MATCH('D-14 Ernst'!D$2,'P-07 HACCP score'!$C$2:$E$2,0))</f>
        <v>#N/A</v>
      </c>
      <c r="BB217" s="39">
        <f>INDEX('P-07 HACCP score'!$C$3:$E$7,MATCH(I217,'P-07 HACCP score'!$B$3:$B$7,0),MATCH('D-14 Ernst'!E$2,'P-07 HACCP score'!$C$2:$E$2,0))</f>
        <v>0</v>
      </c>
      <c r="BC217" s="39">
        <f>INDEX('P-07 HACCP score'!$C$3:$E$7,MATCH(J217,'P-07 HACCP score'!$B$3:$B$7,0),MATCH('D-14 Ernst'!F$2,'P-07 HACCP score'!$C$2:$E$2,0))</f>
        <v>0</v>
      </c>
      <c r="BD217" s="39">
        <f>INDEX('P-07 HACCP score'!$C$3:$E$7,MATCH(K217,'P-07 HACCP score'!$B$3:$B$7,0),MATCH('D-14 Ernst'!G$2,'P-07 HACCP score'!$C$2:$E$2,0))</f>
        <v>0</v>
      </c>
      <c r="BE217" s="39">
        <f>INDEX('P-07 HACCP score'!$C$3:$E$7,MATCH(L217,'P-07 HACCP score'!$B$3:$B$7,0),MATCH('D-14 Ernst'!H$2,'P-07 HACCP score'!$C$2:$E$2,0))</f>
        <v>0</v>
      </c>
      <c r="BF217" s="39">
        <f>INDEX('P-07 HACCP score'!$C$3:$E$7,MATCH(M217,'P-07 HACCP score'!$B$3:$B$7,0),MATCH('D-14 Ernst'!I$2,'P-07 HACCP score'!$C$2:$E$2,0))</f>
        <v>0</v>
      </c>
      <c r="BG217" s="39">
        <f>INDEX('P-07 HACCP score'!$C$3:$E$7,MATCH(N217,'P-07 HACCP score'!$B$3:$B$7,0),MATCH('D-14 Ernst'!J$2,'P-07 HACCP score'!$C$2:$E$2,0))</f>
        <v>0</v>
      </c>
      <c r="BH217" s="39" t="e">
        <f>INDEX('P-07 HACCP score'!$C$3:$E$7,MATCH(O217,'P-07 HACCP score'!$B$3:$B$7,0),MATCH('D-14 Ernst'!K$2,'P-07 HACCP score'!$C$2:$E$2,0))</f>
        <v>#N/A</v>
      </c>
      <c r="BI217" s="39">
        <f>INDEX('P-07 HACCP score'!$C$3:$E$7,MATCH(P217,'P-07 HACCP score'!$B$3:$B$7,0),MATCH('D-14 Ernst'!L$2,'P-07 HACCP score'!$C$2:$E$2,0))</f>
        <v>0</v>
      </c>
      <c r="BJ217" s="39">
        <f>INDEX('P-07 HACCP score'!$C$3:$E$7,MATCH(Q217,'P-07 HACCP score'!$B$3:$B$7,0),MATCH('D-14 Ernst'!M$2,'P-07 HACCP score'!$C$2:$E$2,0))</f>
        <v>0</v>
      </c>
      <c r="BK217" s="39">
        <f>INDEX('P-07 HACCP score'!$C$3:$E$7,MATCH(R217,'P-07 HACCP score'!$B$3:$B$7,0),MATCH('D-14 Ernst'!N$2,'P-07 HACCP score'!$C$2:$E$2,0))</f>
        <v>0</v>
      </c>
      <c r="BL217" s="39">
        <f>INDEX('P-07 HACCP score'!$C$3:$E$7,MATCH(S217,'P-07 HACCP score'!$B$3:$B$7,0),MATCH('D-14 Ernst'!O$2,'P-07 HACCP score'!$C$2:$E$2,0))</f>
        <v>0</v>
      </c>
      <c r="BM217" s="39">
        <f>INDEX('P-07 HACCP score'!$C$3:$E$7,MATCH(T217,'P-07 HACCP score'!$B$3:$B$7,0),MATCH('D-14 Ernst'!P$2,'P-07 HACCP score'!$C$2:$E$2,0))</f>
        <v>0</v>
      </c>
      <c r="BN217" s="39">
        <f>INDEX('P-07 HACCP score'!$C$3:$E$7,MATCH(U217,'P-07 HACCP score'!$B$3:$B$7,0),MATCH('D-14 Ernst'!Q$2,'P-07 HACCP score'!$C$2:$E$2,0))</f>
        <v>0</v>
      </c>
      <c r="BO217" s="39">
        <f>INDEX('P-07 HACCP score'!$C$3:$E$7,MATCH(V217,'P-07 HACCP score'!$B$3:$B$7,0),MATCH('D-14 Ernst'!R$2,'P-07 HACCP score'!$C$2:$E$2,0))</f>
        <v>0</v>
      </c>
      <c r="BP217" s="39">
        <f>INDEX('P-07 HACCP score'!$C$3:$E$7,MATCH(W217,'P-07 HACCP score'!$B$3:$B$7,0),MATCH('D-14 Ernst'!S$2,'P-07 HACCP score'!$C$2:$E$2,0))</f>
        <v>0</v>
      </c>
      <c r="BQ217" s="39" t="e">
        <f>INDEX('P-07 HACCP score'!$C$3:$E$7,MATCH(X217,'P-07 HACCP score'!$B$3:$B$7,0),MATCH('D-14 Ernst'!T$2,'P-07 HACCP score'!$C$2:$E$2,0))</f>
        <v>#N/A</v>
      </c>
      <c r="BR217" s="39">
        <f>INDEX('P-07 HACCP score'!$C$3:$E$7,MATCH(Y217,'P-07 HACCP score'!$B$3:$B$7,0),MATCH('D-14 Ernst'!U$2,'P-07 HACCP score'!$C$2:$E$2,0))</f>
        <v>0</v>
      </c>
      <c r="BS217" s="39">
        <f>INDEX('P-07 HACCP score'!$C$3:$E$7,MATCH(Z217,'P-07 HACCP score'!$B$3:$B$7,0),MATCH('D-14 Ernst'!V$2,'P-07 HACCP score'!$C$2:$E$2,0))</f>
        <v>0</v>
      </c>
      <c r="BT217" s="39">
        <f>INDEX('P-07 HACCP score'!$C$3:$E$7,MATCH(AA217,'P-07 HACCP score'!$B$3:$B$7,0),MATCH('D-14 Ernst'!W$2,'P-07 HACCP score'!$C$2:$E$2,0))</f>
        <v>0</v>
      </c>
      <c r="BU217" s="39">
        <f>INDEX('P-07 HACCP score'!$C$3:$E$7,MATCH(AB217,'P-07 HACCP score'!$B$3:$B$7,0),MATCH('D-14 Ernst'!X$2,'P-07 HACCP score'!$C$2:$E$2,0))</f>
        <v>9</v>
      </c>
      <c r="BV217" s="39">
        <f>INDEX('P-07 HACCP score'!$C$3:$E$7,MATCH(AC217,'P-07 HACCP score'!$B$3:$B$7,0),MATCH('D-14 Ernst'!Y$2,'P-07 HACCP score'!$C$2:$E$2,0))</f>
        <v>0</v>
      </c>
      <c r="BW217" s="39">
        <f>INDEX('P-07 HACCP score'!$C$3:$E$7,MATCH(AD217,'P-07 HACCP score'!$B$3:$B$7,0),MATCH('D-14 Ernst'!Z$2,'P-07 HACCP score'!$C$2:$E$2,0))</f>
        <v>0</v>
      </c>
      <c r="BX217" s="39">
        <f>INDEX('P-07 HACCP score'!$C$3:$E$7,MATCH(AE217,'P-07 HACCP score'!$B$3:$B$7,0),MATCH('D-14 Ernst'!AA$2,'P-07 HACCP score'!$C$2:$E$2,0))</f>
        <v>0</v>
      </c>
      <c r="BY217" s="39">
        <f>INDEX('P-07 HACCP score'!$C$3:$E$7,MATCH(AF217,'P-07 HACCP score'!$B$3:$B$7,0),MATCH('D-14 Ernst'!AB$2,'P-07 HACCP score'!$C$2:$E$2,0))</f>
        <v>0</v>
      </c>
      <c r="BZ217" s="39">
        <f>INDEX('P-07 HACCP score'!$C$3:$E$7,MATCH(AG217,'P-07 HACCP score'!$B$3:$B$7,0),MATCH('D-14 Ernst'!AC$2,'P-07 HACCP score'!$C$2:$E$2,0))</f>
        <v>0</v>
      </c>
      <c r="CA217" s="39">
        <f>INDEX('P-07 HACCP score'!$C$3:$E$7,MATCH(AH217,'P-07 HACCP score'!$B$3:$B$7,0),MATCH('D-14 Ernst'!AD$2,'P-07 HACCP score'!$C$2:$E$2,0))</f>
        <v>3</v>
      </c>
      <c r="CB217" s="39">
        <f>INDEX('P-07 HACCP score'!$C$3:$E$7,MATCH(AI217,'P-07 HACCP score'!$B$3:$B$7,0),MATCH('D-14 Ernst'!AE$2,'P-07 HACCP score'!$C$2:$E$2,0))</f>
        <v>0</v>
      </c>
      <c r="CC217" s="39">
        <f>INDEX('P-07 HACCP score'!$C$3:$E$7,MATCH(AJ217,'P-07 HACCP score'!$B$3:$B$7,0),MATCH('D-14 Ernst'!AF$2,'P-07 HACCP score'!$C$2:$E$2,0))</f>
        <v>0</v>
      </c>
      <c r="CD217" s="39">
        <f>INDEX('P-07 HACCP score'!$C$3:$E$7,MATCH(AK217,'P-07 HACCP score'!$B$3:$B$7,0),MATCH('D-14 Ernst'!AG$2,'P-07 HACCP score'!$C$2:$E$2,0))</f>
        <v>0</v>
      </c>
    </row>
    <row r="218" spans="1:82" x14ac:dyDescent="0.3">
      <c r="A218" s="119">
        <v>53690</v>
      </c>
      <c r="B218" s="56" t="s">
        <v>338</v>
      </c>
      <c r="C218" s="78" t="s">
        <v>233</v>
      </c>
      <c r="D218" s="35">
        <v>3</v>
      </c>
      <c r="E218" s="18" t="s">
        <v>84</v>
      </c>
      <c r="F218" s="18"/>
      <c r="G218" s="26"/>
      <c r="H218" s="21" t="str">
        <f>IF(COUNTIF(I218:M218,"H"),"H",
IF(COUNTIF(I218:M218,"M"),"M",
IF(COUNTIF(I218:M218,"L"),"L",
IF(COUNTIF(I218:M218,"B"),"B",""))))</f>
        <v/>
      </c>
      <c r="I218" s="19"/>
      <c r="J218" s="19"/>
      <c r="K218" s="19"/>
      <c r="L218" s="19"/>
      <c r="M218" s="19"/>
      <c r="N218" s="18"/>
      <c r="O218" s="21" t="str">
        <f>IF(COUNTIF(P218:Q218,"H"),"H",
IF(COUNTIF(P218:Q218,"M"),"M",
IF(COUNTIF(P218:Q218,"L"),"L",
IF(COUNTIF(P218:Q218,"B"),"B",""))))</f>
        <v/>
      </c>
      <c r="P218" s="22"/>
      <c r="Q218" s="22"/>
      <c r="R218" s="18"/>
      <c r="S218" s="18"/>
      <c r="T218" s="18"/>
      <c r="U218" s="18"/>
      <c r="V218" s="18"/>
      <c r="W218" s="27"/>
      <c r="X218" s="21" t="str">
        <f>IF(COUNTIF(Y218:AA218,"H"),"H",
IF(COUNTIF(Y218:AA218,"M"),"M",
IF(COUNTIF(Y218:AA218,"L"),"L",
IF(COUNTIF(Y218:AA218,"B"),"B",""))))</f>
        <v/>
      </c>
      <c r="Y218" s="23"/>
      <c r="Z218" s="28"/>
      <c r="AA218" s="23"/>
      <c r="AB218" s="18"/>
      <c r="AC218" s="18"/>
      <c r="AD218" s="18"/>
      <c r="AE218" s="18"/>
      <c r="AF218" s="18"/>
      <c r="AG218" s="18"/>
      <c r="AH218" s="18"/>
      <c r="AI218" s="18"/>
      <c r="AJ218" s="18"/>
      <c r="AK218" s="18"/>
      <c r="AL218" s="37">
        <f>COUNTIF(AX218:BA218,5)+COUNTIF(BG218:BH218,5)+COUNTIF(BK218:BQ218,5)+COUNTIF(BU218:CD218,5)+COUNTIF(AX218:BA218,9)+COUNTIF(BG218:BH218,9)+COUNTIF(BK218:BQ218,9)+COUNTIF(BU218:CD218,9)</f>
        <v>0</v>
      </c>
      <c r="AM218" s="37">
        <f>COUNTIF(AX218:BA218,15)+COUNTIF(BG218:BH218,15)+COUNTIF(BK218:BQ218,15)+COUNTIF(BU218:CD218,15)+COUNTIF(AX218:BA218,25)+COUNTIF(BG218:BH218,25)+COUNTIF(BK218:BQ218,25)+COUNTIF(BU218:CD218,25)</f>
        <v>0</v>
      </c>
      <c r="AN218" s="118" t="str">
        <f>IF(AM218&gt;=1,"HOOG",IF(AL218&gt;=2,"MIDDEN","LAAG"))</f>
        <v>LAAG</v>
      </c>
      <c r="AO218" s="26" t="str">
        <f>IF(AND(AM218=1,OR(H218="H",AB218="H"),TEXT(D218,0)&lt;&gt;"4"),"J","N" )</f>
        <v>N</v>
      </c>
      <c r="AP218" s="41" t="s">
        <v>85</v>
      </c>
      <c r="AQ218" s="68" t="str">
        <f>IF(OR(AP218="J",AO218="J"),"MIDDEN",AN218)</f>
        <v>LAAG</v>
      </c>
      <c r="AR218" s="26" t="s">
        <v>86</v>
      </c>
      <c r="AS218" s="18" t="s">
        <v>93</v>
      </c>
      <c r="AT218" s="18" t="s">
        <v>85</v>
      </c>
      <c r="AU218" s="41" t="str">
        <f>IF(AND(AR218="H",AS218="K"),"J",IF(OR(AND(AR218="L",AS218="K",AT218="J"),AND(AR218="H",AS218="G",AT218="J")),"J","N"))</f>
        <v>N</v>
      </c>
      <c r="AV218" s="41" t="s">
        <v>85</v>
      </c>
      <c r="AW218" s="18" t="str">
        <f>IF(AU218="N",AQ218,IF(AQ218="LAAG","MIDDEN","HOOG"))</f>
        <v>LAAG</v>
      </c>
      <c r="AX218" s="39">
        <f>INDEX('P-07 HACCP score'!$C$3:$E$7,MATCH(E218,'P-07 HACCP score'!$B$3:$B$7,0),MATCH('D-14 Ernst'!A$2,'P-07 HACCP score'!$C$2:$E$2,0))</f>
        <v>1.5</v>
      </c>
      <c r="AY218" s="39">
        <f>INDEX('P-07 HACCP score'!$C$3:$E$7,MATCH(F218,'P-07 HACCP score'!$B$3:$B$7,0),MATCH('D-14 Ernst'!B$2,'P-07 HACCP score'!$C$2:$E$2,0))</f>
        <v>0</v>
      </c>
      <c r="AZ218" s="39">
        <f>INDEX('P-07 HACCP score'!$C$3:$E$7,MATCH(G218,'P-07 HACCP score'!$B$3:$B$7,0),MATCH('D-14 Ernst'!C$2,'P-07 HACCP score'!$C$2:$E$2,0))</f>
        <v>0</v>
      </c>
      <c r="BA218" s="39" t="e">
        <f>INDEX('P-07 HACCP score'!$C$3:$E$7,MATCH(H218,'P-07 HACCP score'!$B$3:$B$7,0),MATCH('D-14 Ernst'!D$2,'P-07 HACCP score'!$C$2:$E$2,0))</f>
        <v>#N/A</v>
      </c>
      <c r="BB218" s="39">
        <f>INDEX('P-07 HACCP score'!$C$3:$E$7,MATCH(I218,'P-07 HACCP score'!$B$3:$B$7,0),MATCH('D-14 Ernst'!E$2,'P-07 HACCP score'!$C$2:$E$2,0))</f>
        <v>0</v>
      </c>
      <c r="BC218" s="39">
        <f>INDEX('P-07 HACCP score'!$C$3:$E$7,MATCH(J218,'P-07 HACCP score'!$B$3:$B$7,0),MATCH('D-14 Ernst'!F$2,'P-07 HACCP score'!$C$2:$E$2,0))</f>
        <v>0</v>
      </c>
      <c r="BD218" s="39">
        <f>INDEX('P-07 HACCP score'!$C$3:$E$7,MATCH(K218,'P-07 HACCP score'!$B$3:$B$7,0),MATCH('D-14 Ernst'!G$2,'P-07 HACCP score'!$C$2:$E$2,0))</f>
        <v>0</v>
      </c>
      <c r="BE218" s="39">
        <f>INDEX('P-07 HACCP score'!$C$3:$E$7,MATCH(L218,'P-07 HACCP score'!$B$3:$B$7,0),MATCH('D-14 Ernst'!H$2,'P-07 HACCP score'!$C$2:$E$2,0))</f>
        <v>0</v>
      </c>
      <c r="BF218" s="39">
        <f>INDEX('P-07 HACCP score'!$C$3:$E$7,MATCH(M218,'P-07 HACCP score'!$B$3:$B$7,0),MATCH('D-14 Ernst'!I$2,'P-07 HACCP score'!$C$2:$E$2,0))</f>
        <v>0</v>
      </c>
      <c r="BG218" s="39">
        <f>INDEX('P-07 HACCP score'!$C$3:$E$7,MATCH(N218,'P-07 HACCP score'!$B$3:$B$7,0),MATCH('D-14 Ernst'!J$2,'P-07 HACCP score'!$C$2:$E$2,0))</f>
        <v>0</v>
      </c>
      <c r="BH218" s="39" t="e">
        <f>INDEX('P-07 HACCP score'!$C$3:$E$7,MATCH(O218,'P-07 HACCP score'!$B$3:$B$7,0),MATCH('D-14 Ernst'!K$2,'P-07 HACCP score'!$C$2:$E$2,0))</f>
        <v>#N/A</v>
      </c>
      <c r="BI218" s="39">
        <f>INDEX('P-07 HACCP score'!$C$3:$E$7,MATCH(P218,'P-07 HACCP score'!$B$3:$B$7,0),MATCH('D-14 Ernst'!L$2,'P-07 HACCP score'!$C$2:$E$2,0))</f>
        <v>0</v>
      </c>
      <c r="BJ218" s="39">
        <f>INDEX('P-07 HACCP score'!$C$3:$E$7,MATCH(Q218,'P-07 HACCP score'!$B$3:$B$7,0),MATCH('D-14 Ernst'!M$2,'P-07 HACCP score'!$C$2:$E$2,0))</f>
        <v>0</v>
      </c>
      <c r="BK218" s="39">
        <f>INDEX('P-07 HACCP score'!$C$3:$E$7,MATCH(R218,'P-07 HACCP score'!$B$3:$B$7,0),MATCH('D-14 Ernst'!N$2,'P-07 HACCP score'!$C$2:$E$2,0))</f>
        <v>0</v>
      </c>
      <c r="BL218" s="39">
        <f>INDEX('P-07 HACCP score'!$C$3:$E$7,MATCH(S218,'P-07 HACCP score'!$B$3:$B$7,0),MATCH('D-14 Ernst'!O$2,'P-07 HACCP score'!$C$2:$E$2,0))</f>
        <v>0</v>
      </c>
      <c r="BM218" s="39">
        <f>INDEX('P-07 HACCP score'!$C$3:$E$7,MATCH(T218,'P-07 HACCP score'!$B$3:$B$7,0),MATCH('D-14 Ernst'!P$2,'P-07 HACCP score'!$C$2:$E$2,0))</f>
        <v>0</v>
      </c>
      <c r="BN218" s="39">
        <f>INDEX('P-07 HACCP score'!$C$3:$E$7,MATCH(U218,'P-07 HACCP score'!$B$3:$B$7,0),MATCH('D-14 Ernst'!Q$2,'P-07 HACCP score'!$C$2:$E$2,0))</f>
        <v>0</v>
      </c>
      <c r="BO218" s="39">
        <f>INDEX('P-07 HACCP score'!$C$3:$E$7,MATCH(V218,'P-07 HACCP score'!$B$3:$B$7,0),MATCH('D-14 Ernst'!R$2,'P-07 HACCP score'!$C$2:$E$2,0))</f>
        <v>0</v>
      </c>
      <c r="BP218" s="39">
        <f>INDEX('P-07 HACCP score'!$C$3:$E$7,MATCH(W218,'P-07 HACCP score'!$B$3:$B$7,0),MATCH('D-14 Ernst'!S$2,'P-07 HACCP score'!$C$2:$E$2,0))</f>
        <v>0</v>
      </c>
      <c r="BQ218" s="39" t="e">
        <f>INDEX('P-07 HACCP score'!$C$3:$E$7,MATCH(X218,'P-07 HACCP score'!$B$3:$B$7,0),MATCH('D-14 Ernst'!T$2,'P-07 HACCP score'!$C$2:$E$2,0))</f>
        <v>#N/A</v>
      </c>
      <c r="BR218" s="39">
        <f>INDEX('P-07 HACCP score'!$C$3:$E$7,MATCH(Y218,'P-07 HACCP score'!$B$3:$B$7,0),MATCH('D-14 Ernst'!U$2,'P-07 HACCP score'!$C$2:$E$2,0))</f>
        <v>0</v>
      </c>
      <c r="BS218" s="39">
        <f>INDEX('P-07 HACCP score'!$C$3:$E$7,MATCH(Z218,'P-07 HACCP score'!$B$3:$B$7,0),MATCH('D-14 Ernst'!V$2,'P-07 HACCP score'!$C$2:$E$2,0))</f>
        <v>0</v>
      </c>
      <c r="BT218" s="39">
        <f>INDEX('P-07 HACCP score'!$C$3:$E$7,MATCH(AA218,'P-07 HACCP score'!$B$3:$B$7,0),MATCH('D-14 Ernst'!W$2,'P-07 HACCP score'!$C$2:$E$2,0))</f>
        <v>0</v>
      </c>
      <c r="BU218" s="39">
        <f>INDEX('P-07 HACCP score'!$C$3:$E$7,MATCH(AB218,'P-07 HACCP score'!$B$3:$B$7,0),MATCH('D-14 Ernst'!X$2,'P-07 HACCP score'!$C$2:$E$2,0))</f>
        <v>0</v>
      </c>
      <c r="BV218" s="39">
        <f>INDEX('P-07 HACCP score'!$C$3:$E$7,MATCH(AC218,'P-07 HACCP score'!$B$3:$B$7,0),MATCH('D-14 Ernst'!Y$2,'P-07 HACCP score'!$C$2:$E$2,0))</f>
        <v>0</v>
      </c>
      <c r="BW218" s="39">
        <f>INDEX('P-07 HACCP score'!$C$3:$E$7,MATCH(AD218,'P-07 HACCP score'!$B$3:$B$7,0),MATCH('D-14 Ernst'!Z$2,'P-07 HACCP score'!$C$2:$E$2,0))</f>
        <v>0</v>
      </c>
      <c r="BX218" s="39">
        <f>INDEX('P-07 HACCP score'!$C$3:$E$7,MATCH(AE218,'P-07 HACCP score'!$B$3:$B$7,0),MATCH('D-14 Ernst'!AA$2,'P-07 HACCP score'!$C$2:$E$2,0))</f>
        <v>0</v>
      </c>
      <c r="BY218" s="39">
        <f>INDEX('P-07 HACCP score'!$C$3:$E$7,MATCH(AF218,'P-07 HACCP score'!$B$3:$B$7,0),MATCH('D-14 Ernst'!AB$2,'P-07 HACCP score'!$C$2:$E$2,0))</f>
        <v>0</v>
      </c>
      <c r="BZ218" s="39">
        <f>INDEX('P-07 HACCP score'!$C$3:$E$7,MATCH(AG218,'P-07 HACCP score'!$B$3:$B$7,0),MATCH('D-14 Ernst'!AC$2,'P-07 HACCP score'!$C$2:$E$2,0))</f>
        <v>0</v>
      </c>
      <c r="CA218" s="39">
        <f>INDEX('P-07 HACCP score'!$C$3:$E$7,MATCH(AH218,'P-07 HACCP score'!$B$3:$B$7,0),MATCH('D-14 Ernst'!AD$2,'P-07 HACCP score'!$C$2:$E$2,0))</f>
        <v>0</v>
      </c>
      <c r="CB218" s="39">
        <f>INDEX('P-07 HACCP score'!$C$3:$E$7,MATCH(AI218,'P-07 HACCP score'!$B$3:$B$7,0),MATCH('D-14 Ernst'!AE$2,'P-07 HACCP score'!$C$2:$E$2,0))</f>
        <v>0</v>
      </c>
      <c r="CC218" s="39">
        <f>INDEX('P-07 HACCP score'!$C$3:$E$7,MATCH(AJ218,'P-07 HACCP score'!$B$3:$B$7,0),MATCH('D-14 Ernst'!AF$2,'P-07 HACCP score'!$C$2:$E$2,0))</f>
        <v>0</v>
      </c>
      <c r="CD218" s="39">
        <f>INDEX('P-07 HACCP score'!$C$3:$E$7,MATCH(AK218,'P-07 HACCP score'!$B$3:$B$7,0),MATCH('D-14 Ernst'!AG$2,'P-07 HACCP score'!$C$2:$E$2,0))</f>
        <v>0</v>
      </c>
    </row>
    <row r="219" spans="1:82" x14ac:dyDescent="0.3">
      <c r="A219" s="119">
        <v>52600</v>
      </c>
      <c r="B219" s="56" t="s">
        <v>339</v>
      </c>
      <c r="C219" s="78" t="s">
        <v>128</v>
      </c>
      <c r="D219" s="35">
        <v>5</v>
      </c>
      <c r="E219" s="18"/>
      <c r="F219" s="18"/>
      <c r="G219" s="26"/>
      <c r="H219" s="21" t="str">
        <f>IF(COUNTIF(I219:M219,"H"),"H",
IF(COUNTIF(I219:M219,"M"),"M",
IF(COUNTIF(I219:M219,"L"),"L",
IF(COUNTIF(I219:M219,"B"),"B",""))))</f>
        <v/>
      </c>
      <c r="I219" s="19"/>
      <c r="J219" s="19"/>
      <c r="K219" s="19"/>
      <c r="L219" s="19"/>
      <c r="M219" s="19"/>
      <c r="N219" s="18"/>
      <c r="O219" s="21" t="str">
        <f>IF(COUNTIF(P219:Q219,"H"),"H",
IF(COUNTIF(P219:Q219,"M"),"M",
IF(COUNTIF(P219:Q219,"L"),"L",
IF(COUNTIF(P219:Q219,"B"),"B",""))))</f>
        <v>M</v>
      </c>
      <c r="P219" s="22" t="s">
        <v>129</v>
      </c>
      <c r="Q219" s="22" t="s">
        <v>129</v>
      </c>
      <c r="R219" s="18" t="s">
        <v>86</v>
      </c>
      <c r="S219" s="18"/>
      <c r="T219" s="18" t="s">
        <v>84</v>
      </c>
      <c r="U219" s="18"/>
      <c r="V219" s="18"/>
      <c r="W219" s="27"/>
      <c r="X219" s="21" t="str">
        <f>IF(COUNTIF(Y219:AA219,"H"),"H",
IF(COUNTIF(Y219:AA219,"M"),"M",
IF(COUNTIF(Y219:AA219,"L"),"L",
IF(COUNTIF(Y219:AA219,"B"),"B",""))))</f>
        <v/>
      </c>
      <c r="Y219" s="23"/>
      <c r="Z219" s="28"/>
      <c r="AA219" s="23"/>
      <c r="AB219" s="18"/>
      <c r="AC219" s="18"/>
      <c r="AD219" s="18"/>
      <c r="AE219" s="18"/>
      <c r="AF219" s="18"/>
      <c r="AG219" s="18"/>
      <c r="AH219" s="18"/>
      <c r="AI219" s="18"/>
      <c r="AJ219" s="18"/>
      <c r="AK219" s="18"/>
      <c r="AL219" s="37">
        <f>COUNTIF(AX219:BA219,5)+COUNTIF(BG219:BH219,5)+COUNTIF(BK219:BQ219,5)+COUNTIF(BU219:CD219,5)+COUNTIF(AX219:BA219,9)+COUNTIF(BG219:BH219,9)+COUNTIF(BK219:BQ219,9)+COUNTIF(BU219:CD219,9)</f>
        <v>2</v>
      </c>
      <c r="AM219" s="37">
        <f>COUNTIF(AX219:BA219,15)+COUNTIF(BG219:BH219,15)+COUNTIF(BK219:BQ219,15)+COUNTIF(BU219:CD219,15)+COUNTIF(AX219:BA219,25)+COUNTIF(BG219:BH219,25)+COUNTIF(BK219:BQ219,25)+COUNTIF(BU219:CD219,25)</f>
        <v>0</v>
      </c>
      <c r="AN219" s="118" t="str">
        <f>IF(AM219&gt;=1,"HOOG",IF(AL219&gt;=2,"MIDDEN","LAAG"))</f>
        <v>MIDDEN</v>
      </c>
      <c r="AO219" s="26" t="str">
        <f>IF(AND(AM219=1,OR(H219="H",AB219="H"),TEXT(D219,0)&lt;&gt;"4"),"J","N" )</f>
        <v>N</v>
      </c>
      <c r="AP219" s="41" t="s">
        <v>85</v>
      </c>
      <c r="AQ219" s="68" t="str">
        <f>IF(OR(AP219="J",AO219="J"),"MIDDEN",AN219)</f>
        <v>MIDDEN</v>
      </c>
      <c r="AR219" s="26" t="s">
        <v>86</v>
      </c>
      <c r="AS219" s="18" t="s">
        <v>87</v>
      </c>
      <c r="AT219" s="18" t="s">
        <v>85</v>
      </c>
      <c r="AU219" s="41" t="str">
        <f>IF(AND(AR219="H",AS219="K"),"J",IF(OR(AND(AR219="L",AS219="K",AT219="J"),AND(AR219="H",AS219="G",AT219="J")),"J","N"))</f>
        <v>N</v>
      </c>
      <c r="AV219" s="41" t="s">
        <v>85</v>
      </c>
      <c r="AW219" s="18" t="str">
        <f>IF(AU219="N",AQ219,IF(AQ219="LAAG","MIDDEN","HOOG"))</f>
        <v>MIDDEN</v>
      </c>
      <c r="AX219" s="39">
        <f>INDEX('P-07 HACCP score'!$C$3:$E$7,MATCH(E219,'P-07 HACCP score'!$B$3:$B$7,0),MATCH('D-14 Ernst'!A$2,'P-07 HACCP score'!$C$2:$E$2,0))</f>
        <v>0</v>
      </c>
      <c r="AY219" s="39">
        <f>INDEX('P-07 HACCP score'!$C$3:$E$7,MATCH(F219,'P-07 HACCP score'!$B$3:$B$7,0),MATCH('D-14 Ernst'!B$2,'P-07 HACCP score'!$C$2:$E$2,0))</f>
        <v>0</v>
      </c>
      <c r="AZ219" s="39">
        <f>INDEX('P-07 HACCP score'!$C$3:$E$7,MATCH(G219,'P-07 HACCP score'!$B$3:$B$7,0),MATCH('D-14 Ernst'!C$2,'P-07 HACCP score'!$C$2:$E$2,0))</f>
        <v>0</v>
      </c>
      <c r="BA219" s="39" t="e">
        <f>INDEX('P-07 HACCP score'!$C$3:$E$7,MATCH(H219,'P-07 HACCP score'!$B$3:$B$7,0),MATCH('D-14 Ernst'!D$2,'P-07 HACCP score'!$C$2:$E$2,0))</f>
        <v>#N/A</v>
      </c>
      <c r="BB219" s="39">
        <f>INDEX('P-07 HACCP score'!$C$3:$E$7,MATCH(I219,'P-07 HACCP score'!$B$3:$B$7,0),MATCH('D-14 Ernst'!E$2,'P-07 HACCP score'!$C$2:$E$2,0))</f>
        <v>0</v>
      </c>
      <c r="BC219" s="39">
        <f>INDEX('P-07 HACCP score'!$C$3:$E$7,MATCH(J219,'P-07 HACCP score'!$B$3:$B$7,0),MATCH('D-14 Ernst'!F$2,'P-07 HACCP score'!$C$2:$E$2,0))</f>
        <v>0</v>
      </c>
      <c r="BD219" s="39">
        <f>INDEX('P-07 HACCP score'!$C$3:$E$7,MATCH(K219,'P-07 HACCP score'!$B$3:$B$7,0),MATCH('D-14 Ernst'!G$2,'P-07 HACCP score'!$C$2:$E$2,0))</f>
        <v>0</v>
      </c>
      <c r="BE219" s="39">
        <f>INDEX('P-07 HACCP score'!$C$3:$E$7,MATCH(L219,'P-07 HACCP score'!$B$3:$B$7,0),MATCH('D-14 Ernst'!H$2,'P-07 HACCP score'!$C$2:$E$2,0))</f>
        <v>0</v>
      </c>
      <c r="BF219" s="39">
        <f>INDEX('P-07 HACCP score'!$C$3:$E$7,MATCH(M219,'P-07 HACCP score'!$B$3:$B$7,0),MATCH('D-14 Ernst'!I$2,'P-07 HACCP score'!$C$2:$E$2,0))</f>
        <v>0</v>
      </c>
      <c r="BG219" s="39">
        <f>INDEX('P-07 HACCP score'!$C$3:$E$7,MATCH(N219,'P-07 HACCP score'!$B$3:$B$7,0),MATCH('D-14 Ernst'!J$2,'P-07 HACCP score'!$C$2:$E$2,0))</f>
        <v>0</v>
      </c>
      <c r="BH219" s="39">
        <f>INDEX('P-07 HACCP score'!$C$3:$E$7,MATCH(O219,'P-07 HACCP score'!$B$3:$B$7,0),MATCH('D-14 Ernst'!K$2,'P-07 HACCP score'!$C$2:$E$2,0))</f>
        <v>9</v>
      </c>
      <c r="BI219" s="39">
        <f>INDEX('P-07 HACCP score'!$C$3:$E$7,MATCH(P219,'P-07 HACCP score'!$B$3:$B$7,0),MATCH('D-14 Ernst'!L$2,'P-07 HACCP score'!$C$2:$E$2,0))</f>
        <v>9</v>
      </c>
      <c r="BJ219" s="39">
        <f>INDEX('P-07 HACCP score'!$C$3:$E$7,MATCH(Q219,'P-07 HACCP score'!$B$3:$B$7,0),MATCH('D-14 Ernst'!M$2,'P-07 HACCP score'!$C$2:$E$2,0))</f>
        <v>9</v>
      </c>
      <c r="BK219" s="39">
        <f>INDEX('P-07 HACCP score'!$C$3:$E$7,MATCH(R219,'P-07 HACCP score'!$B$3:$B$7,0),MATCH('D-14 Ernst'!N$2,'P-07 HACCP score'!$C$2:$E$2,0))</f>
        <v>5</v>
      </c>
      <c r="BL219" s="39">
        <f>INDEX('P-07 HACCP score'!$C$3:$E$7,MATCH(S219,'P-07 HACCP score'!$B$3:$B$7,0),MATCH('D-14 Ernst'!O$2,'P-07 HACCP score'!$C$2:$E$2,0))</f>
        <v>0</v>
      </c>
      <c r="BM219" s="39">
        <f>INDEX('P-07 HACCP score'!$C$3:$E$7,MATCH(T219,'P-07 HACCP score'!$B$3:$B$7,0),MATCH('D-14 Ernst'!P$2,'P-07 HACCP score'!$C$2:$E$2,0))</f>
        <v>1.5</v>
      </c>
      <c r="BN219" s="39">
        <f>INDEX('P-07 HACCP score'!$C$3:$E$7,MATCH(U219,'P-07 HACCP score'!$B$3:$B$7,0),MATCH('D-14 Ernst'!Q$2,'P-07 HACCP score'!$C$2:$E$2,0))</f>
        <v>0</v>
      </c>
      <c r="BO219" s="39">
        <f>INDEX('P-07 HACCP score'!$C$3:$E$7,MATCH(V219,'P-07 HACCP score'!$B$3:$B$7,0),MATCH('D-14 Ernst'!R$2,'P-07 HACCP score'!$C$2:$E$2,0))</f>
        <v>0</v>
      </c>
      <c r="BP219" s="39">
        <f>INDEX('P-07 HACCP score'!$C$3:$E$7,MATCH(W219,'P-07 HACCP score'!$B$3:$B$7,0),MATCH('D-14 Ernst'!S$2,'P-07 HACCP score'!$C$2:$E$2,0))</f>
        <v>0</v>
      </c>
      <c r="BQ219" s="39" t="e">
        <f>INDEX('P-07 HACCP score'!$C$3:$E$7,MATCH(X219,'P-07 HACCP score'!$B$3:$B$7,0),MATCH('D-14 Ernst'!T$2,'P-07 HACCP score'!$C$2:$E$2,0))</f>
        <v>#N/A</v>
      </c>
      <c r="BR219" s="39">
        <f>INDEX('P-07 HACCP score'!$C$3:$E$7,MATCH(Y219,'P-07 HACCP score'!$B$3:$B$7,0),MATCH('D-14 Ernst'!U$2,'P-07 HACCP score'!$C$2:$E$2,0))</f>
        <v>0</v>
      </c>
      <c r="BS219" s="39">
        <f>INDEX('P-07 HACCP score'!$C$3:$E$7,MATCH(Z219,'P-07 HACCP score'!$B$3:$B$7,0),MATCH('D-14 Ernst'!V$2,'P-07 HACCP score'!$C$2:$E$2,0))</f>
        <v>0</v>
      </c>
      <c r="BT219" s="39">
        <f>INDEX('P-07 HACCP score'!$C$3:$E$7,MATCH(AA219,'P-07 HACCP score'!$B$3:$B$7,0),MATCH('D-14 Ernst'!W$2,'P-07 HACCP score'!$C$2:$E$2,0))</f>
        <v>0</v>
      </c>
      <c r="BU219" s="39">
        <f>INDEX('P-07 HACCP score'!$C$3:$E$7,MATCH(AB219,'P-07 HACCP score'!$B$3:$B$7,0),MATCH('D-14 Ernst'!X$2,'P-07 HACCP score'!$C$2:$E$2,0))</f>
        <v>0</v>
      </c>
      <c r="BV219" s="39">
        <f>INDEX('P-07 HACCP score'!$C$3:$E$7,MATCH(AC219,'P-07 HACCP score'!$B$3:$B$7,0),MATCH('D-14 Ernst'!Y$2,'P-07 HACCP score'!$C$2:$E$2,0))</f>
        <v>0</v>
      </c>
      <c r="BW219" s="39">
        <f>INDEX('P-07 HACCP score'!$C$3:$E$7,MATCH(AD219,'P-07 HACCP score'!$B$3:$B$7,0),MATCH('D-14 Ernst'!Z$2,'P-07 HACCP score'!$C$2:$E$2,0))</f>
        <v>0</v>
      </c>
      <c r="BX219" s="39">
        <f>INDEX('P-07 HACCP score'!$C$3:$E$7,MATCH(AE219,'P-07 HACCP score'!$B$3:$B$7,0),MATCH('D-14 Ernst'!AA$2,'P-07 HACCP score'!$C$2:$E$2,0))</f>
        <v>0</v>
      </c>
      <c r="BY219" s="39">
        <f>INDEX('P-07 HACCP score'!$C$3:$E$7,MATCH(AF219,'P-07 HACCP score'!$B$3:$B$7,0),MATCH('D-14 Ernst'!AB$2,'P-07 HACCP score'!$C$2:$E$2,0))</f>
        <v>0</v>
      </c>
      <c r="BZ219" s="39">
        <f>INDEX('P-07 HACCP score'!$C$3:$E$7,MATCH(AG219,'P-07 HACCP score'!$B$3:$B$7,0),MATCH('D-14 Ernst'!AC$2,'P-07 HACCP score'!$C$2:$E$2,0))</f>
        <v>0</v>
      </c>
      <c r="CA219" s="39">
        <f>INDEX('P-07 HACCP score'!$C$3:$E$7,MATCH(AH219,'P-07 HACCP score'!$B$3:$B$7,0),MATCH('D-14 Ernst'!AD$2,'P-07 HACCP score'!$C$2:$E$2,0))</f>
        <v>0</v>
      </c>
      <c r="CB219" s="39">
        <f>INDEX('P-07 HACCP score'!$C$3:$E$7,MATCH(AI219,'P-07 HACCP score'!$B$3:$B$7,0),MATCH('D-14 Ernst'!AE$2,'P-07 HACCP score'!$C$2:$E$2,0))</f>
        <v>0</v>
      </c>
      <c r="CC219" s="39">
        <f>INDEX('P-07 HACCP score'!$C$3:$E$7,MATCH(AJ219,'P-07 HACCP score'!$B$3:$B$7,0),MATCH('D-14 Ernst'!AF$2,'P-07 HACCP score'!$C$2:$E$2,0))</f>
        <v>0</v>
      </c>
      <c r="CD219" s="39">
        <f>INDEX('P-07 HACCP score'!$C$3:$E$7,MATCH(AK219,'P-07 HACCP score'!$B$3:$B$7,0),MATCH('D-14 Ernst'!AG$2,'P-07 HACCP score'!$C$2:$E$2,0))</f>
        <v>0</v>
      </c>
    </row>
    <row r="220" spans="1:82" x14ac:dyDescent="0.3">
      <c r="A220" s="119">
        <v>52611</v>
      </c>
      <c r="B220" s="57" t="s">
        <v>340</v>
      </c>
      <c r="C220" s="78" t="s">
        <v>128</v>
      </c>
      <c r="D220" s="35">
        <v>5</v>
      </c>
      <c r="E220" s="18"/>
      <c r="F220" s="18"/>
      <c r="G220" s="26"/>
      <c r="H220" s="21" t="str">
        <f>IF(COUNTIF(I220:M220,"H"),"H",
IF(COUNTIF(I220:M220,"M"),"M",
IF(COUNTIF(I220:M220,"L"),"L",
IF(COUNTIF(I220:M220,"B"),"B",""))))</f>
        <v/>
      </c>
      <c r="I220" s="19"/>
      <c r="J220" s="19"/>
      <c r="K220" s="19"/>
      <c r="L220" s="19"/>
      <c r="M220" s="19"/>
      <c r="N220" s="18"/>
      <c r="O220" s="21" t="str">
        <f>IF(COUNTIF(P220:Q220,"H"),"H",
IF(COUNTIF(P220:Q220,"M"),"M",
IF(COUNTIF(P220:Q220,"L"),"L",
IF(COUNTIF(P220:Q220,"B"),"B",""))))</f>
        <v>M</v>
      </c>
      <c r="P220" s="22" t="s">
        <v>129</v>
      </c>
      <c r="Q220" s="22" t="s">
        <v>129</v>
      </c>
      <c r="R220" s="18" t="s">
        <v>86</v>
      </c>
      <c r="S220" s="18"/>
      <c r="T220" s="18" t="s">
        <v>84</v>
      </c>
      <c r="U220" s="18"/>
      <c r="V220" s="18"/>
      <c r="W220" s="27"/>
      <c r="X220" s="21" t="str">
        <f>IF(COUNTIF(Y220:AA220,"H"),"H",
IF(COUNTIF(Y220:AA220,"M"),"M",
IF(COUNTIF(Y220:AA220,"L"),"L",
IF(COUNTIF(Y220:AA220,"B"),"B",""))))</f>
        <v/>
      </c>
      <c r="Y220" s="23"/>
      <c r="Z220" s="28"/>
      <c r="AA220" s="23"/>
      <c r="AB220" s="18"/>
      <c r="AC220" s="18"/>
      <c r="AD220" s="18"/>
      <c r="AE220" s="18"/>
      <c r="AF220" s="18"/>
      <c r="AG220" s="18"/>
      <c r="AH220" s="18"/>
      <c r="AI220" s="18"/>
      <c r="AJ220" s="18"/>
      <c r="AK220" s="18"/>
      <c r="AL220" s="37">
        <f>COUNTIF(AX220:BA220,5)+COUNTIF(BG220:BH220,5)+COUNTIF(BK220:BQ220,5)+COUNTIF(BU220:CD220,5)+COUNTIF(AX220:BA220,9)+COUNTIF(BG220:BH220,9)+COUNTIF(BK220:BQ220,9)+COUNTIF(BU220:CD220,9)</f>
        <v>2</v>
      </c>
      <c r="AM220" s="37">
        <f>COUNTIF(AX220:BA220,15)+COUNTIF(BG220:BH220,15)+COUNTIF(BK220:BQ220,15)+COUNTIF(BU220:CD220,15)+COUNTIF(AX220:BA220,25)+COUNTIF(BG220:BH220,25)+COUNTIF(BK220:BQ220,25)+COUNTIF(BU220:CD220,25)</f>
        <v>0</v>
      </c>
      <c r="AN220" s="118" t="str">
        <f>IF(AM220&gt;=1,"HOOG",IF(AL220&gt;=2,"MIDDEN","LAAG"))</f>
        <v>MIDDEN</v>
      </c>
      <c r="AO220" s="26" t="str">
        <f>IF(AND(AM220=1,OR(H220="H",AB220="H"),TEXT(D220,0)&lt;&gt;"4"),"J","N" )</f>
        <v>N</v>
      </c>
      <c r="AP220" s="41" t="s">
        <v>85</v>
      </c>
      <c r="AQ220" s="68" t="str">
        <f>IF(OR(AP220="J",AO220="J"),"MIDDEN",AN220)</f>
        <v>MIDDEN</v>
      </c>
      <c r="AR220" s="26" t="s">
        <v>86</v>
      </c>
      <c r="AS220" s="18" t="s">
        <v>87</v>
      </c>
      <c r="AT220" s="18" t="s">
        <v>85</v>
      </c>
      <c r="AU220" s="41" t="str">
        <f>IF(AND(AR220="H",AS220="K"),"J",IF(OR(AND(AR220="L",AS220="K",AT220="J"),AND(AR220="H",AS220="G",AT220="J")),"J","N"))</f>
        <v>N</v>
      </c>
      <c r="AV220" s="41" t="s">
        <v>85</v>
      </c>
      <c r="AW220" s="18" t="str">
        <f>IF(AU220="N",AQ220,IF(AQ220="LAAG","MIDDEN","HOOG"))</f>
        <v>MIDDEN</v>
      </c>
      <c r="AX220" s="39">
        <f>INDEX('P-07 HACCP score'!$C$3:$E$7,MATCH(E220,'P-07 HACCP score'!$B$3:$B$7,0),MATCH('D-14 Ernst'!A$2,'P-07 HACCP score'!$C$2:$E$2,0))</f>
        <v>0</v>
      </c>
      <c r="AY220" s="39">
        <f>INDEX('P-07 HACCP score'!$C$3:$E$7,MATCH(F220,'P-07 HACCP score'!$B$3:$B$7,0),MATCH('D-14 Ernst'!B$2,'P-07 HACCP score'!$C$2:$E$2,0))</f>
        <v>0</v>
      </c>
      <c r="AZ220" s="39">
        <f>INDEX('P-07 HACCP score'!$C$3:$E$7,MATCH(G220,'P-07 HACCP score'!$B$3:$B$7,0),MATCH('D-14 Ernst'!C$2,'P-07 HACCP score'!$C$2:$E$2,0))</f>
        <v>0</v>
      </c>
      <c r="BA220" s="39" t="e">
        <f>INDEX('P-07 HACCP score'!$C$3:$E$7,MATCH(H220,'P-07 HACCP score'!$B$3:$B$7,0),MATCH('D-14 Ernst'!D$2,'P-07 HACCP score'!$C$2:$E$2,0))</f>
        <v>#N/A</v>
      </c>
      <c r="BB220" s="39">
        <f>INDEX('P-07 HACCP score'!$C$3:$E$7,MATCH(I220,'P-07 HACCP score'!$B$3:$B$7,0),MATCH('D-14 Ernst'!E$2,'P-07 HACCP score'!$C$2:$E$2,0))</f>
        <v>0</v>
      </c>
      <c r="BC220" s="39">
        <f>INDEX('P-07 HACCP score'!$C$3:$E$7,MATCH(J220,'P-07 HACCP score'!$B$3:$B$7,0),MATCH('D-14 Ernst'!F$2,'P-07 HACCP score'!$C$2:$E$2,0))</f>
        <v>0</v>
      </c>
      <c r="BD220" s="39">
        <f>INDEX('P-07 HACCP score'!$C$3:$E$7,MATCH(K220,'P-07 HACCP score'!$B$3:$B$7,0),MATCH('D-14 Ernst'!G$2,'P-07 HACCP score'!$C$2:$E$2,0))</f>
        <v>0</v>
      </c>
      <c r="BE220" s="39">
        <f>INDEX('P-07 HACCP score'!$C$3:$E$7,MATCH(L220,'P-07 HACCP score'!$B$3:$B$7,0),MATCH('D-14 Ernst'!H$2,'P-07 HACCP score'!$C$2:$E$2,0))</f>
        <v>0</v>
      </c>
      <c r="BF220" s="39">
        <f>INDEX('P-07 HACCP score'!$C$3:$E$7,MATCH(M220,'P-07 HACCP score'!$B$3:$B$7,0),MATCH('D-14 Ernst'!I$2,'P-07 HACCP score'!$C$2:$E$2,0))</f>
        <v>0</v>
      </c>
      <c r="BG220" s="39">
        <f>INDEX('P-07 HACCP score'!$C$3:$E$7,MATCH(N220,'P-07 HACCP score'!$B$3:$B$7,0),MATCH('D-14 Ernst'!J$2,'P-07 HACCP score'!$C$2:$E$2,0))</f>
        <v>0</v>
      </c>
      <c r="BH220" s="39">
        <f>INDEX('P-07 HACCP score'!$C$3:$E$7,MATCH(O220,'P-07 HACCP score'!$B$3:$B$7,0),MATCH('D-14 Ernst'!K$2,'P-07 HACCP score'!$C$2:$E$2,0))</f>
        <v>9</v>
      </c>
      <c r="BI220" s="39">
        <f>INDEX('P-07 HACCP score'!$C$3:$E$7,MATCH(P220,'P-07 HACCP score'!$B$3:$B$7,0),MATCH('D-14 Ernst'!L$2,'P-07 HACCP score'!$C$2:$E$2,0))</f>
        <v>9</v>
      </c>
      <c r="BJ220" s="39">
        <f>INDEX('P-07 HACCP score'!$C$3:$E$7,MATCH(Q220,'P-07 HACCP score'!$B$3:$B$7,0),MATCH('D-14 Ernst'!M$2,'P-07 HACCP score'!$C$2:$E$2,0))</f>
        <v>9</v>
      </c>
      <c r="BK220" s="39">
        <f>INDEX('P-07 HACCP score'!$C$3:$E$7,MATCH(R220,'P-07 HACCP score'!$B$3:$B$7,0),MATCH('D-14 Ernst'!N$2,'P-07 HACCP score'!$C$2:$E$2,0))</f>
        <v>5</v>
      </c>
      <c r="BL220" s="39">
        <f>INDEX('P-07 HACCP score'!$C$3:$E$7,MATCH(S220,'P-07 HACCP score'!$B$3:$B$7,0),MATCH('D-14 Ernst'!O$2,'P-07 HACCP score'!$C$2:$E$2,0))</f>
        <v>0</v>
      </c>
      <c r="BM220" s="39">
        <f>INDEX('P-07 HACCP score'!$C$3:$E$7,MATCH(T220,'P-07 HACCP score'!$B$3:$B$7,0),MATCH('D-14 Ernst'!P$2,'P-07 HACCP score'!$C$2:$E$2,0))</f>
        <v>1.5</v>
      </c>
      <c r="BN220" s="39">
        <f>INDEX('P-07 HACCP score'!$C$3:$E$7,MATCH(U220,'P-07 HACCP score'!$B$3:$B$7,0),MATCH('D-14 Ernst'!Q$2,'P-07 HACCP score'!$C$2:$E$2,0))</f>
        <v>0</v>
      </c>
      <c r="BO220" s="39">
        <f>INDEX('P-07 HACCP score'!$C$3:$E$7,MATCH(V220,'P-07 HACCP score'!$B$3:$B$7,0),MATCH('D-14 Ernst'!R$2,'P-07 HACCP score'!$C$2:$E$2,0))</f>
        <v>0</v>
      </c>
      <c r="BP220" s="39">
        <f>INDEX('P-07 HACCP score'!$C$3:$E$7,MATCH(W220,'P-07 HACCP score'!$B$3:$B$7,0),MATCH('D-14 Ernst'!S$2,'P-07 HACCP score'!$C$2:$E$2,0))</f>
        <v>0</v>
      </c>
      <c r="BQ220" s="39" t="e">
        <f>INDEX('P-07 HACCP score'!$C$3:$E$7,MATCH(X220,'P-07 HACCP score'!$B$3:$B$7,0),MATCH('D-14 Ernst'!T$2,'P-07 HACCP score'!$C$2:$E$2,0))</f>
        <v>#N/A</v>
      </c>
      <c r="BR220" s="39">
        <f>INDEX('P-07 HACCP score'!$C$3:$E$7,MATCH(Y220,'P-07 HACCP score'!$B$3:$B$7,0),MATCH('D-14 Ernst'!U$2,'P-07 HACCP score'!$C$2:$E$2,0))</f>
        <v>0</v>
      </c>
      <c r="BS220" s="39">
        <f>INDEX('P-07 HACCP score'!$C$3:$E$7,MATCH(Z220,'P-07 HACCP score'!$B$3:$B$7,0),MATCH('D-14 Ernst'!V$2,'P-07 HACCP score'!$C$2:$E$2,0))</f>
        <v>0</v>
      </c>
      <c r="BT220" s="39">
        <f>INDEX('P-07 HACCP score'!$C$3:$E$7,MATCH(AA220,'P-07 HACCP score'!$B$3:$B$7,0),MATCH('D-14 Ernst'!W$2,'P-07 HACCP score'!$C$2:$E$2,0))</f>
        <v>0</v>
      </c>
      <c r="BU220" s="39">
        <f>INDEX('P-07 HACCP score'!$C$3:$E$7,MATCH(AB220,'P-07 HACCP score'!$B$3:$B$7,0),MATCH('D-14 Ernst'!X$2,'P-07 HACCP score'!$C$2:$E$2,0))</f>
        <v>0</v>
      </c>
      <c r="BV220" s="39">
        <f>INDEX('P-07 HACCP score'!$C$3:$E$7,MATCH(AC220,'P-07 HACCP score'!$B$3:$B$7,0),MATCH('D-14 Ernst'!Y$2,'P-07 HACCP score'!$C$2:$E$2,0))</f>
        <v>0</v>
      </c>
      <c r="BW220" s="39">
        <f>INDEX('P-07 HACCP score'!$C$3:$E$7,MATCH(AD220,'P-07 HACCP score'!$B$3:$B$7,0),MATCH('D-14 Ernst'!Z$2,'P-07 HACCP score'!$C$2:$E$2,0))</f>
        <v>0</v>
      </c>
      <c r="BX220" s="39">
        <f>INDEX('P-07 HACCP score'!$C$3:$E$7,MATCH(AE220,'P-07 HACCP score'!$B$3:$B$7,0),MATCH('D-14 Ernst'!AA$2,'P-07 HACCP score'!$C$2:$E$2,0))</f>
        <v>0</v>
      </c>
      <c r="BY220" s="39">
        <f>INDEX('P-07 HACCP score'!$C$3:$E$7,MATCH(AF220,'P-07 HACCP score'!$B$3:$B$7,0),MATCH('D-14 Ernst'!AB$2,'P-07 HACCP score'!$C$2:$E$2,0))</f>
        <v>0</v>
      </c>
      <c r="BZ220" s="39">
        <f>INDEX('P-07 HACCP score'!$C$3:$E$7,MATCH(AG220,'P-07 HACCP score'!$B$3:$B$7,0),MATCH('D-14 Ernst'!AC$2,'P-07 HACCP score'!$C$2:$E$2,0))</f>
        <v>0</v>
      </c>
      <c r="CA220" s="39">
        <f>INDEX('P-07 HACCP score'!$C$3:$E$7,MATCH(AH220,'P-07 HACCP score'!$B$3:$B$7,0),MATCH('D-14 Ernst'!AD$2,'P-07 HACCP score'!$C$2:$E$2,0))</f>
        <v>0</v>
      </c>
      <c r="CB220" s="39">
        <f>INDEX('P-07 HACCP score'!$C$3:$E$7,MATCH(AI220,'P-07 HACCP score'!$B$3:$B$7,0),MATCH('D-14 Ernst'!AE$2,'P-07 HACCP score'!$C$2:$E$2,0))</f>
        <v>0</v>
      </c>
      <c r="CC220" s="39">
        <f>INDEX('P-07 HACCP score'!$C$3:$E$7,MATCH(AJ220,'P-07 HACCP score'!$B$3:$B$7,0),MATCH('D-14 Ernst'!AF$2,'P-07 HACCP score'!$C$2:$E$2,0))</f>
        <v>0</v>
      </c>
      <c r="CD220" s="39">
        <f>INDEX('P-07 HACCP score'!$C$3:$E$7,MATCH(AK220,'P-07 HACCP score'!$B$3:$B$7,0),MATCH('D-14 Ernst'!AG$2,'P-07 HACCP score'!$C$2:$E$2,0))</f>
        <v>0</v>
      </c>
    </row>
    <row r="221" spans="1:82" x14ac:dyDescent="0.3">
      <c r="A221" s="119">
        <v>52610</v>
      </c>
      <c r="B221" s="56" t="s">
        <v>341</v>
      </c>
      <c r="C221" s="78" t="s">
        <v>128</v>
      </c>
      <c r="D221" s="35">
        <v>5</v>
      </c>
      <c r="E221" s="18"/>
      <c r="F221" s="18"/>
      <c r="G221" s="26"/>
      <c r="H221" s="21" t="str">
        <f>IF(COUNTIF(I221:M221,"H"),"H",
IF(COUNTIF(I221:M221,"M"),"M",
IF(COUNTIF(I221:M221,"L"),"L",
IF(COUNTIF(I221:M221,"B"),"B",""))))</f>
        <v/>
      </c>
      <c r="I221" s="19"/>
      <c r="J221" s="19"/>
      <c r="K221" s="19"/>
      <c r="L221" s="19"/>
      <c r="M221" s="19"/>
      <c r="N221" s="18"/>
      <c r="O221" s="21" t="str">
        <f>IF(COUNTIF(P221:Q221,"H"),"H",
IF(COUNTIF(P221:Q221,"M"),"M",
IF(COUNTIF(P221:Q221,"L"),"L",
IF(COUNTIF(P221:Q221,"B"),"B",""))))</f>
        <v>M</v>
      </c>
      <c r="P221" s="22" t="s">
        <v>129</v>
      </c>
      <c r="Q221" s="22" t="s">
        <v>129</v>
      </c>
      <c r="R221" s="18" t="s">
        <v>86</v>
      </c>
      <c r="S221" s="18"/>
      <c r="T221" s="18" t="s">
        <v>84</v>
      </c>
      <c r="U221" s="18"/>
      <c r="V221" s="18"/>
      <c r="W221" s="27"/>
      <c r="X221" s="21" t="str">
        <f>IF(COUNTIF(Y221:AA221,"H"),"H",
IF(COUNTIF(Y221:AA221,"M"),"M",
IF(COUNTIF(Y221:AA221,"L"),"L",
IF(COUNTIF(Y221:AA221,"B"),"B",""))))</f>
        <v/>
      </c>
      <c r="Y221" s="23"/>
      <c r="Z221" s="28"/>
      <c r="AA221" s="23"/>
      <c r="AB221" s="18"/>
      <c r="AC221" s="18"/>
      <c r="AD221" s="18"/>
      <c r="AE221" s="18"/>
      <c r="AF221" s="18"/>
      <c r="AG221" s="18"/>
      <c r="AH221" s="18"/>
      <c r="AI221" s="18"/>
      <c r="AJ221" s="18"/>
      <c r="AK221" s="18"/>
      <c r="AL221" s="37">
        <f>COUNTIF(AX221:BA221,5)+COUNTIF(BG221:BH221,5)+COUNTIF(BK221:BQ221,5)+COUNTIF(BU221:CD221,5)+COUNTIF(AX221:BA221,9)+COUNTIF(BG221:BH221,9)+COUNTIF(BK221:BQ221,9)+COUNTIF(BU221:CD221,9)</f>
        <v>2</v>
      </c>
      <c r="AM221" s="37">
        <f>COUNTIF(AX221:BA221,15)+COUNTIF(BG221:BH221,15)+COUNTIF(BK221:BQ221,15)+COUNTIF(BU221:CD221,15)+COUNTIF(AX221:BA221,25)+COUNTIF(BG221:BH221,25)+COUNTIF(BK221:BQ221,25)+COUNTIF(BU221:CD221,25)</f>
        <v>0</v>
      </c>
      <c r="AN221" s="118" t="str">
        <f>IF(AM221&gt;=1,"HOOG",IF(AL221&gt;=2,"MIDDEN","LAAG"))</f>
        <v>MIDDEN</v>
      </c>
      <c r="AO221" s="26" t="str">
        <f>IF(AND(AM221=1,OR(H221="H",AB221="H"),TEXT(D221,0)&lt;&gt;"4"),"J","N" )</f>
        <v>N</v>
      </c>
      <c r="AP221" s="41" t="s">
        <v>85</v>
      </c>
      <c r="AQ221" s="68" t="str">
        <f>IF(OR(AP221="J",AO221="J"),"MIDDEN",AN221)</f>
        <v>MIDDEN</v>
      </c>
      <c r="AR221" s="26" t="s">
        <v>86</v>
      </c>
      <c r="AS221" s="18" t="s">
        <v>87</v>
      </c>
      <c r="AT221" s="18" t="s">
        <v>85</v>
      </c>
      <c r="AU221" s="41" t="str">
        <f>IF(AND(AR221="H",AS221="K"),"J",IF(OR(AND(AR221="L",AS221="K",AT221="J"),AND(AR221="H",AS221="G",AT221="J")),"J","N"))</f>
        <v>N</v>
      </c>
      <c r="AV221" s="41" t="s">
        <v>85</v>
      </c>
      <c r="AW221" s="18" t="str">
        <f>IF(AU221="N",AQ221,IF(AQ221="LAAG","MIDDEN","HOOG"))</f>
        <v>MIDDEN</v>
      </c>
      <c r="AX221" s="39">
        <f>INDEX('P-07 HACCP score'!$C$3:$E$7,MATCH(E221,'P-07 HACCP score'!$B$3:$B$7,0),MATCH('D-14 Ernst'!A$2,'P-07 HACCP score'!$C$2:$E$2,0))</f>
        <v>0</v>
      </c>
      <c r="AY221" s="39">
        <f>INDEX('P-07 HACCP score'!$C$3:$E$7,MATCH(F221,'P-07 HACCP score'!$B$3:$B$7,0),MATCH('D-14 Ernst'!B$2,'P-07 HACCP score'!$C$2:$E$2,0))</f>
        <v>0</v>
      </c>
      <c r="AZ221" s="39">
        <f>INDEX('P-07 HACCP score'!$C$3:$E$7,MATCH(G221,'P-07 HACCP score'!$B$3:$B$7,0),MATCH('D-14 Ernst'!C$2,'P-07 HACCP score'!$C$2:$E$2,0))</f>
        <v>0</v>
      </c>
      <c r="BA221" s="39" t="e">
        <f>INDEX('P-07 HACCP score'!$C$3:$E$7,MATCH(H221,'P-07 HACCP score'!$B$3:$B$7,0),MATCH('D-14 Ernst'!D$2,'P-07 HACCP score'!$C$2:$E$2,0))</f>
        <v>#N/A</v>
      </c>
      <c r="BB221" s="39">
        <f>INDEX('P-07 HACCP score'!$C$3:$E$7,MATCH(I221,'P-07 HACCP score'!$B$3:$B$7,0),MATCH('D-14 Ernst'!E$2,'P-07 HACCP score'!$C$2:$E$2,0))</f>
        <v>0</v>
      </c>
      <c r="BC221" s="39">
        <f>INDEX('P-07 HACCP score'!$C$3:$E$7,MATCH(J221,'P-07 HACCP score'!$B$3:$B$7,0),MATCH('D-14 Ernst'!F$2,'P-07 HACCP score'!$C$2:$E$2,0))</f>
        <v>0</v>
      </c>
      <c r="BD221" s="39">
        <f>INDEX('P-07 HACCP score'!$C$3:$E$7,MATCH(K221,'P-07 HACCP score'!$B$3:$B$7,0),MATCH('D-14 Ernst'!G$2,'P-07 HACCP score'!$C$2:$E$2,0))</f>
        <v>0</v>
      </c>
      <c r="BE221" s="39">
        <f>INDEX('P-07 HACCP score'!$C$3:$E$7,MATCH(L221,'P-07 HACCP score'!$B$3:$B$7,0),MATCH('D-14 Ernst'!H$2,'P-07 HACCP score'!$C$2:$E$2,0))</f>
        <v>0</v>
      </c>
      <c r="BF221" s="39">
        <f>INDEX('P-07 HACCP score'!$C$3:$E$7,MATCH(M221,'P-07 HACCP score'!$B$3:$B$7,0),MATCH('D-14 Ernst'!I$2,'P-07 HACCP score'!$C$2:$E$2,0))</f>
        <v>0</v>
      </c>
      <c r="BG221" s="39">
        <f>INDEX('P-07 HACCP score'!$C$3:$E$7,MATCH(N221,'P-07 HACCP score'!$B$3:$B$7,0),MATCH('D-14 Ernst'!J$2,'P-07 HACCP score'!$C$2:$E$2,0))</f>
        <v>0</v>
      </c>
      <c r="BH221" s="39">
        <f>INDEX('P-07 HACCP score'!$C$3:$E$7,MATCH(O221,'P-07 HACCP score'!$B$3:$B$7,0),MATCH('D-14 Ernst'!K$2,'P-07 HACCP score'!$C$2:$E$2,0))</f>
        <v>9</v>
      </c>
      <c r="BI221" s="39">
        <f>INDEX('P-07 HACCP score'!$C$3:$E$7,MATCH(P221,'P-07 HACCP score'!$B$3:$B$7,0),MATCH('D-14 Ernst'!L$2,'P-07 HACCP score'!$C$2:$E$2,0))</f>
        <v>9</v>
      </c>
      <c r="BJ221" s="39">
        <f>INDEX('P-07 HACCP score'!$C$3:$E$7,MATCH(Q221,'P-07 HACCP score'!$B$3:$B$7,0),MATCH('D-14 Ernst'!M$2,'P-07 HACCP score'!$C$2:$E$2,0))</f>
        <v>9</v>
      </c>
      <c r="BK221" s="39">
        <f>INDEX('P-07 HACCP score'!$C$3:$E$7,MATCH(R221,'P-07 HACCP score'!$B$3:$B$7,0),MATCH('D-14 Ernst'!N$2,'P-07 HACCP score'!$C$2:$E$2,0))</f>
        <v>5</v>
      </c>
      <c r="BL221" s="39">
        <f>INDEX('P-07 HACCP score'!$C$3:$E$7,MATCH(S221,'P-07 HACCP score'!$B$3:$B$7,0),MATCH('D-14 Ernst'!O$2,'P-07 HACCP score'!$C$2:$E$2,0))</f>
        <v>0</v>
      </c>
      <c r="BM221" s="39">
        <f>INDEX('P-07 HACCP score'!$C$3:$E$7,MATCH(T221,'P-07 HACCP score'!$B$3:$B$7,0),MATCH('D-14 Ernst'!P$2,'P-07 HACCP score'!$C$2:$E$2,0))</f>
        <v>1.5</v>
      </c>
      <c r="BN221" s="39">
        <f>INDEX('P-07 HACCP score'!$C$3:$E$7,MATCH(U221,'P-07 HACCP score'!$B$3:$B$7,0),MATCH('D-14 Ernst'!Q$2,'P-07 HACCP score'!$C$2:$E$2,0))</f>
        <v>0</v>
      </c>
      <c r="BO221" s="39">
        <f>INDEX('P-07 HACCP score'!$C$3:$E$7,MATCH(V221,'P-07 HACCP score'!$B$3:$B$7,0),MATCH('D-14 Ernst'!R$2,'P-07 HACCP score'!$C$2:$E$2,0))</f>
        <v>0</v>
      </c>
      <c r="BP221" s="39">
        <f>INDEX('P-07 HACCP score'!$C$3:$E$7,MATCH(W221,'P-07 HACCP score'!$B$3:$B$7,0),MATCH('D-14 Ernst'!S$2,'P-07 HACCP score'!$C$2:$E$2,0))</f>
        <v>0</v>
      </c>
      <c r="BQ221" s="39" t="e">
        <f>INDEX('P-07 HACCP score'!$C$3:$E$7,MATCH(X221,'P-07 HACCP score'!$B$3:$B$7,0),MATCH('D-14 Ernst'!T$2,'P-07 HACCP score'!$C$2:$E$2,0))</f>
        <v>#N/A</v>
      </c>
      <c r="BR221" s="39">
        <f>INDEX('P-07 HACCP score'!$C$3:$E$7,MATCH(Y221,'P-07 HACCP score'!$B$3:$B$7,0),MATCH('D-14 Ernst'!U$2,'P-07 HACCP score'!$C$2:$E$2,0))</f>
        <v>0</v>
      </c>
      <c r="BS221" s="39">
        <f>INDEX('P-07 HACCP score'!$C$3:$E$7,MATCH(Z221,'P-07 HACCP score'!$B$3:$B$7,0),MATCH('D-14 Ernst'!V$2,'P-07 HACCP score'!$C$2:$E$2,0))</f>
        <v>0</v>
      </c>
      <c r="BT221" s="39">
        <f>INDEX('P-07 HACCP score'!$C$3:$E$7,MATCH(AA221,'P-07 HACCP score'!$B$3:$B$7,0),MATCH('D-14 Ernst'!W$2,'P-07 HACCP score'!$C$2:$E$2,0))</f>
        <v>0</v>
      </c>
      <c r="BU221" s="39">
        <f>INDEX('P-07 HACCP score'!$C$3:$E$7,MATCH(AB221,'P-07 HACCP score'!$B$3:$B$7,0),MATCH('D-14 Ernst'!X$2,'P-07 HACCP score'!$C$2:$E$2,0))</f>
        <v>0</v>
      </c>
      <c r="BV221" s="39">
        <f>INDEX('P-07 HACCP score'!$C$3:$E$7,MATCH(AC221,'P-07 HACCP score'!$B$3:$B$7,0),MATCH('D-14 Ernst'!Y$2,'P-07 HACCP score'!$C$2:$E$2,0))</f>
        <v>0</v>
      </c>
      <c r="BW221" s="39">
        <f>INDEX('P-07 HACCP score'!$C$3:$E$7,MATCH(AD221,'P-07 HACCP score'!$B$3:$B$7,0),MATCH('D-14 Ernst'!Z$2,'P-07 HACCP score'!$C$2:$E$2,0))</f>
        <v>0</v>
      </c>
      <c r="BX221" s="39">
        <f>INDEX('P-07 HACCP score'!$C$3:$E$7,MATCH(AE221,'P-07 HACCP score'!$B$3:$B$7,0),MATCH('D-14 Ernst'!AA$2,'P-07 HACCP score'!$C$2:$E$2,0))</f>
        <v>0</v>
      </c>
      <c r="BY221" s="39">
        <f>INDEX('P-07 HACCP score'!$C$3:$E$7,MATCH(AF221,'P-07 HACCP score'!$B$3:$B$7,0),MATCH('D-14 Ernst'!AB$2,'P-07 HACCP score'!$C$2:$E$2,0))</f>
        <v>0</v>
      </c>
      <c r="BZ221" s="39">
        <f>INDEX('P-07 HACCP score'!$C$3:$E$7,MATCH(AG221,'P-07 HACCP score'!$B$3:$B$7,0),MATCH('D-14 Ernst'!AC$2,'P-07 HACCP score'!$C$2:$E$2,0))</f>
        <v>0</v>
      </c>
      <c r="CA221" s="39">
        <f>INDEX('P-07 HACCP score'!$C$3:$E$7,MATCH(AH221,'P-07 HACCP score'!$B$3:$B$7,0),MATCH('D-14 Ernst'!AD$2,'P-07 HACCP score'!$C$2:$E$2,0))</f>
        <v>0</v>
      </c>
      <c r="CB221" s="39">
        <f>INDEX('P-07 HACCP score'!$C$3:$E$7,MATCH(AI221,'P-07 HACCP score'!$B$3:$B$7,0),MATCH('D-14 Ernst'!AE$2,'P-07 HACCP score'!$C$2:$E$2,0))</f>
        <v>0</v>
      </c>
      <c r="CC221" s="39">
        <f>INDEX('P-07 HACCP score'!$C$3:$E$7,MATCH(AJ221,'P-07 HACCP score'!$B$3:$B$7,0),MATCH('D-14 Ernst'!AF$2,'P-07 HACCP score'!$C$2:$E$2,0))</f>
        <v>0</v>
      </c>
      <c r="CD221" s="39">
        <f>INDEX('P-07 HACCP score'!$C$3:$E$7,MATCH(AK221,'P-07 HACCP score'!$B$3:$B$7,0),MATCH('D-14 Ernst'!AG$2,'P-07 HACCP score'!$C$2:$E$2,0))</f>
        <v>0</v>
      </c>
    </row>
    <row r="222" spans="1:82" x14ac:dyDescent="0.3">
      <c r="A222" s="119">
        <v>30805</v>
      </c>
      <c r="B222" s="57" t="s">
        <v>342</v>
      </c>
      <c r="C222" s="78" t="s">
        <v>177</v>
      </c>
      <c r="D222" s="35">
        <v>5</v>
      </c>
      <c r="E222" s="18"/>
      <c r="F222" s="18"/>
      <c r="G222" s="26"/>
      <c r="H222" s="21" t="str">
        <f>IF(COUNTIF(I222:M222,"H"),"H",
IF(COUNTIF(I222:M222,"M"),"M",
IF(COUNTIF(I222:M222,"L"),"L",
IF(COUNTIF(I222:M222,"B"),"B",""))))</f>
        <v/>
      </c>
      <c r="I222" s="19"/>
      <c r="J222" s="19"/>
      <c r="K222" s="19"/>
      <c r="L222" s="19"/>
      <c r="M222" s="19"/>
      <c r="N222" s="18"/>
      <c r="O222" s="21" t="str">
        <f>IF(COUNTIF(P222:Q222,"H"),"H",
IF(COUNTIF(P222:Q222,"M"),"M",
IF(COUNTIF(P222:Q222,"L"),"L",
IF(COUNTIF(P222:Q222,"B"),"B",""))))</f>
        <v>M</v>
      </c>
      <c r="P222" s="22" t="s">
        <v>129</v>
      </c>
      <c r="Q222" s="123" t="s">
        <v>84</v>
      </c>
      <c r="R222" s="18" t="s">
        <v>86</v>
      </c>
      <c r="S222" s="18"/>
      <c r="T222" s="18" t="s">
        <v>84</v>
      </c>
      <c r="U222" s="18"/>
      <c r="V222" s="18"/>
      <c r="W222" s="27"/>
      <c r="X222" s="21" t="str">
        <f>IF(COUNTIF(Y222:AA222,"H"),"H",
IF(COUNTIF(Y222:AA222,"M"),"M",
IF(COUNTIF(Y222:AA222,"L"),"L",
IF(COUNTIF(Y222:AA222,"B"),"B",""))))</f>
        <v/>
      </c>
      <c r="Y222" s="23"/>
      <c r="Z222" s="28"/>
      <c r="AA222" s="23"/>
      <c r="AB222" s="18"/>
      <c r="AC222" s="18"/>
      <c r="AD222" s="18"/>
      <c r="AE222" s="18"/>
      <c r="AF222" s="18"/>
      <c r="AG222" s="18"/>
      <c r="AH222" s="18"/>
      <c r="AI222" s="18"/>
      <c r="AJ222" s="18"/>
      <c r="AK222" s="18"/>
      <c r="AL222" s="37">
        <f>COUNTIF(AX222:BA222,5)+COUNTIF(BG222:BH222,5)+COUNTIF(BK222:BQ222,5)+COUNTIF(BU222:CD222,5)+COUNTIF(AX222:BA222,9)+COUNTIF(BG222:BH222,9)+COUNTIF(BK222:BQ222,9)+COUNTIF(BU222:CD222,9)</f>
        <v>2</v>
      </c>
      <c r="AM222" s="37">
        <f>COUNTIF(AX222:BA222,15)+COUNTIF(BG222:BH222,15)+COUNTIF(BK222:BQ222,15)+COUNTIF(BU222:CD222,15)+COUNTIF(AX222:BA222,25)+COUNTIF(BG222:BH222,25)+COUNTIF(BK222:BQ222,25)+COUNTIF(BU222:CD222,25)</f>
        <v>0</v>
      </c>
      <c r="AN222" s="118" t="str">
        <f>IF(AM222&gt;=1,"HOOG",IF(AL222&gt;=2,"MIDDEN","LAAG"))</f>
        <v>MIDDEN</v>
      </c>
      <c r="AO222" s="26" t="str">
        <f>IF(AND(AM222=1,OR(H222="H",AB222="H"),TEXT(D222,0)&lt;&gt;"4"),"J","N" )</f>
        <v>N</v>
      </c>
      <c r="AP222" s="41" t="s">
        <v>85</v>
      </c>
      <c r="AQ222" s="68" t="str">
        <f>IF(OR(AP222="J",AO222="J"),"MIDDEN",AN222)</f>
        <v>MIDDEN</v>
      </c>
      <c r="AR222" s="26" t="s">
        <v>89</v>
      </c>
      <c r="AS222" s="18" t="s">
        <v>87</v>
      </c>
      <c r="AT222" s="18" t="s">
        <v>85</v>
      </c>
      <c r="AU222" s="41" t="str">
        <f>IF(AND(AR222="H",AS222="K"),"J",IF(OR(AND(AR222="L",AS222="K",AT222="J"),AND(AR222="H",AS222="G",AT222="J")),"J","N"))</f>
        <v>N</v>
      </c>
      <c r="AV222" s="41" t="s">
        <v>85</v>
      </c>
      <c r="AW222" s="18" t="str">
        <f>IF(AU222="N",AQ222,IF(AQ222="LAAG","MIDDEN","HOOG"))</f>
        <v>MIDDEN</v>
      </c>
      <c r="AX222" s="39">
        <f>INDEX('P-07 HACCP score'!$C$3:$E$7,MATCH(E222,'P-07 HACCP score'!$B$3:$B$7,0),MATCH('D-14 Ernst'!A$2,'P-07 HACCP score'!$C$2:$E$2,0))</f>
        <v>0</v>
      </c>
      <c r="AY222" s="39">
        <f>INDEX('P-07 HACCP score'!$C$3:$E$7,MATCH(F222,'P-07 HACCP score'!$B$3:$B$7,0),MATCH('D-14 Ernst'!B$2,'P-07 HACCP score'!$C$2:$E$2,0))</f>
        <v>0</v>
      </c>
      <c r="AZ222" s="39">
        <f>INDEX('P-07 HACCP score'!$C$3:$E$7,MATCH(G222,'P-07 HACCP score'!$B$3:$B$7,0),MATCH('D-14 Ernst'!C$2,'P-07 HACCP score'!$C$2:$E$2,0))</f>
        <v>0</v>
      </c>
      <c r="BA222" s="39" t="e">
        <f>INDEX('P-07 HACCP score'!$C$3:$E$7,MATCH(H222,'P-07 HACCP score'!$B$3:$B$7,0),MATCH('D-14 Ernst'!D$2,'P-07 HACCP score'!$C$2:$E$2,0))</f>
        <v>#N/A</v>
      </c>
      <c r="BB222" s="39">
        <f>INDEX('P-07 HACCP score'!$C$3:$E$7,MATCH(I222,'P-07 HACCP score'!$B$3:$B$7,0),MATCH('D-14 Ernst'!E$2,'P-07 HACCP score'!$C$2:$E$2,0))</f>
        <v>0</v>
      </c>
      <c r="BC222" s="39">
        <f>INDEX('P-07 HACCP score'!$C$3:$E$7,MATCH(J222,'P-07 HACCP score'!$B$3:$B$7,0),MATCH('D-14 Ernst'!F$2,'P-07 HACCP score'!$C$2:$E$2,0))</f>
        <v>0</v>
      </c>
      <c r="BD222" s="39">
        <f>INDEX('P-07 HACCP score'!$C$3:$E$7,MATCH(K222,'P-07 HACCP score'!$B$3:$B$7,0),MATCH('D-14 Ernst'!G$2,'P-07 HACCP score'!$C$2:$E$2,0))</f>
        <v>0</v>
      </c>
      <c r="BE222" s="39">
        <f>INDEX('P-07 HACCP score'!$C$3:$E$7,MATCH(L222,'P-07 HACCP score'!$B$3:$B$7,0),MATCH('D-14 Ernst'!H$2,'P-07 HACCP score'!$C$2:$E$2,0))</f>
        <v>0</v>
      </c>
      <c r="BF222" s="39">
        <f>INDEX('P-07 HACCP score'!$C$3:$E$7,MATCH(M222,'P-07 HACCP score'!$B$3:$B$7,0),MATCH('D-14 Ernst'!I$2,'P-07 HACCP score'!$C$2:$E$2,0))</f>
        <v>0</v>
      </c>
      <c r="BG222" s="39">
        <f>INDEX('P-07 HACCP score'!$C$3:$E$7,MATCH(N222,'P-07 HACCP score'!$B$3:$B$7,0),MATCH('D-14 Ernst'!J$2,'P-07 HACCP score'!$C$2:$E$2,0))</f>
        <v>0</v>
      </c>
      <c r="BH222" s="39">
        <f>INDEX('P-07 HACCP score'!$C$3:$E$7,MATCH(O222,'P-07 HACCP score'!$B$3:$B$7,0),MATCH('D-14 Ernst'!K$2,'P-07 HACCP score'!$C$2:$E$2,0))</f>
        <v>9</v>
      </c>
      <c r="BI222" s="39">
        <f>INDEX('P-07 HACCP score'!$C$3:$E$7,MATCH(P222,'P-07 HACCP score'!$B$3:$B$7,0),MATCH('D-14 Ernst'!L$2,'P-07 HACCP score'!$C$2:$E$2,0))</f>
        <v>9</v>
      </c>
      <c r="BJ222" s="39">
        <f>INDEX('P-07 HACCP score'!$C$3:$E$7,MATCH(Q222,'P-07 HACCP score'!$B$3:$B$7,0),MATCH('D-14 Ernst'!M$2,'P-07 HACCP score'!$C$2:$E$2,0))</f>
        <v>1.5</v>
      </c>
      <c r="BK222" s="39">
        <f>INDEX('P-07 HACCP score'!$C$3:$E$7,MATCH(R222,'P-07 HACCP score'!$B$3:$B$7,0),MATCH('D-14 Ernst'!N$2,'P-07 HACCP score'!$C$2:$E$2,0))</f>
        <v>5</v>
      </c>
      <c r="BL222" s="39">
        <f>INDEX('P-07 HACCP score'!$C$3:$E$7,MATCH(S222,'P-07 HACCP score'!$B$3:$B$7,0),MATCH('D-14 Ernst'!O$2,'P-07 HACCP score'!$C$2:$E$2,0))</f>
        <v>0</v>
      </c>
      <c r="BM222" s="39">
        <f>INDEX('P-07 HACCP score'!$C$3:$E$7,MATCH(T222,'P-07 HACCP score'!$B$3:$B$7,0),MATCH('D-14 Ernst'!P$2,'P-07 HACCP score'!$C$2:$E$2,0))</f>
        <v>1.5</v>
      </c>
      <c r="BN222" s="39">
        <f>INDEX('P-07 HACCP score'!$C$3:$E$7,MATCH(U222,'P-07 HACCP score'!$B$3:$B$7,0),MATCH('D-14 Ernst'!Q$2,'P-07 HACCP score'!$C$2:$E$2,0))</f>
        <v>0</v>
      </c>
      <c r="BO222" s="39">
        <f>INDEX('P-07 HACCP score'!$C$3:$E$7,MATCH(V222,'P-07 HACCP score'!$B$3:$B$7,0),MATCH('D-14 Ernst'!R$2,'P-07 HACCP score'!$C$2:$E$2,0))</f>
        <v>0</v>
      </c>
      <c r="BP222" s="39">
        <f>INDEX('P-07 HACCP score'!$C$3:$E$7,MATCH(W222,'P-07 HACCP score'!$B$3:$B$7,0),MATCH('D-14 Ernst'!S$2,'P-07 HACCP score'!$C$2:$E$2,0))</f>
        <v>0</v>
      </c>
      <c r="BQ222" s="39" t="e">
        <f>INDEX('P-07 HACCP score'!$C$3:$E$7,MATCH(X222,'P-07 HACCP score'!$B$3:$B$7,0),MATCH('D-14 Ernst'!T$2,'P-07 HACCP score'!$C$2:$E$2,0))</f>
        <v>#N/A</v>
      </c>
      <c r="BR222" s="39">
        <f>INDEX('P-07 HACCP score'!$C$3:$E$7,MATCH(Y222,'P-07 HACCP score'!$B$3:$B$7,0),MATCH('D-14 Ernst'!U$2,'P-07 HACCP score'!$C$2:$E$2,0))</f>
        <v>0</v>
      </c>
      <c r="BS222" s="39">
        <f>INDEX('P-07 HACCP score'!$C$3:$E$7,MATCH(Z222,'P-07 HACCP score'!$B$3:$B$7,0),MATCH('D-14 Ernst'!V$2,'P-07 HACCP score'!$C$2:$E$2,0))</f>
        <v>0</v>
      </c>
      <c r="BT222" s="39">
        <f>INDEX('P-07 HACCP score'!$C$3:$E$7,MATCH(AA222,'P-07 HACCP score'!$B$3:$B$7,0),MATCH('D-14 Ernst'!W$2,'P-07 HACCP score'!$C$2:$E$2,0))</f>
        <v>0</v>
      </c>
      <c r="BU222" s="39">
        <f>INDEX('P-07 HACCP score'!$C$3:$E$7,MATCH(AB222,'P-07 HACCP score'!$B$3:$B$7,0),MATCH('D-14 Ernst'!X$2,'P-07 HACCP score'!$C$2:$E$2,0))</f>
        <v>0</v>
      </c>
      <c r="BV222" s="39">
        <f>INDEX('P-07 HACCP score'!$C$3:$E$7,MATCH(AC222,'P-07 HACCP score'!$B$3:$B$7,0),MATCH('D-14 Ernst'!Y$2,'P-07 HACCP score'!$C$2:$E$2,0))</f>
        <v>0</v>
      </c>
      <c r="BW222" s="39">
        <f>INDEX('P-07 HACCP score'!$C$3:$E$7,MATCH(AD222,'P-07 HACCP score'!$B$3:$B$7,0),MATCH('D-14 Ernst'!Z$2,'P-07 HACCP score'!$C$2:$E$2,0))</f>
        <v>0</v>
      </c>
      <c r="BX222" s="39">
        <f>INDEX('P-07 HACCP score'!$C$3:$E$7,MATCH(AE222,'P-07 HACCP score'!$B$3:$B$7,0),MATCH('D-14 Ernst'!AA$2,'P-07 HACCP score'!$C$2:$E$2,0))</f>
        <v>0</v>
      </c>
      <c r="BY222" s="39">
        <f>INDEX('P-07 HACCP score'!$C$3:$E$7,MATCH(AF222,'P-07 HACCP score'!$B$3:$B$7,0),MATCH('D-14 Ernst'!AB$2,'P-07 HACCP score'!$C$2:$E$2,0))</f>
        <v>0</v>
      </c>
      <c r="BZ222" s="39">
        <f>INDEX('P-07 HACCP score'!$C$3:$E$7,MATCH(AG222,'P-07 HACCP score'!$B$3:$B$7,0),MATCH('D-14 Ernst'!AC$2,'P-07 HACCP score'!$C$2:$E$2,0))</f>
        <v>0</v>
      </c>
      <c r="CA222" s="39">
        <f>INDEX('P-07 HACCP score'!$C$3:$E$7,MATCH(AH222,'P-07 HACCP score'!$B$3:$B$7,0),MATCH('D-14 Ernst'!AD$2,'P-07 HACCP score'!$C$2:$E$2,0))</f>
        <v>0</v>
      </c>
      <c r="CB222" s="39">
        <f>INDEX('P-07 HACCP score'!$C$3:$E$7,MATCH(AI222,'P-07 HACCP score'!$B$3:$B$7,0),MATCH('D-14 Ernst'!AE$2,'P-07 HACCP score'!$C$2:$E$2,0))</f>
        <v>0</v>
      </c>
      <c r="CC222" s="39">
        <f>INDEX('P-07 HACCP score'!$C$3:$E$7,MATCH(AJ222,'P-07 HACCP score'!$B$3:$B$7,0),MATCH('D-14 Ernst'!AF$2,'P-07 HACCP score'!$C$2:$E$2,0))</f>
        <v>0</v>
      </c>
      <c r="CD222" s="39">
        <f>INDEX('P-07 HACCP score'!$C$3:$E$7,MATCH(AK222,'P-07 HACCP score'!$B$3:$B$7,0),MATCH('D-14 Ernst'!AG$2,'P-07 HACCP score'!$C$2:$E$2,0))</f>
        <v>0</v>
      </c>
    </row>
    <row r="223" spans="1:82" x14ac:dyDescent="0.3">
      <c r="A223" s="119">
        <v>30800</v>
      </c>
      <c r="B223" s="71" t="s">
        <v>343</v>
      </c>
      <c r="C223" s="78" t="s">
        <v>177</v>
      </c>
      <c r="D223" s="35">
        <v>5</v>
      </c>
      <c r="E223" s="18"/>
      <c r="F223" s="18"/>
      <c r="G223" s="26"/>
      <c r="H223" s="21" t="str">
        <f>IF(COUNTIF(I223:M223,"H"),"H",
IF(COUNTIF(I223:M223,"M"),"M",
IF(COUNTIF(I223:M223,"L"),"L",
IF(COUNTIF(I223:M223,"B"),"B",""))))</f>
        <v/>
      </c>
      <c r="I223" s="19"/>
      <c r="J223" s="19"/>
      <c r="K223" s="19"/>
      <c r="L223" s="19"/>
      <c r="M223" s="19"/>
      <c r="N223" s="18"/>
      <c r="O223" s="21" t="str">
        <f>IF(COUNTIF(P223:Q223,"H"),"H",
IF(COUNTIF(P223:Q223,"M"),"M",
IF(COUNTIF(P223:Q223,"L"),"L",
IF(COUNTIF(P223:Q223,"B"),"B",""))))</f>
        <v>M</v>
      </c>
      <c r="P223" s="22" t="s">
        <v>129</v>
      </c>
      <c r="Q223" s="123" t="s">
        <v>84</v>
      </c>
      <c r="R223" s="18" t="s">
        <v>86</v>
      </c>
      <c r="S223" s="18"/>
      <c r="T223" s="18" t="s">
        <v>84</v>
      </c>
      <c r="U223" s="18"/>
      <c r="V223" s="18"/>
      <c r="W223" s="27"/>
      <c r="X223" s="21" t="str">
        <f>IF(COUNTIF(Y223:AA223,"H"),"H",
IF(COUNTIF(Y223:AA223,"M"),"M",
IF(COUNTIF(Y223:AA223,"L"),"L",
IF(COUNTIF(Y223:AA223,"B"),"B",""))))</f>
        <v/>
      </c>
      <c r="Y223" s="23"/>
      <c r="Z223" s="28"/>
      <c r="AA223" s="23"/>
      <c r="AB223" s="18"/>
      <c r="AC223" s="18"/>
      <c r="AD223" s="18"/>
      <c r="AE223" s="18"/>
      <c r="AF223" s="18"/>
      <c r="AG223" s="18"/>
      <c r="AH223" s="18"/>
      <c r="AI223" s="18"/>
      <c r="AJ223" s="18"/>
      <c r="AK223" s="18"/>
      <c r="AL223" s="37">
        <f>COUNTIF(AX223:BA223,5)+COUNTIF(BG223:BH223,5)+COUNTIF(BK223:BQ223,5)+COUNTIF(BU223:CD223,5)+COUNTIF(AX223:BA223,9)+COUNTIF(BG223:BH223,9)+COUNTIF(BK223:BQ223,9)+COUNTIF(BU223:CD223,9)</f>
        <v>2</v>
      </c>
      <c r="AM223" s="37">
        <f>COUNTIF(AX223:BA223,15)+COUNTIF(BG223:BH223,15)+COUNTIF(BK223:BQ223,15)+COUNTIF(BU223:CD223,15)+COUNTIF(AX223:BA223,25)+COUNTIF(BG223:BH223,25)+COUNTIF(BK223:BQ223,25)+COUNTIF(BU223:CD223,25)</f>
        <v>0</v>
      </c>
      <c r="AN223" s="118" t="str">
        <f>IF(AM223&gt;=1,"HOOG",IF(AL223&gt;=2,"MIDDEN","LAAG"))</f>
        <v>MIDDEN</v>
      </c>
      <c r="AO223" s="26" t="str">
        <f>IF(AND(AM223=1,OR(H223="H",AB223="H"),TEXT(D223,0)&lt;&gt;"4"),"J","N" )</f>
        <v>N</v>
      </c>
      <c r="AP223" s="41" t="s">
        <v>85</v>
      </c>
      <c r="AQ223" s="68" t="str">
        <f>IF(OR(AP223="J",AO223="J"),"MIDDEN",AN223)</f>
        <v>MIDDEN</v>
      </c>
      <c r="AR223" s="26" t="s">
        <v>86</v>
      </c>
      <c r="AS223" s="18" t="s">
        <v>87</v>
      </c>
      <c r="AT223" s="18" t="s">
        <v>85</v>
      </c>
      <c r="AU223" s="41" t="str">
        <f>IF(AND(AR223="H",AS223="K"),"J",IF(OR(AND(AR223="L",AS223="K",AT223="J"),AND(AR223="H",AS223="G",AT223="J")),"J","N"))</f>
        <v>N</v>
      </c>
      <c r="AV223" s="41" t="s">
        <v>85</v>
      </c>
      <c r="AW223" s="18" t="str">
        <f>IF(AU223="N",AQ223,IF(AQ223="LAAG","MIDDEN","HOOG"))</f>
        <v>MIDDEN</v>
      </c>
      <c r="AX223" s="39">
        <f>INDEX('P-07 HACCP score'!$C$3:$E$7,MATCH(E223,'P-07 HACCP score'!$B$3:$B$7,0),MATCH('D-14 Ernst'!A$2,'P-07 HACCP score'!$C$2:$E$2,0))</f>
        <v>0</v>
      </c>
      <c r="AY223" s="39">
        <f>INDEX('P-07 HACCP score'!$C$3:$E$7,MATCH(F223,'P-07 HACCP score'!$B$3:$B$7,0),MATCH('D-14 Ernst'!B$2,'P-07 HACCP score'!$C$2:$E$2,0))</f>
        <v>0</v>
      </c>
      <c r="AZ223" s="39">
        <f>INDEX('P-07 HACCP score'!$C$3:$E$7,MATCH(G223,'P-07 HACCP score'!$B$3:$B$7,0),MATCH('D-14 Ernst'!C$2,'P-07 HACCP score'!$C$2:$E$2,0))</f>
        <v>0</v>
      </c>
      <c r="BA223" s="39" t="e">
        <f>INDEX('P-07 HACCP score'!$C$3:$E$7,MATCH(H223,'P-07 HACCP score'!$B$3:$B$7,0),MATCH('D-14 Ernst'!D$2,'P-07 HACCP score'!$C$2:$E$2,0))</f>
        <v>#N/A</v>
      </c>
      <c r="BB223" s="39">
        <f>INDEX('P-07 HACCP score'!$C$3:$E$7,MATCH(I223,'P-07 HACCP score'!$B$3:$B$7,0),MATCH('D-14 Ernst'!E$2,'P-07 HACCP score'!$C$2:$E$2,0))</f>
        <v>0</v>
      </c>
      <c r="BC223" s="39">
        <f>INDEX('P-07 HACCP score'!$C$3:$E$7,MATCH(J223,'P-07 HACCP score'!$B$3:$B$7,0),MATCH('D-14 Ernst'!F$2,'P-07 HACCP score'!$C$2:$E$2,0))</f>
        <v>0</v>
      </c>
      <c r="BD223" s="39">
        <f>INDEX('P-07 HACCP score'!$C$3:$E$7,MATCH(K223,'P-07 HACCP score'!$B$3:$B$7,0),MATCH('D-14 Ernst'!G$2,'P-07 HACCP score'!$C$2:$E$2,0))</f>
        <v>0</v>
      </c>
      <c r="BE223" s="39">
        <f>INDEX('P-07 HACCP score'!$C$3:$E$7,MATCH(L223,'P-07 HACCP score'!$B$3:$B$7,0),MATCH('D-14 Ernst'!H$2,'P-07 HACCP score'!$C$2:$E$2,0))</f>
        <v>0</v>
      </c>
      <c r="BF223" s="39">
        <f>INDEX('P-07 HACCP score'!$C$3:$E$7,MATCH(M223,'P-07 HACCP score'!$B$3:$B$7,0),MATCH('D-14 Ernst'!I$2,'P-07 HACCP score'!$C$2:$E$2,0))</f>
        <v>0</v>
      </c>
      <c r="BG223" s="39">
        <f>INDEX('P-07 HACCP score'!$C$3:$E$7,MATCH(N223,'P-07 HACCP score'!$B$3:$B$7,0),MATCH('D-14 Ernst'!J$2,'P-07 HACCP score'!$C$2:$E$2,0))</f>
        <v>0</v>
      </c>
      <c r="BH223" s="39">
        <f>INDEX('P-07 HACCP score'!$C$3:$E$7,MATCH(O223,'P-07 HACCP score'!$B$3:$B$7,0),MATCH('D-14 Ernst'!K$2,'P-07 HACCP score'!$C$2:$E$2,0))</f>
        <v>9</v>
      </c>
      <c r="BI223" s="39">
        <f>INDEX('P-07 HACCP score'!$C$3:$E$7,MATCH(P223,'P-07 HACCP score'!$B$3:$B$7,0),MATCH('D-14 Ernst'!L$2,'P-07 HACCP score'!$C$2:$E$2,0))</f>
        <v>9</v>
      </c>
      <c r="BJ223" s="39">
        <f>INDEX('P-07 HACCP score'!$C$3:$E$7,MATCH(Q223,'P-07 HACCP score'!$B$3:$B$7,0),MATCH('D-14 Ernst'!M$2,'P-07 HACCP score'!$C$2:$E$2,0))</f>
        <v>1.5</v>
      </c>
      <c r="BK223" s="39">
        <f>INDEX('P-07 HACCP score'!$C$3:$E$7,MATCH(R223,'P-07 HACCP score'!$B$3:$B$7,0),MATCH('D-14 Ernst'!N$2,'P-07 HACCP score'!$C$2:$E$2,0))</f>
        <v>5</v>
      </c>
      <c r="BL223" s="39">
        <f>INDEX('P-07 HACCP score'!$C$3:$E$7,MATCH(S223,'P-07 HACCP score'!$B$3:$B$7,0),MATCH('D-14 Ernst'!O$2,'P-07 HACCP score'!$C$2:$E$2,0))</f>
        <v>0</v>
      </c>
      <c r="BM223" s="39">
        <f>INDEX('P-07 HACCP score'!$C$3:$E$7,MATCH(T223,'P-07 HACCP score'!$B$3:$B$7,0),MATCH('D-14 Ernst'!P$2,'P-07 HACCP score'!$C$2:$E$2,0))</f>
        <v>1.5</v>
      </c>
      <c r="BN223" s="39">
        <f>INDEX('P-07 HACCP score'!$C$3:$E$7,MATCH(U223,'P-07 HACCP score'!$B$3:$B$7,0),MATCH('D-14 Ernst'!Q$2,'P-07 HACCP score'!$C$2:$E$2,0))</f>
        <v>0</v>
      </c>
      <c r="BO223" s="39">
        <f>INDEX('P-07 HACCP score'!$C$3:$E$7,MATCH(V223,'P-07 HACCP score'!$B$3:$B$7,0),MATCH('D-14 Ernst'!R$2,'P-07 HACCP score'!$C$2:$E$2,0))</f>
        <v>0</v>
      </c>
      <c r="BP223" s="39">
        <f>INDEX('P-07 HACCP score'!$C$3:$E$7,MATCH(W223,'P-07 HACCP score'!$B$3:$B$7,0),MATCH('D-14 Ernst'!S$2,'P-07 HACCP score'!$C$2:$E$2,0))</f>
        <v>0</v>
      </c>
      <c r="BQ223" s="39" t="e">
        <f>INDEX('P-07 HACCP score'!$C$3:$E$7,MATCH(X223,'P-07 HACCP score'!$B$3:$B$7,0),MATCH('D-14 Ernst'!T$2,'P-07 HACCP score'!$C$2:$E$2,0))</f>
        <v>#N/A</v>
      </c>
      <c r="BR223" s="39">
        <f>INDEX('P-07 HACCP score'!$C$3:$E$7,MATCH(Y223,'P-07 HACCP score'!$B$3:$B$7,0),MATCH('D-14 Ernst'!U$2,'P-07 HACCP score'!$C$2:$E$2,0))</f>
        <v>0</v>
      </c>
      <c r="BS223" s="39">
        <f>INDEX('P-07 HACCP score'!$C$3:$E$7,MATCH(Z223,'P-07 HACCP score'!$B$3:$B$7,0),MATCH('D-14 Ernst'!V$2,'P-07 HACCP score'!$C$2:$E$2,0))</f>
        <v>0</v>
      </c>
      <c r="BT223" s="39">
        <f>INDEX('P-07 HACCP score'!$C$3:$E$7,MATCH(AA223,'P-07 HACCP score'!$B$3:$B$7,0),MATCH('D-14 Ernst'!W$2,'P-07 HACCP score'!$C$2:$E$2,0))</f>
        <v>0</v>
      </c>
      <c r="BU223" s="39">
        <f>INDEX('P-07 HACCP score'!$C$3:$E$7,MATCH(AB223,'P-07 HACCP score'!$B$3:$B$7,0),MATCH('D-14 Ernst'!X$2,'P-07 HACCP score'!$C$2:$E$2,0))</f>
        <v>0</v>
      </c>
      <c r="BV223" s="39">
        <f>INDEX('P-07 HACCP score'!$C$3:$E$7,MATCH(AC223,'P-07 HACCP score'!$B$3:$B$7,0),MATCH('D-14 Ernst'!Y$2,'P-07 HACCP score'!$C$2:$E$2,0))</f>
        <v>0</v>
      </c>
      <c r="BW223" s="39">
        <f>INDEX('P-07 HACCP score'!$C$3:$E$7,MATCH(AD223,'P-07 HACCP score'!$B$3:$B$7,0),MATCH('D-14 Ernst'!Z$2,'P-07 HACCP score'!$C$2:$E$2,0))</f>
        <v>0</v>
      </c>
      <c r="BX223" s="39">
        <f>INDEX('P-07 HACCP score'!$C$3:$E$7,MATCH(AE223,'P-07 HACCP score'!$B$3:$B$7,0),MATCH('D-14 Ernst'!AA$2,'P-07 HACCP score'!$C$2:$E$2,0))</f>
        <v>0</v>
      </c>
      <c r="BY223" s="39">
        <f>INDEX('P-07 HACCP score'!$C$3:$E$7,MATCH(AF223,'P-07 HACCP score'!$B$3:$B$7,0),MATCH('D-14 Ernst'!AB$2,'P-07 HACCP score'!$C$2:$E$2,0))</f>
        <v>0</v>
      </c>
      <c r="BZ223" s="39">
        <f>INDEX('P-07 HACCP score'!$C$3:$E$7,MATCH(AG223,'P-07 HACCP score'!$B$3:$B$7,0),MATCH('D-14 Ernst'!AC$2,'P-07 HACCP score'!$C$2:$E$2,0))</f>
        <v>0</v>
      </c>
      <c r="CA223" s="39">
        <f>INDEX('P-07 HACCP score'!$C$3:$E$7,MATCH(AH223,'P-07 HACCP score'!$B$3:$B$7,0),MATCH('D-14 Ernst'!AD$2,'P-07 HACCP score'!$C$2:$E$2,0))</f>
        <v>0</v>
      </c>
      <c r="CB223" s="39">
        <f>INDEX('P-07 HACCP score'!$C$3:$E$7,MATCH(AI223,'P-07 HACCP score'!$B$3:$B$7,0),MATCH('D-14 Ernst'!AE$2,'P-07 HACCP score'!$C$2:$E$2,0))</f>
        <v>0</v>
      </c>
      <c r="CC223" s="39">
        <f>INDEX('P-07 HACCP score'!$C$3:$E$7,MATCH(AJ223,'P-07 HACCP score'!$B$3:$B$7,0),MATCH('D-14 Ernst'!AF$2,'P-07 HACCP score'!$C$2:$E$2,0))</f>
        <v>0</v>
      </c>
      <c r="CD223" s="39">
        <f>INDEX('P-07 HACCP score'!$C$3:$E$7,MATCH(AK223,'P-07 HACCP score'!$B$3:$B$7,0),MATCH('D-14 Ernst'!AG$2,'P-07 HACCP score'!$C$2:$E$2,0))</f>
        <v>0</v>
      </c>
    </row>
    <row r="224" spans="1:82" x14ac:dyDescent="0.3">
      <c r="A224" s="119">
        <v>30810</v>
      </c>
      <c r="B224" s="71" t="s">
        <v>344</v>
      </c>
      <c r="C224" s="78" t="s">
        <v>177</v>
      </c>
      <c r="D224" s="35">
        <v>5</v>
      </c>
      <c r="E224" s="18"/>
      <c r="F224" s="18"/>
      <c r="G224" s="26"/>
      <c r="H224" s="21" t="str">
        <f>IF(COUNTIF(I224:M224,"H"),"H",
IF(COUNTIF(I224:M224,"M"),"M",
IF(COUNTIF(I224:M224,"L"),"L",
IF(COUNTIF(I224:M224,"B"),"B",""))))</f>
        <v/>
      </c>
      <c r="I224" s="19"/>
      <c r="J224" s="19"/>
      <c r="K224" s="19"/>
      <c r="L224" s="19"/>
      <c r="M224" s="19"/>
      <c r="N224" s="18"/>
      <c r="O224" s="21" t="str">
        <f>IF(COUNTIF(P224:Q224,"H"),"H",
IF(COUNTIF(P224:Q224,"M"),"M",
IF(COUNTIF(P224:Q224,"L"),"L",
IF(COUNTIF(P224:Q224,"B"),"B",""))))</f>
        <v>M</v>
      </c>
      <c r="P224" s="22" t="s">
        <v>129</v>
      </c>
      <c r="Q224" s="123" t="s">
        <v>84</v>
      </c>
      <c r="R224" s="18" t="s">
        <v>86</v>
      </c>
      <c r="S224" s="18"/>
      <c r="T224" s="18" t="s">
        <v>84</v>
      </c>
      <c r="U224" s="18"/>
      <c r="V224" s="18"/>
      <c r="W224" s="27"/>
      <c r="X224" s="21" t="str">
        <f>IF(COUNTIF(Y224:AA224,"H"),"H",
IF(COUNTIF(Y224:AA224,"M"),"M",
IF(COUNTIF(Y224:AA224,"L"),"L",
IF(COUNTIF(Y224:AA224,"B"),"B",""))))</f>
        <v/>
      </c>
      <c r="Y224" s="23"/>
      <c r="Z224" s="28"/>
      <c r="AA224" s="23"/>
      <c r="AB224" s="18"/>
      <c r="AC224" s="18"/>
      <c r="AD224" s="18"/>
      <c r="AE224" s="18"/>
      <c r="AF224" s="18"/>
      <c r="AG224" s="18"/>
      <c r="AH224" s="18"/>
      <c r="AI224" s="18"/>
      <c r="AJ224" s="18"/>
      <c r="AK224" s="18"/>
      <c r="AL224" s="37">
        <f>COUNTIF(AX224:BA224,5)+COUNTIF(BG224:BH224,5)+COUNTIF(BK224:BQ224,5)+COUNTIF(BU224:CD224,5)+COUNTIF(AX224:BA224,9)+COUNTIF(BG224:BH224,9)+COUNTIF(BK224:BQ224,9)+COUNTIF(BU224:CD224,9)</f>
        <v>2</v>
      </c>
      <c r="AM224" s="37">
        <f>COUNTIF(AX224:BA224,15)+COUNTIF(BG224:BH224,15)+COUNTIF(BK224:BQ224,15)+COUNTIF(BU224:CD224,15)+COUNTIF(AX224:BA224,25)+COUNTIF(BG224:BH224,25)+COUNTIF(BK224:BQ224,25)+COUNTIF(BU224:CD224,25)</f>
        <v>0</v>
      </c>
      <c r="AN224" s="118" t="str">
        <f>IF(AM224&gt;=1,"HOOG",IF(AL224&gt;=2,"MIDDEN","LAAG"))</f>
        <v>MIDDEN</v>
      </c>
      <c r="AO224" s="26" t="str">
        <f>IF(AND(AM224=1,OR(H224="H",AB224="H"),TEXT(D224,0)&lt;&gt;"4"),"J","N" )</f>
        <v>N</v>
      </c>
      <c r="AP224" s="41" t="s">
        <v>85</v>
      </c>
      <c r="AQ224" s="68" t="str">
        <f>IF(OR(AP224="J",AO224="J"),"MIDDEN",AN224)</f>
        <v>MIDDEN</v>
      </c>
      <c r="AR224" s="26" t="s">
        <v>86</v>
      </c>
      <c r="AS224" s="18" t="s">
        <v>87</v>
      </c>
      <c r="AT224" s="18" t="s">
        <v>85</v>
      </c>
      <c r="AU224" s="41" t="str">
        <f>IF(AND(AR224="H",AS224="K"),"J",IF(OR(AND(AR224="L",AS224="K",AT224="J"),AND(AR224="H",AS224="G",AT224="J")),"J","N"))</f>
        <v>N</v>
      </c>
      <c r="AV224" s="41" t="s">
        <v>85</v>
      </c>
      <c r="AW224" s="18" t="str">
        <f>IF(AU224="N",AQ224,IF(AQ224="LAAG","MIDDEN","HOOG"))</f>
        <v>MIDDEN</v>
      </c>
      <c r="AX224" s="39">
        <f>INDEX('P-07 HACCP score'!$C$3:$E$7,MATCH(E224,'P-07 HACCP score'!$B$3:$B$7,0),MATCH('D-14 Ernst'!A$2,'P-07 HACCP score'!$C$2:$E$2,0))</f>
        <v>0</v>
      </c>
      <c r="AY224" s="39">
        <f>INDEX('P-07 HACCP score'!$C$3:$E$7,MATCH(F224,'P-07 HACCP score'!$B$3:$B$7,0),MATCH('D-14 Ernst'!B$2,'P-07 HACCP score'!$C$2:$E$2,0))</f>
        <v>0</v>
      </c>
      <c r="AZ224" s="39">
        <f>INDEX('P-07 HACCP score'!$C$3:$E$7,MATCH(G224,'P-07 HACCP score'!$B$3:$B$7,0),MATCH('D-14 Ernst'!C$2,'P-07 HACCP score'!$C$2:$E$2,0))</f>
        <v>0</v>
      </c>
      <c r="BA224" s="39" t="e">
        <f>INDEX('P-07 HACCP score'!$C$3:$E$7,MATCH(H224,'P-07 HACCP score'!$B$3:$B$7,0),MATCH('D-14 Ernst'!D$2,'P-07 HACCP score'!$C$2:$E$2,0))</f>
        <v>#N/A</v>
      </c>
      <c r="BB224" s="39">
        <f>INDEX('P-07 HACCP score'!$C$3:$E$7,MATCH(I224,'P-07 HACCP score'!$B$3:$B$7,0),MATCH('D-14 Ernst'!E$2,'P-07 HACCP score'!$C$2:$E$2,0))</f>
        <v>0</v>
      </c>
      <c r="BC224" s="39">
        <f>INDEX('P-07 HACCP score'!$C$3:$E$7,MATCH(J224,'P-07 HACCP score'!$B$3:$B$7,0),MATCH('D-14 Ernst'!F$2,'P-07 HACCP score'!$C$2:$E$2,0))</f>
        <v>0</v>
      </c>
      <c r="BD224" s="39">
        <f>INDEX('P-07 HACCP score'!$C$3:$E$7,MATCH(K224,'P-07 HACCP score'!$B$3:$B$7,0),MATCH('D-14 Ernst'!G$2,'P-07 HACCP score'!$C$2:$E$2,0))</f>
        <v>0</v>
      </c>
      <c r="BE224" s="39">
        <f>INDEX('P-07 HACCP score'!$C$3:$E$7,MATCH(L224,'P-07 HACCP score'!$B$3:$B$7,0),MATCH('D-14 Ernst'!H$2,'P-07 HACCP score'!$C$2:$E$2,0))</f>
        <v>0</v>
      </c>
      <c r="BF224" s="39">
        <f>INDEX('P-07 HACCP score'!$C$3:$E$7,MATCH(M224,'P-07 HACCP score'!$B$3:$B$7,0),MATCH('D-14 Ernst'!I$2,'P-07 HACCP score'!$C$2:$E$2,0))</f>
        <v>0</v>
      </c>
      <c r="BG224" s="39">
        <f>INDEX('P-07 HACCP score'!$C$3:$E$7,MATCH(N224,'P-07 HACCP score'!$B$3:$B$7,0),MATCH('D-14 Ernst'!J$2,'P-07 HACCP score'!$C$2:$E$2,0))</f>
        <v>0</v>
      </c>
      <c r="BH224" s="39">
        <f>INDEX('P-07 HACCP score'!$C$3:$E$7,MATCH(O224,'P-07 HACCP score'!$B$3:$B$7,0),MATCH('D-14 Ernst'!K$2,'P-07 HACCP score'!$C$2:$E$2,0))</f>
        <v>9</v>
      </c>
      <c r="BI224" s="39">
        <f>INDEX('P-07 HACCP score'!$C$3:$E$7,MATCH(P224,'P-07 HACCP score'!$B$3:$B$7,0),MATCH('D-14 Ernst'!L$2,'P-07 HACCP score'!$C$2:$E$2,0))</f>
        <v>9</v>
      </c>
      <c r="BJ224" s="39">
        <f>INDEX('P-07 HACCP score'!$C$3:$E$7,MATCH(Q224,'P-07 HACCP score'!$B$3:$B$7,0),MATCH('D-14 Ernst'!M$2,'P-07 HACCP score'!$C$2:$E$2,0))</f>
        <v>1.5</v>
      </c>
      <c r="BK224" s="39">
        <f>INDEX('P-07 HACCP score'!$C$3:$E$7,MATCH(R224,'P-07 HACCP score'!$B$3:$B$7,0),MATCH('D-14 Ernst'!N$2,'P-07 HACCP score'!$C$2:$E$2,0))</f>
        <v>5</v>
      </c>
      <c r="BL224" s="39">
        <f>INDEX('P-07 HACCP score'!$C$3:$E$7,MATCH(S224,'P-07 HACCP score'!$B$3:$B$7,0),MATCH('D-14 Ernst'!O$2,'P-07 HACCP score'!$C$2:$E$2,0))</f>
        <v>0</v>
      </c>
      <c r="BM224" s="39">
        <f>INDEX('P-07 HACCP score'!$C$3:$E$7,MATCH(T224,'P-07 HACCP score'!$B$3:$B$7,0),MATCH('D-14 Ernst'!P$2,'P-07 HACCP score'!$C$2:$E$2,0))</f>
        <v>1.5</v>
      </c>
      <c r="BN224" s="39">
        <f>INDEX('P-07 HACCP score'!$C$3:$E$7,MATCH(U224,'P-07 HACCP score'!$B$3:$B$7,0),MATCH('D-14 Ernst'!Q$2,'P-07 HACCP score'!$C$2:$E$2,0))</f>
        <v>0</v>
      </c>
      <c r="BO224" s="39">
        <f>INDEX('P-07 HACCP score'!$C$3:$E$7,MATCH(V224,'P-07 HACCP score'!$B$3:$B$7,0),MATCH('D-14 Ernst'!R$2,'P-07 HACCP score'!$C$2:$E$2,0))</f>
        <v>0</v>
      </c>
      <c r="BP224" s="39">
        <f>INDEX('P-07 HACCP score'!$C$3:$E$7,MATCH(W224,'P-07 HACCP score'!$B$3:$B$7,0),MATCH('D-14 Ernst'!S$2,'P-07 HACCP score'!$C$2:$E$2,0))</f>
        <v>0</v>
      </c>
      <c r="BQ224" s="39" t="e">
        <f>INDEX('P-07 HACCP score'!$C$3:$E$7,MATCH(X224,'P-07 HACCP score'!$B$3:$B$7,0),MATCH('D-14 Ernst'!T$2,'P-07 HACCP score'!$C$2:$E$2,0))</f>
        <v>#N/A</v>
      </c>
      <c r="BR224" s="39">
        <f>INDEX('P-07 HACCP score'!$C$3:$E$7,MATCH(Y224,'P-07 HACCP score'!$B$3:$B$7,0),MATCH('D-14 Ernst'!U$2,'P-07 HACCP score'!$C$2:$E$2,0))</f>
        <v>0</v>
      </c>
      <c r="BS224" s="39">
        <f>INDEX('P-07 HACCP score'!$C$3:$E$7,MATCH(Z224,'P-07 HACCP score'!$B$3:$B$7,0),MATCH('D-14 Ernst'!V$2,'P-07 HACCP score'!$C$2:$E$2,0))</f>
        <v>0</v>
      </c>
      <c r="BT224" s="39">
        <f>INDEX('P-07 HACCP score'!$C$3:$E$7,MATCH(AA224,'P-07 HACCP score'!$B$3:$B$7,0),MATCH('D-14 Ernst'!W$2,'P-07 HACCP score'!$C$2:$E$2,0))</f>
        <v>0</v>
      </c>
      <c r="BU224" s="39">
        <f>INDEX('P-07 HACCP score'!$C$3:$E$7,MATCH(AB224,'P-07 HACCP score'!$B$3:$B$7,0),MATCH('D-14 Ernst'!X$2,'P-07 HACCP score'!$C$2:$E$2,0))</f>
        <v>0</v>
      </c>
      <c r="BV224" s="39">
        <f>INDEX('P-07 HACCP score'!$C$3:$E$7,MATCH(AC224,'P-07 HACCP score'!$B$3:$B$7,0),MATCH('D-14 Ernst'!Y$2,'P-07 HACCP score'!$C$2:$E$2,0))</f>
        <v>0</v>
      </c>
      <c r="BW224" s="39">
        <f>INDEX('P-07 HACCP score'!$C$3:$E$7,MATCH(AD224,'P-07 HACCP score'!$B$3:$B$7,0),MATCH('D-14 Ernst'!Z$2,'P-07 HACCP score'!$C$2:$E$2,0))</f>
        <v>0</v>
      </c>
      <c r="BX224" s="39">
        <f>INDEX('P-07 HACCP score'!$C$3:$E$7,MATCH(AE224,'P-07 HACCP score'!$B$3:$B$7,0),MATCH('D-14 Ernst'!AA$2,'P-07 HACCP score'!$C$2:$E$2,0))</f>
        <v>0</v>
      </c>
      <c r="BY224" s="39">
        <f>INDEX('P-07 HACCP score'!$C$3:$E$7,MATCH(AF224,'P-07 HACCP score'!$B$3:$B$7,0),MATCH('D-14 Ernst'!AB$2,'P-07 HACCP score'!$C$2:$E$2,0))</f>
        <v>0</v>
      </c>
      <c r="BZ224" s="39">
        <f>INDEX('P-07 HACCP score'!$C$3:$E$7,MATCH(AG224,'P-07 HACCP score'!$B$3:$B$7,0),MATCH('D-14 Ernst'!AC$2,'P-07 HACCP score'!$C$2:$E$2,0))</f>
        <v>0</v>
      </c>
      <c r="CA224" s="39">
        <f>INDEX('P-07 HACCP score'!$C$3:$E$7,MATCH(AH224,'P-07 HACCP score'!$B$3:$B$7,0),MATCH('D-14 Ernst'!AD$2,'P-07 HACCP score'!$C$2:$E$2,0))</f>
        <v>0</v>
      </c>
      <c r="CB224" s="39">
        <f>INDEX('P-07 HACCP score'!$C$3:$E$7,MATCH(AI224,'P-07 HACCP score'!$B$3:$B$7,0),MATCH('D-14 Ernst'!AE$2,'P-07 HACCP score'!$C$2:$E$2,0))</f>
        <v>0</v>
      </c>
      <c r="CC224" s="39">
        <f>INDEX('P-07 HACCP score'!$C$3:$E$7,MATCH(AJ224,'P-07 HACCP score'!$B$3:$B$7,0),MATCH('D-14 Ernst'!AF$2,'P-07 HACCP score'!$C$2:$E$2,0))</f>
        <v>0</v>
      </c>
      <c r="CD224" s="39">
        <f>INDEX('P-07 HACCP score'!$C$3:$E$7,MATCH(AK224,'P-07 HACCP score'!$B$3:$B$7,0),MATCH('D-14 Ernst'!AG$2,'P-07 HACCP score'!$C$2:$E$2,0))</f>
        <v>0</v>
      </c>
    </row>
    <row r="225" spans="1:82" x14ac:dyDescent="0.3">
      <c r="A225" s="119">
        <v>53700</v>
      </c>
      <c r="B225" s="56" t="s">
        <v>345</v>
      </c>
      <c r="C225" s="78" t="s">
        <v>233</v>
      </c>
      <c r="D225" s="35">
        <v>3</v>
      </c>
      <c r="E225" s="18"/>
      <c r="F225" s="18"/>
      <c r="G225" s="26" t="s">
        <v>86</v>
      </c>
      <c r="H225" s="21" t="str">
        <f>IF(COUNTIF(I225:M225,"H"),"H",
IF(COUNTIF(I225:M225,"M"),"M",
IF(COUNTIF(I225:M225,"L"),"L",
IF(COUNTIF(I225:M225,"B"),"B",""))))</f>
        <v>M</v>
      </c>
      <c r="I225" s="19" t="s">
        <v>129</v>
      </c>
      <c r="J225" s="19" t="s">
        <v>129</v>
      </c>
      <c r="K225" s="19" t="s">
        <v>84</v>
      </c>
      <c r="L225" s="19"/>
      <c r="M225" s="19" t="s">
        <v>84</v>
      </c>
      <c r="N225" s="18"/>
      <c r="O225" s="21" t="str">
        <f>IF(COUNTIF(P225:Q225,"H"),"H",
IF(COUNTIF(P225:Q225,"M"),"M",
IF(COUNTIF(P225:Q225,"L"),"L",
IF(COUNTIF(P225:Q225,"B"),"B",""))))</f>
        <v/>
      </c>
      <c r="P225" s="22"/>
      <c r="Q225" s="22"/>
      <c r="R225" s="18"/>
      <c r="S225" s="18"/>
      <c r="T225" s="18"/>
      <c r="U225" s="18"/>
      <c r="V225" s="18"/>
      <c r="W225" s="27"/>
      <c r="X225" s="21" t="str">
        <f>IF(COUNTIF(Y225:AA225,"H"),"H",
IF(COUNTIF(Y225:AA225,"M"),"M",
IF(COUNTIF(Y225:AA225,"L"),"L",
IF(COUNTIF(Y225:AA225,"B"),"B",""))))</f>
        <v/>
      </c>
      <c r="Y225" s="23"/>
      <c r="Z225" s="28"/>
      <c r="AA225" s="23"/>
      <c r="AB225" s="18"/>
      <c r="AC225" s="18"/>
      <c r="AD225" s="18"/>
      <c r="AE225" s="18"/>
      <c r="AF225" s="18"/>
      <c r="AG225" s="18"/>
      <c r="AH225" s="18"/>
      <c r="AI225" s="18"/>
      <c r="AJ225" s="18"/>
      <c r="AK225" s="18"/>
      <c r="AL225" s="37">
        <f>COUNTIF(AX225:BA225,5)+COUNTIF(BG225:BH225,5)+COUNTIF(BK225:BQ225,5)+COUNTIF(BU225:CD225,5)+COUNTIF(AX225:BA225,9)+COUNTIF(BG225:BH225,9)+COUNTIF(BK225:BQ225,9)+COUNTIF(BU225:CD225,9)</f>
        <v>2</v>
      </c>
      <c r="AM225" s="37">
        <f>COUNTIF(AX225:BA225,15)+COUNTIF(BG225:BH225,15)+COUNTIF(BK225:BQ225,15)+COUNTIF(BU225:CD225,15)+COUNTIF(AX225:BA225,25)+COUNTIF(BG225:BH225,25)+COUNTIF(BK225:BQ225,25)+COUNTIF(BU225:CD225,25)</f>
        <v>0</v>
      </c>
      <c r="AN225" s="118" t="str">
        <f>IF(AM225&gt;=1,"HOOG",IF(AL225&gt;=2,"MIDDEN","LAAG"))</f>
        <v>MIDDEN</v>
      </c>
      <c r="AO225" s="26" t="str">
        <f>IF(AND(AM225=1,OR(H225="H",AB225="H"),TEXT(D225,0)&lt;&gt;"4"),"J","N" )</f>
        <v>N</v>
      </c>
      <c r="AP225" s="41" t="s">
        <v>85</v>
      </c>
      <c r="AQ225" s="68" t="str">
        <f>IF(OR(AP225="J",AO225="J"),"MIDDEN",AN225)</f>
        <v>MIDDEN</v>
      </c>
      <c r="AR225" s="26" t="s">
        <v>89</v>
      </c>
      <c r="AS225" s="18" t="s">
        <v>87</v>
      </c>
      <c r="AT225" s="18" t="s">
        <v>85</v>
      </c>
      <c r="AU225" s="41" t="str">
        <f>IF(AND(AR225="H",AS225="K"),"J",IF(OR(AND(AR225="L",AS225="K",AT225="J"),AND(AR225="H",AS225="G",AT225="J")),"J","N"))</f>
        <v>N</v>
      </c>
      <c r="AV225" s="41" t="s">
        <v>85</v>
      </c>
      <c r="AW225" s="18" t="str">
        <f>IF(AU225="N",AQ225,IF(AQ225="LAAG","MIDDEN","HOOG"))</f>
        <v>MIDDEN</v>
      </c>
      <c r="AX225" s="39">
        <f>INDEX('P-07 HACCP score'!$C$3:$E$7,MATCH(E225,'P-07 HACCP score'!$B$3:$B$7,0),MATCH('D-14 Ernst'!A$2,'P-07 HACCP score'!$C$2:$E$2,0))</f>
        <v>0</v>
      </c>
      <c r="AY225" s="39">
        <f>INDEX('P-07 HACCP score'!$C$3:$E$7,MATCH(F225,'P-07 HACCP score'!$B$3:$B$7,0),MATCH('D-14 Ernst'!B$2,'P-07 HACCP score'!$C$2:$E$2,0))</f>
        <v>0</v>
      </c>
      <c r="AZ225" s="39">
        <f>INDEX('P-07 HACCP score'!$C$3:$E$7,MATCH(G225,'P-07 HACCP score'!$B$3:$B$7,0),MATCH('D-14 Ernst'!C$2,'P-07 HACCP score'!$C$2:$E$2,0))</f>
        <v>5</v>
      </c>
      <c r="BA225" s="39">
        <f>INDEX('P-07 HACCP score'!$C$3:$E$7,MATCH(H225,'P-07 HACCP score'!$B$3:$B$7,0),MATCH('D-14 Ernst'!D$2,'P-07 HACCP score'!$C$2:$E$2,0))</f>
        <v>9</v>
      </c>
      <c r="BB225" s="39">
        <f>INDEX('P-07 HACCP score'!$C$3:$E$7,MATCH(I225,'P-07 HACCP score'!$B$3:$B$7,0),MATCH('D-14 Ernst'!E$2,'P-07 HACCP score'!$C$2:$E$2,0))</f>
        <v>9</v>
      </c>
      <c r="BC225" s="39">
        <f>INDEX('P-07 HACCP score'!$C$3:$E$7,MATCH(J225,'P-07 HACCP score'!$B$3:$B$7,0),MATCH('D-14 Ernst'!F$2,'P-07 HACCP score'!$C$2:$E$2,0))</f>
        <v>9</v>
      </c>
      <c r="BD225" s="39">
        <f>INDEX('P-07 HACCP score'!$C$3:$E$7,MATCH(K225,'P-07 HACCP score'!$B$3:$B$7,0),MATCH('D-14 Ernst'!G$2,'P-07 HACCP score'!$C$2:$E$2,0))</f>
        <v>1.5</v>
      </c>
      <c r="BE225" s="39">
        <f>INDEX('P-07 HACCP score'!$C$3:$E$7,MATCH(L225,'P-07 HACCP score'!$B$3:$B$7,0),MATCH('D-14 Ernst'!H$2,'P-07 HACCP score'!$C$2:$E$2,0))</f>
        <v>0</v>
      </c>
      <c r="BF225" s="39">
        <f>INDEX('P-07 HACCP score'!$C$3:$E$7,MATCH(M225,'P-07 HACCP score'!$B$3:$B$7,0),MATCH('D-14 Ernst'!I$2,'P-07 HACCP score'!$C$2:$E$2,0))</f>
        <v>1.5</v>
      </c>
      <c r="BG225" s="39">
        <f>INDEX('P-07 HACCP score'!$C$3:$E$7,MATCH(N225,'P-07 HACCP score'!$B$3:$B$7,0),MATCH('D-14 Ernst'!J$2,'P-07 HACCP score'!$C$2:$E$2,0))</f>
        <v>0</v>
      </c>
      <c r="BH225" s="39" t="e">
        <f>INDEX('P-07 HACCP score'!$C$3:$E$7,MATCH(O225,'P-07 HACCP score'!$B$3:$B$7,0),MATCH('D-14 Ernst'!K$2,'P-07 HACCP score'!$C$2:$E$2,0))</f>
        <v>#N/A</v>
      </c>
      <c r="BI225" s="39">
        <f>INDEX('P-07 HACCP score'!$C$3:$E$7,MATCH(P225,'P-07 HACCP score'!$B$3:$B$7,0),MATCH('D-14 Ernst'!L$2,'P-07 HACCP score'!$C$2:$E$2,0))</f>
        <v>0</v>
      </c>
      <c r="BJ225" s="39">
        <f>INDEX('P-07 HACCP score'!$C$3:$E$7,MATCH(Q225,'P-07 HACCP score'!$B$3:$B$7,0),MATCH('D-14 Ernst'!M$2,'P-07 HACCP score'!$C$2:$E$2,0))</f>
        <v>0</v>
      </c>
      <c r="BK225" s="39">
        <f>INDEX('P-07 HACCP score'!$C$3:$E$7,MATCH(R225,'P-07 HACCP score'!$B$3:$B$7,0),MATCH('D-14 Ernst'!N$2,'P-07 HACCP score'!$C$2:$E$2,0))</f>
        <v>0</v>
      </c>
      <c r="BL225" s="39">
        <f>INDEX('P-07 HACCP score'!$C$3:$E$7,MATCH(S225,'P-07 HACCP score'!$B$3:$B$7,0),MATCH('D-14 Ernst'!O$2,'P-07 HACCP score'!$C$2:$E$2,0))</f>
        <v>0</v>
      </c>
      <c r="BM225" s="39">
        <f>INDEX('P-07 HACCP score'!$C$3:$E$7,MATCH(T225,'P-07 HACCP score'!$B$3:$B$7,0),MATCH('D-14 Ernst'!P$2,'P-07 HACCP score'!$C$2:$E$2,0))</f>
        <v>0</v>
      </c>
      <c r="BN225" s="39">
        <f>INDEX('P-07 HACCP score'!$C$3:$E$7,MATCH(U225,'P-07 HACCP score'!$B$3:$B$7,0),MATCH('D-14 Ernst'!Q$2,'P-07 HACCP score'!$C$2:$E$2,0))</f>
        <v>0</v>
      </c>
      <c r="BO225" s="39">
        <f>INDEX('P-07 HACCP score'!$C$3:$E$7,MATCH(V225,'P-07 HACCP score'!$B$3:$B$7,0),MATCH('D-14 Ernst'!R$2,'P-07 HACCP score'!$C$2:$E$2,0))</f>
        <v>0</v>
      </c>
      <c r="BP225" s="39">
        <f>INDEX('P-07 HACCP score'!$C$3:$E$7,MATCH(W225,'P-07 HACCP score'!$B$3:$B$7,0),MATCH('D-14 Ernst'!S$2,'P-07 HACCP score'!$C$2:$E$2,0))</f>
        <v>0</v>
      </c>
      <c r="BQ225" s="39" t="e">
        <f>INDEX('P-07 HACCP score'!$C$3:$E$7,MATCH(X225,'P-07 HACCP score'!$B$3:$B$7,0),MATCH('D-14 Ernst'!T$2,'P-07 HACCP score'!$C$2:$E$2,0))</f>
        <v>#N/A</v>
      </c>
      <c r="BR225" s="39">
        <f>INDEX('P-07 HACCP score'!$C$3:$E$7,MATCH(Y225,'P-07 HACCP score'!$B$3:$B$7,0),MATCH('D-14 Ernst'!U$2,'P-07 HACCP score'!$C$2:$E$2,0))</f>
        <v>0</v>
      </c>
      <c r="BS225" s="39">
        <f>INDEX('P-07 HACCP score'!$C$3:$E$7,MATCH(Z225,'P-07 HACCP score'!$B$3:$B$7,0),MATCH('D-14 Ernst'!V$2,'P-07 HACCP score'!$C$2:$E$2,0))</f>
        <v>0</v>
      </c>
      <c r="BT225" s="39">
        <f>INDEX('P-07 HACCP score'!$C$3:$E$7,MATCH(AA225,'P-07 HACCP score'!$B$3:$B$7,0),MATCH('D-14 Ernst'!W$2,'P-07 HACCP score'!$C$2:$E$2,0))</f>
        <v>0</v>
      </c>
      <c r="BU225" s="39">
        <f>INDEX('P-07 HACCP score'!$C$3:$E$7,MATCH(AB225,'P-07 HACCP score'!$B$3:$B$7,0),MATCH('D-14 Ernst'!X$2,'P-07 HACCP score'!$C$2:$E$2,0))</f>
        <v>0</v>
      </c>
      <c r="BV225" s="39">
        <f>INDEX('P-07 HACCP score'!$C$3:$E$7,MATCH(AC225,'P-07 HACCP score'!$B$3:$B$7,0),MATCH('D-14 Ernst'!Y$2,'P-07 HACCP score'!$C$2:$E$2,0))</f>
        <v>0</v>
      </c>
      <c r="BW225" s="39">
        <f>INDEX('P-07 HACCP score'!$C$3:$E$7,MATCH(AD225,'P-07 HACCP score'!$B$3:$B$7,0),MATCH('D-14 Ernst'!Z$2,'P-07 HACCP score'!$C$2:$E$2,0))</f>
        <v>0</v>
      </c>
      <c r="BX225" s="39">
        <f>INDEX('P-07 HACCP score'!$C$3:$E$7,MATCH(AE225,'P-07 HACCP score'!$B$3:$B$7,0),MATCH('D-14 Ernst'!AA$2,'P-07 HACCP score'!$C$2:$E$2,0))</f>
        <v>0</v>
      </c>
      <c r="BY225" s="39">
        <f>INDEX('P-07 HACCP score'!$C$3:$E$7,MATCH(AF225,'P-07 HACCP score'!$B$3:$B$7,0),MATCH('D-14 Ernst'!AB$2,'P-07 HACCP score'!$C$2:$E$2,0))</f>
        <v>0</v>
      </c>
      <c r="BZ225" s="39">
        <f>INDEX('P-07 HACCP score'!$C$3:$E$7,MATCH(AG225,'P-07 HACCP score'!$B$3:$B$7,0),MATCH('D-14 Ernst'!AC$2,'P-07 HACCP score'!$C$2:$E$2,0))</f>
        <v>0</v>
      </c>
      <c r="CA225" s="39">
        <f>INDEX('P-07 HACCP score'!$C$3:$E$7,MATCH(AH225,'P-07 HACCP score'!$B$3:$B$7,0),MATCH('D-14 Ernst'!AD$2,'P-07 HACCP score'!$C$2:$E$2,0))</f>
        <v>0</v>
      </c>
      <c r="CB225" s="39">
        <f>INDEX('P-07 HACCP score'!$C$3:$E$7,MATCH(AI225,'P-07 HACCP score'!$B$3:$B$7,0),MATCH('D-14 Ernst'!AE$2,'P-07 HACCP score'!$C$2:$E$2,0))</f>
        <v>0</v>
      </c>
      <c r="CC225" s="39">
        <f>INDEX('P-07 HACCP score'!$C$3:$E$7,MATCH(AJ225,'P-07 HACCP score'!$B$3:$B$7,0),MATCH('D-14 Ernst'!AF$2,'P-07 HACCP score'!$C$2:$E$2,0))</f>
        <v>0</v>
      </c>
      <c r="CD225" s="39">
        <f>INDEX('P-07 HACCP score'!$C$3:$E$7,MATCH(AK225,'P-07 HACCP score'!$B$3:$B$7,0),MATCH('D-14 Ernst'!AG$2,'P-07 HACCP score'!$C$2:$E$2,0))</f>
        <v>0</v>
      </c>
    </row>
    <row r="226" spans="1:82" x14ac:dyDescent="0.3">
      <c r="A226" s="119">
        <v>52505</v>
      </c>
      <c r="B226" s="56" t="s">
        <v>346</v>
      </c>
      <c r="C226" s="78" t="s">
        <v>92</v>
      </c>
      <c r="D226" s="35">
        <v>3</v>
      </c>
      <c r="E226" s="18" t="s">
        <v>84</v>
      </c>
      <c r="F226" s="18"/>
      <c r="G226" s="26" t="s">
        <v>84</v>
      </c>
      <c r="H226" s="21" t="str">
        <f>IF(COUNTIF(I226:M226,"H"),"H",
IF(COUNTIF(I226:M226,"M"),"M",
IF(COUNTIF(I226:M226,"L"),"L",
IF(COUNTIF(I226:M226,"B"),"B",""))))</f>
        <v>B</v>
      </c>
      <c r="I226" s="19" t="s">
        <v>84</v>
      </c>
      <c r="J226" s="19" t="s">
        <v>84</v>
      </c>
      <c r="K226" s="19"/>
      <c r="L226" s="19" t="s">
        <v>84</v>
      </c>
      <c r="M226" s="19"/>
      <c r="N226" s="18"/>
      <c r="O226" s="21" t="str">
        <f>IF(COUNTIF(P226:Q226,"H"),"H",
IF(COUNTIF(P226:Q226,"M"),"M",
IF(COUNTIF(P226:Q226,"L"),"L",
IF(COUNTIF(P226:Q226,"B"),"B",""))))</f>
        <v>L</v>
      </c>
      <c r="P226" s="22" t="s">
        <v>86</v>
      </c>
      <c r="Q226" s="22"/>
      <c r="R226" s="18" t="s">
        <v>86</v>
      </c>
      <c r="S226" s="18"/>
      <c r="T226" s="18" t="s">
        <v>84</v>
      </c>
      <c r="U226" s="18"/>
      <c r="V226" s="18"/>
      <c r="W226" s="27"/>
      <c r="X226" s="21" t="str">
        <f>IF(COUNTIF(Y226:AA226,"H"),"H",
IF(COUNTIF(Y226:AA226,"M"),"M",
IF(COUNTIF(Y226:AA226,"L"),"L",
IF(COUNTIF(Y226:AA226,"B"),"B",""))))</f>
        <v/>
      </c>
      <c r="Y226" s="23"/>
      <c r="Z226" s="28"/>
      <c r="AA226" s="23"/>
      <c r="AB226" s="18" t="s">
        <v>86</v>
      </c>
      <c r="AC226" s="18"/>
      <c r="AD226" s="18"/>
      <c r="AE226" s="18"/>
      <c r="AF226" s="18"/>
      <c r="AG226" s="18"/>
      <c r="AH226" s="18"/>
      <c r="AI226" s="18"/>
      <c r="AJ226" s="18"/>
      <c r="AK226" s="18"/>
      <c r="AL226" s="37">
        <f>COUNTIF(AX226:BA226,5)+COUNTIF(BG226:BH226,5)+COUNTIF(BK226:BQ226,5)+COUNTIF(BU226:CD226,5)+COUNTIF(AX226:BA226,9)+COUNTIF(BG226:BH226,9)+COUNTIF(BK226:BQ226,9)+COUNTIF(BU226:CD226,9)</f>
        <v>1</v>
      </c>
      <c r="AM226" s="37">
        <f>COUNTIF(AX226:BA226,15)+COUNTIF(BG226:BH226,15)+COUNTIF(BK226:BQ226,15)+COUNTIF(BU226:CD226,15)+COUNTIF(AX226:BA226,25)+COUNTIF(BG226:BH226,25)+COUNTIF(BK226:BQ226,25)+COUNTIF(BU226:CD226,25)</f>
        <v>0</v>
      </c>
      <c r="AN226" s="118" t="str">
        <f>IF(AM226&gt;=1,"HOOG",IF(AL226&gt;=2,"MIDDEN","LAAG"))</f>
        <v>LAAG</v>
      </c>
      <c r="AO226" s="26" t="str">
        <f>IF(AND(AM226=1,OR(H226="H",AB226="H"),TEXT(D226,0)&lt;&gt;"4"),"J","N" )</f>
        <v>N</v>
      </c>
      <c r="AP226" s="41" t="s">
        <v>85</v>
      </c>
      <c r="AQ226" s="68" t="str">
        <f>IF(OR(AP226="J",AO226="J"),"MIDDEN",AN226)</f>
        <v>LAAG</v>
      </c>
      <c r="AR226" s="26" t="s">
        <v>89</v>
      </c>
      <c r="AS226" s="18" t="s">
        <v>93</v>
      </c>
      <c r="AT226" s="18" t="s">
        <v>85</v>
      </c>
      <c r="AU226" s="41" t="str">
        <f>IF(AND(AR226="H",AS226="K"),"J",IF(OR(AND(AR226="L",AS226="K",AT226="J"),AND(AR226="H",AS226="G",AT226="J")),"J","N"))</f>
        <v>J</v>
      </c>
      <c r="AV226" s="41" t="s">
        <v>90</v>
      </c>
      <c r="AW226" s="18" t="str">
        <f>IF(AU226="N",AQ226,IF(AQ226="LAAG","MIDDEN","HOOG"))</f>
        <v>MIDDEN</v>
      </c>
      <c r="AX226" s="39">
        <f>INDEX('P-07 HACCP score'!$C$3:$E$7,MATCH(E226,'P-07 HACCP score'!$B$3:$B$7,0),MATCH('D-14 Ernst'!A$2,'P-07 HACCP score'!$C$2:$E$2,0))</f>
        <v>1.5</v>
      </c>
      <c r="AY226" s="39">
        <f>INDEX('P-07 HACCP score'!$C$3:$E$7,MATCH(F226,'P-07 HACCP score'!$B$3:$B$7,0),MATCH('D-14 Ernst'!B$2,'P-07 HACCP score'!$C$2:$E$2,0))</f>
        <v>0</v>
      </c>
      <c r="AZ226" s="39">
        <f>INDEX('P-07 HACCP score'!$C$3:$E$7,MATCH(G226,'P-07 HACCP score'!$B$3:$B$7,0),MATCH('D-14 Ernst'!C$2,'P-07 HACCP score'!$C$2:$E$2,0))</f>
        <v>2.5</v>
      </c>
      <c r="BA226" s="39">
        <f>INDEX('P-07 HACCP score'!$C$3:$E$7,MATCH(H226,'P-07 HACCP score'!$B$3:$B$7,0),MATCH('D-14 Ernst'!D$2,'P-07 HACCP score'!$C$2:$E$2,0))</f>
        <v>1.5</v>
      </c>
      <c r="BB226" s="39">
        <f>INDEX('P-07 HACCP score'!$C$3:$E$7,MATCH(I226,'P-07 HACCP score'!$B$3:$B$7,0),MATCH('D-14 Ernst'!E$2,'P-07 HACCP score'!$C$2:$E$2,0))</f>
        <v>1.5</v>
      </c>
      <c r="BC226" s="39">
        <f>INDEX('P-07 HACCP score'!$C$3:$E$7,MATCH(J226,'P-07 HACCP score'!$B$3:$B$7,0),MATCH('D-14 Ernst'!F$2,'P-07 HACCP score'!$C$2:$E$2,0))</f>
        <v>1.5</v>
      </c>
      <c r="BD226" s="39">
        <f>INDEX('P-07 HACCP score'!$C$3:$E$7,MATCH(K226,'P-07 HACCP score'!$B$3:$B$7,0),MATCH('D-14 Ernst'!G$2,'P-07 HACCP score'!$C$2:$E$2,0))</f>
        <v>0</v>
      </c>
      <c r="BE226" s="39">
        <f>INDEX('P-07 HACCP score'!$C$3:$E$7,MATCH(L226,'P-07 HACCP score'!$B$3:$B$7,0),MATCH('D-14 Ernst'!H$2,'P-07 HACCP score'!$C$2:$E$2,0))</f>
        <v>1.5</v>
      </c>
      <c r="BF226" s="39">
        <f>INDEX('P-07 HACCP score'!$C$3:$E$7,MATCH(M226,'P-07 HACCP score'!$B$3:$B$7,0),MATCH('D-14 Ernst'!I$2,'P-07 HACCP score'!$C$2:$E$2,0))</f>
        <v>0</v>
      </c>
      <c r="BG226" s="39">
        <f>INDEX('P-07 HACCP score'!$C$3:$E$7,MATCH(N226,'P-07 HACCP score'!$B$3:$B$7,0),MATCH('D-14 Ernst'!J$2,'P-07 HACCP score'!$C$2:$E$2,0))</f>
        <v>0</v>
      </c>
      <c r="BH226" s="39">
        <f>INDEX('P-07 HACCP score'!$C$3:$E$7,MATCH(O226,'P-07 HACCP score'!$B$3:$B$7,0),MATCH('D-14 Ernst'!K$2,'P-07 HACCP score'!$C$2:$E$2,0))</f>
        <v>3</v>
      </c>
      <c r="BI226" s="39">
        <f>INDEX('P-07 HACCP score'!$C$3:$E$7,MATCH(P226,'P-07 HACCP score'!$B$3:$B$7,0),MATCH('D-14 Ernst'!L$2,'P-07 HACCP score'!$C$2:$E$2,0))</f>
        <v>3</v>
      </c>
      <c r="BJ226" s="39">
        <f>INDEX('P-07 HACCP score'!$C$3:$E$7,MATCH(Q226,'P-07 HACCP score'!$B$3:$B$7,0),MATCH('D-14 Ernst'!M$2,'P-07 HACCP score'!$C$2:$E$2,0))</f>
        <v>0</v>
      </c>
      <c r="BK226" s="39">
        <f>INDEX('P-07 HACCP score'!$C$3:$E$7,MATCH(R226,'P-07 HACCP score'!$B$3:$B$7,0),MATCH('D-14 Ernst'!N$2,'P-07 HACCP score'!$C$2:$E$2,0))</f>
        <v>5</v>
      </c>
      <c r="BL226" s="39">
        <f>INDEX('P-07 HACCP score'!$C$3:$E$7,MATCH(S226,'P-07 HACCP score'!$B$3:$B$7,0),MATCH('D-14 Ernst'!O$2,'P-07 HACCP score'!$C$2:$E$2,0))</f>
        <v>0</v>
      </c>
      <c r="BM226" s="39">
        <f>INDEX('P-07 HACCP score'!$C$3:$E$7,MATCH(T226,'P-07 HACCP score'!$B$3:$B$7,0),MATCH('D-14 Ernst'!P$2,'P-07 HACCP score'!$C$2:$E$2,0))</f>
        <v>1.5</v>
      </c>
      <c r="BN226" s="39">
        <f>INDEX('P-07 HACCP score'!$C$3:$E$7,MATCH(U226,'P-07 HACCP score'!$B$3:$B$7,0),MATCH('D-14 Ernst'!Q$2,'P-07 HACCP score'!$C$2:$E$2,0))</f>
        <v>0</v>
      </c>
      <c r="BO226" s="39">
        <f>INDEX('P-07 HACCP score'!$C$3:$E$7,MATCH(V226,'P-07 HACCP score'!$B$3:$B$7,0),MATCH('D-14 Ernst'!R$2,'P-07 HACCP score'!$C$2:$E$2,0))</f>
        <v>0</v>
      </c>
      <c r="BP226" s="39">
        <f>INDEX('P-07 HACCP score'!$C$3:$E$7,MATCH(W226,'P-07 HACCP score'!$B$3:$B$7,0),MATCH('D-14 Ernst'!S$2,'P-07 HACCP score'!$C$2:$E$2,0))</f>
        <v>0</v>
      </c>
      <c r="BQ226" s="39" t="e">
        <f>INDEX('P-07 HACCP score'!$C$3:$E$7,MATCH(X226,'P-07 HACCP score'!$B$3:$B$7,0),MATCH('D-14 Ernst'!T$2,'P-07 HACCP score'!$C$2:$E$2,0))</f>
        <v>#N/A</v>
      </c>
      <c r="BR226" s="39">
        <f>INDEX('P-07 HACCP score'!$C$3:$E$7,MATCH(Y226,'P-07 HACCP score'!$B$3:$B$7,0),MATCH('D-14 Ernst'!U$2,'P-07 HACCP score'!$C$2:$E$2,0))</f>
        <v>0</v>
      </c>
      <c r="BS226" s="39">
        <f>INDEX('P-07 HACCP score'!$C$3:$E$7,MATCH(Z226,'P-07 HACCP score'!$B$3:$B$7,0),MATCH('D-14 Ernst'!V$2,'P-07 HACCP score'!$C$2:$E$2,0))</f>
        <v>0</v>
      </c>
      <c r="BT226" s="39">
        <f>INDEX('P-07 HACCP score'!$C$3:$E$7,MATCH(AA226,'P-07 HACCP score'!$B$3:$B$7,0),MATCH('D-14 Ernst'!W$2,'P-07 HACCP score'!$C$2:$E$2,0))</f>
        <v>0</v>
      </c>
      <c r="BU226" s="39">
        <f>INDEX('P-07 HACCP score'!$C$3:$E$7,MATCH(AB226,'P-07 HACCP score'!$B$3:$B$7,0),MATCH('D-14 Ernst'!X$2,'P-07 HACCP score'!$C$2:$E$2,0))</f>
        <v>3</v>
      </c>
      <c r="BV226" s="39">
        <f>INDEX('P-07 HACCP score'!$C$3:$E$7,MATCH(AC226,'P-07 HACCP score'!$B$3:$B$7,0),MATCH('D-14 Ernst'!Y$2,'P-07 HACCP score'!$C$2:$E$2,0))</f>
        <v>0</v>
      </c>
      <c r="BW226" s="39">
        <f>INDEX('P-07 HACCP score'!$C$3:$E$7,MATCH(AD226,'P-07 HACCP score'!$B$3:$B$7,0),MATCH('D-14 Ernst'!Z$2,'P-07 HACCP score'!$C$2:$E$2,0))</f>
        <v>0</v>
      </c>
      <c r="BX226" s="39">
        <f>INDEX('P-07 HACCP score'!$C$3:$E$7,MATCH(AE226,'P-07 HACCP score'!$B$3:$B$7,0),MATCH('D-14 Ernst'!AA$2,'P-07 HACCP score'!$C$2:$E$2,0))</f>
        <v>0</v>
      </c>
      <c r="BY226" s="39">
        <f>INDEX('P-07 HACCP score'!$C$3:$E$7,MATCH(AF226,'P-07 HACCP score'!$B$3:$B$7,0),MATCH('D-14 Ernst'!AB$2,'P-07 HACCP score'!$C$2:$E$2,0))</f>
        <v>0</v>
      </c>
      <c r="BZ226" s="39">
        <f>INDEX('P-07 HACCP score'!$C$3:$E$7,MATCH(AG226,'P-07 HACCP score'!$B$3:$B$7,0),MATCH('D-14 Ernst'!AC$2,'P-07 HACCP score'!$C$2:$E$2,0))</f>
        <v>0</v>
      </c>
      <c r="CA226" s="39">
        <f>INDEX('P-07 HACCP score'!$C$3:$E$7,MATCH(AH226,'P-07 HACCP score'!$B$3:$B$7,0),MATCH('D-14 Ernst'!AD$2,'P-07 HACCP score'!$C$2:$E$2,0))</f>
        <v>0</v>
      </c>
      <c r="CB226" s="39">
        <f>INDEX('P-07 HACCP score'!$C$3:$E$7,MATCH(AI226,'P-07 HACCP score'!$B$3:$B$7,0),MATCH('D-14 Ernst'!AE$2,'P-07 HACCP score'!$C$2:$E$2,0))</f>
        <v>0</v>
      </c>
      <c r="CC226" s="39">
        <f>INDEX('P-07 HACCP score'!$C$3:$E$7,MATCH(AJ226,'P-07 HACCP score'!$B$3:$B$7,0),MATCH('D-14 Ernst'!AF$2,'P-07 HACCP score'!$C$2:$E$2,0))</f>
        <v>0</v>
      </c>
      <c r="CD226" s="39">
        <f>INDEX('P-07 HACCP score'!$C$3:$E$7,MATCH(AK226,'P-07 HACCP score'!$B$3:$B$7,0),MATCH('D-14 Ernst'!AG$2,'P-07 HACCP score'!$C$2:$E$2,0))</f>
        <v>0</v>
      </c>
    </row>
    <row r="227" spans="1:82" x14ac:dyDescent="0.3">
      <c r="A227" s="119">
        <v>52507</v>
      </c>
      <c r="B227" s="56" t="s">
        <v>347</v>
      </c>
      <c r="C227" s="78" t="s">
        <v>92</v>
      </c>
      <c r="D227" s="35">
        <v>3</v>
      </c>
      <c r="E227" s="18" t="s">
        <v>84</v>
      </c>
      <c r="F227" s="18"/>
      <c r="G227" s="26" t="s">
        <v>84</v>
      </c>
      <c r="H227" s="21" t="str">
        <f>IF(COUNTIF(I227:M227,"H"),"H",
IF(COUNTIF(I227:M227,"M"),"M",
IF(COUNTIF(I227:M227,"L"),"L",
IF(COUNTIF(I227:M227,"B"),"B",""))))</f>
        <v>B</v>
      </c>
      <c r="I227" s="19" t="s">
        <v>84</v>
      </c>
      <c r="J227" s="19" t="s">
        <v>84</v>
      </c>
      <c r="K227" s="19"/>
      <c r="L227" s="19" t="s">
        <v>84</v>
      </c>
      <c r="M227" s="19"/>
      <c r="N227" s="18"/>
      <c r="O227" s="21" t="str">
        <f>IF(COUNTIF(P227:Q227,"H"),"H",
IF(COUNTIF(P227:Q227,"M"),"M",
IF(COUNTIF(P227:Q227,"L"),"L",
IF(COUNTIF(P227:Q227,"B"),"B",""))))</f>
        <v>L</v>
      </c>
      <c r="P227" s="22" t="s">
        <v>86</v>
      </c>
      <c r="Q227" s="22"/>
      <c r="R227" s="18" t="s">
        <v>86</v>
      </c>
      <c r="S227" s="18"/>
      <c r="T227" s="18" t="s">
        <v>84</v>
      </c>
      <c r="U227" s="18"/>
      <c r="V227" s="18"/>
      <c r="W227" s="27"/>
      <c r="X227" s="21" t="str">
        <f>IF(COUNTIF(Y227:AA227,"H"),"H",
IF(COUNTIF(Y227:AA227,"M"),"M",
IF(COUNTIF(Y227:AA227,"L"),"L",
IF(COUNTIF(Y227:AA227,"B"),"B",""))))</f>
        <v/>
      </c>
      <c r="Y227" s="23"/>
      <c r="Z227" s="28"/>
      <c r="AA227" s="23"/>
      <c r="AB227" s="18" t="s">
        <v>86</v>
      </c>
      <c r="AC227" s="18"/>
      <c r="AD227" s="18"/>
      <c r="AE227" s="18"/>
      <c r="AF227" s="18"/>
      <c r="AG227" s="18"/>
      <c r="AH227" s="18"/>
      <c r="AI227" s="18"/>
      <c r="AJ227" s="18"/>
      <c r="AK227" s="18"/>
      <c r="AL227" s="37">
        <f>COUNTIF(AX227:BA227,5)+COUNTIF(BG227:BH227,5)+COUNTIF(BK227:BQ227,5)+COUNTIF(BU227:CD227,5)+COUNTIF(AX227:BA227,9)+COUNTIF(BG227:BH227,9)+COUNTIF(BK227:BQ227,9)+COUNTIF(BU227:CD227,9)</f>
        <v>1</v>
      </c>
      <c r="AM227" s="37">
        <f>COUNTIF(AX227:BA227,15)+COUNTIF(BG227:BH227,15)+COUNTIF(BK227:BQ227,15)+COUNTIF(BU227:CD227,15)+COUNTIF(AX227:BA227,25)+COUNTIF(BG227:BH227,25)+COUNTIF(BK227:BQ227,25)+COUNTIF(BU227:CD227,25)</f>
        <v>0</v>
      </c>
      <c r="AN227" s="118" t="str">
        <f>IF(AM227&gt;=1,"HOOG",IF(AL227&gt;=2,"MIDDEN","LAAG"))</f>
        <v>LAAG</v>
      </c>
      <c r="AO227" s="26" t="str">
        <f>IF(AND(AM227=1,OR(H227="H",AB227="H"),TEXT(D227,0)&lt;&gt;"4"),"J","N" )</f>
        <v>N</v>
      </c>
      <c r="AP227" s="41" t="s">
        <v>85</v>
      </c>
      <c r="AQ227" s="68" t="str">
        <f>IF(OR(AP227="J",AO227="J"),"MIDDEN",AN227)</f>
        <v>LAAG</v>
      </c>
      <c r="AR227" s="26" t="s">
        <v>89</v>
      </c>
      <c r="AS227" s="18" t="s">
        <v>93</v>
      </c>
      <c r="AT227" s="18" t="s">
        <v>85</v>
      </c>
      <c r="AU227" s="41" t="str">
        <f>IF(AND(AR227="H",AS227="K"),"J",IF(OR(AND(AR227="L",AS227="K",AT227="J"),AND(AR227="H",AS227="G",AT227="J")),"J","N"))</f>
        <v>J</v>
      </c>
      <c r="AV227" s="41" t="s">
        <v>90</v>
      </c>
      <c r="AW227" s="18" t="str">
        <f>IF(AU227="N",AQ227,IF(AQ227="LAAG","MIDDEN","HOOG"))</f>
        <v>MIDDEN</v>
      </c>
      <c r="AX227" s="39">
        <f>INDEX('P-07 HACCP score'!$C$3:$E$7,MATCH(E227,'P-07 HACCP score'!$B$3:$B$7,0),MATCH('D-14 Ernst'!A$2,'P-07 HACCP score'!$C$2:$E$2,0))</f>
        <v>1.5</v>
      </c>
      <c r="AY227" s="39">
        <f>INDEX('P-07 HACCP score'!$C$3:$E$7,MATCH(F227,'P-07 HACCP score'!$B$3:$B$7,0),MATCH('D-14 Ernst'!B$2,'P-07 HACCP score'!$C$2:$E$2,0))</f>
        <v>0</v>
      </c>
      <c r="AZ227" s="39">
        <f>INDEX('P-07 HACCP score'!$C$3:$E$7,MATCH(G227,'P-07 HACCP score'!$B$3:$B$7,0),MATCH('D-14 Ernst'!C$2,'P-07 HACCP score'!$C$2:$E$2,0))</f>
        <v>2.5</v>
      </c>
      <c r="BA227" s="39">
        <f>INDEX('P-07 HACCP score'!$C$3:$E$7,MATCH(H227,'P-07 HACCP score'!$B$3:$B$7,0),MATCH('D-14 Ernst'!D$2,'P-07 HACCP score'!$C$2:$E$2,0))</f>
        <v>1.5</v>
      </c>
      <c r="BB227" s="39">
        <f>INDEX('P-07 HACCP score'!$C$3:$E$7,MATCH(I227,'P-07 HACCP score'!$B$3:$B$7,0),MATCH('D-14 Ernst'!E$2,'P-07 HACCP score'!$C$2:$E$2,0))</f>
        <v>1.5</v>
      </c>
      <c r="BC227" s="39">
        <f>INDEX('P-07 HACCP score'!$C$3:$E$7,MATCH(J227,'P-07 HACCP score'!$B$3:$B$7,0),MATCH('D-14 Ernst'!F$2,'P-07 HACCP score'!$C$2:$E$2,0))</f>
        <v>1.5</v>
      </c>
      <c r="BD227" s="39">
        <f>INDEX('P-07 HACCP score'!$C$3:$E$7,MATCH(K227,'P-07 HACCP score'!$B$3:$B$7,0),MATCH('D-14 Ernst'!G$2,'P-07 HACCP score'!$C$2:$E$2,0))</f>
        <v>0</v>
      </c>
      <c r="BE227" s="39">
        <f>INDEX('P-07 HACCP score'!$C$3:$E$7,MATCH(L227,'P-07 HACCP score'!$B$3:$B$7,0),MATCH('D-14 Ernst'!H$2,'P-07 HACCP score'!$C$2:$E$2,0))</f>
        <v>1.5</v>
      </c>
      <c r="BF227" s="39">
        <f>INDEX('P-07 HACCP score'!$C$3:$E$7,MATCH(M227,'P-07 HACCP score'!$B$3:$B$7,0),MATCH('D-14 Ernst'!I$2,'P-07 HACCP score'!$C$2:$E$2,0))</f>
        <v>0</v>
      </c>
      <c r="BG227" s="39">
        <f>INDEX('P-07 HACCP score'!$C$3:$E$7,MATCH(N227,'P-07 HACCP score'!$B$3:$B$7,0),MATCH('D-14 Ernst'!J$2,'P-07 HACCP score'!$C$2:$E$2,0))</f>
        <v>0</v>
      </c>
      <c r="BH227" s="39">
        <f>INDEX('P-07 HACCP score'!$C$3:$E$7,MATCH(O227,'P-07 HACCP score'!$B$3:$B$7,0),MATCH('D-14 Ernst'!K$2,'P-07 HACCP score'!$C$2:$E$2,0))</f>
        <v>3</v>
      </c>
      <c r="BI227" s="39">
        <f>INDEX('P-07 HACCP score'!$C$3:$E$7,MATCH(P227,'P-07 HACCP score'!$B$3:$B$7,0),MATCH('D-14 Ernst'!L$2,'P-07 HACCP score'!$C$2:$E$2,0))</f>
        <v>3</v>
      </c>
      <c r="BJ227" s="39">
        <f>INDEX('P-07 HACCP score'!$C$3:$E$7,MATCH(Q227,'P-07 HACCP score'!$B$3:$B$7,0),MATCH('D-14 Ernst'!M$2,'P-07 HACCP score'!$C$2:$E$2,0))</f>
        <v>0</v>
      </c>
      <c r="BK227" s="39">
        <f>INDEX('P-07 HACCP score'!$C$3:$E$7,MATCH(R227,'P-07 HACCP score'!$B$3:$B$7,0),MATCH('D-14 Ernst'!N$2,'P-07 HACCP score'!$C$2:$E$2,0))</f>
        <v>5</v>
      </c>
      <c r="BL227" s="39">
        <f>INDEX('P-07 HACCP score'!$C$3:$E$7,MATCH(S227,'P-07 HACCP score'!$B$3:$B$7,0),MATCH('D-14 Ernst'!O$2,'P-07 HACCP score'!$C$2:$E$2,0))</f>
        <v>0</v>
      </c>
      <c r="BM227" s="39">
        <f>INDEX('P-07 HACCP score'!$C$3:$E$7,MATCH(T227,'P-07 HACCP score'!$B$3:$B$7,0),MATCH('D-14 Ernst'!P$2,'P-07 HACCP score'!$C$2:$E$2,0))</f>
        <v>1.5</v>
      </c>
      <c r="BN227" s="39">
        <f>INDEX('P-07 HACCP score'!$C$3:$E$7,MATCH(U227,'P-07 HACCP score'!$B$3:$B$7,0),MATCH('D-14 Ernst'!Q$2,'P-07 HACCP score'!$C$2:$E$2,0))</f>
        <v>0</v>
      </c>
      <c r="BO227" s="39">
        <f>INDEX('P-07 HACCP score'!$C$3:$E$7,MATCH(V227,'P-07 HACCP score'!$B$3:$B$7,0),MATCH('D-14 Ernst'!R$2,'P-07 HACCP score'!$C$2:$E$2,0))</f>
        <v>0</v>
      </c>
      <c r="BP227" s="39">
        <f>INDEX('P-07 HACCP score'!$C$3:$E$7,MATCH(W227,'P-07 HACCP score'!$B$3:$B$7,0),MATCH('D-14 Ernst'!S$2,'P-07 HACCP score'!$C$2:$E$2,0))</f>
        <v>0</v>
      </c>
      <c r="BQ227" s="39" t="e">
        <f>INDEX('P-07 HACCP score'!$C$3:$E$7,MATCH(X227,'P-07 HACCP score'!$B$3:$B$7,0),MATCH('D-14 Ernst'!T$2,'P-07 HACCP score'!$C$2:$E$2,0))</f>
        <v>#N/A</v>
      </c>
      <c r="BR227" s="39">
        <f>INDEX('P-07 HACCP score'!$C$3:$E$7,MATCH(Y227,'P-07 HACCP score'!$B$3:$B$7,0),MATCH('D-14 Ernst'!U$2,'P-07 HACCP score'!$C$2:$E$2,0))</f>
        <v>0</v>
      </c>
      <c r="BS227" s="39">
        <f>INDEX('P-07 HACCP score'!$C$3:$E$7,MATCH(Z227,'P-07 HACCP score'!$B$3:$B$7,0),MATCH('D-14 Ernst'!V$2,'P-07 HACCP score'!$C$2:$E$2,0))</f>
        <v>0</v>
      </c>
      <c r="BT227" s="39">
        <f>INDEX('P-07 HACCP score'!$C$3:$E$7,MATCH(AA227,'P-07 HACCP score'!$B$3:$B$7,0),MATCH('D-14 Ernst'!W$2,'P-07 HACCP score'!$C$2:$E$2,0))</f>
        <v>0</v>
      </c>
      <c r="BU227" s="39">
        <f>INDEX('P-07 HACCP score'!$C$3:$E$7,MATCH(AB227,'P-07 HACCP score'!$B$3:$B$7,0),MATCH('D-14 Ernst'!X$2,'P-07 HACCP score'!$C$2:$E$2,0))</f>
        <v>3</v>
      </c>
      <c r="BV227" s="39">
        <f>INDEX('P-07 HACCP score'!$C$3:$E$7,MATCH(AC227,'P-07 HACCP score'!$B$3:$B$7,0),MATCH('D-14 Ernst'!Y$2,'P-07 HACCP score'!$C$2:$E$2,0))</f>
        <v>0</v>
      </c>
      <c r="BW227" s="39">
        <f>INDEX('P-07 HACCP score'!$C$3:$E$7,MATCH(AD227,'P-07 HACCP score'!$B$3:$B$7,0),MATCH('D-14 Ernst'!Z$2,'P-07 HACCP score'!$C$2:$E$2,0))</f>
        <v>0</v>
      </c>
      <c r="BX227" s="39">
        <f>INDEX('P-07 HACCP score'!$C$3:$E$7,MATCH(AE227,'P-07 HACCP score'!$B$3:$B$7,0),MATCH('D-14 Ernst'!AA$2,'P-07 HACCP score'!$C$2:$E$2,0))</f>
        <v>0</v>
      </c>
      <c r="BY227" s="39">
        <f>INDEX('P-07 HACCP score'!$C$3:$E$7,MATCH(AF227,'P-07 HACCP score'!$B$3:$B$7,0),MATCH('D-14 Ernst'!AB$2,'P-07 HACCP score'!$C$2:$E$2,0))</f>
        <v>0</v>
      </c>
      <c r="BZ227" s="39">
        <f>INDEX('P-07 HACCP score'!$C$3:$E$7,MATCH(AG227,'P-07 HACCP score'!$B$3:$B$7,0),MATCH('D-14 Ernst'!AC$2,'P-07 HACCP score'!$C$2:$E$2,0))</f>
        <v>0</v>
      </c>
      <c r="CA227" s="39">
        <f>INDEX('P-07 HACCP score'!$C$3:$E$7,MATCH(AH227,'P-07 HACCP score'!$B$3:$B$7,0),MATCH('D-14 Ernst'!AD$2,'P-07 HACCP score'!$C$2:$E$2,0))</f>
        <v>0</v>
      </c>
      <c r="CB227" s="39">
        <f>INDEX('P-07 HACCP score'!$C$3:$E$7,MATCH(AI227,'P-07 HACCP score'!$B$3:$B$7,0),MATCH('D-14 Ernst'!AE$2,'P-07 HACCP score'!$C$2:$E$2,0))</f>
        <v>0</v>
      </c>
      <c r="CC227" s="39">
        <f>INDEX('P-07 HACCP score'!$C$3:$E$7,MATCH(AJ227,'P-07 HACCP score'!$B$3:$B$7,0),MATCH('D-14 Ernst'!AF$2,'P-07 HACCP score'!$C$2:$E$2,0))</f>
        <v>0</v>
      </c>
      <c r="CD227" s="39">
        <f>INDEX('P-07 HACCP score'!$C$3:$E$7,MATCH(AK227,'P-07 HACCP score'!$B$3:$B$7,0),MATCH('D-14 Ernst'!AG$2,'P-07 HACCP score'!$C$2:$E$2,0))</f>
        <v>0</v>
      </c>
    </row>
    <row r="228" spans="1:82" x14ac:dyDescent="0.3">
      <c r="A228" s="119">
        <v>52370</v>
      </c>
      <c r="B228" s="56" t="s">
        <v>348</v>
      </c>
      <c r="C228" s="78" t="s">
        <v>92</v>
      </c>
      <c r="D228" s="35">
        <v>3</v>
      </c>
      <c r="E228" s="18" t="s">
        <v>84</v>
      </c>
      <c r="F228" s="18"/>
      <c r="G228" s="26" t="s">
        <v>84</v>
      </c>
      <c r="H228" s="21" t="str">
        <f>IF(COUNTIF(I228:M228,"H"),"H",
IF(COUNTIF(I228:M228,"M"),"M",
IF(COUNTIF(I228:M228,"L"),"L",
IF(COUNTIF(I228:M228,"B"),"B",""))))</f>
        <v>B</v>
      </c>
      <c r="I228" s="19" t="s">
        <v>84</v>
      </c>
      <c r="J228" s="19" t="s">
        <v>84</v>
      </c>
      <c r="K228" s="19"/>
      <c r="L228" s="19" t="s">
        <v>84</v>
      </c>
      <c r="M228" s="19"/>
      <c r="N228" s="18"/>
      <c r="O228" s="21" t="str">
        <f>IF(COUNTIF(P228:Q228,"H"),"H",
IF(COUNTIF(P228:Q228,"M"),"M",
IF(COUNTIF(P228:Q228,"L"),"L",
IF(COUNTIF(P228:Q228,"B"),"B",""))))</f>
        <v>L</v>
      </c>
      <c r="P228" s="22" t="s">
        <v>86</v>
      </c>
      <c r="Q228" s="22"/>
      <c r="R228" s="18" t="s">
        <v>129</v>
      </c>
      <c r="S228" s="18"/>
      <c r="T228" s="18" t="s">
        <v>86</v>
      </c>
      <c r="U228" s="18"/>
      <c r="V228" s="18"/>
      <c r="W228" s="27"/>
      <c r="X228" s="21" t="str">
        <f>IF(COUNTIF(Y228:AA228,"H"),"H",
IF(COUNTIF(Y228:AA228,"M"),"M",
IF(COUNTIF(Y228:AA228,"L"),"L",
IF(COUNTIF(Y228:AA228,"B"),"B",""))))</f>
        <v/>
      </c>
      <c r="Y228" s="23"/>
      <c r="Z228" s="28"/>
      <c r="AA228" s="23"/>
      <c r="AB228" s="18" t="s">
        <v>86</v>
      </c>
      <c r="AC228" s="18"/>
      <c r="AD228" s="18"/>
      <c r="AE228" s="18"/>
      <c r="AF228" s="18"/>
      <c r="AG228" s="18"/>
      <c r="AH228" s="18"/>
      <c r="AI228" s="18"/>
      <c r="AJ228" s="18"/>
      <c r="AK228" s="18"/>
      <c r="AL228" s="37">
        <f>COUNTIF(AX228:BA228,5)+COUNTIF(BG228:BH228,5)+COUNTIF(BK228:BQ228,5)+COUNTIF(BU228:CD228,5)+COUNTIF(AX228:BA228,9)+COUNTIF(BG228:BH228,9)+COUNTIF(BK228:BQ228,9)+COUNTIF(BU228:CD228,9)</f>
        <v>0</v>
      </c>
      <c r="AM228" s="37">
        <f>COUNTIF(AX228:BA228,15)+COUNTIF(BG228:BH228,15)+COUNTIF(BK228:BQ228,15)+COUNTIF(BU228:CD228,15)+COUNTIF(AX228:BA228,25)+COUNTIF(BG228:BH228,25)+COUNTIF(BK228:BQ228,25)+COUNTIF(BU228:CD228,25)</f>
        <v>1</v>
      </c>
      <c r="AN228" s="118" t="str">
        <f>IF(AM228&gt;=1,"HOOG",IF(AL228&gt;=2,"MIDDEN","LAAG"))</f>
        <v>HOOG</v>
      </c>
      <c r="AO228" s="26" t="s">
        <v>90</v>
      </c>
      <c r="AP228" s="41" t="s">
        <v>85</v>
      </c>
      <c r="AQ228" s="68" t="str">
        <f>IF(OR(AP228="J",AO228="J"),"MIDDEN",AN228)</f>
        <v>MIDDEN</v>
      </c>
      <c r="AR228" s="26" t="s">
        <v>86</v>
      </c>
      <c r="AS228" s="18" t="s">
        <v>87</v>
      </c>
      <c r="AT228" s="18" t="s">
        <v>85</v>
      </c>
      <c r="AU228" s="41" t="str">
        <f>IF(AND(AR228="H",AS228="K"),"J",IF(OR(AND(AR228="L",AS228="K",AT228="J"),AND(AR228="H",AS228="G",AT228="J")),"J","N"))</f>
        <v>N</v>
      </c>
      <c r="AV228" s="41" t="s">
        <v>85</v>
      </c>
      <c r="AW228" s="18" t="str">
        <f>IF(AU228="N",AQ228,IF(AQ228="LAAG","MIDDEN","HOOG"))</f>
        <v>MIDDEN</v>
      </c>
      <c r="AX228" s="39">
        <f>INDEX('P-07 HACCP score'!$C$3:$E$7,MATCH(E228,'P-07 HACCP score'!$B$3:$B$7,0),MATCH('D-14 Ernst'!A$2,'P-07 HACCP score'!$C$2:$E$2,0))</f>
        <v>1.5</v>
      </c>
      <c r="AY228" s="39">
        <f>INDEX('P-07 HACCP score'!$C$3:$E$7,MATCH(F228,'P-07 HACCP score'!$B$3:$B$7,0),MATCH('D-14 Ernst'!B$2,'P-07 HACCP score'!$C$2:$E$2,0))</f>
        <v>0</v>
      </c>
      <c r="AZ228" s="39">
        <f>INDEX('P-07 HACCP score'!$C$3:$E$7,MATCH(G228,'P-07 HACCP score'!$B$3:$B$7,0),MATCH('D-14 Ernst'!C$2,'P-07 HACCP score'!$C$2:$E$2,0))</f>
        <v>2.5</v>
      </c>
      <c r="BA228" s="39">
        <f>INDEX('P-07 HACCP score'!$C$3:$E$7,MATCH(H228,'P-07 HACCP score'!$B$3:$B$7,0),MATCH('D-14 Ernst'!D$2,'P-07 HACCP score'!$C$2:$E$2,0))</f>
        <v>1.5</v>
      </c>
      <c r="BB228" s="39">
        <f>INDEX('P-07 HACCP score'!$C$3:$E$7,MATCH(I228,'P-07 HACCP score'!$B$3:$B$7,0),MATCH('D-14 Ernst'!E$2,'P-07 HACCP score'!$C$2:$E$2,0))</f>
        <v>1.5</v>
      </c>
      <c r="BC228" s="39">
        <f>INDEX('P-07 HACCP score'!$C$3:$E$7,MATCH(J228,'P-07 HACCP score'!$B$3:$B$7,0),MATCH('D-14 Ernst'!F$2,'P-07 HACCP score'!$C$2:$E$2,0))</f>
        <v>1.5</v>
      </c>
      <c r="BD228" s="39">
        <f>INDEX('P-07 HACCP score'!$C$3:$E$7,MATCH(K228,'P-07 HACCP score'!$B$3:$B$7,0),MATCH('D-14 Ernst'!G$2,'P-07 HACCP score'!$C$2:$E$2,0))</f>
        <v>0</v>
      </c>
      <c r="BE228" s="39">
        <f>INDEX('P-07 HACCP score'!$C$3:$E$7,MATCH(L228,'P-07 HACCP score'!$B$3:$B$7,0),MATCH('D-14 Ernst'!H$2,'P-07 HACCP score'!$C$2:$E$2,0))</f>
        <v>1.5</v>
      </c>
      <c r="BF228" s="39">
        <f>INDEX('P-07 HACCP score'!$C$3:$E$7,MATCH(M228,'P-07 HACCP score'!$B$3:$B$7,0),MATCH('D-14 Ernst'!I$2,'P-07 HACCP score'!$C$2:$E$2,0))</f>
        <v>0</v>
      </c>
      <c r="BG228" s="39">
        <f>INDEX('P-07 HACCP score'!$C$3:$E$7,MATCH(N228,'P-07 HACCP score'!$B$3:$B$7,0),MATCH('D-14 Ernst'!J$2,'P-07 HACCP score'!$C$2:$E$2,0))</f>
        <v>0</v>
      </c>
      <c r="BH228" s="39">
        <f>INDEX('P-07 HACCP score'!$C$3:$E$7,MATCH(O228,'P-07 HACCP score'!$B$3:$B$7,0),MATCH('D-14 Ernst'!K$2,'P-07 HACCP score'!$C$2:$E$2,0))</f>
        <v>3</v>
      </c>
      <c r="BI228" s="39">
        <f>INDEX('P-07 HACCP score'!$C$3:$E$7,MATCH(P228,'P-07 HACCP score'!$B$3:$B$7,0),MATCH('D-14 Ernst'!L$2,'P-07 HACCP score'!$C$2:$E$2,0))</f>
        <v>3</v>
      </c>
      <c r="BJ228" s="39">
        <f>INDEX('P-07 HACCP score'!$C$3:$E$7,MATCH(Q228,'P-07 HACCP score'!$B$3:$B$7,0),MATCH('D-14 Ernst'!M$2,'P-07 HACCP score'!$C$2:$E$2,0))</f>
        <v>0</v>
      </c>
      <c r="BK228" s="39">
        <f>INDEX('P-07 HACCP score'!$C$3:$E$7,MATCH(R228,'P-07 HACCP score'!$B$3:$B$7,0),MATCH('D-14 Ernst'!N$2,'P-07 HACCP score'!$C$2:$E$2,0))</f>
        <v>15</v>
      </c>
      <c r="BL228" s="39">
        <f>INDEX('P-07 HACCP score'!$C$3:$E$7,MATCH(S228,'P-07 HACCP score'!$B$3:$B$7,0),MATCH('D-14 Ernst'!O$2,'P-07 HACCP score'!$C$2:$E$2,0))</f>
        <v>0</v>
      </c>
      <c r="BM228" s="39">
        <f>INDEX('P-07 HACCP score'!$C$3:$E$7,MATCH(T228,'P-07 HACCP score'!$B$3:$B$7,0),MATCH('D-14 Ernst'!P$2,'P-07 HACCP score'!$C$2:$E$2,0))</f>
        <v>3</v>
      </c>
      <c r="BN228" s="39">
        <f>INDEX('P-07 HACCP score'!$C$3:$E$7,MATCH(U228,'P-07 HACCP score'!$B$3:$B$7,0),MATCH('D-14 Ernst'!Q$2,'P-07 HACCP score'!$C$2:$E$2,0))</f>
        <v>0</v>
      </c>
      <c r="BO228" s="39">
        <f>INDEX('P-07 HACCP score'!$C$3:$E$7,MATCH(V228,'P-07 HACCP score'!$B$3:$B$7,0),MATCH('D-14 Ernst'!R$2,'P-07 HACCP score'!$C$2:$E$2,0))</f>
        <v>0</v>
      </c>
      <c r="BP228" s="39">
        <f>INDEX('P-07 HACCP score'!$C$3:$E$7,MATCH(W228,'P-07 HACCP score'!$B$3:$B$7,0),MATCH('D-14 Ernst'!S$2,'P-07 HACCP score'!$C$2:$E$2,0))</f>
        <v>0</v>
      </c>
      <c r="BQ228" s="39" t="e">
        <f>INDEX('P-07 HACCP score'!$C$3:$E$7,MATCH(X228,'P-07 HACCP score'!$B$3:$B$7,0),MATCH('D-14 Ernst'!T$2,'P-07 HACCP score'!$C$2:$E$2,0))</f>
        <v>#N/A</v>
      </c>
      <c r="BR228" s="39">
        <f>INDEX('P-07 HACCP score'!$C$3:$E$7,MATCH(Y228,'P-07 HACCP score'!$B$3:$B$7,0),MATCH('D-14 Ernst'!U$2,'P-07 HACCP score'!$C$2:$E$2,0))</f>
        <v>0</v>
      </c>
      <c r="BS228" s="39">
        <f>INDEX('P-07 HACCP score'!$C$3:$E$7,MATCH(Z228,'P-07 HACCP score'!$B$3:$B$7,0),MATCH('D-14 Ernst'!V$2,'P-07 HACCP score'!$C$2:$E$2,0))</f>
        <v>0</v>
      </c>
      <c r="BT228" s="39">
        <f>INDEX('P-07 HACCP score'!$C$3:$E$7,MATCH(AA228,'P-07 HACCP score'!$B$3:$B$7,0),MATCH('D-14 Ernst'!W$2,'P-07 HACCP score'!$C$2:$E$2,0))</f>
        <v>0</v>
      </c>
      <c r="BU228" s="39">
        <f>INDEX('P-07 HACCP score'!$C$3:$E$7,MATCH(AB228,'P-07 HACCP score'!$B$3:$B$7,0),MATCH('D-14 Ernst'!X$2,'P-07 HACCP score'!$C$2:$E$2,0))</f>
        <v>3</v>
      </c>
      <c r="BV228" s="39">
        <f>INDEX('P-07 HACCP score'!$C$3:$E$7,MATCH(AC228,'P-07 HACCP score'!$B$3:$B$7,0),MATCH('D-14 Ernst'!Y$2,'P-07 HACCP score'!$C$2:$E$2,0))</f>
        <v>0</v>
      </c>
      <c r="BW228" s="39">
        <f>INDEX('P-07 HACCP score'!$C$3:$E$7,MATCH(AD228,'P-07 HACCP score'!$B$3:$B$7,0),MATCH('D-14 Ernst'!Z$2,'P-07 HACCP score'!$C$2:$E$2,0))</f>
        <v>0</v>
      </c>
      <c r="BX228" s="39">
        <f>INDEX('P-07 HACCP score'!$C$3:$E$7,MATCH(AE228,'P-07 HACCP score'!$B$3:$B$7,0),MATCH('D-14 Ernst'!AA$2,'P-07 HACCP score'!$C$2:$E$2,0))</f>
        <v>0</v>
      </c>
      <c r="BY228" s="39">
        <f>INDEX('P-07 HACCP score'!$C$3:$E$7,MATCH(AF228,'P-07 HACCP score'!$B$3:$B$7,0),MATCH('D-14 Ernst'!AB$2,'P-07 HACCP score'!$C$2:$E$2,0))</f>
        <v>0</v>
      </c>
      <c r="BZ228" s="39">
        <f>INDEX('P-07 HACCP score'!$C$3:$E$7,MATCH(AG228,'P-07 HACCP score'!$B$3:$B$7,0),MATCH('D-14 Ernst'!AC$2,'P-07 HACCP score'!$C$2:$E$2,0))</f>
        <v>0</v>
      </c>
      <c r="CA228" s="39">
        <f>INDEX('P-07 HACCP score'!$C$3:$E$7,MATCH(AH228,'P-07 HACCP score'!$B$3:$B$7,0),MATCH('D-14 Ernst'!AD$2,'P-07 HACCP score'!$C$2:$E$2,0))</f>
        <v>0</v>
      </c>
      <c r="CB228" s="39">
        <f>INDEX('P-07 HACCP score'!$C$3:$E$7,MATCH(AI228,'P-07 HACCP score'!$B$3:$B$7,0),MATCH('D-14 Ernst'!AE$2,'P-07 HACCP score'!$C$2:$E$2,0))</f>
        <v>0</v>
      </c>
      <c r="CC228" s="39">
        <f>INDEX('P-07 HACCP score'!$C$3:$E$7,MATCH(AJ228,'P-07 HACCP score'!$B$3:$B$7,0),MATCH('D-14 Ernst'!AF$2,'P-07 HACCP score'!$C$2:$E$2,0))</f>
        <v>0</v>
      </c>
      <c r="CD228" s="39">
        <f>INDEX('P-07 HACCP score'!$C$3:$E$7,MATCH(AK228,'P-07 HACCP score'!$B$3:$B$7,0),MATCH('D-14 Ernst'!AG$2,'P-07 HACCP score'!$C$2:$E$2,0))</f>
        <v>0</v>
      </c>
    </row>
    <row r="229" spans="1:82" x14ac:dyDescent="0.3">
      <c r="A229" s="119">
        <v>20020</v>
      </c>
      <c r="B229" s="56" t="s">
        <v>349</v>
      </c>
      <c r="C229" s="78" t="s">
        <v>170</v>
      </c>
      <c r="D229" s="35">
        <v>6</v>
      </c>
      <c r="E229" s="18"/>
      <c r="F229" s="18"/>
      <c r="G229" s="26"/>
      <c r="H229" s="21" t="str">
        <f>IF(COUNTIF(I229:M229,"H"),"H",
IF(COUNTIF(I229:M229,"M"),"M",
IF(COUNTIF(I229:M229,"L"),"L",
IF(COUNTIF(I229:M229,"B"),"B",""))))</f>
        <v/>
      </c>
      <c r="I229" s="19"/>
      <c r="J229" s="19"/>
      <c r="K229" s="19"/>
      <c r="L229" s="19"/>
      <c r="M229" s="19"/>
      <c r="N229" s="18"/>
      <c r="O229" s="21" t="str">
        <f>IF(COUNTIF(P229:Q229,"H"),"H",
IF(COUNTIF(P229:Q229,"M"),"M",
IF(COUNTIF(P229:Q229,"L"),"L",
IF(COUNTIF(P229:Q229,"B"),"B",""))))</f>
        <v/>
      </c>
      <c r="P229" s="22"/>
      <c r="Q229" s="22"/>
      <c r="R229" s="18"/>
      <c r="S229" s="18"/>
      <c r="T229" s="18"/>
      <c r="U229" s="18"/>
      <c r="V229" s="18"/>
      <c r="W229" s="27"/>
      <c r="X229" s="21" t="str">
        <f>IF(COUNTIF(Y229:AA229,"H"),"H",
IF(COUNTIF(Y229:AA229,"M"),"M",
IF(COUNTIF(Y229:AA229,"L"),"L",
IF(COUNTIF(Y229:AA229,"B"),"B",""))))</f>
        <v/>
      </c>
      <c r="Y229" s="23"/>
      <c r="Z229" s="28"/>
      <c r="AA229" s="23"/>
      <c r="AB229" s="18"/>
      <c r="AC229" s="18"/>
      <c r="AD229" s="18"/>
      <c r="AE229" s="18"/>
      <c r="AF229" s="18"/>
      <c r="AG229" s="18"/>
      <c r="AH229" s="18"/>
      <c r="AI229" s="18"/>
      <c r="AJ229" s="18"/>
      <c r="AK229" s="18"/>
      <c r="AL229" s="37">
        <f>COUNTIF(AX229:BA229,5)+COUNTIF(BG229:BH229,5)+COUNTIF(BK229:BQ229,5)+COUNTIF(BU229:CD229,5)+COUNTIF(AX229:BA229,9)+COUNTIF(BG229:BH229,9)+COUNTIF(BK229:BQ229,9)+COUNTIF(BU229:CD229,9)</f>
        <v>0</v>
      </c>
      <c r="AM229" s="37">
        <f>COUNTIF(AX229:BA229,15)+COUNTIF(BG229:BH229,15)+COUNTIF(BK229:BQ229,15)+COUNTIF(BU229:CD229,15)+COUNTIF(AX229:BA229,25)+COUNTIF(BG229:BH229,25)+COUNTIF(BK229:BQ229,25)+COUNTIF(BU229:CD229,25)</f>
        <v>0</v>
      </c>
      <c r="AN229" s="118" t="str">
        <f>IF(AM229&gt;=1,"HOOG",IF(AL229&gt;=2,"MIDDEN","LAAG"))</f>
        <v>LAAG</v>
      </c>
      <c r="AO229" s="26" t="str">
        <f>IF(AND(AM229=1,OR(H229="H",AB229="H"),TEXT(D229,0)&lt;&gt;"4"),"J","N" )</f>
        <v>N</v>
      </c>
      <c r="AP229" s="41" t="s">
        <v>85</v>
      </c>
      <c r="AQ229" s="68" t="str">
        <f>IF(OR(AP229="J",AO229="J"),"MIDDEN",AN229)</f>
        <v>LAAG</v>
      </c>
      <c r="AR229" s="26" t="s">
        <v>86</v>
      </c>
      <c r="AS229" s="18" t="s">
        <v>87</v>
      </c>
      <c r="AT229" s="18" t="s">
        <v>85</v>
      </c>
      <c r="AU229" s="41" t="str">
        <f>IF(AND(AR229="H",AS229="K"),"J",IF(OR(AND(AR229="L",AS229="K",AT229="J"),AND(AR229="H",AS229="G",AT229="J")),"J","N"))</f>
        <v>N</v>
      </c>
      <c r="AV229" s="41" t="s">
        <v>85</v>
      </c>
      <c r="AW229" s="18" t="str">
        <f>IF(AU229="N",AQ229,IF(AQ229="LAAG","MIDDEN","HOOG"))</f>
        <v>LAAG</v>
      </c>
      <c r="AX229" s="39">
        <f>INDEX('P-07 HACCP score'!$C$3:$E$7,MATCH(E229,'P-07 HACCP score'!$B$3:$B$7,0),MATCH('D-14 Ernst'!A$2,'P-07 HACCP score'!$C$2:$E$2,0))</f>
        <v>0</v>
      </c>
      <c r="AY229" s="39">
        <f>INDEX('P-07 HACCP score'!$C$3:$E$7,MATCH(F229,'P-07 HACCP score'!$B$3:$B$7,0),MATCH('D-14 Ernst'!B$2,'P-07 HACCP score'!$C$2:$E$2,0))</f>
        <v>0</v>
      </c>
      <c r="AZ229" s="39">
        <f>INDEX('P-07 HACCP score'!$C$3:$E$7,MATCH(G229,'P-07 HACCP score'!$B$3:$B$7,0),MATCH('D-14 Ernst'!C$2,'P-07 HACCP score'!$C$2:$E$2,0))</f>
        <v>0</v>
      </c>
      <c r="BA229" s="39" t="e">
        <f>INDEX('P-07 HACCP score'!$C$3:$E$7,MATCH(H229,'P-07 HACCP score'!$B$3:$B$7,0),MATCH('D-14 Ernst'!D$2,'P-07 HACCP score'!$C$2:$E$2,0))</f>
        <v>#N/A</v>
      </c>
      <c r="BB229" s="39">
        <f>INDEX('P-07 HACCP score'!$C$3:$E$7,MATCH(I229,'P-07 HACCP score'!$B$3:$B$7,0),MATCH('D-14 Ernst'!E$2,'P-07 HACCP score'!$C$2:$E$2,0))</f>
        <v>0</v>
      </c>
      <c r="BC229" s="39">
        <f>INDEX('P-07 HACCP score'!$C$3:$E$7,MATCH(J229,'P-07 HACCP score'!$B$3:$B$7,0),MATCH('D-14 Ernst'!F$2,'P-07 HACCP score'!$C$2:$E$2,0))</f>
        <v>0</v>
      </c>
      <c r="BD229" s="39">
        <f>INDEX('P-07 HACCP score'!$C$3:$E$7,MATCH(K229,'P-07 HACCP score'!$B$3:$B$7,0),MATCH('D-14 Ernst'!G$2,'P-07 HACCP score'!$C$2:$E$2,0))</f>
        <v>0</v>
      </c>
      <c r="BE229" s="39">
        <f>INDEX('P-07 HACCP score'!$C$3:$E$7,MATCH(L229,'P-07 HACCP score'!$B$3:$B$7,0),MATCH('D-14 Ernst'!H$2,'P-07 HACCP score'!$C$2:$E$2,0))</f>
        <v>0</v>
      </c>
      <c r="BF229" s="39">
        <f>INDEX('P-07 HACCP score'!$C$3:$E$7,MATCH(M229,'P-07 HACCP score'!$B$3:$B$7,0),MATCH('D-14 Ernst'!I$2,'P-07 HACCP score'!$C$2:$E$2,0))</f>
        <v>0</v>
      </c>
      <c r="BG229" s="39">
        <f>INDEX('P-07 HACCP score'!$C$3:$E$7,MATCH(N229,'P-07 HACCP score'!$B$3:$B$7,0),MATCH('D-14 Ernst'!J$2,'P-07 HACCP score'!$C$2:$E$2,0))</f>
        <v>0</v>
      </c>
      <c r="BH229" s="39" t="e">
        <f>INDEX('P-07 HACCP score'!$C$3:$E$7,MATCH(O229,'P-07 HACCP score'!$B$3:$B$7,0),MATCH('D-14 Ernst'!K$2,'P-07 HACCP score'!$C$2:$E$2,0))</f>
        <v>#N/A</v>
      </c>
      <c r="BI229" s="39">
        <f>INDEX('P-07 HACCP score'!$C$3:$E$7,MATCH(P229,'P-07 HACCP score'!$B$3:$B$7,0),MATCH('D-14 Ernst'!L$2,'P-07 HACCP score'!$C$2:$E$2,0))</f>
        <v>0</v>
      </c>
      <c r="BJ229" s="39">
        <f>INDEX('P-07 HACCP score'!$C$3:$E$7,MATCH(Q229,'P-07 HACCP score'!$B$3:$B$7,0),MATCH('D-14 Ernst'!M$2,'P-07 HACCP score'!$C$2:$E$2,0))</f>
        <v>0</v>
      </c>
      <c r="BK229" s="39">
        <f>INDEX('P-07 HACCP score'!$C$3:$E$7,MATCH(R229,'P-07 HACCP score'!$B$3:$B$7,0),MATCH('D-14 Ernst'!N$2,'P-07 HACCP score'!$C$2:$E$2,0))</f>
        <v>0</v>
      </c>
      <c r="BL229" s="39">
        <f>INDEX('P-07 HACCP score'!$C$3:$E$7,MATCH(S229,'P-07 HACCP score'!$B$3:$B$7,0),MATCH('D-14 Ernst'!O$2,'P-07 HACCP score'!$C$2:$E$2,0))</f>
        <v>0</v>
      </c>
      <c r="BM229" s="39">
        <f>INDEX('P-07 HACCP score'!$C$3:$E$7,MATCH(T229,'P-07 HACCP score'!$B$3:$B$7,0),MATCH('D-14 Ernst'!P$2,'P-07 HACCP score'!$C$2:$E$2,0))</f>
        <v>0</v>
      </c>
      <c r="BN229" s="39">
        <f>INDEX('P-07 HACCP score'!$C$3:$E$7,MATCH(U229,'P-07 HACCP score'!$B$3:$B$7,0),MATCH('D-14 Ernst'!Q$2,'P-07 HACCP score'!$C$2:$E$2,0))</f>
        <v>0</v>
      </c>
      <c r="BO229" s="39">
        <f>INDEX('P-07 HACCP score'!$C$3:$E$7,MATCH(V229,'P-07 HACCP score'!$B$3:$B$7,0),MATCH('D-14 Ernst'!R$2,'P-07 HACCP score'!$C$2:$E$2,0))</f>
        <v>0</v>
      </c>
      <c r="BP229" s="39">
        <f>INDEX('P-07 HACCP score'!$C$3:$E$7,MATCH(W229,'P-07 HACCP score'!$B$3:$B$7,0),MATCH('D-14 Ernst'!S$2,'P-07 HACCP score'!$C$2:$E$2,0))</f>
        <v>0</v>
      </c>
      <c r="BQ229" s="39" t="e">
        <f>INDEX('P-07 HACCP score'!$C$3:$E$7,MATCH(X229,'P-07 HACCP score'!$B$3:$B$7,0),MATCH('D-14 Ernst'!T$2,'P-07 HACCP score'!$C$2:$E$2,0))</f>
        <v>#N/A</v>
      </c>
      <c r="BR229" s="39">
        <f>INDEX('P-07 HACCP score'!$C$3:$E$7,MATCH(Y229,'P-07 HACCP score'!$B$3:$B$7,0),MATCH('D-14 Ernst'!U$2,'P-07 HACCP score'!$C$2:$E$2,0))</f>
        <v>0</v>
      </c>
      <c r="BS229" s="39">
        <f>INDEX('P-07 HACCP score'!$C$3:$E$7,MATCH(Z229,'P-07 HACCP score'!$B$3:$B$7,0),MATCH('D-14 Ernst'!V$2,'P-07 HACCP score'!$C$2:$E$2,0))</f>
        <v>0</v>
      </c>
      <c r="BT229" s="39">
        <f>INDEX('P-07 HACCP score'!$C$3:$E$7,MATCH(AA229,'P-07 HACCP score'!$B$3:$B$7,0),MATCH('D-14 Ernst'!W$2,'P-07 HACCP score'!$C$2:$E$2,0))</f>
        <v>0</v>
      </c>
      <c r="BU229" s="39">
        <f>INDEX('P-07 HACCP score'!$C$3:$E$7,MATCH(AB229,'P-07 HACCP score'!$B$3:$B$7,0),MATCH('D-14 Ernst'!X$2,'P-07 HACCP score'!$C$2:$E$2,0))</f>
        <v>0</v>
      </c>
      <c r="BV229" s="39">
        <f>INDEX('P-07 HACCP score'!$C$3:$E$7,MATCH(AC229,'P-07 HACCP score'!$B$3:$B$7,0),MATCH('D-14 Ernst'!Y$2,'P-07 HACCP score'!$C$2:$E$2,0))</f>
        <v>0</v>
      </c>
      <c r="BW229" s="39">
        <f>INDEX('P-07 HACCP score'!$C$3:$E$7,MATCH(AD229,'P-07 HACCP score'!$B$3:$B$7,0),MATCH('D-14 Ernst'!Z$2,'P-07 HACCP score'!$C$2:$E$2,0))</f>
        <v>0</v>
      </c>
      <c r="BX229" s="39">
        <f>INDEX('P-07 HACCP score'!$C$3:$E$7,MATCH(AE229,'P-07 HACCP score'!$B$3:$B$7,0),MATCH('D-14 Ernst'!AA$2,'P-07 HACCP score'!$C$2:$E$2,0))</f>
        <v>0</v>
      </c>
      <c r="BY229" s="39">
        <f>INDEX('P-07 HACCP score'!$C$3:$E$7,MATCH(AF229,'P-07 HACCP score'!$B$3:$B$7,0),MATCH('D-14 Ernst'!AB$2,'P-07 HACCP score'!$C$2:$E$2,0))</f>
        <v>0</v>
      </c>
      <c r="BZ229" s="39">
        <f>INDEX('P-07 HACCP score'!$C$3:$E$7,MATCH(AG229,'P-07 HACCP score'!$B$3:$B$7,0),MATCH('D-14 Ernst'!AC$2,'P-07 HACCP score'!$C$2:$E$2,0))</f>
        <v>0</v>
      </c>
      <c r="CA229" s="39">
        <f>INDEX('P-07 HACCP score'!$C$3:$E$7,MATCH(AH229,'P-07 HACCP score'!$B$3:$B$7,0),MATCH('D-14 Ernst'!AD$2,'P-07 HACCP score'!$C$2:$E$2,0))</f>
        <v>0</v>
      </c>
      <c r="CB229" s="39">
        <f>INDEX('P-07 HACCP score'!$C$3:$E$7,MATCH(AI229,'P-07 HACCP score'!$B$3:$B$7,0),MATCH('D-14 Ernst'!AE$2,'P-07 HACCP score'!$C$2:$E$2,0))</f>
        <v>0</v>
      </c>
      <c r="CC229" s="39">
        <f>INDEX('P-07 HACCP score'!$C$3:$E$7,MATCH(AJ229,'P-07 HACCP score'!$B$3:$B$7,0),MATCH('D-14 Ernst'!AF$2,'P-07 HACCP score'!$C$2:$E$2,0))</f>
        <v>0</v>
      </c>
      <c r="CD229" s="39">
        <f>INDEX('P-07 HACCP score'!$C$3:$E$7,MATCH(AK229,'P-07 HACCP score'!$B$3:$B$7,0),MATCH('D-14 Ernst'!AG$2,'P-07 HACCP score'!$C$2:$E$2,0))</f>
        <v>0</v>
      </c>
    </row>
    <row r="230" spans="1:82" x14ac:dyDescent="0.3">
      <c r="A230" s="119">
        <v>53930</v>
      </c>
      <c r="B230" s="56" t="s">
        <v>350</v>
      </c>
      <c r="C230" s="78" t="s">
        <v>159</v>
      </c>
      <c r="D230" s="35">
        <v>4</v>
      </c>
      <c r="E230" s="18"/>
      <c r="F230" s="18"/>
      <c r="G230" s="26"/>
      <c r="H230" s="21" t="str">
        <f>IF(COUNTIF(I230:M230,"H"),"H",
IF(COUNTIF(I230:M230,"M"),"M",
IF(COUNTIF(I230:M230,"L"),"L",
IF(COUNTIF(I230:M230,"B"),"B",""))))</f>
        <v/>
      </c>
      <c r="I230" s="19"/>
      <c r="J230" s="19"/>
      <c r="K230" s="19"/>
      <c r="L230" s="19"/>
      <c r="M230" s="19"/>
      <c r="N230" s="18"/>
      <c r="O230" s="21" t="str">
        <f>IF(COUNTIF(P230:Q230,"H"),"H",
IF(COUNTIF(P230:Q230,"M"),"M",
IF(COUNTIF(P230:Q230,"L"),"L",
IF(COUNTIF(P230:Q230,"B"),"B",""))))</f>
        <v/>
      </c>
      <c r="P230" s="22"/>
      <c r="Q230" s="22"/>
      <c r="R230" s="18"/>
      <c r="S230" s="18"/>
      <c r="T230" s="18"/>
      <c r="U230" s="18"/>
      <c r="V230" s="18"/>
      <c r="W230" s="27"/>
      <c r="X230" s="21" t="str">
        <f>IF(COUNTIF(Y230:AA230,"H"),"H",
IF(COUNTIF(Y230:AA230,"M"),"M",
IF(COUNTIF(Y230:AA230,"L"),"L",
IF(COUNTIF(Y230:AA230,"B"),"B",""))))</f>
        <v/>
      </c>
      <c r="Y230" s="23"/>
      <c r="Z230" s="28"/>
      <c r="AA230" s="23"/>
      <c r="AB230" s="18"/>
      <c r="AC230" s="18"/>
      <c r="AD230" s="18"/>
      <c r="AE230" s="18"/>
      <c r="AF230" s="18" t="s">
        <v>84</v>
      </c>
      <c r="AG230" s="18"/>
      <c r="AH230" s="18"/>
      <c r="AI230" s="18"/>
      <c r="AJ230" s="18"/>
      <c r="AK230" s="18"/>
      <c r="AL230" s="37">
        <f>COUNTIF(AX230:BA230,5)+COUNTIF(BG230:BH230,5)+COUNTIF(BK230:BQ230,5)+COUNTIF(BU230:CD230,5)+COUNTIF(AX230:BA230,9)+COUNTIF(BG230:BH230,9)+COUNTIF(BK230:BQ230,9)+COUNTIF(BU230:CD230,9)</f>
        <v>0</v>
      </c>
      <c r="AM230" s="37">
        <f>COUNTIF(AX230:BA230,15)+COUNTIF(BG230:BH230,15)+COUNTIF(BK230:BQ230,15)+COUNTIF(BU230:CD230,15)+COUNTIF(AX230:BA230,25)+COUNTIF(BG230:BH230,25)+COUNTIF(BK230:BQ230,25)+COUNTIF(BU230:CD230,25)</f>
        <v>0</v>
      </c>
      <c r="AN230" s="118" t="str">
        <f>IF(AM230&gt;=1,"HOOG",IF(AL230&gt;=2,"MIDDEN","LAAG"))</f>
        <v>LAAG</v>
      </c>
      <c r="AO230" s="26" t="str">
        <f>IF(AND(AM230=1,OR(H230="H",AB230="H"),TEXT(D230,0)&lt;&gt;"4"),"J","N" )</f>
        <v>N</v>
      </c>
      <c r="AP230" s="41" t="s">
        <v>85</v>
      </c>
      <c r="AQ230" s="68" t="str">
        <f>IF(OR(AP230="J",AO230="J"),"MIDDEN",AN230)</f>
        <v>LAAG</v>
      </c>
      <c r="AR230" s="26" t="s">
        <v>86</v>
      </c>
      <c r="AS230" s="18" t="s">
        <v>93</v>
      </c>
      <c r="AT230" s="18" t="s">
        <v>85</v>
      </c>
      <c r="AU230" s="41" t="str">
        <f>IF(AND(AR230="H",AS230="K"),"J",IF(OR(AND(AR230="L",AS230="K",AT230="J"),AND(AR230="H",AS230="G",AT230="J")),"J","N"))</f>
        <v>N</v>
      </c>
      <c r="AV230" s="41" t="s">
        <v>85</v>
      </c>
      <c r="AW230" s="18" t="str">
        <f>IF(AU230="N",AQ230,IF(AQ230="LAAG","MIDDEN","HOOG"))</f>
        <v>LAAG</v>
      </c>
      <c r="AX230" s="39">
        <f>INDEX('P-07 HACCP score'!$C$3:$E$7,MATCH(E230,'P-07 HACCP score'!$B$3:$B$7,0),MATCH('D-14 Ernst'!A$2,'P-07 HACCP score'!$C$2:$E$2,0))</f>
        <v>0</v>
      </c>
      <c r="AY230" s="39">
        <f>INDEX('P-07 HACCP score'!$C$3:$E$7,MATCH(F230,'P-07 HACCP score'!$B$3:$B$7,0),MATCH('D-14 Ernst'!B$2,'P-07 HACCP score'!$C$2:$E$2,0))</f>
        <v>0</v>
      </c>
      <c r="AZ230" s="39">
        <f>INDEX('P-07 HACCP score'!$C$3:$E$7,MATCH(G230,'P-07 HACCP score'!$B$3:$B$7,0),MATCH('D-14 Ernst'!C$2,'P-07 HACCP score'!$C$2:$E$2,0))</f>
        <v>0</v>
      </c>
      <c r="BA230" s="39" t="e">
        <f>INDEX('P-07 HACCP score'!$C$3:$E$7,MATCH(H230,'P-07 HACCP score'!$B$3:$B$7,0),MATCH('D-14 Ernst'!D$2,'P-07 HACCP score'!$C$2:$E$2,0))</f>
        <v>#N/A</v>
      </c>
      <c r="BB230" s="39">
        <f>INDEX('P-07 HACCP score'!$C$3:$E$7,MATCH(I230,'P-07 HACCP score'!$B$3:$B$7,0),MATCH('D-14 Ernst'!E$2,'P-07 HACCP score'!$C$2:$E$2,0))</f>
        <v>0</v>
      </c>
      <c r="BC230" s="39">
        <f>INDEX('P-07 HACCP score'!$C$3:$E$7,MATCH(J230,'P-07 HACCP score'!$B$3:$B$7,0),MATCH('D-14 Ernst'!F$2,'P-07 HACCP score'!$C$2:$E$2,0))</f>
        <v>0</v>
      </c>
      <c r="BD230" s="39">
        <f>INDEX('P-07 HACCP score'!$C$3:$E$7,MATCH(K230,'P-07 HACCP score'!$B$3:$B$7,0),MATCH('D-14 Ernst'!G$2,'P-07 HACCP score'!$C$2:$E$2,0))</f>
        <v>0</v>
      </c>
      <c r="BE230" s="39">
        <f>INDEX('P-07 HACCP score'!$C$3:$E$7,MATCH(L230,'P-07 HACCP score'!$B$3:$B$7,0),MATCH('D-14 Ernst'!H$2,'P-07 HACCP score'!$C$2:$E$2,0))</f>
        <v>0</v>
      </c>
      <c r="BF230" s="39">
        <f>INDEX('P-07 HACCP score'!$C$3:$E$7,MATCH(M230,'P-07 HACCP score'!$B$3:$B$7,0),MATCH('D-14 Ernst'!I$2,'P-07 HACCP score'!$C$2:$E$2,0))</f>
        <v>0</v>
      </c>
      <c r="BG230" s="39">
        <f>INDEX('P-07 HACCP score'!$C$3:$E$7,MATCH(N230,'P-07 HACCP score'!$B$3:$B$7,0),MATCH('D-14 Ernst'!J$2,'P-07 HACCP score'!$C$2:$E$2,0))</f>
        <v>0</v>
      </c>
      <c r="BH230" s="39" t="e">
        <f>INDEX('P-07 HACCP score'!$C$3:$E$7,MATCH(O230,'P-07 HACCP score'!$B$3:$B$7,0),MATCH('D-14 Ernst'!K$2,'P-07 HACCP score'!$C$2:$E$2,0))</f>
        <v>#N/A</v>
      </c>
      <c r="BI230" s="39">
        <f>INDEX('P-07 HACCP score'!$C$3:$E$7,MATCH(P230,'P-07 HACCP score'!$B$3:$B$7,0),MATCH('D-14 Ernst'!L$2,'P-07 HACCP score'!$C$2:$E$2,0))</f>
        <v>0</v>
      </c>
      <c r="BJ230" s="39">
        <f>INDEX('P-07 HACCP score'!$C$3:$E$7,MATCH(Q230,'P-07 HACCP score'!$B$3:$B$7,0),MATCH('D-14 Ernst'!M$2,'P-07 HACCP score'!$C$2:$E$2,0))</f>
        <v>0</v>
      </c>
      <c r="BK230" s="39">
        <f>INDEX('P-07 HACCP score'!$C$3:$E$7,MATCH(R230,'P-07 HACCP score'!$B$3:$B$7,0),MATCH('D-14 Ernst'!N$2,'P-07 HACCP score'!$C$2:$E$2,0))</f>
        <v>0</v>
      </c>
      <c r="BL230" s="39">
        <f>INDEX('P-07 HACCP score'!$C$3:$E$7,MATCH(S230,'P-07 HACCP score'!$B$3:$B$7,0),MATCH('D-14 Ernst'!O$2,'P-07 HACCP score'!$C$2:$E$2,0))</f>
        <v>0</v>
      </c>
      <c r="BM230" s="39">
        <f>INDEX('P-07 HACCP score'!$C$3:$E$7,MATCH(T230,'P-07 HACCP score'!$B$3:$B$7,0),MATCH('D-14 Ernst'!P$2,'P-07 HACCP score'!$C$2:$E$2,0))</f>
        <v>0</v>
      </c>
      <c r="BN230" s="39">
        <f>INDEX('P-07 HACCP score'!$C$3:$E$7,MATCH(U230,'P-07 HACCP score'!$B$3:$B$7,0),MATCH('D-14 Ernst'!Q$2,'P-07 HACCP score'!$C$2:$E$2,0))</f>
        <v>0</v>
      </c>
      <c r="BO230" s="39">
        <f>INDEX('P-07 HACCP score'!$C$3:$E$7,MATCH(V230,'P-07 HACCP score'!$B$3:$B$7,0),MATCH('D-14 Ernst'!R$2,'P-07 HACCP score'!$C$2:$E$2,0))</f>
        <v>0</v>
      </c>
      <c r="BP230" s="39">
        <f>INDEX('P-07 HACCP score'!$C$3:$E$7,MATCH(W230,'P-07 HACCP score'!$B$3:$B$7,0),MATCH('D-14 Ernst'!S$2,'P-07 HACCP score'!$C$2:$E$2,0))</f>
        <v>0</v>
      </c>
      <c r="BQ230" s="39" t="e">
        <f>INDEX('P-07 HACCP score'!$C$3:$E$7,MATCH(X230,'P-07 HACCP score'!$B$3:$B$7,0),MATCH('D-14 Ernst'!T$2,'P-07 HACCP score'!$C$2:$E$2,0))</f>
        <v>#N/A</v>
      </c>
      <c r="BR230" s="39">
        <f>INDEX('P-07 HACCP score'!$C$3:$E$7,MATCH(Y230,'P-07 HACCP score'!$B$3:$B$7,0),MATCH('D-14 Ernst'!U$2,'P-07 HACCP score'!$C$2:$E$2,0))</f>
        <v>0</v>
      </c>
      <c r="BS230" s="39">
        <f>INDEX('P-07 HACCP score'!$C$3:$E$7,MATCH(Z230,'P-07 HACCP score'!$B$3:$B$7,0),MATCH('D-14 Ernst'!V$2,'P-07 HACCP score'!$C$2:$E$2,0))</f>
        <v>0</v>
      </c>
      <c r="BT230" s="39">
        <f>INDEX('P-07 HACCP score'!$C$3:$E$7,MATCH(AA230,'P-07 HACCP score'!$B$3:$B$7,0),MATCH('D-14 Ernst'!W$2,'P-07 HACCP score'!$C$2:$E$2,0))</f>
        <v>0</v>
      </c>
      <c r="BU230" s="39">
        <f>INDEX('P-07 HACCP score'!$C$3:$E$7,MATCH(AB230,'P-07 HACCP score'!$B$3:$B$7,0),MATCH('D-14 Ernst'!X$2,'P-07 HACCP score'!$C$2:$E$2,0))</f>
        <v>0</v>
      </c>
      <c r="BV230" s="39">
        <f>INDEX('P-07 HACCP score'!$C$3:$E$7,MATCH(AC230,'P-07 HACCP score'!$B$3:$B$7,0),MATCH('D-14 Ernst'!Y$2,'P-07 HACCP score'!$C$2:$E$2,0))</f>
        <v>0</v>
      </c>
      <c r="BW230" s="39">
        <f>INDEX('P-07 HACCP score'!$C$3:$E$7,MATCH(AD230,'P-07 HACCP score'!$B$3:$B$7,0),MATCH('D-14 Ernst'!Z$2,'P-07 HACCP score'!$C$2:$E$2,0))</f>
        <v>0</v>
      </c>
      <c r="BX230" s="39">
        <f>INDEX('P-07 HACCP score'!$C$3:$E$7,MATCH(AE230,'P-07 HACCP score'!$B$3:$B$7,0),MATCH('D-14 Ernst'!AA$2,'P-07 HACCP score'!$C$2:$E$2,0))</f>
        <v>0</v>
      </c>
      <c r="BY230" s="39">
        <f>INDEX('P-07 HACCP score'!$C$3:$E$7,MATCH(AF230,'P-07 HACCP score'!$B$3:$B$7,0),MATCH('D-14 Ernst'!AB$2,'P-07 HACCP score'!$C$2:$E$2,0))</f>
        <v>1.5</v>
      </c>
      <c r="BZ230" s="39">
        <f>INDEX('P-07 HACCP score'!$C$3:$E$7,MATCH(AG230,'P-07 HACCP score'!$B$3:$B$7,0),MATCH('D-14 Ernst'!AC$2,'P-07 HACCP score'!$C$2:$E$2,0))</f>
        <v>0</v>
      </c>
      <c r="CA230" s="39">
        <f>INDEX('P-07 HACCP score'!$C$3:$E$7,MATCH(AH230,'P-07 HACCP score'!$B$3:$B$7,0),MATCH('D-14 Ernst'!AD$2,'P-07 HACCP score'!$C$2:$E$2,0))</f>
        <v>0</v>
      </c>
      <c r="CB230" s="39">
        <f>INDEX('P-07 HACCP score'!$C$3:$E$7,MATCH(AI230,'P-07 HACCP score'!$B$3:$B$7,0),MATCH('D-14 Ernst'!AE$2,'P-07 HACCP score'!$C$2:$E$2,0))</f>
        <v>0</v>
      </c>
      <c r="CC230" s="39">
        <f>INDEX('P-07 HACCP score'!$C$3:$E$7,MATCH(AJ230,'P-07 HACCP score'!$B$3:$B$7,0),MATCH('D-14 Ernst'!AF$2,'P-07 HACCP score'!$C$2:$E$2,0))</f>
        <v>0</v>
      </c>
      <c r="CD230" s="39">
        <f>INDEX('P-07 HACCP score'!$C$3:$E$7,MATCH(AK230,'P-07 HACCP score'!$B$3:$B$7,0),MATCH('D-14 Ernst'!AG$2,'P-07 HACCP score'!$C$2:$E$2,0))</f>
        <v>0</v>
      </c>
    </row>
    <row r="231" spans="1:82" x14ac:dyDescent="0.3">
      <c r="A231" s="119">
        <v>53040</v>
      </c>
      <c r="B231" s="56" t="s">
        <v>351</v>
      </c>
      <c r="C231" s="78" t="s">
        <v>162</v>
      </c>
      <c r="D231" s="35">
        <v>2</v>
      </c>
      <c r="E231" s="18" t="s">
        <v>84</v>
      </c>
      <c r="F231" s="18"/>
      <c r="G231" s="26"/>
      <c r="H231" s="21" t="str">
        <f>IF(COUNTIF(I231:M231,"H"),"H",
IF(COUNTIF(I231:M231,"M"),"M",
IF(COUNTIF(I231:M231,"L"),"L",
IF(COUNTIF(I231:M231,"B"),"B",""))))</f>
        <v/>
      </c>
      <c r="I231" s="19"/>
      <c r="J231" s="19"/>
      <c r="K231" s="19"/>
      <c r="L231" s="19"/>
      <c r="M231" s="19"/>
      <c r="N231" s="18"/>
      <c r="O231" s="21" t="str">
        <f>IF(COUNTIF(P231:Q231,"H"),"H",
IF(COUNTIF(P231:Q231,"M"),"M",
IF(COUNTIF(P231:Q231,"L"),"L",
IF(COUNTIF(P231:Q231,"B"),"B",""))))</f>
        <v/>
      </c>
      <c r="P231" s="22"/>
      <c r="Q231" s="22"/>
      <c r="R231" s="18" t="s">
        <v>86</v>
      </c>
      <c r="S231" s="18"/>
      <c r="T231" s="18" t="s">
        <v>84</v>
      </c>
      <c r="U231" s="18"/>
      <c r="V231" s="18"/>
      <c r="W231" s="27"/>
      <c r="X231" s="21" t="str">
        <f>IF(COUNTIF(Y231:AA231,"H"),"H",
IF(COUNTIF(Y231:AA231,"M"),"M",
IF(COUNTIF(Y231:AA231,"L"),"L",
IF(COUNTIF(Y231:AA231,"B"),"B",""))))</f>
        <v/>
      </c>
      <c r="Y231" s="23"/>
      <c r="Z231" s="28"/>
      <c r="AA231" s="23"/>
      <c r="AB231" s="18"/>
      <c r="AC231" s="18"/>
      <c r="AD231" s="18"/>
      <c r="AE231" s="18"/>
      <c r="AF231" s="18"/>
      <c r="AG231" s="18"/>
      <c r="AH231" s="18"/>
      <c r="AI231" s="18"/>
      <c r="AJ231" s="18"/>
      <c r="AK231" s="18"/>
      <c r="AL231" s="37">
        <f>COUNTIF(AX231:BA231,5)+COUNTIF(BG231:BH231,5)+COUNTIF(BK231:BQ231,5)+COUNTIF(BU231:CD231,5)+COUNTIF(AX231:BA231,9)+COUNTIF(BG231:BH231,9)+COUNTIF(BK231:BQ231,9)+COUNTIF(BU231:CD231,9)</f>
        <v>1</v>
      </c>
      <c r="AM231" s="37">
        <f>COUNTIF(AX231:BA231,15)+COUNTIF(BG231:BH231,15)+COUNTIF(BK231:BQ231,15)+COUNTIF(BU231:CD231,15)+COUNTIF(AX231:BA231,25)+COUNTIF(BG231:BH231,25)+COUNTIF(BK231:BQ231,25)+COUNTIF(BU231:CD231,25)</f>
        <v>0</v>
      </c>
      <c r="AN231" s="118" t="str">
        <f>IF(AM231&gt;=1,"HOOG",IF(AL231&gt;=2,"MIDDEN","LAAG"))</f>
        <v>LAAG</v>
      </c>
      <c r="AO231" s="26" t="str">
        <f>IF(AND(AM231=1,OR(H231="H",AB231="H"),TEXT(D231,0)&lt;&gt;"4"),"J","N" )</f>
        <v>N</v>
      </c>
      <c r="AP231" s="41" t="s">
        <v>85</v>
      </c>
      <c r="AQ231" s="68" t="str">
        <f>IF(OR(AP231="J",AO231="J"),"MIDDEN",AN231)</f>
        <v>LAAG</v>
      </c>
      <c r="AR231" s="26" t="s">
        <v>86</v>
      </c>
      <c r="AS231" s="18" t="s">
        <v>87</v>
      </c>
      <c r="AT231" s="18" t="s">
        <v>85</v>
      </c>
      <c r="AU231" s="41" t="str">
        <f>IF(AND(AR231="H",AS231="K"),"J",IF(OR(AND(AR231="L",AS231="K",AT231="J"),AND(AR231="H",AS231="G",AT231="J")),"J","N"))</f>
        <v>N</v>
      </c>
      <c r="AV231" s="41" t="s">
        <v>85</v>
      </c>
      <c r="AW231" s="18" t="str">
        <f>IF(AU231="N",AQ231,IF(AQ231="LAAG","MIDDEN","HOOG"))</f>
        <v>LAAG</v>
      </c>
      <c r="AX231" s="39">
        <f>INDEX('P-07 HACCP score'!$C$3:$E$7,MATCH(E231,'P-07 HACCP score'!$B$3:$B$7,0),MATCH('D-14 Ernst'!A$2,'P-07 HACCP score'!$C$2:$E$2,0))</f>
        <v>1.5</v>
      </c>
      <c r="AY231" s="39">
        <f>INDEX('P-07 HACCP score'!$C$3:$E$7,MATCH(F231,'P-07 HACCP score'!$B$3:$B$7,0),MATCH('D-14 Ernst'!B$2,'P-07 HACCP score'!$C$2:$E$2,0))</f>
        <v>0</v>
      </c>
      <c r="AZ231" s="39">
        <f>INDEX('P-07 HACCP score'!$C$3:$E$7,MATCH(G231,'P-07 HACCP score'!$B$3:$B$7,0),MATCH('D-14 Ernst'!C$2,'P-07 HACCP score'!$C$2:$E$2,0))</f>
        <v>0</v>
      </c>
      <c r="BA231" s="39" t="e">
        <f>INDEX('P-07 HACCP score'!$C$3:$E$7,MATCH(H231,'P-07 HACCP score'!$B$3:$B$7,0),MATCH('D-14 Ernst'!D$2,'P-07 HACCP score'!$C$2:$E$2,0))</f>
        <v>#N/A</v>
      </c>
      <c r="BB231" s="39">
        <f>INDEX('P-07 HACCP score'!$C$3:$E$7,MATCH(I231,'P-07 HACCP score'!$B$3:$B$7,0),MATCH('D-14 Ernst'!E$2,'P-07 HACCP score'!$C$2:$E$2,0))</f>
        <v>0</v>
      </c>
      <c r="BC231" s="39">
        <f>INDEX('P-07 HACCP score'!$C$3:$E$7,MATCH(J231,'P-07 HACCP score'!$B$3:$B$7,0),MATCH('D-14 Ernst'!F$2,'P-07 HACCP score'!$C$2:$E$2,0))</f>
        <v>0</v>
      </c>
      <c r="BD231" s="39">
        <f>INDEX('P-07 HACCP score'!$C$3:$E$7,MATCH(K231,'P-07 HACCP score'!$B$3:$B$7,0),MATCH('D-14 Ernst'!G$2,'P-07 HACCP score'!$C$2:$E$2,0))</f>
        <v>0</v>
      </c>
      <c r="BE231" s="39">
        <f>INDEX('P-07 HACCP score'!$C$3:$E$7,MATCH(L231,'P-07 HACCP score'!$B$3:$B$7,0),MATCH('D-14 Ernst'!H$2,'P-07 HACCP score'!$C$2:$E$2,0))</f>
        <v>0</v>
      </c>
      <c r="BF231" s="39">
        <f>INDEX('P-07 HACCP score'!$C$3:$E$7,MATCH(M231,'P-07 HACCP score'!$B$3:$B$7,0),MATCH('D-14 Ernst'!I$2,'P-07 HACCP score'!$C$2:$E$2,0))</f>
        <v>0</v>
      </c>
      <c r="BG231" s="39">
        <f>INDEX('P-07 HACCP score'!$C$3:$E$7,MATCH(N231,'P-07 HACCP score'!$B$3:$B$7,0),MATCH('D-14 Ernst'!J$2,'P-07 HACCP score'!$C$2:$E$2,0))</f>
        <v>0</v>
      </c>
      <c r="BH231" s="39" t="e">
        <f>INDEX('P-07 HACCP score'!$C$3:$E$7,MATCH(O231,'P-07 HACCP score'!$B$3:$B$7,0),MATCH('D-14 Ernst'!K$2,'P-07 HACCP score'!$C$2:$E$2,0))</f>
        <v>#N/A</v>
      </c>
      <c r="BI231" s="39">
        <f>INDEX('P-07 HACCP score'!$C$3:$E$7,MATCH(P231,'P-07 HACCP score'!$B$3:$B$7,0),MATCH('D-14 Ernst'!L$2,'P-07 HACCP score'!$C$2:$E$2,0))</f>
        <v>0</v>
      </c>
      <c r="BJ231" s="39">
        <f>INDEX('P-07 HACCP score'!$C$3:$E$7,MATCH(Q231,'P-07 HACCP score'!$B$3:$B$7,0),MATCH('D-14 Ernst'!M$2,'P-07 HACCP score'!$C$2:$E$2,0))</f>
        <v>0</v>
      </c>
      <c r="BK231" s="39">
        <f>INDEX('P-07 HACCP score'!$C$3:$E$7,MATCH(R231,'P-07 HACCP score'!$B$3:$B$7,0),MATCH('D-14 Ernst'!N$2,'P-07 HACCP score'!$C$2:$E$2,0))</f>
        <v>5</v>
      </c>
      <c r="BL231" s="39">
        <f>INDEX('P-07 HACCP score'!$C$3:$E$7,MATCH(S231,'P-07 HACCP score'!$B$3:$B$7,0),MATCH('D-14 Ernst'!O$2,'P-07 HACCP score'!$C$2:$E$2,0))</f>
        <v>0</v>
      </c>
      <c r="BM231" s="39">
        <f>INDEX('P-07 HACCP score'!$C$3:$E$7,MATCH(T231,'P-07 HACCP score'!$B$3:$B$7,0),MATCH('D-14 Ernst'!P$2,'P-07 HACCP score'!$C$2:$E$2,0))</f>
        <v>1.5</v>
      </c>
      <c r="BN231" s="39">
        <f>INDEX('P-07 HACCP score'!$C$3:$E$7,MATCH(U231,'P-07 HACCP score'!$B$3:$B$7,0),MATCH('D-14 Ernst'!Q$2,'P-07 HACCP score'!$C$2:$E$2,0))</f>
        <v>0</v>
      </c>
      <c r="BO231" s="39">
        <f>INDEX('P-07 HACCP score'!$C$3:$E$7,MATCH(V231,'P-07 HACCP score'!$B$3:$B$7,0),MATCH('D-14 Ernst'!R$2,'P-07 HACCP score'!$C$2:$E$2,0))</f>
        <v>0</v>
      </c>
      <c r="BP231" s="39">
        <f>INDEX('P-07 HACCP score'!$C$3:$E$7,MATCH(W231,'P-07 HACCP score'!$B$3:$B$7,0),MATCH('D-14 Ernst'!S$2,'P-07 HACCP score'!$C$2:$E$2,0))</f>
        <v>0</v>
      </c>
      <c r="BQ231" s="39" t="e">
        <f>INDEX('P-07 HACCP score'!$C$3:$E$7,MATCH(X231,'P-07 HACCP score'!$B$3:$B$7,0),MATCH('D-14 Ernst'!T$2,'P-07 HACCP score'!$C$2:$E$2,0))</f>
        <v>#N/A</v>
      </c>
      <c r="BR231" s="39">
        <f>INDEX('P-07 HACCP score'!$C$3:$E$7,MATCH(Y231,'P-07 HACCP score'!$B$3:$B$7,0),MATCH('D-14 Ernst'!U$2,'P-07 HACCP score'!$C$2:$E$2,0))</f>
        <v>0</v>
      </c>
      <c r="BS231" s="39">
        <f>INDEX('P-07 HACCP score'!$C$3:$E$7,MATCH(Z231,'P-07 HACCP score'!$B$3:$B$7,0),MATCH('D-14 Ernst'!V$2,'P-07 HACCP score'!$C$2:$E$2,0))</f>
        <v>0</v>
      </c>
      <c r="BT231" s="39">
        <f>INDEX('P-07 HACCP score'!$C$3:$E$7,MATCH(AA231,'P-07 HACCP score'!$B$3:$B$7,0),MATCH('D-14 Ernst'!W$2,'P-07 HACCP score'!$C$2:$E$2,0))</f>
        <v>0</v>
      </c>
      <c r="BU231" s="39">
        <f>INDEX('P-07 HACCP score'!$C$3:$E$7,MATCH(AB231,'P-07 HACCP score'!$B$3:$B$7,0),MATCH('D-14 Ernst'!X$2,'P-07 HACCP score'!$C$2:$E$2,0))</f>
        <v>0</v>
      </c>
      <c r="BV231" s="39">
        <f>INDEX('P-07 HACCP score'!$C$3:$E$7,MATCH(AC231,'P-07 HACCP score'!$B$3:$B$7,0),MATCH('D-14 Ernst'!Y$2,'P-07 HACCP score'!$C$2:$E$2,0))</f>
        <v>0</v>
      </c>
      <c r="BW231" s="39">
        <f>INDEX('P-07 HACCP score'!$C$3:$E$7,MATCH(AD231,'P-07 HACCP score'!$B$3:$B$7,0),MATCH('D-14 Ernst'!Z$2,'P-07 HACCP score'!$C$2:$E$2,0))</f>
        <v>0</v>
      </c>
      <c r="BX231" s="39">
        <f>INDEX('P-07 HACCP score'!$C$3:$E$7,MATCH(AE231,'P-07 HACCP score'!$B$3:$B$7,0),MATCH('D-14 Ernst'!AA$2,'P-07 HACCP score'!$C$2:$E$2,0))</f>
        <v>0</v>
      </c>
      <c r="BY231" s="39">
        <f>INDEX('P-07 HACCP score'!$C$3:$E$7,MATCH(AF231,'P-07 HACCP score'!$B$3:$B$7,0),MATCH('D-14 Ernst'!AB$2,'P-07 HACCP score'!$C$2:$E$2,0))</f>
        <v>0</v>
      </c>
      <c r="BZ231" s="39">
        <f>INDEX('P-07 HACCP score'!$C$3:$E$7,MATCH(AG231,'P-07 HACCP score'!$B$3:$B$7,0),MATCH('D-14 Ernst'!AC$2,'P-07 HACCP score'!$C$2:$E$2,0))</f>
        <v>0</v>
      </c>
      <c r="CA231" s="39">
        <f>INDEX('P-07 HACCP score'!$C$3:$E$7,MATCH(AH231,'P-07 HACCP score'!$B$3:$B$7,0),MATCH('D-14 Ernst'!AD$2,'P-07 HACCP score'!$C$2:$E$2,0))</f>
        <v>0</v>
      </c>
      <c r="CB231" s="39">
        <f>INDEX('P-07 HACCP score'!$C$3:$E$7,MATCH(AI231,'P-07 HACCP score'!$B$3:$B$7,0),MATCH('D-14 Ernst'!AE$2,'P-07 HACCP score'!$C$2:$E$2,0))</f>
        <v>0</v>
      </c>
      <c r="CC231" s="39">
        <f>INDEX('P-07 HACCP score'!$C$3:$E$7,MATCH(AJ231,'P-07 HACCP score'!$B$3:$B$7,0),MATCH('D-14 Ernst'!AF$2,'P-07 HACCP score'!$C$2:$E$2,0))</f>
        <v>0</v>
      </c>
      <c r="CD231" s="39">
        <f>INDEX('P-07 HACCP score'!$C$3:$E$7,MATCH(AK231,'P-07 HACCP score'!$B$3:$B$7,0),MATCH('D-14 Ernst'!AG$2,'P-07 HACCP score'!$C$2:$E$2,0))</f>
        <v>0</v>
      </c>
    </row>
    <row r="232" spans="1:82" x14ac:dyDescent="0.3">
      <c r="A232" s="119">
        <v>52525</v>
      </c>
      <c r="B232" s="56" t="s">
        <v>352</v>
      </c>
      <c r="C232" s="78" t="s">
        <v>128</v>
      </c>
      <c r="D232" s="35">
        <v>5</v>
      </c>
      <c r="E232" s="18"/>
      <c r="F232" s="18"/>
      <c r="G232" s="26"/>
      <c r="H232" s="21" t="str">
        <f>IF(COUNTIF(I232:M232,"H"),"H",
IF(COUNTIF(I232:M232,"M"),"M",
IF(COUNTIF(I232:M232,"L"),"L",
IF(COUNTIF(I232:M232,"B"),"B",""))))</f>
        <v/>
      </c>
      <c r="I232" s="19"/>
      <c r="J232" s="19"/>
      <c r="K232" s="19"/>
      <c r="L232" s="19"/>
      <c r="M232" s="19"/>
      <c r="N232" s="18"/>
      <c r="O232" s="21" t="str">
        <f>IF(COUNTIF(P232:Q232,"H"),"H",
IF(COUNTIF(P232:Q232,"M"),"M",
IF(COUNTIF(P232:Q232,"L"),"L",
IF(COUNTIF(P232:Q232,"B"),"B",""))))</f>
        <v>M</v>
      </c>
      <c r="P232" s="22" t="s">
        <v>129</v>
      </c>
      <c r="Q232" s="22" t="s">
        <v>129</v>
      </c>
      <c r="R232" s="18" t="s">
        <v>129</v>
      </c>
      <c r="S232" s="18"/>
      <c r="T232" s="18" t="s">
        <v>86</v>
      </c>
      <c r="U232" s="18"/>
      <c r="V232" s="18"/>
      <c r="W232" s="27"/>
      <c r="X232" s="21" t="str">
        <f>IF(COUNTIF(Y232:AA232,"H"),"H",
IF(COUNTIF(Y232:AA232,"M"),"M",
IF(COUNTIF(Y232:AA232,"L"),"L",
IF(COUNTIF(Y232:AA232,"B"),"B",""))))</f>
        <v/>
      </c>
      <c r="Y232" s="23"/>
      <c r="Z232" s="28"/>
      <c r="AA232" s="23"/>
      <c r="AB232" s="18"/>
      <c r="AC232" s="18"/>
      <c r="AD232" s="18"/>
      <c r="AE232" s="18"/>
      <c r="AF232" s="18"/>
      <c r="AG232" s="18"/>
      <c r="AH232" s="18"/>
      <c r="AI232" s="18"/>
      <c r="AJ232" s="18"/>
      <c r="AK232" s="18"/>
      <c r="AL232" s="37">
        <f>COUNTIF(AX232:BA232,5)+COUNTIF(BG232:BH232,5)+COUNTIF(BK232:BQ232,5)+COUNTIF(BU232:CD232,5)+COUNTIF(AX232:BA232,9)+COUNTIF(BG232:BH232,9)+COUNTIF(BK232:BQ232,9)+COUNTIF(BU232:CD232,9)</f>
        <v>1</v>
      </c>
      <c r="AM232" s="37">
        <f>COUNTIF(AX232:BA232,15)+COUNTIF(BG232:BH232,15)+COUNTIF(BK232:BQ232,15)+COUNTIF(BU232:CD232,15)+COUNTIF(AX232:BA232,25)+COUNTIF(BG232:BH232,25)+COUNTIF(BK232:BQ232,25)+COUNTIF(BU232:CD232,25)</f>
        <v>1</v>
      </c>
      <c r="AN232" s="118" t="str">
        <f>IF(AM232&gt;=1,"HOOG",IF(AL232&gt;=2,"MIDDEN","LAAG"))</f>
        <v>HOOG</v>
      </c>
      <c r="AO232" s="26" t="str">
        <f>IF(AND(AM232=1,OR(H232="H",AB232="H"),TEXT(D232,0)&lt;&gt;"4"),"J","N" )</f>
        <v>N</v>
      </c>
      <c r="AP232" s="41" t="s">
        <v>85</v>
      </c>
      <c r="AQ232" s="68" t="str">
        <f>IF(OR(AP232="J",AO232="J"),"MIDDEN",AN232)</f>
        <v>HOOG</v>
      </c>
      <c r="AR232" s="26" t="s">
        <v>86</v>
      </c>
      <c r="AS232" s="18" t="s">
        <v>87</v>
      </c>
      <c r="AT232" s="18" t="s">
        <v>85</v>
      </c>
      <c r="AU232" s="41" t="str">
        <f>IF(AND(AR232="H",AS232="K"),"J",IF(OR(AND(AR232="L",AS232="K",AT232="J"),AND(AR232="H",AS232="G",AT232="J")),"J","N"))</f>
        <v>N</v>
      </c>
      <c r="AV232" s="41" t="s">
        <v>85</v>
      </c>
      <c r="AW232" s="18" t="str">
        <f>IF(AU232="N",AQ232,IF(AQ232="LAAG","MIDDEN","HOOG"))</f>
        <v>HOOG</v>
      </c>
      <c r="AX232" s="39">
        <f>INDEX('P-07 HACCP score'!$C$3:$E$7,MATCH(E232,'P-07 HACCP score'!$B$3:$B$7,0),MATCH('D-14 Ernst'!A$2,'P-07 HACCP score'!$C$2:$E$2,0))</f>
        <v>0</v>
      </c>
      <c r="AY232" s="39">
        <f>INDEX('P-07 HACCP score'!$C$3:$E$7,MATCH(F232,'P-07 HACCP score'!$B$3:$B$7,0),MATCH('D-14 Ernst'!B$2,'P-07 HACCP score'!$C$2:$E$2,0))</f>
        <v>0</v>
      </c>
      <c r="AZ232" s="39">
        <f>INDEX('P-07 HACCP score'!$C$3:$E$7,MATCH(G232,'P-07 HACCP score'!$B$3:$B$7,0),MATCH('D-14 Ernst'!C$2,'P-07 HACCP score'!$C$2:$E$2,0))</f>
        <v>0</v>
      </c>
      <c r="BA232" s="39" t="e">
        <f>INDEX('P-07 HACCP score'!$C$3:$E$7,MATCH(H232,'P-07 HACCP score'!$B$3:$B$7,0),MATCH('D-14 Ernst'!D$2,'P-07 HACCP score'!$C$2:$E$2,0))</f>
        <v>#N/A</v>
      </c>
      <c r="BB232" s="39">
        <f>INDEX('P-07 HACCP score'!$C$3:$E$7,MATCH(I232,'P-07 HACCP score'!$B$3:$B$7,0),MATCH('D-14 Ernst'!E$2,'P-07 HACCP score'!$C$2:$E$2,0))</f>
        <v>0</v>
      </c>
      <c r="BC232" s="39">
        <f>INDEX('P-07 HACCP score'!$C$3:$E$7,MATCH(J232,'P-07 HACCP score'!$B$3:$B$7,0),MATCH('D-14 Ernst'!F$2,'P-07 HACCP score'!$C$2:$E$2,0))</f>
        <v>0</v>
      </c>
      <c r="BD232" s="39">
        <f>INDEX('P-07 HACCP score'!$C$3:$E$7,MATCH(K232,'P-07 HACCP score'!$B$3:$B$7,0),MATCH('D-14 Ernst'!G$2,'P-07 HACCP score'!$C$2:$E$2,0))</f>
        <v>0</v>
      </c>
      <c r="BE232" s="39">
        <f>INDEX('P-07 HACCP score'!$C$3:$E$7,MATCH(L232,'P-07 HACCP score'!$B$3:$B$7,0),MATCH('D-14 Ernst'!H$2,'P-07 HACCP score'!$C$2:$E$2,0))</f>
        <v>0</v>
      </c>
      <c r="BF232" s="39">
        <f>INDEX('P-07 HACCP score'!$C$3:$E$7,MATCH(M232,'P-07 HACCP score'!$B$3:$B$7,0),MATCH('D-14 Ernst'!I$2,'P-07 HACCP score'!$C$2:$E$2,0))</f>
        <v>0</v>
      </c>
      <c r="BG232" s="39">
        <f>INDEX('P-07 HACCP score'!$C$3:$E$7,MATCH(N232,'P-07 HACCP score'!$B$3:$B$7,0),MATCH('D-14 Ernst'!J$2,'P-07 HACCP score'!$C$2:$E$2,0))</f>
        <v>0</v>
      </c>
      <c r="BH232" s="39">
        <f>INDEX('P-07 HACCP score'!$C$3:$E$7,MATCH(O232,'P-07 HACCP score'!$B$3:$B$7,0),MATCH('D-14 Ernst'!K$2,'P-07 HACCP score'!$C$2:$E$2,0))</f>
        <v>9</v>
      </c>
      <c r="BI232" s="39">
        <f>INDEX('P-07 HACCP score'!$C$3:$E$7,MATCH(P232,'P-07 HACCP score'!$B$3:$B$7,0),MATCH('D-14 Ernst'!L$2,'P-07 HACCP score'!$C$2:$E$2,0))</f>
        <v>9</v>
      </c>
      <c r="BJ232" s="39">
        <f>INDEX('P-07 HACCP score'!$C$3:$E$7,MATCH(Q232,'P-07 HACCP score'!$B$3:$B$7,0),MATCH('D-14 Ernst'!M$2,'P-07 HACCP score'!$C$2:$E$2,0))</f>
        <v>9</v>
      </c>
      <c r="BK232" s="39">
        <f>INDEX('P-07 HACCP score'!$C$3:$E$7,MATCH(R232,'P-07 HACCP score'!$B$3:$B$7,0),MATCH('D-14 Ernst'!N$2,'P-07 HACCP score'!$C$2:$E$2,0))</f>
        <v>15</v>
      </c>
      <c r="BL232" s="39">
        <f>INDEX('P-07 HACCP score'!$C$3:$E$7,MATCH(S232,'P-07 HACCP score'!$B$3:$B$7,0),MATCH('D-14 Ernst'!O$2,'P-07 HACCP score'!$C$2:$E$2,0))</f>
        <v>0</v>
      </c>
      <c r="BM232" s="39">
        <f>INDEX('P-07 HACCP score'!$C$3:$E$7,MATCH(T232,'P-07 HACCP score'!$B$3:$B$7,0),MATCH('D-14 Ernst'!P$2,'P-07 HACCP score'!$C$2:$E$2,0))</f>
        <v>3</v>
      </c>
      <c r="BN232" s="39">
        <f>INDEX('P-07 HACCP score'!$C$3:$E$7,MATCH(U232,'P-07 HACCP score'!$B$3:$B$7,0),MATCH('D-14 Ernst'!Q$2,'P-07 HACCP score'!$C$2:$E$2,0))</f>
        <v>0</v>
      </c>
      <c r="BO232" s="39">
        <f>INDEX('P-07 HACCP score'!$C$3:$E$7,MATCH(V232,'P-07 HACCP score'!$B$3:$B$7,0),MATCH('D-14 Ernst'!R$2,'P-07 HACCP score'!$C$2:$E$2,0))</f>
        <v>0</v>
      </c>
      <c r="BP232" s="39">
        <f>INDEX('P-07 HACCP score'!$C$3:$E$7,MATCH(W232,'P-07 HACCP score'!$B$3:$B$7,0),MATCH('D-14 Ernst'!S$2,'P-07 HACCP score'!$C$2:$E$2,0))</f>
        <v>0</v>
      </c>
      <c r="BQ232" s="39" t="e">
        <f>INDEX('P-07 HACCP score'!$C$3:$E$7,MATCH(X232,'P-07 HACCP score'!$B$3:$B$7,0),MATCH('D-14 Ernst'!T$2,'P-07 HACCP score'!$C$2:$E$2,0))</f>
        <v>#N/A</v>
      </c>
      <c r="BR232" s="39">
        <f>INDEX('P-07 HACCP score'!$C$3:$E$7,MATCH(Y232,'P-07 HACCP score'!$B$3:$B$7,0),MATCH('D-14 Ernst'!U$2,'P-07 HACCP score'!$C$2:$E$2,0))</f>
        <v>0</v>
      </c>
      <c r="BS232" s="39">
        <f>INDEX('P-07 HACCP score'!$C$3:$E$7,MATCH(Z232,'P-07 HACCP score'!$B$3:$B$7,0),MATCH('D-14 Ernst'!V$2,'P-07 HACCP score'!$C$2:$E$2,0))</f>
        <v>0</v>
      </c>
      <c r="BT232" s="39">
        <f>INDEX('P-07 HACCP score'!$C$3:$E$7,MATCH(AA232,'P-07 HACCP score'!$B$3:$B$7,0),MATCH('D-14 Ernst'!W$2,'P-07 HACCP score'!$C$2:$E$2,0))</f>
        <v>0</v>
      </c>
      <c r="BU232" s="39">
        <f>INDEX('P-07 HACCP score'!$C$3:$E$7,MATCH(AB232,'P-07 HACCP score'!$B$3:$B$7,0),MATCH('D-14 Ernst'!X$2,'P-07 HACCP score'!$C$2:$E$2,0))</f>
        <v>0</v>
      </c>
      <c r="BV232" s="39">
        <f>INDEX('P-07 HACCP score'!$C$3:$E$7,MATCH(AC232,'P-07 HACCP score'!$B$3:$B$7,0),MATCH('D-14 Ernst'!Y$2,'P-07 HACCP score'!$C$2:$E$2,0))</f>
        <v>0</v>
      </c>
      <c r="BW232" s="39">
        <f>INDEX('P-07 HACCP score'!$C$3:$E$7,MATCH(AD232,'P-07 HACCP score'!$B$3:$B$7,0),MATCH('D-14 Ernst'!Z$2,'P-07 HACCP score'!$C$2:$E$2,0))</f>
        <v>0</v>
      </c>
      <c r="BX232" s="39">
        <f>INDEX('P-07 HACCP score'!$C$3:$E$7,MATCH(AE232,'P-07 HACCP score'!$B$3:$B$7,0),MATCH('D-14 Ernst'!AA$2,'P-07 HACCP score'!$C$2:$E$2,0))</f>
        <v>0</v>
      </c>
      <c r="BY232" s="39">
        <f>INDEX('P-07 HACCP score'!$C$3:$E$7,MATCH(AF232,'P-07 HACCP score'!$B$3:$B$7,0),MATCH('D-14 Ernst'!AB$2,'P-07 HACCP score'!$C$2:$E$2,0))</f>
        <v>0</v>
      </c>
      <c r="BZ232" s="39">
        <f>INDEX('P-07 HACCP score'!$C$3:$E$7,MATCH(AG232,'P-07 HACCP score'!$B$3:$B$7,0),MATCH('D-14 Ernst'!AC$2,'P-07 HACCP score'!$C$2:$E$2,0))</f>
        <v>0</v>
      </c>
      <c r="CA232" s="39">
        <f>INDEX('P-07 HACCP score'!$C$3:$E$7,MATCH(AH232,'P-07 HACCP score'!$B$3:$B$7,0),MATCH('D-14 Ernst'!AD$2,'P-07 HACCP score'!$C$2:$E$2,0))</f>
        <v>0</v>
      </c>
      <c r="CB232" s="39">
        <f>INDEX('P-07 HACCP score'!$C$3:$E$7,MATCH(AI232,'P-07 HACCP score'!$B$3:$B$7,0),MATCH('D-14 Ernst'!AE$2,'P-07 HACCP score'!$C$2:$E$2,0))</f>
        <v>0</v>
      </c>
      <c r="CC232" s="39">
        <f>INDEX('P-07 HACCP score'!$C$3:$E$7,MATCH(AJ232,'P-07 HACCP score'!$B$3:$B$7,0),MATCH('D-14 Ernst'!AF$2,'P-07 HACCP score'!$C$2:$E$2,0))</f>
        <v>0</v>
      </c>
      <c r="CD232" s="39">
        <f>INDEX('P-07 HACCP score'!$C$3:$E$7,MATCH(AK232,'P-07 HACCP score'!$B$3:$B$7,0),MATCH('D-14 Ernst'!AG$2,'P-07 HACCP score'!$C$2:$E$2,0))</f>
        <v>0</v>
      </c>
    </row>
    <row r="233" spans="1:82" x14ac:dyDescent="0.3">
      <c r="A233" s="119">
        <v>53520</v>
      </c>
      <c r="B233" s="56" t="s">
        <v>353</v>
      </c>
      <c r="C233" s="78" t="s">
        <v>83</v>
      </c>
      <c r="D233" s="35">
        <v>5</v>
      </c>
      <c r="E233" s="18"/>
      <c r="F233" s="18"/>
      <c r="G233" s="26"/>
      <c r="H233" s="21" t="str">
        <f>IF(COUNTIF(I233:M233,"H"),"H",
IF(COUNTIF(I233:M233,"M"),"M",
IF(COUNTIF(I233:M233,"L"),"L",
IF(COUNTIF(I233:M233,"B"),"B",""))))</f>
        <v/>
      </c>
      <c r="I233" s="19"/>
      <c r="J233" s="19"/>
      <c r="K233" s="19"/>
      <c r="L233" s="19"/>
      <c r="M233" s="19"/>
      <c r="N233" s="18"/>
      <c r="O233" s="21" t="str">
        <f>IF(COUNTIF(P233:Q233,"H"),"H",
IF(COUNTIF(P233:Q233,"M"),"M",
IF(COUNTIF(P233:Q233,"L"),"L",
IF(COUNTIF(P233:Q233,"B"),"B",""))))</f>
        <v/>
      </c>
      <c r="P233" s="22"/>
      <c r="Q233" s="22"/>
      <c r="R233" s="18" t="s">
        <v>86</v>
      </c>
      <c r="S233" s="18"/>
      <c r="T233" s="18" t="s">
        <v>84</v>
      </c>
      <c r="U233" s="18"/>
      <c r="V233" s="18"/>
      <c r="W233" s="27"/>
      <c r="X233" s="21" t="str">
        <f>IF(COUNTIF(Y233:AA233,"H"),"H",
IF(COUNTIF(Y233:AA233,"M"),"M",
IF(COUNTIF(Y233:AA233,"L"),"L",
IF(COUNTIF(Y233:AA233,"B"),"B",""))))</f>
        <v/>
      </c>
      <c r="Y233" s="23"/>
      <c r="Z233" s="28"/>
      <c r="AA233" s="23"/>
      <c r="AB233" s="18"/>
      <c r="AC233" s="18"/>
      <c r="AD233" s="18"/>
      <c r="AE233" s="18"/>
      <c r="AF233" s="18"/>
      <c r="AG233" s="18"/>
      <c r="AH233" s="18"/>
      <c r="AI233" s="18"/>
      <c r="AJ233" s="18"/>
      <c r="AK233" s="18"/>
      <c r="AL233" s="37">
        <f>COUNTIF(AX233:BA233,5)+COUNTIF(BG233:BH233,5)+COUNTIF(BK233:BQ233,5)+COUNTIF(BU233:CD233,5)+COUNTIF(AX233:BA233,9)+COUNTIF(BG233:BH233,9)+COUNTIF(BK233:BQ233,9)+COUNTIF(BU233:CD233,9)</f>
        <v>1</v>
      </c>
      <c r="AM233" s="37">
        <f>COUNTIF(AX233:BA233,15)+COUNTIF(BG233:BH233,15)+COUNTIF(BK233:BQ233,15)+COUNTIF(BU233:CD233,15)+COUNTIF(AX233:BA233,25)+COUNTIF(BG233:BH233,25)+COUNTIF(BK233:BQ233,25)+COUNTIF(BU233:CD233,25)</f>
        <v>0</v>
      </c>
      <c r="AN233" s="118" t="str">
        <f>IF(AM233&gt;=1,"HOOG",IF(AL233&gt;=2,"MIDDEN","LAAG"))</f>
        <v>LAAG</v>
      </c>
      <c r="AO233" s="26" t="str">
        <f>IF(AND(AM233=1,OR(H233="H",AB233="H"),TEXT(D233,0)&lt;&gt;"4"),"J","N" )</f>
        <v>N</v>
      </c>
      <c r="AP233" s="41" t="s">
        <v>85</v>
      </c>
      <c r="AQ233" s="68" t="str">
        <f>IF(OR(AP233="J",AO233="J"),"MIDDEN",AN233)</f>
        <v>LAAG</v>
      </c>
      <c r="AR233" s="26" t="s">
        <v>86</v>
      </c>
      <c r="AS233" s="18" t="s">
        <v>93</v>
      </c>
      <c r="AT233" s="18" t="s">
        <v>85</v>
      </c>
      <c r="AU233" s="41" t="str">
        <f>IF(AND(AR233="H",AS233="K"),"J",IF(OR(AND(AR233="L",AS233="K",AT233="J"),AND(AR233="H",AS233="G",AT233="J")),"J","N"))</f>
        <v>N</v>
      </c>
      <c r="AV233" s="41" t="s">
        <v>85</v>
      </c>
      <c r="AW233" s="18" t="str">
        <f>IF(AU233="N",AQ233,IF(AQ233="LAAG","MIDDEN","HOOG"))</f>
        <v>LAAG</v>
      </c>
      <c r="AX233" s="39">
        <f>INDEX('P-07 HACCP score'!$C$3:$E$7,MATCH(E233,'P-07 HACCP score'!$B$3:$B$7,0),MATCH('D-14 Ernst'!A$2,'P-07 HACCP score'!$C$2:$E$2,0))</f>
        <v>0</v>
      </c>
      <c r="AY233" s="39">
        <f>INDEX('P-07 HACCP score'!$C$3:$E$7,MATCH(F233,'P-07 HACCP score'!$B$3:$B$7,0),MATCH('D-14 Ernst'!B$2,'P-07 HACCP score'!$C$2:$E$2,0))</f>
        <v>0</v>
      </c>
      <c r="AZ233" s="39">
        <f>INDEX('P-07 HACCP score'!$C$3:$E$7,MATCH(G233,'P-07 HACCP score'!$B$3:$B$7,0),MATCH('D-14 Ernst'!C$2,'P-07 HACCP score'!$C$2:$E$2,0))</f>
        <v>0</v>
      </c>
      <c r="BA233" s="39" t="e">
        <f>INDEX('P-07 HACCP score'!$C$3:$E$7,MATCH(H233,'P-07 HACCP score'!$B$3:$B$7,0),MATCH('D-14 Ernst'!D$2,'P-07 HACCP score'!$C$2:$E$2,0))</f>
        <v>#N/A</v>
      </c>
      <c r="BB233" s="39">
        <f>INDEX('P-07 HACCP score'!$C$3:$E$7,MATCH(I233,'P-07 HACCP score'!$B$3:$B$7,0),MATCH('D-14 Ernst'!E$2,'P-07 HACCP score'!$C$2:$E$2,0))</f>
        <v>0</v>
      </c>
      <c r="BC233" s="39">
        <f>INDEX('P-07 HACCP score'!$C$3:$E$7,MATCH(J233,'P-07 HACCP score'!$B$3:$B$7,0),MATCH('D-14 Ernst'!F$2,'P-07 HACCP score'!$C$2:$E$2,0))</f>
        <v>0</v>
      </c>
      <c r="BD233" s="39">
        <f>INDEX('P-07 HACCP score'!$C$3:$E$7,MATCH(K233,'P-07 HACCP score'!$B$3:$B$7,0),MATCH('D-14 Ernst'!G$2,'P-07 HACCP score'!$C$2:$E$2,0))</f>
        <v>0</v>
      </c>
      <c r="BE233" s="39">
        <f>INDEX('P-07 HACCP score'!$C$3:$E$7,MATCH(L233,'P-07 HACCP score'!$B$3:$B$7,0),MATCH('D-14 Ernst'!H$2,'P-07 HACCP score'!$C$2:$E$2,0))</f>
        <v>0</v>
      </c>
      <c r="BF233" s="39">
        <f>INDEX('P-07 HACCP score'!$C$3:$E$7,MATCH(M233,'P-07 HACCP score'!$B$3:$B$7,0),MATCH('D-14 Ernst'!I$2,'P-07 HACCP score'!$C$2:$E$2,0))</f>
        <v>0</v>
      </c>
      <c r="BG233" s="39">
        <f>INDEX('P-07 HACCP score'!$C$3:$E$7,MATCH(N233,'P-07 HACCP score'!$B$3:$B$7,0),MATCH('D-14 Ernst'!J$2,'P-07 HACCP score'!$C$2:$E$2,0))</f>
        <v>0</v>
      </c>
      <c r="BH233" s="39" t="e">
        <f>INDEX('P-07 HACCP score'!$C$3:$E$7,MATCH(O233,'P-07 HACCP score'!$B$3:$B$7,0),MATCH('D-14 Ernst'!K$2,'P-07 HACCP score'!$C$2:$E$2,0))</f>
        <v>#N/A</v>
      </c>
      <c r="BI233" s="39">
        <f>INDEX('P-07 HACCP score'!$C$3:$E$7,MATCH(P233,'P-07 HACCP score'!$B$3:$B$7,0),MATCH('D-14 Ernst'!L$2,'P-07 HACCP score'!$C$2:$E$2,0))</f>
        <v>0</v>
      </c>
      <c r="BJ233" s="39">
        <f>INDEX('P-07 HACCP score'!$C$3:$E$7,MATCH(Q233,'P-07 HACCP score'!$B$3:$B$7,0),MATCH('D-14 Ernst'!M$2,'P-07 HACCP score'!$C$2:$E$2,0))</f>
        <v>0</v>
      </c>
      <c r="BK233" s="39">
        <f>INDEX('P-07 HACCP score'!$C$3:$E$7,MATCH(R233,'P-07 HACCP score'!$B$3:$B$7,0),MATCH('D-14 Ernst'!N$2,'P-07 HACCP score'!$C$2:$E$2,0))</f>
        <v>5</v>
      </c>
      <c r="BL233" s="39">
        <f>INDEX('P-07 HACCP score'!$C$3:$E$7,MATCH(S233,'P-07 HACCP score'!$B$3:$B$7,0),MATCH('D-14 Ernst'!O$2,'P-07 HACCP score'!$C$2:$E$2,0))</f>
        <v>0</v>
      </c>
      <c r="BM233" s="39">
        <f>INDEX('P-07 HACCP score'!$C$3:$E$7,MATCH(T233,'P-07 HACCP score'!$B$3:$B$7,0),MATCH('D-14 Ernst'!P$2,'P-07 HACCP score'!$C$2:$E$2,0))</f>
        <v>1.5</v>
      </c>
      <c r="BN233" s="39">
        <f>INDEX('P-07 HACCP score'!$C$3:$E$7,MATCH(U233,'P-07 HACCP score'!$B$3:$B$7,0),MATCH('D-14 Ernst'!Q$2,'P-07 HACCP score'!$C$2:$E$2,0))</f>
        <v>0</v>
      </c>
      <c r="BO233" s="39">
        <f>INDEX('P-07 HACCP score'!$C$3:$E$7,MATCH(V233,'P-07 HACCP score'!$B$3:$B$7,0),MATCH('D-14 Ernst'!R$2,'P-07 HACCP score'!$C$2:$E$2,0))</f>
        <v>0</v>
      </c>
      <c r="BP233" s="39">
        <f>INDEX('P-07 HACCP score'!$C$3:$E$7,MATCH(W233,'P-07 HACCP score'!$B$3:$B$7,0),MATCH('D-14 Ernst'!S$2,'P-07 HACCP score'!$C$2:$E$2,0))</f>
        <v>0</v>
      </c>
      <c r="BQ233" s="39" t="e">
        <f>INDEX('P-07 HACCP score'!$C$3:$E$7,MATCH(X233,'P-07 HACCP score'!$B$3:$B$7,0),MATCH('D-14 Ernst'!T$2,'P-07 HACCP score'!$C$2:$E$2,0))</f>
        <v>#N/A</v>
      </c>
      <c r="BR233" s="39">
        <f>INDEX('P-07 HACCP score'!$C$3:$E$7,MATCH(Y233,'P-07 HACCP score'!$B$3:$B$7,0),MATCH('D-14 Ernst'!U$2,'P-07 HACCP score'!$C$2:$E$2,0))</f>
        <v>0</v>
      </c>
      <c r="BS233" s="39">
        <f>INDEX('P-07 HACCP score'!$C$3:$E$7,MATCH(Z233,'P-07 HACCP score'!$B$3:$B$7,0),MATCH('D-14 Ernst'!V$2,'P-07 HACCP score'!$C$2:$E$2,0))</f>
        <v>0</v>
      </c>
      <c r="BT233" s="39">
        <f>INDEX('P-07 HACCP score'!$C$3:$E$7,MATCH(AA233,'P-07 HACCP score'!$B$3:$B$7,0),MATCH('D-14 Ernst'!W$2,'P-07 HACCP score'!$C$2:$E$2,0))</f>
        <v>0</v>
      </c>
      <c r="BU233" s="39">
        <f>INDEX('P-07 HACCP score'!$C$3:$E$7,MATCH(AB233,'P-07 HACCP score'!$B$3:$B$7,0),MATCH('D-14 Ernst'!X$2,'P-07 HACCP score'!$C$2:$E$2,0))</f>
        <v>0</v>
      </c>
      <c r="BV233" s="39">
        <f>INDEX('P-07 HACCP score'!$C$3:$E$7,MATCH(AC233,'P-07 HACCP score'!$B$3:$B$7,0),MATCH('D-14 Ernst'!Y$2,'P-07 HACCP score'!$C$2:$E$2,0))</f>
        <v>0</v>
      </c>
      <c r="BW233" s="39">
        <f>INDEX('P-07 HACCP score'!$C$3:$E$7,MATCH(AD233,'P-07 HACCP score'!$B$3:$B$7,0),MATCH('D-14 Ernst'!Z$2,'P-07 HACCP score'!$C$2:$E$2,0))</f>
        <v>0</v>
      </c>
      <c r="BX233" s="39">
        <f>INDEX('P-07 HACCP score'!$C$3:$E$7,MATCH(AE233,'P-07 HACCP score'!$B$3:$B$7,0),MATCH('D-14 Ernst'!AA$2,'P-07 HACCP score'!$C$2:$E$2,0))</f>
        <v>0</v>
      </c>
      <c r="BY233" s="39">
        <f>INDEX('P-07 HACCP score'!$C$3:$E$7,MATCH(AF233,'P-07 HACCP score'!$B$3:$B$7,0),MATCH('D-14 Ernst'!AB$2,'P-07 HACCP score'!$C$2:$E$2,0))</f>
        <v>0</v>
      </c>
      <c r="BZ233" s="39">
        <f>INDEX('P-07 HACCP score'!$C$3:$E$7,MATCH(AG233,'P-07 HACCP score'!$B$3:$B$7,0),MATCH('D-14 Ernst'!AC$2,'P-07 HACCP score'!$C$2:$E$2,0))</f>
        <v>0</v>
      </c>
      <c r="CA233" s="39">
        <f>INDEX('P-07 HACCP score'!$C$3:$E$7,MATCH(AH233,'P-07 HACCP score'!$B$3:$B$7,0),MATCH('D-14 Ernst'!AD$2,'P-07 HACCP score'!$C$2:$E$2,0))</f>
        <v>0</v>
      </c>
      <c r="CB233" s="39">
        <f>INDEX('P-07 HACCP score'!$C$3:$E$7,MATCH(AI233,'P-07 HACCP score'!$B$3:$B$7,0),MATCH('D-14 Ernst'!AE$2,'P-07 HACCP score'!$C$2:$E$2,0))</f>
        <v>0</v>
      </c>
      <c r="CC233" s="39">
        <f>INDEX('P-07 HACCP score'!$C$3:$E$7,MATCH(AJ233,'P-07 HACCP score'!$B$3:$B$7,0),MATCH('D-14 Ernst'!AF$2,'P-07 HACCP score'!$C$2:$E$2,0))</f>
        <v>0</v>
      </c>
      <c r="CD233" s="39">
        <f>INDEX('P-07 HACCP score'!$C$3:$E$7,MATCH(AK233,'P-07 HACCP score'!$B$3:$B$7,0),MATCH('D-14 Ernst'!AG$2,'P-07 HACCP score'!$C$2:$E$2,0))</f>
        <v>0</v>
      </c>
    </row>
    <row r="234" spans="1:82" x14ac:dyDescent="0.3">
      <c r="A234" s="119">
        <v>30260</v>
      </c>
      <c r="B234" s="56" t="s">
        <v>354</v>
      </c>
      <c r="C234" s="78" t="s">
        <v>136</v>
      </c>
      <c r="D234" s="35">
        <v>5</v>
      </c>
      <c r="E234" s="18"/>
      <c r="F234" s="18"/>
      <c r="G234" s="26"/>
      <c r="H234" s="21" t="str">
        <f>IF(COUNTIF(I234:M234,"H"),"H",
IF(COUNTIF(I234:M234,"M"),"M",
IF(COUNTIF(I234:M234,"L"),"L",
IF(COUNTIF(I234:M234,"B"),"B",""))))</f>
        <v/>
      </c>
      <c r="I234" s="19"/>
      <c r="J234" s="19"/>
      <c r="K234" s="19"/>
      <c r="L234" s="19"/>
      <c r="M234" s="19"/>
      <c r="N234" s="18"/>
      <c r="O234" s="21" t="str">
        <f>IF(COUNTIF(P234:Q234,"H"),"H",
IF(COUNTIF(P234:Q234,"M"),"M",
IF(COUNTIF(P234:Q234,"L"),"L",
IF(COUNTIF(P234:Q234,"B"),"B",""))))</f>
        <v/>
      </c>
      <c r="P234" s="22"/>
      <c r="Q234" s="22"/>
      <c r="R234" s="18"/>
      <c r="S234" s="18"/>
      <c r="T234" s="18"/>
      <c r="U234" s="18"/>
      <c r="V234" s="18"/>
      <c r="W234" s="27"/>
      <c r="X234" s="21" t="str">
        <f>IF(COUNTIF(Y234:AA234,"H"),"H",
IF(COUNTIF(Y234:AA234,"M"),"M",
IF(COUNTIF(Y234:AA234,"L"),"L",
IF(COUNTIF(Y234:AA234,"B"),"B",""))))</f>
        <v/>
      </c>
      <c r="Y234" s="23"/>
      <c r="Z234" s="28"/>
      <c r="AA234" s="23"/>
      <c r="AB234" s="18"/>
      <c r="AC234" s="18"/>
      <c r="AD234" s="18"/>
      <c r="AE234" s="18"/>
      <c r="AF234" s="18"/>
      <c r="AG234" s="18"/>
      <c r="AH234" s="18"/>
      <c r="AI234" s="18"/>
      <c r="AJ234" s="18"/>
      <c r="AK234" s="18"/>
      <c r="AL234" s="37">
        <f>COUNTIF(AX234:BA234,5)+COUNTIF(BG234:BH234,5)+COUNTIF(BK234:BQ234,5)+COUNTIF(BU234:CD234,5)+COUNTIF(AX234:BA234,9)+COUNTIF(BG234:BH234,9)+COUNTIF(BK234:BQ234,9)+COUNTIF(BU234:CD234,9)</f>
        <v>0</v>
      </c>
      <c r="AM234" s="37">
        <f>COUNTIF(AX234:BA234,15)+COUNTIF(BG234:BH234,15)+COUNTIF(BK234:BQ234,15)+COUNTIF(BU234:CD234,15)+COUNTIF(AX234:BA234,25)+COUNTIF(BG234:BH234,25)+COUNTIF(BK234:BQ234,25)+COUNTIF(BU234:CD234,25)</f>
        <v>0</v>
      </c>
      <c r="AN234" s="118" t="str">
        <f>IF(AM234&gt;=1,"HOOG",IF(AL234&gt;=2,"MIDDEN","LAAG"))</f>
        <v>LAAG</v>
      </c>
      <c r="AO234" s="26" t="str">
        <f>IF(AND(AM234=1,OR(H234="H",AB234="H"),TEXT(D234,0)&lt;&gt;"4"),"J","N" )</f>
        <v>N</v>
      </c>
      <c r="AP234" s="41" t="s">
        <v>85</v>
      </c>
      <c r="AQ234" s="68" t="str">
        <f>IF(OR(AP234="J",AO234="J"),"MIDDEN",AN234)</f>
        <v>LAAG</v>
      </c>
      <c r="AR234" s="26" t="s">
        <v>86</v>
      </c>
      <c r="AS234" s="18" t="s">
        <v>87</v>
      </c>
      <c r="AT234" s="18" t="s">
        <v>85</v>
      </c>
      <c r="AU234" s="41" t="str">
        <f>IF(AND(AR234="H",AS234="K"),"J",IF(OR(AND(AR234="L",AS234="K",AT234="J"),AND(AR234="H",AS234="G",AT234="J")),"J","N"))</f>
        <v>N</v>
      </c>
      <c r="AV234" s="41" t="s">
        <v>85</v>
      </c>
      <c r="AW234" s="18" t="str">
        <f>IF(AU234="N",AQ234,IF(AQ234="LAAG","MIDDEN","HOOG"))</f>
        <v>LAAG</v>
      </c>
      <c r="AX234" s="39">
        <f>INDEX('P-07 HACCP score'!$C$3:$E$7,MATCH(E234,'P-07 HACCP score'!$B$3:$B$7,0),MATCH('D-14 Ernst'!A$2,'P-07 HACCP score'!$C$2:$E$2,0))</f>
        <v>0</v>
      </c>
      <c r="AY234" s="39">
        <f>INDEX('P-07 HACCP score'!$C$3:$E$7,MATCH(F234,'P-07 HACCP score'!$B$3:$B$7,0),MATCH('D-14 Ernst'!B$2,'P-07 HACCP score'!$C$2:$E$2,0))</f>
        <v>0</v>
      </c>
      <c r="AZ234" s="39">
        <f>INDEX('P-07 HACCP score'!$C$3:$E$7,MATCH(G234,'P-07 HACCP score'!$B$3:$B$7,0),MATCH('D-14 Ernst'!C$2,'P-07 HACCP score'!$C$2:$E$2,0))</f>
        <v>0</v>
      </c>
      <c r="BA234" s="39" t="e">
        <f>INDEX('P-07 HACCP score'!$C$3:$E$7,MATCH(H234,'P-07 HACCP score'!$B$3:$B$7,0),MATCH('D-14 Ernst'!D$2,'P-07 HACCP score'!$C$2:$E$2,0))</f>
        <v>#N/A</v>
      </c>
      <c r="BB234" s="39">
        <f>INDEX('P-07 HACCP score'!$C$3:$E$7,MATCH(I234,'P-07 HACCP score'!$B$3:$B$7,0),MATCH('D-14 Ernst'!E$2,'P-07 HACCP score'!$C$2:$E$2,0))</f>
        <v>0</v>
      </c>
      <c r="BC234" s="39">
        <f>INDEX('P-07 HACCP score'!$C$3:$E$7,MATCH(J234,'P-07 HACCP score'!$B$3:$B$7,0),MATCH('D-14 Ernst'!F$2,'P-07 HACCP score'!$C$2:$E$2,0))</f>
        <v>0</v>
      </c>
      <c r="BD234" s="39">
        <f>INDEX('P-07 HACCP score'!$C$3:$E$7,MATCH(K234,'P-07 HACCP score'!$B$3:$B$7,0),MATCH('D-14 Ernst'!G$2,'P-07 HACCP score'!$C$2:$E$2,0))</f>
        <v>0</v>
      </c>
      <c r="BE234" s="39">
        <f>INDEX('P-07 HACCP score'!$C$3:$E$7,MATCH(L234,'P-07 HACCP score'!$B$3:$B$7,0),MATCH('D-14 Ernst'!H$2,'P-07 HACCP score'!$C$2:$E$2,0))</f>
        <v>0</v>
      </c>
      <c r="BF234" s="39">
        <f>INDEX('P-07 HACCP score'!$C$3:$E$7,MATCH(M234,'P-07 HACCP score'!$B$3:$B$7,0),MATCH('D-14 Ernst'!I$2,'P-07 HACCP score'!$C$2:$E$2,0))</f>
        <v>0</v>
      </c>
      <c r="BG234" s="39">
        <f>INDEX('P-07 HACCP score'!$C$3:$E$7,MATCH(N234,'P-07 HACCP score'!$B$3:$B$7,0),MATCH('D-14 Ernst'!J$2,'P-07 HACCP score'!$C$2:$E$2,0))</f>
        <v>0</v>
      </c>
      <c r="BH234" s="39" t="e">
        <f>INDEX('P-07 HACCP score'!$C$3:$E$7,MATCH(O234,'P-07 HACCP score'!$B$3:$B$7,0),MATCH('D-14 Ernst'!K$2,'P-07 HACCP score'!$C$2:$E$2,0))</f>
        <v>#N/A</v>
      </c>
      <c r="BI234" s="39">
        <f>INDEX('P-07 HACCP score'!$C$3:$E$7,MATCH(P234,'P-07 HACCP score'!$B$3:$B$7,0),MATCH('D-14 Ernst'!L$2,'P-07 HACCP score'!$C$2:$E$2,0))</f>
        <v>0</v>
      </c>
      <c r="BJ234" s="39">
        <f>INDEX('P-07 HACCP score'!$C$3:$E$7,MATCH(Q234,'P-07 HACCP score'!$B$3:$B$7,0),MATCH('D-14 Ernst'!M$2,'P-07 HACCP score'!$C$2:$E$2,0))</f>
        <v>0</v>
      </c>
      <c r="BK234" s="39">
        <f>INDEX('P-07 HACCP score'!$C$3:$E$7,MATCH(R234,'P-07 HACCP score'!$B$3:$B$7,0),MATCH('D-14 Ernst'!N$2,'P-07 HACCP score'!$C$2:$E$2,0))</f>
        <v>0</v>
      </c>
      <c r="BL234" s="39">
        <f>INDEX('P-07 HACCP score'!$C$3:$E$7,MATCH(S234,'P-07 HACCP score'!$B$3:$B$7,0),MATCH('D-14 Ernst'!O$2,'P-07 HACCP score'!$C$2:$E$2,0))</f>
        <v>0</v>
      </c>
      <c r="BM234" s="39">
        <f>INDEX('P-07 HACCP score'!$C$3:$E$7,MATCH(T234,'P-07 HACCP score'!$B$3:$B$7,0),MATCH('D-14 Ernst'!P$2,'P-07 HACCP score'!$C$2:$E$2,0))</f>
        <v>0</v>
      </c>
      <c r="BN234" s="39">
        <f>INDEX('P-07 HACCP score'!$C$3:$E$7,MATCH(U234,'P-07 HACCP score'!$B$3:$B$7,0),MATCH('D-14 Ernst'!Q$2,'P-07 HACCP score'!$C$2:$E$2,0))</f>
        <v>0</v>
      </c>
      <c r="BO234" s="39">
        <f>INDEX('P-07 HACCP score'!$C$3:$E$7,MATCH(V234,'P-07 HACCP score'!$B$3:$B$7,0),MATCH('D-14 Ernst'!R$2,'P-07 HACCP score'!$C$2:$E$2,0))</f>
        <v>0</v>
      </c>
      <c r="BP234" s="39">
        <f>INDEX('P-07 HACCP score'!$C$3:$E$7,MATCH(W234,'P-07 HACCP score'!$B$3:$B$7,0),MATCH('D-14 Ernst'!S$2,'P-07 HACCP score'!$C$2:$E$2,0))</f>
        <v>0</v>
      </c>
      <c r="BQ234" s="39" t="e">
        <f>INDEX('P-07 HACCP score'!$C$3:$E$7,MATCH(X234,'P-07 HACCP score'!$B$3:$B$7,0),MATCH('D-14 Ernst'!T$2,'P-07 HACCP score'!$C$2:$E$2,0))</f>
        <v>#N/A</v>
      </c>
      <c r="BR234" s="39">
        <f>INDEX('P-07 HACCP score'!$C$3:$E$7,MATCH(Y234,'P-07 HACCP score'!$B$3:$B$7,0),MATCH('D-14 Ernst'!U$2,'P-07 HACCP score'!$C$2:$E$2,0))</f>
        <v>0</v>
      </c>
      <c r="BS234" s="39">
        <f>INDEX('P-07 HACCP score'!$C$3:$E$7,MATCH(Z234,'P-07 HACCP score'!$B$3:$B$7,0),MATCH('D-14 Ernst'!V$2,'P-07 HACCP score'!$C$2:$E$2,0))</f>
        <v>0</v>
      </c>
      <c r="BT234" s="39">
        <f>INDEX('P-07 HACCP score'!$C$3:$E$7,MATCH(AA234,'P-07 HACCP score'!$B$3:$B$7,0),MATCH('D-14 Ernst'!W$2,'P-07 HACCP score'!$C$2:$E$2,0))</f>
        <v>0</v>
      </c>
      <c r="BU234" s="39">
        <f>INDEX('P-07 HACCP score'!$C$3:$E$7,MATCH(AB234,'P-07 HACCP score'!$B$3:$B$7,0),MATCH('D-14 Ernst'!X$2,'P-07 HACCP score'!$C$2:$E$2,0))</f>
        <v>0</v>
      </c>
      <c r="BV234" s="39">
        <f>INDEX('P-07 HACCP score'!$C$3:$E$7,MATCH(AC234,'P-07 HACCP score'!$B$3:$B$7,0),MATCH('D-14 Ernst'!Y$2,'P-07 HACCP score'!$C$2:$E$2,0))</f>
        <v>0</v>
      </c>
      <c r="BW234" s="39">
        <f>INDEX('P-07 HACCP score'!$C$3:$E$7,MATCH(AD234,'P-07 HACCP score'!$B$3:$B$7,0),MATCH('D-14 Ernst'!Z$2,'P-07 HACCP score'!$C$2:$E$2,0))</f>
        <v>0</v>
      </c>
      <c r="BX234" s="39">
        <f>INDEX('P-07 HACCP score'!$C$3:$E$7,MATCH(AE234,'P-07 HACCP score'!$B$3:$B$7,0),MATCH('D-14 Ernst'!AA$2,'P-07 HACCP score'!$C$2:$E$2,0))</f>
        <v>0</v>
      </c>
      <c r="BY234" s="39">
        <f>INDEX('P-07 HACCP score'!$C$3:$E$7,MATCH(AF234,'P-07 HACCP score'!$B$3:$B$7,0),MATCH('D-14 Ernst'!AB$2,'P-07 HACCP score'!$C$2:$E$2,0))</f>
        <v>0</v>
      </c>
      <c r="BZ234" s="39">
        <f>INDEX('P-07 HACCP score'!$C$3:$E$7,MATCH(AG234,'P-07 HACCP score'!$B$3:$B$7,0),MATCH('D-14 Ernst'!AC$2,'P-07 HACCP score'!$C$2:$E$2,0))</f>
        <v>0</v>
      </c>
      <c r="CA234" s="39">
        <f>INDEX('P-07 HACCP score'!$C$3:$E$7,MATCH(AH234,'P-07 HACCP score'!$B$3:$B$7,0),MATCH('D-14 Ernst'!AD$2,'P-07 HACCP score'!$C$2:$E$2,0))</f>
        <v>0</v>
      </c>
      <c r="CB234" s="39">
        <f>INDEX('P-07 HACCP score'!$C$3:$E$7,MATCH(AI234,'P-07 HACCP score'!$B$3:$B$7,0),MATCH('D-14 Ernst'!AE$2,'P-07 HACCP score'!$C$2:$E$2,0))</f>
        <v>0</v>
      </c>
      <c r="CC234" s="39">
        <f>INDEX('P-07 HACCP score'!$C$3:$E$7,MATCH(AJ234,'P-07 HACCP score'!$B$3:$B$7,0),MATCH('D-14 Ernst'!AF$2,'P-07 HACCP score'!$C$2:$E$2,0))</f>
        <v>0</v>
      </c>
      <c r="CD234" s="39">
        <f>INDEX('P-07 HACCP score'!$C$3:$E$7,MATCH(AK234,'P-07 HACCP score'!$B$3:$B$7,0),MATCH('D-14 Ernst'!AG$2,'P-07 HACCP score'!$C$2:$E$2,0))</f>
        <v>0</v>
      </c>
    </row>
    <row r="235" spans="1:82" x14ac:dyDescent="0.3">
      <c r="A235" s="119">
        <v>53050</v>
      </c>
      <c r="B235" s="58" t="s">
        <v>355</v>
      </c>
      <c r="C235" s="78" t="s">
        <v>162</v>
      </c>
      <c r="D235" s="35">
        <v>2</v>
      </c>
      <c r="E235" s="18"/>
      <c r="F235" s="18"/>
      <c r="G235" s="26"/>
      <c r="H235" s="21" t="str">
        <f>IF(COUNTIF(I235:M235,"H"),"H",
IF(COUNTIF(I235:M235,"M"),"M",
IF(COUNTIF(I235:M235,"L"),"L",
IF(COUNTIF(I235:M235,"B"),"B",""))))</f>
        <v/>
      </c>
      <c r="I235" s="19"/>
      <c r="J235" s="19"/>
      <c r="K235" s="19"/>
      <c r="L235" s="19"/>
      <c r="M235" s="19"/>
      <c r="N235" s="18"/>
      <c r="O235" s="21" t="str">
        <f>IF(COUNTIF(P235:Q235,"H"),"H",
IF(COUNTIF(P235:Q235,"M"),"M",
IF(COUNTIF(P235:Q235,"L"),"L",
IF(COUNTIF(P235:Q235,"B"),"B",""))))</f>
        <v/>
      </c>
      <c r="P235" s="22"/>
      <c r="Q235" s="22"/>
      <c r="R235" s="18"/>
      <c r="S235" s="18"/>
      <c r="T235" s="18"/>
      <c r="U235" s="18"/>
      <c r="V235" s="18"/>
      <c r="W235" s="27"/>
      <c r="X235" s="21" t="str">
        <f>IF(COUNTIF(Y235:AA235,"H"),"H",
IF(COUNTIF(Y235:AA235,"M"),"M",
IF(COUNTIF(Y235:AA235,"L"),"L",
IF(COUNTIF(Y235:AA235,"B"),"B",""))))</f>
        <v/>
      </c>
      <c r="Y235" s="23"/>
      <c r="Z235" s="28"/>
      <c r="AA235" s="23"/>
      <c r="AB235" s="18"/>
      <c r="AC235" s="18"/>
      <c r="AD235" s="18"/>
      <c r="AE235" s="18"/>
      <c r="AF235" s="18"/>
      <c r="AG235" s="18"/>
      <c r="AH235" s="18"/>
      <c r="AI235" s="18"/>
      <c r="AJ235" s="18"/>
      <c r="AK235" s="18"/>
      <c r="AL235" s="37">
        <f>COUNTIF(AX235:BA235,5)+COUNTIF(BG235:BH235,5)+COUNTIF(BK235:BQ235,5)+COUNTIF(BU235:CD235,5)+COUNTIF(AX235:BA235,9)+COUNTIF(BG235:BH235,9)+COUNTIF(BK235:BQ235,9)+COUNTIF(BU235:CD235,9)</f>
        <v>0</v>
      </c>
      <c r="AM235" s="37">
        <f>COUNTIF(AX235:BA235,15)+COUNTIF(BG235:BH235,15)+COUNTIF(BK235:BQ235,15)+COUNTIF(BU235:CD235,15)+COUNTIF(AX235:BA235,25)+COUNTIF(BG235:BH235,25)+COUNTIF(BK235:BQ235,25)+COUNTIF(BU235:CD235,25)</f>
        <v>0</v>
      </c>
      <c r="AN235" s="118" t="str">
        <f>IF(AM235&gt;=1,"HOOG",IF(AL235&gt;=2,"MIDDEN","LAAG"))</f>
        <v>LAAG</v>
      </c>
      <c r="AO235" s="26" t="str">
        <f>IF(AND(AM235=1,OR(H235="H",AB235="H"),TEXT(D235,0)&lt;&gt;"4"),"J","N" )</f>
        <v>N</v>
      </c>
      <c r="AP235" s="41" t="s">
        <v>85</v>
      </c>
      <c r="AQ235" s="68" t="str">
        <f>IF(OR(AP235="J",AO235="J"),"MIDDEN",AN235)</f>
        <v>LAAG</v>
      </c>
      <c r="AR235" s="26" t="s">
        <v>86</v>
      </c>
      <c r="AS235" s="18" t="s">
        <v>87</v>
      </c>
      <c r="AT235" s="18" t="s">
        <v>85</v>
      </c>
      <c r="AU235" s="41" t="str">
        <f>IF(AND(AR235="H",AS235="K"),"J",IF(OR(AND(AR235="L",AS235="K",AT235="J"),AND(AR235="H",AS235="G",AT235="J")),"J","N"))</f>
        <v>N</v>
      </c>
      <c r="AV235" s="41" t="s">
        <v>85</v>
      </c>
      <c r="AW235" s="18" t="str">
        <f>IF(AU235="N",AQ235,IF(AQ235="LAAG","MIDDEN","HOOG"))</f>
        <v>LAAG</v>
      </c>
      <c r="AX235" s="39">
        <f>INDEX('P-07 HACCP score'!$C$3:$E$7,MATCH(E235,'P-07 HACCP score'!$B$3:$B$7,0),MATCH('D-14 Ernst'!A$2,'P-07 HACCP score'!$C$2:$E$2,0))</f>
        <v>0</v>
      </c>
      <c r="AY235" s="39">
        <f>INDEX('P-07 HACCP score'!$C$3:$E$7,MATCH(F235,'P-07 HACCP score'!$B$3:$B$7,0),MATCH('D-14 Ernst'!B$2,'P-07 HACCP score'!$C$2:$E$2,0))</f>
        <v>0</v>
      </c>
      <c r="AZ235" s="39">
        <f>INDEX('P-07 HACCP score'!$C$3:$E$7,MATCH(G235,'P-07 HACCP score'!$B$3:$B$7,0),MATCH('D-14 Ernst'!C$2,'P-07 HACCP score'!$C$2:$E$2,0))</f>
        <v>0</v>
      </c>
      <c r="BA235" s="39" t="e">
        <f>INDEX('P-07 HACCP score'!$C$3:$E$7,MATCH(H235,'P-07 HACCP score'!$B$3:$B$7,0),MATCH('D-14 Ernst'!D$2,'P-07 HACCP score'!$C$2:$E$2,0))</f>
        <v>#N/A</v>
      </c>
      <c r="BB235" s="39">
        <f>INDEX('P-07 HACCP score'!$C$3:$E$7,MATCH(I235,'P-07 HACCP score'!$B$3:$B$7,0),MATCH('D-14 Ernst'!E$2,'P-07 HACCP score'!$C$2:$E$2,0))</f>
        <v>0</v>
      </c>
      <c r="BC235" s="39">
        <f>INDEX('P-07 HACCP score'!$C$3:$E$7,MATCH(J235,'P-07 HACCP score'!$B$3:$B$7,0),MATCH('D-14 Ernst'!F$2,'P-07 HACCP score'!$C$2:$E$2,0))</f>
        <v>0</v>
      </c>
      <c r="BD235" s="39">
        <f>INDEX('P-07 HACCP score'!$C$3:$E$7,MATCH(K235,'P-07 HACCP score'!$B$3:$B$7,0),MATCH('D-14 Ernst'!G$2,'P-07 HACCP score'!$C$2:$E$2,0))</f>
        <v>0</v>
      </c>
      <c r="BE235" s="39">
        <f>INDEX('P-07 HACCP score'!$C$3:$E$7,MATCH(L235,'P-07 HACCP score'!$B$3:$B$7,0),MATCH('D-14 Ernst'!H$2,'P-07 HACCP score'!$C$2:$E$2,0))</f>
        <v>0</v>
      </c>
      <c r="BF235" s="39">
        <f>INDEX('P-07 HACCP score'!$C$3:$E$7,MATCH(M235,'P-07 HACCP score'!$B$3:$B$7,0),MATCH('D-14 Ernst'!I$2,'P-07 HACCP score'!$C$2:$E$2,0))</f>
        <v>0</v>
      </c>
      <c r="BG235" s="39">
        <f>INDEX('P-07 HACCP score'!$C$3:$E$7,MATCH(N235,'P-07 HACCP score'!$B$3:$B$7,0),MATCH('D-14 Ernst'!J$2,'P-07 HACCP score'!$C$2:$E$2,0))</f>
        <v>0</v>
      </c>
      <c r="BH235" s="39" t="e">
        <f>INDEX('P-07 HACCP score'!$C$3:$E$7,MATCH(O235,'P-07 HACCP score'!$B$3:$B$7,0),MATCH('D-14 Ernst'!K$2,'P-07 HACCP score'!$C$2:$E$2,0))</f>
        <v>#N/A</v>
      </c>
      <c r="BI235" s="39">
        <f>INDEX('P-07 HACCP score'!$C$3:$E$7,MATCH(P235,'P-07 HACCP score'!$B$3:$B$7,0),MATCH('D-14 Ernst'!L$2,'P-07 HACCP score'!$C$2:$E$2,0))</f>
        <v>0</v>
      </c>
      <c r="BJ235" s="39">
        <f>INDEX('P-07 HACCP score'!$C$3:$E$7,MATCH(Q235,'P-07 HACCP score'!$B$3:$B$7,0),MATCH('D-14 Ernst'!M$2,'P-07 HACCP score'!$C$2:$E$2,0))</f>
        <v>0</v>
      </c>
      <c r="BK235" s="39">
        <f>INDEX('P-07 HACCP score'!$C$3:$E$7,MATCH(R235,'P-07 HACCP score'!$B$3:$B$7,0),MATCH('D-14 Ernst'!N$2,'P-07 HACCP score'!$C$2:$E$2,0))</f>
        <v>0</v>
      </c>
      <c r="BL235" s="39">
        <f>INDEX('P-07 HACCP score'!$C$3:$E$7,MATCH(S235,'P-07 HACCP score'!$B$3:$B$7,0),MATCH('D-14 Ernst'!O$2,'P-07 HACCP score'!$C$2:$E$2,0))</f>
        <v>0</v>
      </c>
      <c r="BM235" s="39">
        <f>INDEX('P-07 HACCP score'!$C$3:$E$7,MATCH(T235,'P-07 HACCP score'!$B$3:$B$7,0),MATCH('D-14 Ernst'!P$2,'P-07 HACCP score'!$C$2:$E$2,0))</f>
        <v>0</v>
      </c>
      <c r="BN235" s="39">
        <f>INDEX('P-07 HACCP score'!$C$3:$E$7,MATCH(U235,'P-07 HACCP score'!$B$3:$B$7,0),MATCH('D-14 Ernst'!Q$2,'P-07 HACCP score'!$C$2:$E$2,0))</f>
        <v>0</v>
      </c>
      <c r="BO235" s="39">
        <f>INDEX('P-07 HACCP score'!$C$3:$E$7,MATCH(V235,'P-07 HACCP score'!$B$3:$B$7,0),MATCH('D-14 Ernst'!R$2,'P-07 HACCP score'!$C$2:$E$2,0))</f>
        <v>0</v>
      </c>
      <c r="BP235" s="39">
        <f>INDEX('P-07 HACCP score'!$C$3:$E$7,MATCH(W235,'P-07 HACCP score'!$B$3:$B$7,0),MATCH('D-14 Ernst'!S$2,'P-07 HACCP score'!$C$2:$E$2,0))</f>
        <v>0</v>
      </c>
      <c r="BQ235" s="39" t="e">
        <f>INDEX('P-07 HACCP score'!$C$3:$E$7,MATCH(X235,'P-07 HACCP score'!$B$3:$B$7,0),MATCH('D-14 Ernst'!T$2,'P-07 HACCP score'!$C$2:$E$2,0))</f>
        <v>#N/A</v>
      </c>
      <c r="BR235" s="39">
        <f>INDEX('P-07 HACCP score'!$C$3:$E$7,MATCH(Y235,'P-07 HACCP score'!$B$3:$B$7,0),MATCH('D-14 Ernst'!U$2,'P-07 HACCP score'!$C$2:$E$2,0))</f>
        <v>0</v>
      </c>
      <c r="BS235" s="39">
        <f>INDEX('P-07 HACCP score'!$C$3:$E$7,MATCH(Z235,'P-07 HACCP score'!$B$3:$B$7,0),MATCH('D-14 Ernst'!V$2,'P-07 HACCP score'!$C$2:$E$2,0))</f>
        <v>0</v>
      </c>
      <c r="BT235" s="39">
        <f>INDEX('P-07 HACCP score'!$C$3:$E$7,MATCH(AA235,'P-07 HACCP score'!$B$3:$B$7,0),MATCH('D-14 Ernst'!W$2,'P-07 HACCP score'!$C$2:$E$2,0))</f>
        <v>0</v>
      </c>
      <c r="BU235" s="39">
        <f>INDEX('P-07 HACCP score'!$C$3:$E$7,MATCH(AB235,'P-07 HACCP score'!$B$3:$B$7,0),MATCH('D-14 Ernst'!X$2,'P-07 HACCP score'!$C$2:$E$2,0))</f>
        <v>0</v>
      </c>
      <c r="BV235" s="39">
        <f>INDEX('P-07 HACCP score'!$C$3:$E$7,MATCH(AC235,'P-07 HACCP score'!$B$3:$B$7,0),MATCH('D-14 Ernst'!Y$2,'P-07 HACCP score'!$C$2:$E$2,0))</f>
        <v>0</v>
      </c>
      <c r="BW235" s="39">
        <f>INDEX('P-07 HACCP score'!$C$3:$E$7,MATCH(AD235,'P-07 HACCP score'!$B$3:$B$7,0),MATCH('D-14 Ernst'!Z$2,'P-07 HACCP score'!$C$2:$E$2,0))</f>
        <v>0</v>
      </c>
      <c r="BX235" s="39">
        <f>INDEX('P-07 HACCP score'!$C$3:$E$7,MATCH(AE235,'P-07 HACCP score'!$B$3:$B$7,0),MATCH('D-14 Ernst'!AA$2,'P-07 HACCP score'!$C$2:$E$2,0))</f>
        <v>0</v>
      </c>
      <c r="BY235" s="39">
        <f>INDEX('P-07 HACCP score'!$C$3:$E$7,MATCH(AF235,'P-07 HACCP score'!$B$3:$B$7,0),MATCH('D-14 Ernst'!AB$2,'P-07 HACCP score'!$C$2:$E$2,0))</f>
        <v>0</v>
      </c>
      <c r="BZ235" s="39">
        <f>INDEX('P-07 HACCP score'!$C$3:$E$7,MATCH(AG235,'P-07 HACCP score'!$B$3:$B$7,0),MATCH('D-14 Ernst'!AC$2,'P-07 HACCP score'!$C$2:$E$2,0))</f>
        <v>0</v>
      </c>
      <c r="CA235" s="39">
        <f>INDEX('P-07 HACCP score'!$C$3:$E$7,MATCH(AH235,'P-07 HACCP score'!$B$3:$B$7,0),MATCH('D-14 Ernst'!AD$2,'P-07 HACCP score'!$C$2:$E$2,0))</f>
        <v>0</v>
      </c>
      <c r="CB235" s="39">
        <f>INDEX('P-07 HACCP score'!$C$3:$E$7,MATCH(AI235,'P-07 HACCP score'!$B$3:$B$7,0),MATCH('D-14 Ernst'!AE$2,'P-07 HACCP score'!$C$2:$E$2,0))</f>
        <v>0</v>
      </c>
      <c r="CC235" s="39">
        <f>INDEX('P-07 HACCP score'!$C$3:$E$7,MATCH(AJ235,'P-07 HACCP score'!$B$3:$B$7,0),MATCH('D-14 Ernst'!AF$2,'P-07 HACCP score'!$C$2:$E$2,0))</f>
        <v>0</v>
      </c>
      <c r="CD235" s="39">
        <f>INDEX('P-07 HACCP score'!$C$3:$E$7,MATCH(AK235,'P-07 HACCP score'!$B$3:$B$7,0),MATCH('D-14 Ernst'!AG$2,'P-07 HACCP score'!$C$2:$E$2,0))</f>
        <v>0</v>
      </c>
    </row>
    <row r="236" spans="1:82" x14ac:dyDescent="0.3">
      <c r="A236" s="119">
        <v>53060</v>
      </c>
      <c r="B236" s="56" t="s">
        <v>356</v>
      </c>
      <c r="C236" s="78" t="s">
        <v>162</v>
      </c>
      <c r="D236" s="35">
        <v>2</v>
      </c>
      <c r="E236" s="18" t="s">
        <v>84</v>
      </c>
      <c r="F236" s="18"/>
      <c r="G236" s="26"/>
      <c r="H236" s="21" t="str">
        <f>IF(COUNTIF(I236:M236,"H"),"H",
IF(COUNTIF(I236:M236,"M"),"M",
IF(COUNTIF(I236:M236,"L"),"L",
IF(COUNTIF(I236:M236,"B"),"B",""))))</f>
        <v/>
      </c>
      <c r="I236" s="19"/>
      <c r="J236" s="19"/>
      <c r="K236" s="19"/>
      <c r="L236" s="19"/>
      <c r="M236" s="19"/>
      <c r="N236" s="18"/>
      <c r="O236" s="21" t="str">
        <f>IF(COUNTIF(P236:Q236,"H"),"H",
IF(COUNTIF(P236:Q236,"M"),"M",
IF(COUNTIF(P236:Q236,"L"),"L",
IF(COUNTIF(P236:Q236,"B"),"B",""))))</f>
        <v/>
      </c>
      <c r="P236" s="22"/>
      <c r="Q236" s="22"/>
      <c r="R236" s="18" t="s">
        <v>84</v>
      </c>
      <c r="S236" s="18" t="s">
        <v>84</v>
      </c>
      <c r="T236" s="18"/>
      <c r="U236" s="18" t="s">
        <v>84</v>
      </c>
      <c r="V236" s="18"/>
      <c r="W236" s="27"/>
      <c r="X236" s="21" t="str">
        <f>IF(COUNTIF(Y236:AA236,"H"),"H",
IF(COUNTIF(Y236:AA236,"M"),"M",
IF(COUNTIF(Y236:AA236,"L"),"L",
IF(COUNTIF(Y236:AA236,"B"),"B",""))))</f>
        <v/>
      </c>
      <c r="Y236" s="23"/>
      <c r="Z236" s="28"/>
      <c r="AA236" s="23"/>
      <c r="AB236" s="18"/>
      <c r="AC236" s="18"/>
      <c r="AD236" s="18"/>
      <c r="AE236" s="18"/>
      <c r="AF236" s="18"/>
      <c r="AG236" s="18"/>
      <c r="AH236" s="18"/>
      <c r="AI236" s="18"/>
      <c r="AJ236" s="18"/>
      <c r="AK236" s="18"/>
      <c r="AL236" s="37">
        <f>COUNTIF(AX236:BA236,5)+COUNTIF(BG236:BH236,5)+COUNTIF(BK236:BQ236,5)+COUNTIF(BU236:CD236,5)+COUNTIF(AX236:BA236,9)+COUNTIF(BG236:BH236,9)+COUNTIF(BK236:BQ236,9)+COUNTIF(BU236:CD236,9)</f>
        <v>0</v>
      </c>
      <c r="AM236" s="37">
        <f>COUNTIF(AX236:BA236,15)+COUNTIF(BG236:BH236,15)+COUNTIF(BK236:BQ236,15)+COUNTIF(BU236:CD236,15)+COUNTIF(AX236:BA236,25)+COUNTIF(BG236:BH236,25)+COUNTIF(BK236:BQ236,25)+COUNTIF(BU236:CD236,25)</f>
        <v>0</v>
      </c>
      <c r="AN236" s="118" t="str">
        <f>IF(AM236&gt;=1,"HOOG",IF(AL236&gt;=2,"MIDDEN","LAAG"))</f>
        <v>LAAG</v>
      </c>
      <c r="AO236" s="26" t="str">
        <f>IF(AND(AM236=1,OR(H236="H",AB236="H"),TEXT(D236,0)&lt;&gt;"4"),"J","N" )</f>
        <v>N</v>
      </c>
      <c r="AP236" s="41" t="s">
        <v>85</v>
      </c>
      <c r="AQ236" s="68" t="str">
        <f>IF(OR(AP236="J",AO236="J"),"MIDDEN",AN236)</f>
        <v>LAAG</v>
      </c>
      <c r="AR236" s="26" t="s">
        <v>86</v>
      </c>
      <c r="AS236" s="18" t="s">
        <v>87</v>
      </c>
      <c r="AT236" s="18" t="s">
        <v>85</v>
      </c>
      <c r="AU236" s="41" t="str">
        <f>IF(AND(AR236="H",AS236="K"),"J",IF(OR(AND(AR236="L",AS236="K",AT236="J"),AND(AR236="H",AS236="G",AT236="J")),"J","N"))</f>
        <v>N</v>
      </c>
      <c r="AV236" s="41" t="s">
        <v>85</v>
      </c>
      <c r="AW236" s="18" t="str">
        <f>IF(AU236="N",AQ236,IF(AQ236="LAAG","MIDDEN","HOOG"))</f>
        <v>LAAG</v>
      </c>
      <c r="AX236" s="39">
        <f>INDEX('P-07 HACCP score'!$C$3:$E$7,MATCH(E236,'P-07 HACCP score'!$B$3:$B$7,0),MATCH('D-14 Ernst'!A$2,'P-07 HACCP score'!$C$2:$E$2,0))</f>
        <v>1.5</v>
      </c>
      <c r="AY236" s="39">
        <f>INDEX('P-07 HACCP score'!$C$3:$E$7,MATCH(F236,'P-07 HACCP score'!$B$3:$B$7,0),MATCH('D-14 Ernst'!B$2,'P-07 HACCP score'!$C$2:$E$2,0))</f>
        <v>0</v>
      </c>
      <c r="AZ236" s="39">
        <f>INDEX('P-07 HACCP score'!$C$3:$E$7,MATCH(G236,'P-07 HACCP score'!$B$3:$B$7,0),MATCH('D-14 Ernst'!C$2,'P-07 HACCP score'!$C$2:$E$2,0))</f>
        <v>0</v>
      </c>
      <c r="BA236" s="39" t="e">
        <f>INDEX('P-07 HACCP score'!$C$3:$E$7,MATCH(H236,'P-07 HACCP score'!$B$3:$B$7,0),MATCH('D-14 Ernst'!D$2,'P-07 HACCP score'!$C$2:$E$2,0))</f>
        <v>#N/A</v>
      </c>
      <c r="BB236" s="39">
        <f>INDEX('P-07 HACCP score'!$C$3:$E$7,MATCH(I236,'P-07 HACCP score'!$B$3:$B$7,0),MATCH('D-14 Ernst'!E$2,'P-07 HACCP score'!$C$2:$E$2,0))</f>
        <v>0</v>
      </c>
      <c r="BC236" s="39">
        <f>INDEX('P-07 HACCP score'!$C$3:$E$7,MATCH(J236,'P-07 HACCP score'!$B$3:$B$7,0),MATCH('D-14 Ernst'!F$2,'P-07 HACCP score'!$C$2:$E$2,0))</f>
        <v>0</v>
      </c>
      <c r="BD236" s="39">
        <f>INDEX('P-07 HACCP score'!$C$3:$E$7,MATCH(K236,'P-07 HACCP score'!$B$3:$B$7,0),MATCH('D-14 Ernst'!G$2,'P-07 HACCP score'!$C$2:$E$2,0))</f>
        <v>0</v>
      </c>
      <c r="BE236" s="39">
        <f>INDEX('P-07 HACCP score'!$C$3:$E$7,MATCH(L236,'P-07 HACCP score'!$B$3:$B$7,0),MATCH('D-14 Ernst'!H$2,'P-07 HACCP score'!$C$2:$E$2,0))</f>
        <v>0</v>
      </c>
      <c r="BF236" s="39">
        <f>INDEX('P-07 HACCP score'!$C$3:$E$7,MATCH(M236,'P-07 HACCP score'!$B$3:$B$7,0),MATCH('D-14 Ernst'!I$2,'P-07 HACCP score'!$C$2:$E$2,0))</f>
        <v>0</v>
      </c>
      <c r="BG236" s="39">
        <f>INDEX('P-07 HACCP score'!$C$3:$E$7,MATCH(N236,'P-07 HACCP score'!$B$3:$B$7,0),MATCH('D-14 Ernst'!J$2,'P-07 HACCP score'!$C$2:$E$2,0))</f>
        <v>0</v>
      </c>
      <c r="BH236" s="39" t="e">
        <f>INDEX('P-07 HACCP score'!$C$3:$E$7,MATCH(O236,'P-07 HACCP score'!$B$3:$B$7,0),MATCH('D-14 Ernst'!K$2,'P-07 HACCP score'!$C$2:$E$2,0))</f>
        <v>#N/A</v>
      </c>
      <c r="BI236" s="39">
        <f>INDEX('P-07 HACCP score'!$C$3:$E$7,MATCH(P236,'P-07 HACCP score'!$B$3:$B$7,0),MATCH('D-14 Ernst'!L$2,'P-07 HACCP score'!$C$2:$E$2,0))</f>
        <v>0</v>
      </c>
      <c r="BJ236" s="39">
        <f>INDEX('P-07 HACCP score'!$C$3:$E$7,MATCH(Q236,'P-07 HACCP score'!$B$3:$B$7,0),MATCH('D-14 Ernst'!M$2,'P-07 HACCP score'!$C$2:$E$2,0))</f>
        <v>0</v>
      </c>
      <c r="BK236" s="39">
        <f>INDEX('P-07 HACCP score'!$C$3:$E$7,MATCH(R236,'P-07 HACCP score'!$B$3:$B$7,0),MATCH('D-14 Ernst'!N$2,'P-07 HACCP score'!$C$2:$E$2,0))</f>
        <v>2.5</v>
      </c>
      <c r="BL236" s="39">
        <f>INDEX('P-07 HACCP score'!$C$3:$E$7,MATCH(S236,'P-07 HACCP score'!$B$3:$B$7,0),MATCH('D-14 Ernst'!O$2,'P-07 HACCP score'!$C$2:$E$2,0))</f>
        <v>0.5</v>
      </c>
      <c r="BM236" s="39">
        <f>INDEX('P-07 HACCP score'!$C$3:$E$7,MATCH(T236,'P-07 HACCP score'!$B$3:$B$7,0),MATCH('D-14 Ernst'!P$2,'P-07 HACCP score'!$C$2:$E$2,0))</f>
        <v>0</v>
      </c>
      <c r="BN236" s="39">
        <f>INDEX('P-07 HACCP score'!$C$3:$E$7,MATCH(U236,'P-07 HACCP score'!$B$3:$B$7,0),MATCH('D-14 Ernst'!Q$2,'P-07 HACCP score'!$C$2:$E$2,0))</f>
        <v>1.5</v>
      </c>
      <c r="BO236" s="39">
        <f>INDEX('P-07 HACCP score'!$C$3:$E$7,MATCH(V236,'P-07 HACCP score'!$B$3:$B$7,0),MATCH('D-14 Ernst'!R$2,'P-07 HACCP score'!$C$2:$E$2,0))</f>
        <v>0</v>
      </c>
      <c r="BP236" s="39">
        <f>INDEX('P-07 HACCP score'!$C$3:$E$7,MATCH(W236,'P-07 HACCP score'!$B$3:$B$7,0),MATCH('D-14 Ernst'!S$2,'P-07 HACCP score'!$C$2:$E$2,0))</f>
        <v>0</v>
      </c>
      <c r="BQ236" s="39" t="e">
        <f>INDEX('P-07 HACCP score'!$C$3:$E$7,MATCH(X236,'P-07 HACCP score'!$B$3:$B$7,0),MATCH('D-14 Ernst'!T$2,'P-07 HACCP score'!$C$2:$E$2,0))</f>
        <v>#N/A</v>
      </c>
      <c r="BR236" s="39">
        <f>INDEX('P-07 HACCP score'!$C$3:$E$7,MATCH(Y236,'P-07 HACCP score'!$B$3:$B$7,0),MATCH('D-14 Ernst'!U$2,'P-07 HACCP score'!$C$2:$E$2,0))</f>
        <v>0</v>
      </c>
      <c r="BS236" s="39">
        <f>INDEX('P-07 HACCP score'!$C$3:$E$7,MATCH(Z236,'P-07 HACCP score'!$B$3:$B$7,0),MATCH('D-14 Ernst'!V$2,'P-07 HACCP score'!$C$2:$E$2,0))</f>
        <v>0</v>
      </c>
      <c r="BT236" s="39">
        <f>INDEX('P-07 HACCP score'!$C$3:$E$7,MATCH(AA236,'P-07 HACCP score'!$B$3:$B$7,0),MATCH('D-14 Ernst'!W$2,'P-07 HACCP score'!$C$2:$E$2,0))</f>
        <v>0</v>
      </c>
      <c r="BU236" s="39">
        <f>INDEX('P-07 HACCP score'!$C$3:$E$7,MATCH(AB236,'P-07 HACCP score'!$B$3:$B$7,0),MATCH('D-14 Ernst'!X$2,'P-07 HACCP score'!$C$2:$E$2,0))</f>
        <v>0</v>
      </c>
      <c r="BV236" s="39">
        <f>INDEX('P-07 HACCP score'!$C$3:$E$7,MATCH(AC236,'P-07 HACCP score'!$B$3:$B$7,0),MATCH('D-14 Ernst'!Y$2,'P-07 HACCP score'!$C$2:$E$2,0))</f>
        <v>0</v>
      </c>
      <c r="BW236" s="39">
        <f>INDEX('P-07 HACCP score'!$C$3:$E$7,MATCH(AD236,'P-07 HACCP score'!$B$3:$B$7,0),MATCH('D-14 Ernst'!Z$2,'P-07 HACCP score'!$C$2:$E$2,0))</f>
        <v>0</v>
      </c>
      <c r="BX236" s="39">
        <f>INDEX('P-07 HACCP score'!$C$3:$E$7,MATCH(AE236,'P-07 HACCP score'!$B$3:$B$7,0),MATCH('D-14 Ernst'!AA$2,'P-07 HACCP score'!$C$2:$E$2,0))</f>
        <v>0</v>
      </c>
      <c r="BY236" s="39">
        <f>INDEX('P-07 HACCP score'!$C$3:$E$7,MATCH(AF236,'P-07 HACCP score'!$B$3:$B$7,0),MATCH('D-14 Ernst'!AB$2,'P-07 HACCP score'!$C$2:$E$2,0))</f>
        <v>0</v>
      </c>
      <c r="BZ236" s="39">
        <f>INDEX('P-07 HACCP score'!$C$3:$E$7,MATCH(AG236,'P-07 HACCP score'!$B$3:$B$7,0),MATCH('D-14 Ernst'!AC$2,'P-07 HACCP score'!$C$2:$E$2,0))</f>
        <v>0</v>
      </c>
      <c r="CA236" s="39">
        <f>INDEX('P-07 HACCP score'!$C$3:$E$7,MATCH(AH236,'P-07 HACCP score'!$B$3:$B$7,0),MATCH('D-14 Ernst'!AD$2,'P-07 HACCP score'!$C$2:$E$2,0))</f>
        <v>0</v>
      </c>
      <c r="CB236" s="39">
        <f>INDEX('P-07 HACCP score'!$C$3:$E$7,MATCH(AI236,'P-07 HACCP score'!$B$3:$B$7,0),MATCH('D-14 Ernst'!AE$2,'P-07 HACCP score'!$C$2:$E$2,0))</f>
        <v>0</v>
      </c>
      <c r="CC236" s="39">
        <f>INDEX('P-07 HACCP score'!$C$3:$E$7,MATCH(AJ236,'P-07 HACCP score'!$B$3:$B$7,0),MATCH('D-14 Ernst'!AF$2,'P-07 HACCP score'!$C$2:$E$2,0))</f>
        <v>0</v>
      </c>
      <c r="CD236" s="39">
        <f>INDEX('P-07 HACCP score'!$C$3:$E$7,MATCH(AK236,'P-07 HACCP score'!$B$3:$B$7,0),MATCH('D-14 Ernst'!AG$2,'P-07 HACCP score'!$C$2:$E$2,0))</f>
        <v>0</v>
      </c>
    </row>
    <row r="237" spans="1:82" x14ac:dyDescent="0.3">
      <c r="A237" s="119">
        <v>52820</v>
      </c>
      <c r="B237" s="58" t="s">
        <v>357</v>
      </c>
      <c r="C237" s="78" t="s">
        <v>162</v>
      </c>
      <c r="D237" s="35">
        <v>2</v>
      </c>
      <c r="E237" s="18" t="s">
        <v>86</v>
      </c>
      <c r="F237" s="18"/>
      <c r="G237" s="26"/>
      <c r="H237" s="21" t="str">
        <f>IF(COUNTIF(I237:M237,"H"),"H",
IF(COUNTIF(I237:M237,"M"),"M",
IF(COUNTIF(I237:M237,"L"),"L",
IF(COUNTIF(I237:M237,"B"),"B",""))))</f>
        <v/>
      </c>
      <c r="I237" s="19"/>
      <c r="J237" s="19"/>
      <c r="K237" s="19"/>
      <c r="L237" s="19"/>
      <c r="M237" s="19"/>
      <c r="N237" s="18"/>
      <c r="O237" s="21" t="str">
        <f>IF(COUNTIF(P237:Q237,"H"),"H",
IF(COUNTIF(P237:Q237,"M"),"M",
IF(COUNTIF(P237:Q237,"L"),"L",
IF(COUNTIF(P237:Q237,"B"),"B",""))))</f>
        <v>L</v>
      </c>
      <c r="P237" s="139" t="s">
        <v>86</v>
      </c>
      <c r="Q237" s="22"/>
      <c r="R237" s="18"/>
      <c r="S237" s="18"/>
      <c r="T237" s="18"/>
      <c r="U237" s="18"/>
      <c r="V237" s="18"/>
      <c r="W237" s="27"/>
      <c r="X237" s="21" t="str">
        <f>IF(COUNTIF(Y237:AA237,"H"),"H",
IF(COUNTIF(Y237:AA237,"M"),"M",
IF(COUNTIF(Y237:AA237,"L"),"L",
IF(COUNTIF(Y237:AA237,"B"),"B",""))))</f>
        <v/>
      </c>
      <c r="Y237" s="23"/>
      <c r="Z237" s="28"/>
      <c r="AA237" s="23"/>
      <c r="AB237" s="18"/>
      <c r="AC237" s="18"/>
      <c r="AD237" s="18"/>
      <c r="AE237" s="18"/>
      <c r="AF237" s="18"/>
      <c r="AG237" s="18"/>
      <c r="AH237" s="18"/>
      <c r="AI237" s="18" t="s">
        <v>89</v>
      </c>
      <c r="AJ237" s="18"/>
      <c r="AK237" s="18"/>
      <c r="AL237" s="37">
        <f>COUNTIF(AX237:BA237,5)+COUNTIF(BG237:BH237,5)+COUNTIF(BK237:BQ237,5)+COUNTIF(BU237:CD237,5)+COUNTIF(AX237:BA237,9)+COUNTIF(BG237:BH237,9)+COUNTIF(BK237:BQ237,9)+COUNTIF(BU237:CD237,9)</f>
        <v>0</v>
      </c>
      <c r="AM237" s="37">
        <f>COUNTIF(AX237:BA237,15)+COUNTIF(BG237:BH237,15)+COUNTIF(BK237:BQ237,15)+COUNTIF(BU237:CD237,15)+COUNTIF(AX237:BA237,25)+COUNTIF(BG237:BH237,25)+COUNTIF(BK237:BQ237,25)+COUNTIF(BU237:CD237,25)</f>
        <v>1</v>
      </c>
      <c r="AN237" s="118" t="str">
        <f>IF(AM237&gt;=1,"HOOG",IF(AL237&gt;=2,"MIDDEN","LAAG"))</f>
        <v>HOOG</v>
      </c>
      <c r="AO237" s="26" t="str">
        <f>IF(AND(AM237=1,OR(H237="H",AB237="H"),TEXT(D237,0)&lt;&gt;"4"),"J","N" )</f>
        <v>N</v>
      </c>
      <c r="AP237" s="41" t="s">
        <v>85</v>
      </c>
      <c r="AQ237" s="68" t="str">
        <f>IF(OR(AP237="J",AO237="J"),"MIDDEN",AN237)</f>
        <v>HOOG</v>
      </c>
      <c r="AR237" s="26" t="s">
        <v>86</v>
      </c>
      <c r="AS237" s="18" t="s">
        <v>87</v>
      </c>
      <c r="AT237" s="18" t="s">
        <v>85</v>
      </c>
      <c r="AU237" s="41" t="str">
        <f>IF(AND(AR237="H",AS237="K"),"J",IF(OR(AND(AR237="L",AS237="K",AT237="J"),AND(AR237="H",AS237="G",AT237="J")),"J","N"))</f>
        <v>N</v>
      </c>
      <c r="AV237" s="41" t="s">
        <v>85</v>
      </c>
      <c r="AW237" s="18" t="str">
        <f>IF(AU237="N",AQ237,IF(AQ237="LAAG","MIDDEN","HOOG"))</f>
        <v>HOOG</v>
      </c>
      <c r="AX237" s="39">
        <f>INDEX('P-07 HACCP score'!$C$3:$E$7,MATCH(E237,'P-07 HACCP score'!$B$3:$B$7,0),MATCH('D-14 Ernst'!A$2,'P-07 HACCP score'!$C$2:$E$2,0))</f>
        <v>3</v>
      </c>
      <c r="AY237" s="39">
        <f>INDEX('P-07 HACCP score'!$C$3:$E$7,MATCH(F237,'P-07 HACCP score'!$B$3:$B$7,0),MATCH('D-14 Ernst'!B$2,'P-07 HACCP score'!$C$2:$E$2,0))</f>
        <v>0</v>
      </c>
      <c r="AZ237" s="39">
        <f>INDEX('P-07 HACCP score'!$C$3:$E$7,MATCH(G237,'P-07 HACCP score'!$B$3:$B$7,0),MATCH('D-14 Ernst'!C$2,'P-07 HACCP score'!$C$2:$E$2,0))</f>
        <v>0</v>
      </c>
      <c r="BA237" s="39" t="e">
        <f>INDEX('P-07 HACCP score'!$C$3:$E$7,MATCH(H237,'P-07 HACCP score'!$B$3:$B$7,0),MATCH('D-14 Ernst'!D$2,'P-07 HACCP score'!$C$2:$E$2,0))</f>
        <v>#N/A</v>
      </c>
      <c r="BB237" s="39">
        <f>INDEX('P-07 HACCP score'!$C$3:$E$7,MATCH(I237,'P-07 HACCP score'!$B$3:$B$7,0),MATCH('D-14 Ernst'!E$2,'P-07 HACCP score'!$C$2:$E$2,0))</f>
        <v>0</v>
      </c>
      <c r="BC237" s="39">
        <f>INDEX('P-07 HACCP score'!$C$3:$E$7,MATCH(J237,'P-07 HACCP score'!$B$3:$B$7,0),MATCH('D-14 Ernst'!F$2,'P-07 HACCP score'!$C$2:$E$2,0))</f>
        <v>0</v>
      </c>
      <c r="BD237" s="39">
        <f>INDEX('P-07 HACCP score'!$C$3:$E$7,MATCH(K237,'P-07 HACCP score'!$B$3:$B$7,0),MATCH('D-14 Ernst'!G$2,'P-07 HACCP score'!$C$2:$E$2,0))</f>
        <v>0</v>
      </c>
      <c r="BE237" s="39">
        <f>INDEX('P-07 HACCP score'!$C$3:$E$7,MATCH(L237,'P-07 HACCP score'!$B$3:$B$7,0),MATCH('D-14 Ernst'!H$2,'P-07 HACCP score'!$C$2:$E$2,0))</f>
        <v>0</v>
      </c>
      <c r="BF237" s="39">
        <f>INDEX('P-07 HACCP score'!$C$3:$E$7,MATCH(M237,'P-07 HACCP score'!$B$3:$B$7,0),MATCH('D-14 Ernst'!I$2,'P-07 HACCP score'!$C$2:$E$2,0))</f>
        <v>0</v>
      </c>
      <c r="BG237" s="39">
        <f>INDEX('P-07 HACCP score'!$C$3:$E$7,MATCH(N237,'P-07 HACCP score'!$B$3:$B$7,0),MATCH('D-14 Ernst'!J$2,'P-07 HACCP score'!$C$2:$E$2,0))</f>
        <v>0</v>
      </c>
      <c r="BH237" s="39">
        <f>INDEX('P-07 HACCP score'!$C$3:$E$7,MATCH(O237,'P-07 HACCP score'!$B$3:$B$7,0),MATCH('D-14 Ernst'!K$2,'P-07 HACCP score'!$C$2:$E$2,0))</f>
        <v>3</v>
      </c>
      <c r="BI237" s="39">
        <f>INDEX('P-07 HACCP score'!$C$3:$E$7,MATCH(P237,'P-07 HACCP score'!$B$3:$B$7,0),MATCH('D-14 Ernst'!L$2,'P-07 HACCP score'!$C$2:$E$2,0))</f>
        <v>3</v>
      </c>
      <c r="BJ237" s="39">
        <f>INDEX('P-07 HACCP score'!$C$3:$E$7,MATCH(Q237,'P-07 HACCP score'!$B$3:$B$7,0),MATCH('D-14 Ernst'!M$2,'P-07 HACCP score'!$C$2:$E$2,0))</f>
        <v>0</v>
      </c>
      <c r="BK237" s="39">
        <f>INDEX('P-07 HACCP score'!$C$3:$E$7,MATCH(R237,'P-07 HACCP score'!$B$3:$B$7,0),MATCH('D-14 Ernst'!N$2,'P-07 HACCP score'!$C$2:$E$2,0))</f>
        <v>0</v>
      </c>
      <c r="BL237" s="39">
        <f>INDEX('P-07 HACCP score'!$C$3:$E$7,MATCH(S237,'P-07 HACCP score'!$B$3:$B$7,0),MATCH('D-14 Ernst'!O$2,'P-07 HACCP score'!$C$2:$E$2,0))</f>
        <v>0</v>
      </c>
      <c r="BM237" s="39">
        <f>INDEX('P-07 HACCP score'!$C$3:$E$7,MATCH(T237,'P-07 HACCP score'!$B$3:$B$7,0),MATCH('D-14 Ernst'!P$2,'P-07 HACCP score'!$C$2:$E$2,0))</f>
        <v>0</v>
      </c>
      <c r="BN237" s="39">
        <f>INDEX('P-07 HACCP score'!$C$3:$E$7,MATCH(U237,'P-07 HACCP score'!$B$3:$B$7,0),MATCH('D-14 Ernst'!Q$2,'P-07 HACCP score'!$C$2:$E$2,0))</f>
        <v>0</v>
      </c>
      <c r="BO237" s="39">
        <f>INDEX('P-07 HACCP score'!$C$3:$E$7,MATCH(V237,'P-07 HACCP score'!$B$3:$B$7,0),MATCH('D-14 Ernst'!R$2,'P-07 HACCP score'!$C$2:$E$2,0))</f>
        <v>0</v>
      </c>
      <c r="BP237" s="39">
        <f>INDEX('P-07 HACCP score'!$C$3:$E$7,MATCH(W237,'P-07 HACCP score'!$B$3:$B$7,0),MATCH('D-14 Ernst'!S$2,'P-07 HACCP score'!$C$2:$E$2,0))</f>
        <v>0</v>
      </c>
      <c r="BQ237" s="39" t="e">
        <f>INDEX('P-07 HACCP score'!$C$3:$E$7,MATCH(X237,'P-07 HACCP score'!$B$3:$B$7,0),MATCH('D-14 Ernst'!T$2,'P-07 HACCP score'!$C$2:$E$2,0))</f>
        <v>#N/A</v>
      </c>
      <c r="BR237" s="39">
        <f>INDEX('P-07 HACCP score'!$C$3:$E$7,MATCH(Y237,'P-07 HACCP score'!$B$3:$B$7,0),MATCH('D-14 Ernst'!U$2,'P-07 HACCP score'!$C$2:$E$2,0))</f>
        <v>0</v>
      </c>
      <c r="BS237" s="39">
        <f>INDEX('P-07 HACCP score'!$C$3:$E$7,MATCH(Z237,'P-07 HACCP score'!$B$3:$B$7,0),MATCH('D-14 Ernst'!V$2,'P-07 HACCP score'!$C$2:$E$2,0))</f>
        <v>0</v>
      </c>
      <c r="BT237" s="39">
        <f>INDEX('P-07 HACCP score'!$C$3:$E$7,MATCH(AA237,'P-07 HACCP score'!$B$3:$B$7,0),MATCH('D-14 Ernst'!W$2,'P-07 HACCP score'!$C$2:$E$2,0))</f>
        <v>0</v>
      </c>
      <c r="BU237" s="39">
        <f>INDEX('P-07 HACCP score'!$C$3:$E$7,MATCH(AB237,'P-07 HACCP score'!$B$3:$B$7,0),MATCH('D-14 Ernst'!X$2,'P-07 HACCP score'!$C$2:$E$2,0))</f>
        <v>0</v>
      </c>
      <c r="BV237" s="39">
        <f>INDEX('P-07 HACCP score'!$C$3:$E$7,MATCH(AC237,'P-07 HACCP score'!$B$3:$B$7,0),MATCH('D-14 Ernst'!Y$2,'P-07 HACCP score'!$C$2:$E$2,0))</f>
        <v>0</v>
      </c>
      <c r="BW237" s="39">
        <f>INDEX('P-07 HACCP score'!$C$3:$E$7,MATCH(AD237,'P-07 HACCP score'!$B$3:$B$7,0),MATCH('D-14 Ernst'!Z$2,'P-07 HACCP score'!$C$2:$E$2,0))</f>
        <v>0</v>
      </c>
      <c r="BX237" s="39">
        <f>INDEX('P-07 HACCP score'!$C$3:$E$7,MATCH(AE237,'P-07 HACCP score'!$B$3:$B$7,0),MATCH('D-14 Ernst'!AA$2,'P-07 HACCP score'!$C$2:$E$2,0))</f>
        <v>0</v>
      </c>
      <c r="BY237" s="39">
        <f>INDEX('P-07 HACCP score'!$C$3:$E$7,MATCH(AF237,'P-07 HACCP score'!$B$3:$B$7,0),MATCH('D-14 Ernst'!AB$2,'P-07 HACCP score'!$C$2:$E$2,0))</f>
        <v>0</v>
      </c>
      <c r="BZ237" s="39">
        <f>INDEX('P-07 HACCP score'!$C$3:$E$7,MATCH(AG237,'P-07 HACCP score'!$B$3:$B$7,0),MATCH('D-14 Ernst'!AC$2,'P-07 HACCP score'!$C$2:$E$2,0))</f>
        <v>0</v>
      </c>
      <c r="CA237" s="39">
        <f>INDEX('P-07 HACCP score'!$C$3:$E$7,MATCH(AH237,'P-07 HACCP score'!$B$3:$B$7,0),MATCH('D-14 Ernst'!AD$2,'P-07 HACCP score'!$C$2:$E$2,0))</f>
        <v>0</v>
      </c>
      <c r="CB237" s="39">
        <f>INDEX('P-07 HACCP score'!$C$3:$E$7,MATCH(AI237,'P-07 HACCP score'!$B$3:$B$7,0),MATCH('D-14 Ernst'!AE$2,'P-07 HACCP score'!$C$2:$E$2,0))</f>
        <v>15</v>
      </c>
      <c r="CC237" s="39">
        <f>INDEX('P-07 HACCP score'!$C$3:$E$7,MATCH(AJ237,'P-07 HACCP score'!$B$3:$B$7,0),MATCH('D-14 Ernst'!AF$2,'P-07 HACCP score'!$C$2:$E$2,0))</f>
        <v>0</v>
      </c>
      <c r="CD237" s="39">
        <f>INDEX('P-07 HACCP score'!$C$3:$E$7,MATCH(AK237,'P-07 HACCP score'!$B$3:$B$7,0),MATCH('D-14 Ernst'!AG$2,'P-07 HACCP score'!$C$2:$E$2,0))</f>
        <v>0</v>
      </c>
    </row>
    <row r="238" spans="1:82" x14ac:dyDescent="0.3">
      <c r="A238" s="119">
        <v>52830</v>
      </c>
      <c r="B238" s="71" t="s">
        <v>358</v>
      </c>
      <c r="C238" s="78" t="s">
        <v>162</v>
      </c>
      <c r="D238" s="35">
        <v>2</v>
      </c>
      <c r="E238" s="18"/>
      <c r="F238" s="18"/>
      <c r="G238" s="26"/>
      <c r="H238" s="21" t="str">
        <f>IF(COUNTIF(I238:M238,"H"),"H",
IF(COUNTIF(I238:M238,"M"),"M",
IF(COUNTIF(I238:M238,"L"),"L",
IF(COUNTIF(I238:M238,"B"),"B",""))))</f>
        <v/>
      </c>
      <c r="I238" s="19"/>
      <c r="J238" s="19"/>
      <c r="K238" s="19"/>
      <c r="L238" s="19"/>
      <c r="M238" s="19"/>
      <c r="N238" s="18"/>
      <c r="O238" s="21" t="str">
        <f>IF(COUNTIF(P238:Q238,"H"),"H",
IF(COUNTIF(P238:Q238,"M"),"M",
IF(COUNTIF(P238:Q238,"L"),"L",
IF(COUNTIF(P238:Q238,"B"),"B",""))))</f>
        <v>L</v>
      </c>
      <c r="P238" s="123" t="s">
        <v>86</v>
      </c>
      <c r="Q238" s="22"/>
      <c r="R238" s="18"/>
      <c r="S238" s="18"/>
      <c r="T238" s="18"/>
      <c r="U238" s="18"/>
      <c r="V238" s="18"/>
      <c r="W238" s="27"/>
      <c r="X238" s="21" t="str">
        <f>IF(COUNTIF(Y238:AA238,"H"),"H",
IF(COUNTIF(Y238:AA238,"M"),"M",
IF(COUNTIF(Y238:AA238,"L"),"L",
IF(COUNTIF(Y238:AA238,"B"),"B",""))))</f>
        <v/>
      </c>
      <c r="Y238" s="23"/>
      <c r="Z238" s="28"/>
      <c r="AA238" s="23"/>
      <c r="AB238" s="18"/>
      <c r="AC238" s="18"/>
      <c r="AD238" s="18"/>
      <c r="AE238" s="18"/>
      <c r="AF238" s="18"/>
      <c r="AG238" s="18"/>
      <c r="AH238" s="18"/>
      <c r="AI238" s="18" t="s">
        <v>89</v>
      </c>
      <c r="AJ238" s="18"/>
      <c r="AK238" s="18"/>
      <c r="AL238" s="37">
        <f>COUNTIF(AX238:BA238,5)+COUNTIF(BG238:BH238,5)+COUNTIF(BK238:BQ238,5)+COUNTIF(BU238:CD238,5)+COUNTIF(AX238:BA238,9)+COUNTIF(BG238:BH238,9)+COUNTIF(BK238:BQ238,9)+COUNTIF(BU238:CD238,9)</f>
        <v>0</v>
      </c>
      <c r="AM238" s="37">
        <f>COUNTIF(AX238:BA238,15)+COUNTIF(BG238:BH238,15)+COUNTIF(BK238:BQ238,15)+COUNTIF(BU238:CD238,15)+COUNTIF(AX238:BA238,25)+COUNTIF(BG238:BH238,25)+COUNTIF(BK238:BQ238,25)+COUNTIF(BU238:CD238,25)</f>
        <v>1</v>
      </c>
      <c r="AN238" s="118" t="str">
        <f>IF(AM238&gt;=1,"HOOG",IF(AL238&gt;=2,"MIDDEN","LAAG"))</f>
        <v>HOOG</v>
      </c>
      <c r="AO238" s="26" t="str">
        <f>IF(AND(AM238=1,OR(H238="H",AB238="H"),TEXT(D238,0)&lt;&gt;"4"),"J","N" )</f>
        <v>N</v>
      </c>
      <c r="AP238" s="41" t="s">
        <v>85</v>
      </c>
      <c r="AQ238" s="68" t="str">
        <f>IF(OR(AP238="J",AO238="J"),"MIDDEN",AN238)</f>
        <v>HOOG</v>
      </c>
      <c r="AR238" s="26" t="s">
        <v>89</v>
      </c>
      <c r="AS238" s="18" t="s">
        <v>93</v>
      </c>
      <c r="AT238" s="18" t="s">
        <v>90</v>
      </c>
      <c r="AU238" s="41" t="str">
        <f>IF(AND(AR238="H",AS238="K"),"J",IF(OR(AND(AR238="L",AS238="K",AT238="J"),AND(AR238="H",AS238="G",AT238="J")),"J","N"))</f>
        <v>J</v>
      </c>
      <c r="AV238" s="41" t="s">
        <v>90</v>
      </c>
      <c r="AW238" s="18" t="str">
        <f>IF(AU238="N",AQ238,IF(AQ238="LAAG","MIDDEN","HOOG"))</f>
        <v>HOOG</v>
      </c>
      <c r="AX238" s="39">
        <f>INDEX('P-07 HACCP score'!$C$3:$E$7,MATCH(E238,'P-07 HACCP score'!$B$3:$B$7,0),MATCH('D-14 Ernst'!A$2,'P-07 HACCP score'!$C$2:$E$2,0))</f>
        <v>0</v>
      </c>
      <c r="AY238" s="39">
        <f>INDEX('P-07 HACCP score'!$C$3:$E$7,MATCH(F238,'P-07 HACCP score'!$B$3:$B$7,0),MATCH('D-14 Ernst'!B$2,'P-07 HACCP score'!$C$2:$E$2,0))</f>
        <v>0</v>
      </c>
      <c r="AZ238" s="39">
        <f>INDEX('P-07 HACCP score'!$C$3:$E$7,MATCH(G238,'P-07 HACCP score'!$B$3:$B$7,0),MATCH('D-14 Ernst'!C$2,'P-07 HACCP score'!$C$2:$E$2,0))</f>
        <v>0</v>
      </c>
      <c r="BA238" s="39" t="e">
        <f>INDEX('P-07 HACCP score'!$C$3:$E$7,MATCH(H238,'P-07 HACCP score'!$B$3:$B$7,0),MATCH('D-14 Ernst'!D$2,'P-07 HACCP score'!$C$2:$E$2,0))</f>
        <v>#N/A</v>
      </c>
      <c r="BB238" s="39">
        <f>INDEX('P-07 HACCP score'!$C$3:$E$7,MATCH(I238,'P-07 HACCP score'!$B$3:$B$7,0),MATCH('D-14 Ernst'!E$2,'P-07 HACCP score'!$C$2:$E$2,0))</f>
        <v>0</v>
      </c>
      <c r="BC238" s="39">
        <f>INDEX('P-07 HACCP score'!$C$3:$E$7,MATCH(J238,'P-07 HACCP score'!$B$3:$B$7,0),MATCH('D-14 Ernst'!F$2,'P-07 HACCP score'!$C$2:$E$2,0))</f>
        <v>0</v>
      </c>
      <c r="BD238" s="39">
        <f>INDEX('P-07 HACCP score'!$C$3:$E$7,MATCH(K238,'P-07 HACCP score'!$B$3:$B$7,0),MATCH('D-14 Ernst'!G$2,'P-07 HACCP score'!$C$2:$E$2,0))</f>
        <v>0</v>
      </c>
      <c r="BE238" s="39">
        <f>INDEX('P-07 HACCP score'!$C$3:$E$7,MATCH(L238,'P-07 HACCP score'!$B$3:$B$7,0),MATCH('D-14 Ernst'!H$2,'P-07 HACCP score'!$C$2:$E$2,0))</f>
        <v>0</v>
      </c>
      <c r="BF238" s="39">
        <f>INDEX('P-07 HACCP score'!$C$3:$E$7,MATCH(M238,'P-07 HACCP score'!$B$3:$B$7,0),MATCH('D-14 Ernst'!I$2,'P-07 HACCP score'!$C$2:$E$2,0))</f>
        <v>0</v>
      </c>
      <c r="BG238" s="39">
        <f>INDEX('P-07 HACCP score'!$C$3:$E$7,MATCH(N238,'P-07 HACCP score'!$B$3:$B$7,0),MATCH('D-14 Ernst'!J$2,'P-07 HACCP score'!$C$2:$E$2,0))</f>
        <v>0</v>
      </c>
      <c r="BH238" s="39">
        <f>INDEX('P-07 HACCP score'!$C$3:$E$7,MATCH(O238,'P-07 HACCP score'!$B$3:$B$7,0),MATCH('D-14 Ernst'!K$2,'P-07 HACCP score'!$C$2:$E$2,0))</f>
        <v>3</v>
      </c>
      <c r="BI238" s="39">
        <f>INDEX('P-07 HACCP score'!$C$3:$E$7,MATCH(P238,'P-07 HACCP score'!$B$3:$B$7,0),MATCH('D-14 Ernst'!L$2,'P-07 HACCP score'!$C$2:$E$2,0))</f>
        <v>3</v>
      </c>
      <c r="BJ238" s="39">
        <f>INDEX('P-07 HACCP score'!$C$3:$E$7,MATCH(Q238,'P-07 HACCP score'!$B$3:$B$7,0),MATCH('D-14 Ernst'!M$2,'P-07 HACCP score'!$C$2:$E$2,0))</f>
        <v>0</v>
      </c>
      <c r="BK238" s="39">
        <f>INDEX('P-07 HACCP score'!$C$3:$E$7,MATCH(R238,'P-07 HACCP score'!$B$3:$B$7,0),MATCH('D-14 Ernst'!N$2,'P-07 HACCP score'!$C$2:$E$2,0))</f>
        <v>0</v>
      </c>
      <c r="BL238" s="39">
        <f>INDEX('P-07 HACCP score'!$C$3:$E$7,MATCH(S238,'P-07 HACCP score'!$B$3:$B$7,0),MATCH('D-14 Ernst'!O$2,'P-07 HACCP score'!$C$2:$E$2,0))</f>
        <v>0</v>
      </c>
      <c r="BM238" s="39">
        <f>INDEX('P-07 HACCP score'!$C$3:$E$7,MATCH(T238,'P-07 HACCP score'!$B$3:$B$7,0),MATCH('D-14 Ernst'!P$2,'P-07 HACCP score'!$C$2:$E$2,0))</f>
        <v>0</v>
      </c>
      <c r="BN238" s="39">
        <f>INDEX('P-07 HACCP score'!$C$3:$E$7,MATCH(U238,'P-07 HACCP score'!$B$3:$B$7,0),MATCH('D-14 Ernst'!Q$2,'P-07 HACCP score'!$C$2:$E$2,0))</f>
        <v>0</v>
      </c>
      <c r="BO238" s="39">
        <f>INDEX('P-07 HACCP score'!$C$3:$E$7,MATCH(V238,'P-07 HACCP score'!$B$3:$B$7,0),MATCH('D-14 Ernst'!R$2,'P-07 HACCP score'!$C$2:$E$2,0))</f>
        <v>0</v>
      </c>
      <c r="BP238" s="39">
        <f>INDEX('P-07 HACCP score'!$C$3:$E$7,MATCH(W238,'P-07 HACCP score'!$B$3:$B$7,0),MATCH('D-14 Ernst'!S$2,'P-07 HACCP score'!$C$2:$E$2,0))</f>
        <v>0</v>
      </c>
      <c r="BQ238" s="39" t="e">
        <f>INDEX('P-07 HACCP score'!$C$3:$E$7,MATCH(X238,'P-07 HACCP score'!$B$3:$B$7,0),MATCH('D-14 Ernst'!T$2,'P-07 HACCP score'!$C$2:$E$2,0))</f>
        <v>#N/A</v>
      </c>
      <c r="BR238" s="39">
        <f>INDEX('P-07 HACCP score'!$C$3:$E$7,MATCH(Y238,'P-07 HACCP score'!$B$3:$B$7,0),MATCH('D-14 Ernst'!U$2,'P-07 HACCP score'!$C$2:$E$2,0))</f>
        <v>0</v>
      </c>
      <c r="BS238" s="39">
        <f>INDEX('P-07 HACCP score'!$C$3:$E$7,MATCH(Z238,'P-07 HACCP score'!$B$3:$B$7,0),MATCH('D-14 Ernst'!V$2,'P-07 HACCP score'!$C$2:$E$2,0))</f>
        <v>0</v>
      </c>
      <c r="BT238" s="39">
        <f>INDEX('P-07 HACCP score'!$C$3:$E$7,MATCH(AA238,'P-07 HACCP score'!$B$3:$B$7,0),MATCH('D-14 Ernst'!W$2,'P-07 HACCP score'!$C$2:$E$2,0))</f>
        <v>0</v>
      </c>
      <c r="BU238" s="39">
        <f>INDEX('P-07 HACCP score'!$C$3:$E$7,MATCH(AB238,'P-07 HACCP score'!$B$3:$B$7,0),MATCH('D-14 Ernst'!X$2,'P-07 HACCP score'!$C$2:$E$2,0))</f>
        <v>0</v>
      </c>
      <c r="BV238" s="39">
        <f>INDEX('P-07 HACCP score'!$C$3:$E$7,MATCH(AC238,'P-07 HACCP score'!$B$3:$B$7,0),MATCH('D-14 Ernst'!Y$2,'P-07 HACCP score'!$C$2:$E$2,0))</f>
        <v>0</v>
      </c>
      <c r="BW238" s="39">
        <f>INDEX('P-07 HACCP score'!$C$3:$E$7,MATCH(AD238,'P-07 HACCP score'!$B$3:$B$7,0),MATCH('D-14 Ernst'!Z$2,'P-07 HACCP score'!$C$2:$E$2,0))</f>
        <v>0</v>
      </c>
      <c r="BX238" s="39">
        <f>INDEX('P-07 HACCP score'!$C$3:$E$7,MATCH(AE238,'P-07 HACCP score'!$B$3:$B$7,0),MATCH('D-14 Ernst'!AA$2,'P-07 HACCP score'!$C$2:$E$2,0))</f>
        <v>0</v>
      </c>
      <c r="BY238" s="39">
        <f>INDEX('P-07 HACCP score'!$C$3:$E$7,MATCH(AF238,'P-07 HACCP score'!$B$3:$B$7,0),MATCH('D-14 Ernst'!AB$2,'P-07 HACCP score'!$C$2:$E$2,0))</f>
        <v>0</v>
      </c>
      <c r="BZ238" s="39">
        <f>INDEX('P-07 HACCP score'!$C$3:$E$7,MATCH(AG238,'P-07 HACCP score'!$B$3:$B$7,0),MATCH('D-14 Ernst'!AC$2,'P-07 HACCP score'!$C$2:$E$2,0))</f>
        <v>0</v>
      </c>
      <c r="CA238" s="39">
        <f>INDEX('P-07 HACCP score'!$C$3:$E$7,MATCH(AH238,'P-07 HACCP score'!$B$3:$B$7,0),MATCH('D-14 Ernst'!AD$2,'P-07 HACCP score'!$C$2:$E$2,0))</f>
        <v>0</v>
      </c>
      <c r="CB238" s="39">
        <f>INDEX('P-07 HACCP score'!$C$3:$E$7,MATCH(AI238,'P-07 HACCP score'!$B$3:$B$7,0),MATCH('D-14 Ernst'!AE$2,'P-07 HACCP score'!$C$2:$E$2,0))</f>
        <v>15</v>
      </c>
      <c r="CC238" s="39">
        <f>INDEX('P-07 HACCP score'!$C$3:$E$7,MATCH(AJ238,'P-07 HACCP score'!$B$3:$B$7,0),MATCH('D-14 Ernst'!AF$2,'P-07 HACCP score'!$C$2:$E$2,0))</f>
        <v>0</v>
      </c>
      <c r="CD238" s="39">
        <f>INDEX('P-07 HACCP score'!$C$3:$E$7,MATCH(AK238,'P-07 HACCP score'!$B$3:$B$7,0),MATCH('D-14 Ernst'!AG$2,'P-07 HACCP score'!$C$2:$E$2,0))</f>
        <v>0</v>
      </c>
    </row>
    <row r="239" spans="1:82" x14ac:dyDescent="0.3">
      <c r="A239" s="119">
        <v>52381</v>
      </c>
      <c r="B239" s="58" t="s">
        <v>359</v>
      </c>
      <c r="C239" s="78" t="s">
        <v>162</v>
      </c>
      <c r="D239" s="35">
        <v>2</v>
      </c>
      <c r="E239" s="18" t="s">
        <v>86</v>
      </c>
      <c r="F239" s="18"/>
      <c r="G239" s="26"/>
      <c r="H239" s="21" t="str">
        <f>IF(COUNTIF(I239:M239,"H"),"H",
IF(COUNTIF(I239:M239,"M"),"M",
IF(COUNTIF(I239:M239,"L"),"L",
IF(COUNTIF(I239:M239,"B"),"B",""))))</f>
        <v/>
      </c>
      <c r="I239" s="19"/>
      <c r="J239" s="19"/>
      <c r="K239" s="19"/>
      <c r="L239" s="19"/>
      <c r="M239" s="19"/>
      <c r="N239" s="18"/>
      <c r="O239" s="21" t="str">
        <f>IF(COUNTIF(P239:Q239,"H"),"H",
IF(COUNTIF(P239:Q239,"M"),"M",
IF(COUNTIF(P239:Q239,"L"),"L",
IF(COUNTIF(P239:Q239,"B"),"B",""))))</f>
        <v/>
      </c>
      <c r="P239" s="22"/>
      <c r="Q239" s="22"/>
      <c r="R239" s="18"/>
      <c r="S239" s="18"/>
      <c r="T239" s="18"/>
      <c r="U239" s="18"/>
      <c r="V239" s="18"/>
      <c r="W239" s="27"/>
      <c r="X239" s="21" t="str">
        <f>IF(COUNTIF(Y239:AA239,"H"),"H",
IF(COUNTIF(Y239:AA239,"M"),"M",
IF(COUNTIF(Y239:AA239,"L"),"L",
IF(COUNTIF(Y239:AA239,"B"),"B",""))))</f>
        <v/>
      </c>
      <c r="Y239" s="23"/>
      <c r="Z239" s="28"/>
      <c r="AA239" s="23"/>
      <c r="AB239" s="18"/>
      <c r="AC239" s="18"/>
      <c r="AD239" s="18"/>
      <c r="AE239" s="18"/>
      <c r="AF239" s="18"/>
      <c r="AG239" s="18"/>
      <c r="AH239" s="18"/>
      <c r="AI239" s="18" t="s">
        <v>86</v>
      </c>
      <c r="AJ239" s="18"/>
      <c r="AK239" s="18"/>
      <c r="AL239" s="37">
        <f>COUNTIF(AX239:BA239,5)+COUNTIF(BG239:BH239,5)+COUNTIF(BK239:BQ239,5)+COUNTIF(BU239:CD239,5)+COUNTIF(AX239:BA239,9)+COUNTIF(BG239:BH239,9)+COUNTIF(BK239:BQ239,9)+COUNTIF(BU239:CD239,9)</f>
        <v>0</v>
      </c>
      <c r="AM239" s="37">
        <f>COUNTIF(AX239:BA239,15)+COUNTIF(BG239:BH239,15)+COUNTIF(BK239:BQ239,15)+COUNTIF(BU239:CD239,15)+COUNTIF(AX239:BA239,25)+COUNTIF(BG239:BH239,25)+COUNTIF(BK239:BQ239,25)+COUNTIF(BU239:CD239,25)</f>
        <v>0</v>
      </c>
      <c r="AN239" s="118" t="str">
        <f>IF(AM239&gt;=1,"HOOG",IF(AL239&gt;=2,"MIDDEN","LAAG"))</f>
        <v>LAAG</v>
      </c>
      <c r="AO239" s="26" t="str">
        <f>IF(AND(AM239=1,OR(H239="H",AB239="H"),TEXT(D239,0)&lt;&gt;"4"),"J","N" )</f>
        <v>N</v>
      </c>
      <c r="AP239" s="41" t="s">
        <v>85</v>
      </c>
      <c r="AQ239" s="68" t="str">
        <f>IF(OR(AP239="J",AO239="J"),"MIDDEN",AN239)</f>
        <v>LAAG</v>
      </c>
      <c r="AR239" s="26" t="s">
        <v>86</v>
      </c>
      <c r="AS239" s="18" t="s">
        <v>93</v>
      </c>
      <c r="AT239" s="18" t="s">
        <v>85</v>
      </c>
      <c r="AU239" s="41" t="str">
        <f>IF(AND(AR239="H",AS239="K"),"J",IF(OR(AND(AR239="L",AS239="K",AT239="J"),AND(AR239="H",AS239="G",AT239="J")),"J","N"))</f>
        <v>N</v>
      </c>
      <c r="AV239" s="41" t="s">
        <v>85</v>
      </c>
      <c r="AW239" s="18" t="str">
        <f>IF(AU239="N",AQ239,IF(AQ239="LAAG","MIDDEN","HOOG"))</f>
        <v>LAAG</v>
      </c>
      <c r="AX239" s="39">
        <f>INDEX('P-07 HACCP score'!$C$3:$E$7,MATCH(E239,'P-07 HACCP score'!$B$3:$B$7,0),MATCH('D-14 Ernst'!A$2,'P-07 HACCP score'!$C$2:$E$2,0))</f>
        <v>3</v>
      </c>
      <c r="AY239" s="39">
        <f>INDEX('P-07 HACCP score'!$C$3:$E$7,MATCH(F239,'P-07 HACCP score'!$B$3:$B$7,0),MATCH('D-14 Ernst'!B$2,'P-07 HACCP score'!$C$2:$E$2,0))</f>
        <v>0</v>
      </c>
      <c r="AZ239" s="39">
        <f>INDEX('P-07 HACCP score'!$C$3:$E$7,MATCH(G239,'P-07 HACCP score'!$B$3:$B$7,0),MATCH('D-14 Ernst'!C$2,'P-07 HACCP score'!$C$2:$E$2,0))</f>
        <v>0</v>
      </c>
      <c r="BA239" s="39" t="e">
        <f>INDEX('P-07 HACCP score'!$C$3:$E$7,MATCH(H239,'P-07 HACCP score'!$B$3:$B$7,0),MATCH('D-14 Ernst'!D$2,'P-07 HACCP score'!$C$2:$E$2,0))</f>
        <v>#N/A</v>
      </c>
      <c r="BB239" s="39">
        <f>INDEX('P-07 HACCP score'!$C$3:$E$7,MATCH(I239,'P-07 HACCP score'!$B$3:$B$7,0),MATCH('D-14 Ernst'!E$2,'P-07 HACCP score'!$C$2:$E$2,0))</f>
        <v>0</v>
      </c>
      <c r="BC239" s="39">
        <f>INDEX('P-07 HACCP score'!$C$3:$E$7,MATCH(J239,'P-07 HACCP score'!$B$3:$B$7,0),MATCH('D-14 Ernst'!F$2,'P-07 HACCP score'!$C$2:$E$2,0))</f>
        <v>0</v>
      </c>
      <c r="BD239" s="39">
        <f>INDEX('P-07 HACCP score'!$C$3:$E$7,MATCH(K239,'P-07 HACCP score'!$B$3:$B$7,0),MATCH('D-14 Ernst'!G$2,'P-07 HACCP score'!$C$2:$E$2,0))</f>
        <v>0</v>
      </c>
      <c r="BE239" s="39">
        <f>INDEX('P-07 HACCP score'!$C$3:$E$7,MATCH(L239,'P-07 HACCP score'!$B$3:$B$7,0),MATCH('D-14 Ernst'!H$2,'P-07 HACCP score'!$C$2:$E$2,0))</f>
        <v>0</v>
      </c>
      <c r="BF239" s="39">
        <f>INDEX('P-07 HACCP score'!$C$3:$E$7,MATCH(M239,'P-07 HACCP score'!$B$3:$B$7,0),MATCH('D-14 Ernst'!I$2,'P-07 HACCP score'!$C$2:$E$2,0))</f>
        <v>0</v>
      </c>
      <c r="BG239" s="39">
        <f>INDEX('P-07 HACCP score'!$C$3:$E$7,MATCH(N239,'P-07 HACCP score'!$B$3:$B$7,0),MATCH('D-14 Ernst'!J$2,'P-07 HACCP score'!$C$2:$E$2,0))</f>
        <v>0</v>
      </c>
      <c r="BH239" s="39" t="e">
        <f>INDEX('P-07 HACCP score'!$C$3:$E$7,MATCH(O239,'P-07 HACCP score'!$B$3:$B$7,0),MATCH('D-14 Ernst'!K$2,'P-07 HACCP score'!$C$2:$E$2,0))</f>
        <v>#N/A</v>
      </c>
      <c r="BI239" s="39">
        <f>INDEX('P-07 HACCP score'!$C$3:$E$7,MATCH(P239,'P-07 HACCP score'!$B$3:$B$7,0),MATCH('D-14 Ernst'!L$2,'P-07 HACCP score'!$C$2:$E$2,0))</f>
        <v>0</v>
      </c>
      <c r="BJ239" s="39">
        <f>INDEX('P-07 HACCP score'!$C$3:$E$7,MATCH(Q239,'P-07 HACCP score'!$B$3:$B$7,0),MATCH('D-14 Ernst'!M$2,'P-07 HACCP score'!$C$2:$E$2,0))</f>
        <v>0</v>
      </c>
      <c r="BK239" s="39">
        <f>INDEX('P-07 HACCP score'!$C$3:$E$7,MATCH(R239,'P-07 HACCP score'!$B$3:$B$7,0),MATCH('D-14 Ernst'!N$2,'P-07 HACCP score'!$C$2:$E$2,0))</f>
        <v>0</v>
      </c>
      <c r="BL239" s="39">
        <f>INDEX('P-07 HACCP score'!$C$3:$E$7,MATCH(S239,'P-07 HACCP score'!$B$3:$B$7,0),MATCH('D-14 Ernst'!O$2,'P-07 HACCP score'!$C$2:$E$2,0))</f>
        <v>0</v>
      </c>
      <c r="BM239" s="39">
        <f>INDEX('P-07 HACCP score'!$C$3:$E$7,MATCH(T239,'P-07 HACCP score'!$B$3:$B$7,0),MATCH('D-14 Ernst'!P$2,'P-07 HACCP score'!$C$2:$E$2,0))</f>
        <v>0</v>
      </c>
      <c r="BN239" s="39">
        <f>INDEX('P-07 HACCP score'!$C$3:$E$7,MATCH(U239,'P-07 HACCP score'!$B$3:$B$7,0),MATCH('D-14 Ernst'!Q$2,'P-07 HACCP score'!$C$2:$E$2,0))</f>
        <v>0</v>
      </c>
      <c r="BO239" s="39">
        <f>INDEX('P-07 HACCP score'!$C$3:$E$7,MATCH(V239,'P-07 HACCP score'!$B$3:$B$7,0),MATCH('D-14 Ernst'!R$2,'P-07 HACCP score'!$C$2:$E$2,0))</f>
        <v>0</v>
      </c>
      <c r="BP239" s="39">
        <f>INDEX('P-07 HACCP score'!$C$3:$E$7,MATCH(W239,'P-07 HACCP score'!$B$3:$B$7,0),MATCH('D-14 Ernst'!S$2,'P-07 HACCP score'!$C$2:$E$2,0))</f>
        <v>0</v>
      </c>
      <c r="BQ239" s="39" t="e">
        <f>INDEX('P-07 HACCP score'!$C$3:$E$7,MATCH(X239,'P-07 HACCP score'!$B$3:$B$7,0),MATCH('D-14 Ernst'!T$2,'P-07 HACCP score'!$C$2:$E$2,0))</f>
        <v>#N/A</v>
      </c>
      <c r="BR239" s="39">
        <f>INDEX('P-07 HACCP score'!$C$3:$E$7,MATCH(Y239,'P-07 HACCP score'!$B$3:$B$7,0),MATCH('D-14 Ernst'!U$2,'P-07 HACCP score'!$C$2:$E$2,0))</f>
        <v>0</v>
      </c>
      <c r="BS239" s="39">
        <f>INDEX('P-07 HACCP score'!$C$3:$E$7,MATCH(Z239,'P-07 HACCP score'!$B$3:$B$7,0),MATCH('D-14 Ernst'!V$2,'P-07 HACCP score'!$C$2:$E$2,0))</f>
        <v>0</v>
      </c>
      <c r="BT239" s="39">
        <f>INDEX('P-07 HACCP score'!$C$3:$E$7,MATCH(AA239,'P-07 HACCP score'!$B$3:$B$7,0),MATCH('D-14 Ernst'!W$2,'P-07 HACCP score'!$C$2:$E$2,0))</f>
        <v>0</v>
      </c>
      <c r="BU239" s="39">
        <f>INDEX('P-07 HACCP score'!$C$3:$E$7,MATCH(AB239,'P-07 HACCP score'!$B$3:$B$7,0),MATCH('D-14 Ernst'!X$2,'P-07 HACCP score'!$C$2:$E$2,0))</f>
        <v>0</v>
      </c>
      <c r="BV239" s="39">
        <f>INDEX('P-07 HACCP score'!$C$3:$E$7,MATCH(AC239,'P-07 HACCP score'!$B$3:$B$7,0),MATCH('D-14 Ernst'!Y$2,'P-07 HACCP score'!$C$2:$E$2,0))</f>
        <v>0</v>
      </c>
      <c r="BW239" s="39">
        <f>INDEX('P-07 HACCP score'!$C$3:$E$7,MATCH(AD239,'P-07 HACCP score'!$B$3:$B$7,0),MATCH('D-14 Ernst'!Z$2,'P-07 HACCP score'!$C$2:$E$2,0))</f>
        <v>0</v>
      </c>
      <c r="BX239" s="39">
        <f>INDEX('P-07 HACCP score'!$C$3:$E$7,MATCH(AE239,'P-07 HACCP score'!$B$3:$B$7,0),MATCH('D-14 Ernst'!AA$2,'P-07 HACCP score'!$C$2:$E$2,0))</f>
        <v>0</v>
      </c>
      <c r="BY239" s="39">
        <f>INDEX('P-07 HACCP score'!$C$3:$E$7,MATCH(AF239,'P-07 HACCP score'!$B$3:$B$7,0),MATCH('D-14 Ernst'!AB$2,'P-07 HACCP score'!$C$2:$E$2,0))</f>
        <v>0</v>
      </c>
      <c r="BZ239" s="39">
        <f>INDEX('P-07 HACCP score'!$C$3:$E$7,MATCH(AG239,'P-07 HACCP score'!$B$3:$B$7,0),MATCH('D-14 Ernst'!AC$2,'P-07 HACCP score'!$C$2:$E$2,0))</f>
        <v>0</v>
      </c>
      <c r="CA239" s="39">
        <f>INDEX('P-07 HACCP score'!$C$3:$E$7,MATCH(AH239,'P-07 HACCP score'!$B$3:$B$7,0),MATCH('D-14 Ernst'!AD$2,'P-07 HACCP score'!$C$2:$E$2,0))</f>
        <v>0</v>
      </c>
      <c r="CB239" s="39">
        <f>INDEX('P-07 HACCP score'!$C$3:$E$7,MATCH(AI239,'P-07 HACCP score'!$B$3:$B$7,0),MATCH('D-14 Ernst'!AE$2,'P-07 HACCP score'!$C$2:$E$2,0))</f>
        <v>3</v>
      </c>
      <c r="CC239" s="39">
        <f>INDEX('P-07 HACCP score'!$C$3:$E$7,MATCH(AJ239,'P-07 HACCP score'!$B$3:$B$7,0),MATCH('D-14 Ernst'!AF$2,'P-07 HACCP score'!$C$2:$E$2,0))</f>
        <v>0</v>
      </c>
      <c r="CD239" s="39">
        <f>INDEX('P-07 HACCP score'!$C$3:$E$7,MATCH(AK239,'P-07 HACCP score'!$B$3:$B$7,0),MATCH('D-14 Ernst'!AG$2,'P-07 HACCP score'!$C$2:$E$2,0))</f>
        <v>0</v>
      </c>
    </row>
    <row r="240" spans="1:82" x14ac:dyDescent="0.3">
      <c r="A240" s="119">
        <v>51150</v>
      </c>
      <c r="B240" s="56" t="s">
        <v>360</v>
      </c>
      <c r="C240" s="78" t="s">
        <v>162</v>
      </c>
      <c r="D240" s="35">
        <v>2</v>
      </c>
      <c r="E240" s="18" t="s">
        <v>84</v>
      </c>
      <c r="F240" s="18"/>
      <c r="G240" s="26"/>
      <c r="H240" s="21" t="str">
        <f>IF(COUNTIF(I240:M240,"H"),"H",
IF(COUNTIF(I240:M240,"M"),"M",
IF(COUNTIF(I240:M240,"L"),"L",
IF(COUNTIF(I240:M240,"B"),"B",""))))</f>
        <v/>
      </c>
      <c r="I240" s="19"/>
      <c r="J240" s="19"/>
      <c r="K240" s="19"/>
      <c r="L240" s="19"/>
      <c r="M240" s="19"/>
      <c r="N240" s="18"/>
      <c r="O240" s="21" t="str">
        <f>IF(COUNTIF(P240:Q240,"H"),"H",
IF(COUNTIF(P240:Q240,"M"),"M",
IF(COUNTIF(P240:Q240,"L"),"L",
IF(COUNTIF(P240:Q240,"B"),"B",""))))</f>
        <v/>
      </c>
      <c r="P240" s="22"/>
      <c r="Q240" s="22"/>
      <c r="R240" s="18"/>
      <c r="S240" s="18"/>
      <c r="T240" s="18"/>
      <c r="U240" s="18"/>
      <c r="V240" s="18"/>
      <c r="W240" s="27"/>
      <c r="X240" s="21" t="str">
        <f>IF(COUNTIF(Y240:AA240,"H"),"H",
IF(COUNTIF(Y240:AA240,"M"),"M",
IF(COUNTIF(Y240:AA240,"L"),"L",
IF(COUNTIF(Y240:AA240,"B"),"B",""))))</f>
        <v/>
      </c>
      <c r="Y240" s="23"/>
      <c r="Z240" s="28"/>
      <c r="AA240" s="23"/>
      <c r="AB240" s="18" t="s">
        <v>86</v>
      </c>
      <c r="AC240" s="18"/>
      <c r="AD240" s="18"/>
      <c r="AE240" s="18"/>
      <c r="AF240" s="18"/>
      <c r="AG240" s="18"/>
      <c r="AH240" s="18"/>
      <c r="AI240" s="18" t="s">
        <v>129</v>
      </c>
      <c r="AJ240" s="18"/>
      <c r="AK240" s="18"/>
      <c r="AL240" s="37">
        <f>COUNTIF(AX240:BA240,5)+COUNTIF(BG240:BH240,5)+COUNTIF(BK240:BQ240,5)+COUNTIF(BU240:CD240,5)+COUNTIF(AX240:BA240,9)+COUNTIF(BG240:BH240,9)+COUNTIF(BK240:BQ240,9)+COUNTIF(BU240:CD240,9)</f>
        <v>1</v>
      </c>
      <c r="AM240" s="37">
        <f>COUNTIF(AX240:BA240,15)+COUNTIF(BG240:BH240,15)+COUNTIF(BK240:BQ240,15)+COUNTIF(BU240:CD240,15)+COUNTIF(AX240:BA240,25)+COUNTIF(BG240:BH240,25)+COUNTIF(BK240:BQ240,25)+COUNTIF(BU240:CD240,25)</f>
        <v>0</v>
      </c>
      <c r="AN240" s="118" t="str">
        <f>IF(AM240&gt;=1,"HOOG",IF(AL240&gt;=2,"MIDDEN","LAAG"))</f>
        <v>LAAG</v>
      </c>
      <c r="AO240" s="26" t="str">
        <f>IF(AND(AM240=1,OR(H240="H",AB240="H"),TEXT(D240,0)&lt;&gt;"4"),"J","N" )</f>
        <v>N</v>
      </c>
      <c r="AP240" s="41" t="s">
        <v>85</v>
      </c>
      <c r="AQ240" s="68" t="str">
        <f>IF(OR(AP240="J",AO240="J"),"MIDDEN",AN240)</f>
        <v>LAAG</v>
      </c>
      <c r="AR240" s="26" t="s">
        <v>86</v>
      </c>
      <c r="AS240" s="18" t="s">
        <v>87</v>
      </c>
      <c r="AT240" s="18" t="s">
        <v>85</v>
      </c>
      <c r="AU240" s="41" t="str">
        <f>IF(AND(AR240="H",AS240="K"),"J",IF(OR(AND(AR240="L",AS240="K",AT240="J"),AND(AR240="H",AS240="G",AT240="J")),"J","N"))</f>
        <v>N</v>
      </c>
      <c r="AV240" s="41" t="s">
        <v>85</v>
      </c>
      <c r="AW240" s="18" t="str">
        <f>IF(AU240="N",AQ240,IF(AQ240="LAAG","MIDDEN","HOOG"))</f>
        <v>LAAG</v>
      </c>
      <c r="AX240" s="39">
        <f>INDEX('P-07 HACCP score'!$C$3:$E$7,MATCH(E240,'P-07 HACCP score'!$B$3:$B$7,0),MATCH('D-14 Ernst'!A$2,'P-07 HACCP score'!$C$2:$E$2,0))</f>
        <v>1.5</v>
      </c>
      <c r="AY240" s="39">
        <f>INDEX('P-07 HACCP score'!$C$3:$E$7,MATCH(F240,'P-07 HACCP score'!$B$3:$B$7,0),MATCH('D-14 Ernst'!B$2,'P-07 HACCP score'!$C$2:$E$2,0))</f>
        <v>0</v>
      </c>
      <c r="AZ240" s="39">
        <f>INDEX('P-07 HACCP score'!$C$3:$E$7,MATCH(G240,'P-07 HACCP score'!$B$3:$B$7,0),MATCH('D-14 Ernst'!C$2,'P-07 HACCP score'!$C$2:$E$2,0))</f>
        <v>0</v>
      </c>
      <c r="BA240" s="39" t="e">
        <f>INDEX('P-07 HACCP score'!$C$3:$E$7,MATCH(H240,'P-07 HACCP score'!$B$3:$B$7,0),MATCH('D-14 Ernst'!D$2,'P-07 HACCP score'!$C$2:$E$2,0))</f>
        <v>#N/A</v>
      </c>
      <c r="BB240" s="39">
        <f>INDEX('P-07 HACCP score'!$C$3:$E$7,MATCH(I240,'P-07 HACCP score'!$B$3:$B$7,0),MATCH('D-14 Ernst'!E$2,'P-07 HACCP score'!$C$2:$E$2,0))</f>
        <v>0</v>
      </c>
      <c r="BC240" s="39">
        <f>INDEX('P-07 HACCP score'!$C$3:$E$7,MATCH(J240,'P-07 HACCP score'!$B$3:$B$7,0),MATCH('D-14 Ernst'!F$2,'P-07 HACCP score'!$C$2:$E$2,0))</f>
        <v>0</v>
      </c>
      <c r="BD240" s="39">
        <f>INDEX('P-07 HACCP score'!$C$3:$E$7,MATCH(K240,'P-07 HACCP score'!$B$3:$B$7,0),MATCH('D-14 Ernst'!G$2,'P-07 HACCP score'!$C$2:$E$2,0))</f>
        <v>0</v>
      </c>
      <c r="BE240" s="39">
        <f>INDEX('P-07 HACCP score'!$C$3:$E$7,MATCH(L240,'P-07 HACCP score'!$B$3:$B$7,0),MATCH('D-14 Ernst'!H$2,'P-07 HACCP score'!$C$2:$E$2,0))</f>
        <v>0</v>
      </c>
      <c r="BF240" s="39">
        <f>INDEX('P-07 HACCP score'!$C$3:$E$7,MATCH(M240,'P-07 HACCP score'!$B$3:$B$7,0),MATCH('D-14 Ernst'!I$2,'P-07 HACCP score'!$C$2:$E$2,0))</f>
        <v>0</v>
      </c>
      <c r="BG240" s="39">
        <f>INDEX('P-07 HACCP score'!$C$3:$E$7,MATCH(N240,'P-07 HACCP score'!$B$3:$B$7,0),MATCH('D-14 Ernst'!J$2,'P-07 HACCP score'!$C$2:$E$2,0))</f>
        <v>0</v>
      </c>
      <c r="BH240" s="39" t="e">
        <f>INDEX('P-07 HACCP score'!$C$3:$E$7,MATCH(O240,'P-07 HACCP score'!$B$3:$B$7,0),MATCH('D-14 Ernst'!K$2,'P-07 HACCP score'!$C$2:$E$2,0))</f>
        <v>#N/A</v>
      </c>
      <c r="BI240" s="39">
        <f>INDEX('P-07 HACCP score'!$C$3:$E$7,MATCH(P240,'P-07 HACCP score'!$B$3:$B$7,0),MATCH('D-14 Ernst'!L$2,'P-07 HACCP score'!$C$2:$E$2,0))</f>
        <v>0</v>
      </c>
      <c r="BJ240" s="39">
        <f>INDEX('P-07 HACCP score'!$C$3:$E$7,MATCH(Q240,'P-07 HACCP score'!$B$3:$B$7,0),MATCH('D-14 Ernst'!M$2,'P-07 HACCP score'!$C$2:$E$2,0))</f>
        <v>0</v>
      </c>
      <c r="BK240" s="39">
        <f>INDEX('P-07 HACCP score'!$C$3:$E$7,MATCH(R240,'P-07 HACCP score'!$B$3:$B$7,0),MATCH('D-14 Ernst'!N$2,'P-07 HACCP score'!$C$2:$E$2,0))</f>
        <v>0</v>
      </c>
      <c r="BL240" s="39">
        <f>INDEX('P-07 HACCP score'!$C$3:$E$7,MATCH(S240,'P-07 HACCP score'!$B$3:$B$7,0),MATCH('D-14 Ernst'!O$2,'P-07 HACCP score'!$C$2:$E$2,0))</f>
        <v>0</v>
      </c>
      <c r="BM240" s="39">
        <f>INDEX('P-07 HACCP score'!$C$3:$E$7,MATCH(T240,'P-07 HACCP score'!$B$3:$B$7,0),MATCH('D-14 Ernst'!P$2,'P-07 HACCP score'!$C$2:$E$2,0))</f>
        <v>0</v>
      </c>
      <c r="BN240" s="39">
        <f>INDEX('P-07 HACCP score'!$C$3:$E$7,MATCH(U240,'P-07 HACCP score'!$B$3:$B$7,0),MATCH('D-14 Ernst'!Q$2,'P-07 HACCP score'!$C$2:$E$2,0))</f>
        <v>0</v>
      </c>
      <c r="BO240" s="39">
        <f>INDEX('P-07 HACCP score'!$C$3:$E$7,MATCH(V240,'P-07 HACCP score'!$B$3:$B$7,0),MATCH('D-14 Ernst'!R$2,'P-07 HACCP score'!$C$2:$E$2,0))</f>
        <v>0</v>
      </c>
      <c r="BP240" s="39">
        <f>INDEX('P-07 HACCP score'!$C$3:$E$7,MATCH(W240,'P-07 HACCP score'!$B$3:$B$7,0),MATCH('D-14 Ernst'!S$2,'P-07 HACCP score'!$C$2:$E$2,0))</f>
        <v>0</v>
      </c>
      <c r="BQ240" s="39" t="e">
        <f>INDEX('P-07 HACCP score'!$C$3:$E$7,MATCH(X240,'P-07 HACCP score'!$B$3:$B$7,0),MATCH('D-14 Ernst'!T$2,'P-07 HACCP score'!$C$2:$E$2,0))</f>
        <v>#N/A</v>
      </c>
      <c r="BR240" s="39">
        <f>INDEX('P-07 HACCP score'!$C$3:$E$7,MATCH(Y240,'P-07 HACCP score'!$B$3:$B$7,0),MATCH('D-14 Ernst'!U$2,'P-07 HACCP score'!$C$2:$E$2,0))</f>
        <v>0</v>
      </c>
      <c r="BS240" s="39">
        <f>INDEX('P-07 HACCP score'!$C$3:$E$7,MATCH(Z240,'P-07 HACCP score'!$B$3:$B$7,0),MATCH('D-14 Ernst'!V$2,'P-07 HACCP score'!$C$2:$E$2,0))</f>
        <v>0</v>
      </c>
      <c r="BT240" s="39">
        <f>INDEX('P-07 HACCP score'!$C$3:$E$7,MATCH(AA240,'P-07 HACCP score'!$B$3:$B$7,0),MATCH('D-14 Ernst'!W$2,'P-07 HACCP score'!$C$2:$E$2,0))</f>
        <v>0</v>
      </c>
      <c r="BU240" s="39">
        <f>INDEX('P-07 HACCP score'!$C$3:$E$7,MATCH(AB240,'P-07 HACCP score'!$B$3:$B$7,0),MATCH('D-14 Ernst'!X$2,'P-07 HACCP score'!$C$2:$E$2,0))</f>
        <v>3</v>
      </c>
      <c r="BV240" s="39">
        <f>INDEX('P-07 HACCP score'!$C$3:$E$7,MATCH(AC240,'P-07 HACCP score'!$B$3:$B$7,0),MATCH('D-14 Ernst'!Y$2,'P-07 HACCP score'!$C$2:$E$2,0))</f>
        <v>0</v>
      </c>
      <c r="BW240" s="39">
        <f>INDEX('P-07 HACCP score'!$C$3:$E$7,MATCH(AD240,'P-07 HACCP score'!$B$3:$B$7,0),MATCH('D-14 Ernst'!Z$2,'P-07 HACCP score'!$C$2:$E$2,0))</f>
        <v>0</v>
      </c>
      <c r="BX240" s="39">
        <f>INDEX('P-07 HACCP score'!$C$3:$E$7,MATCH(AE240,'P-07 HACCP score'!$B$3:$B$7,0),MATCH('D-14 Ernst'!AA$2,'P-07 HACCP score'!$C$2:$E$2,0))</f>
        <v>0</v>
      </c>
      <c r="BY240" s="39">
        <f>INDEX('P-07 HACCP score'!$C$3:$E$7,MATCH(AF240,'P-07 HACCP score'!$B$3:$B$7,0),MATCH('D-14 Ernst'!AB$2,'P-07 HACCP score'!$C$2:$E$2,0))</f>
        <v>0</v>
      </c>
      <c r="BZ240" s="39">
        <f>INDEX('P-07 HACCP score'!$C$3:$E$7,MATCH(AG240,'P-07 HACCP score'!$B$3:$B$7,0),MATCH('D-14 Ernst'!AC$2,'P-07 HACCP score'!$C$2:$E$2,0))</f>
        <v>0</v>
      </c>
      <c r="CA240" s="39">
        <f>INDEX('P-07 HACCP score'!$C$3:$E$7,MATCH(AH240,'P-07 HACCP score'!$B$3:$B$7,0),MATCH('D-14 Ernst'!AD$2,'P-07 HACCP score'!$C$2:$E$2,0))</f>
        <v>0</v>
      </c>
      <c r="CB240" s="39">
        <f>INDEX('P-07 HACCP score'!$C$3:$E$7,MATCH(AI240,'P-07 HACCP score'!$B$3:$B$7,0),MATCH('D-14 Ernst'!AE$2,'P-07 HACCP score'!$C$2:$E$2,0))</f>
        <v>9</v>
      </c>
      <c r="CC240" s="39">
        <f>INDEX('P-07 HACCP score'!$C$3:$E$7,MATCH(AJ240,'P-07 HACCP score'!$B$3:$B$7,0),MATCH('D-14 Ernst'!AF$2,'P-07 HACCP score'!$C$2:$E$2,0))</f>
        <v>0</v>
      </c>
      <c r="CD240" s="39">
        <f>INDEX('P-07 HACCP score'!$C$3:$E$7,MATCH(AK240,'P-07 HACCP score'!$B$3:$B$7,0),MATCH('D-14 Ernst'!AG$2,'P-07 HACCP score'!$C$2:$E$2,0))</f>
        <v>0</v>
      </c>
    </row>
    <row r="241" spans="1:82" x14ac:dyDescent="0.3">
      <c r="A241" s="119">
        <v>51160</v>
      </c>
      <c r="B241" s="71" t="s">
        <v>361</v>
      </c>
      <c r="C241" s="78" t="s">
        <v>162</v>
      </c>
      <c r="D241" s="35">
        <v>2</v>
      </c>
      <c r="E241" s="18"/>
      <c r="F241" s="18"/>
      <c r="G241" s="26"/>
      <c r="H241" s="21" t="str">
        <f>IF(COUNTIF(I241:M241,"H"),"H",
IF(COUNTIF(I241:M241,"M"),"M",
IF(COUNTIF(I241:M241,"L"),"L",
IF(COUNTIF(I241:M241,"B"),"B",""))))</f>
        <v/>
      </c>
      <c r="I241" s="19"/>
      <c r="J241" s="19"/>
      <c r="K241" s="19"/>
      <c r="L241" s="19"/>
      <c r="M241" s="19"/>
      <c r="N241" s="18"/>
      <c r="O241" s="21" t="str">
        <f>IF(COUNTIF(P241:Q241,"H"),"H",
IF(COUNTIF(P241:Q241,"M"),"M",
IF(COUNTIF(P241:Q241,"L"),"L",
IF(COUNTIF(P241:Q241,"B"),"B",""))))</f>
        <v/>
      </c>
      <c r="P241" s="22"/>
      <c r="Q241" s="22"/>
      <c r="R241" s="18"/>
      <c r="S241" s="18"/>
      <c r="T241" s="18"/>
      <c r="U241" s="18"/>
      <c r="V241" s="18"/>
      <c r="W241" s="27"/>
      <c r="X241" s="21" t="str">
        <f>IF(COUNTIF(Y241:AA241,"H"),"H",
IF(COUNTIF(Y241:AA241,"M"),"M",
IF(COUNTIF(Y241:AA241,"L"),"L",
IF(COUNTIF(Y241:AA241,"B"),"B",""))))</f>
        <v/>
      </c>
      <c r="Y241" s="23"/>
      <c r="Z241" s="28"/>
      <c r="AA241" s="23"/>
      <c r="AB241" s="18" t="s">
        <v>86</v>
      </c>
      <c r="AC241" s="18"/>
      <c r="AD241" s="18"/>
      <c r="AE241" s="18"/>
      <c r="AF241" s="18"/>
      <c r="AG241" s="18"/>
      <c r="AH241" s="18"/>
      <c r="AI241" s="18" t="s">
        <v>129</v>
      </c>
      <c r="AJ241" s="18"/>
      <c r="AK241" s="18"/>
      <c r="AL241" s="37">
        <f>COUNTIF(AX241:BA241,5)+COUNTIF(BG241:BH241,5)+COUNTIF(BK241:BQ241,5)+COUNTIF(BU241:CD241,5)+COUNTIF(AX241:BA241,9)+COUNTIF(BG241:BH241,9)+COUNTIF(BK241:BQ241,9)+COUNTIF(BU241:CD241,9)</f>
        <v>1</v>
      </c>
      <c r="AM241" s="37">
        <f>COUNTIF(AX241:BA241,15)+COUNTIF(BG241:BH241,15)+COUNTIF(BK241:BQ241,15)+COUNTIF(BU241:CD241,15)+COUNTIF(AX241:BA241,25)+COUNTIF(BG241:BH241,25)+COUNTIF(BK241:BQ241,25)+COUNTIF(BU241:CD241,25)</f>
        <v>0</v>
      </c>
      <c r="AN241" s="118" t="str">
        <f>IF(AM241&gt;=1,"HOOG",IF(AL241&gt;=2,"MIDDEN","LAAG"))</f>
        <v>LAAG</v>
      </c>
      <c r="AO241" s="26" t="str">
        <f>IF(AND(AM241=1,OR(H241="H",AB241="H"),TEXT(D241,0)&lt;&gt;"4"),"J","N" )</f>
        <v>N</v>
      </c>
      <c r="AP241" s="41" t="s">
        <v>85</v>
      </c>
      <c r="AQ241" s="68" t="str">
        <f>IF(OR(AP241="J",AO241="J"),"MIDDEN",AN241)</f>
        <v>LAAG</v>
      </c>
      <c r="AR241" s="26" t="s">
        <v>89</v>
      </c>
      <c r="AS241" s="18" t="s">
        <v>93</v>
      </c>
      <c r="AT241" s="18" t="s">
        <v>90</v>
      </c>
      <c r="AU241" s="41" t="str">
        <f>IF(AND(AR241="H",AS241="K"),"J",IF(OR(AND(AR241="L",AS241="K",AT241="J"),AND(AR241="H",AS241="G",AT241="J")),"J","N"))</f>
        <v>J</v>
      </c>
      <c r="AV241" s="41" t="s">
        <v>90</v>
      </c>
      <c r="AW241" s="18" t="str">
        <f>IF(AU241="N",AQ241,IF(AQ241="LAAG","MIDDEN","HOOG"))</f>
        <v>MIDDEN</v>
      </c>
      <c r="AX241" s="39">
        <f>INDEX('P-07 HACCP score'!$C$3:$E$7,MATCH(E241,'P-07 HACCP score'!$B$3:$B$7,0),MATCH('D-14 Ernst'!A$2,'P-07 HACCP score'!$C$2:$E$2,0))</f>
        <v>0</v>
      </c>
      <c r="AY241" s="39">
        <f>INDEX('P-07 HACCP score'!$C$3:$E$7,MATCH(F241,'P-07 HACCP score'!$B$3:$B$7,0),MATCH('D-14 Ernst'!B$2,'P-07 HACCP score'!$C$2:$E$2,0))</f>
        <v>0</v>
      </c>
      <c r="AZ241" s="39">
        <f>INDEX('P-07 HACCP score'!$C$3:$E$7,MATCH(G241,'P-07 HACCP score'!$B$3:$B$7,0),MATCH('D-14 Ernst'!C$2,'P-07 HACCP score'!$C$2:$E$2,0))</f>
        <v>0</v>
      </c>
      <c r="BA241" s="39" t="e">
        <f>INDEX('P-07 HACCP score'!$C$3:$E$7,MATCH(H241,'P-07 HACCP score'!$B$3:$B$7,0),MATCH('D-14 Ernst'!D$2,'P-07 HACCP score'!$C$2:$E$2,0))</f>
        <v>#N/A</v>
      </c>
      <c r="BB241" s="39">
        <f>INDEX('P-07 HACCP score'!$C$3:$E$7,MATCH(I241,'P-07 HACCP score'!$B$3:$B$7,0),MATCH('D-14 Ernst'!E$2,'P-07 HACCP score'!$C$2:$E$2,0))</f>
        <v>0</v>
      </c>
      <c r="BC241" s="39">
        <f>INDEX('P-07 HACCP score'!$C$3:$E$7,MATCH(J241,'P-07 HACCP score'!$B$3:$B$7,0),MATCH('D-14 Ernst'!F$2,'P-07 HACCP score'!$C$2:$E$2,0))</f>
        <v>0</v>
      </c>
      <c r="BD241" s="39">
        <f>INDEX('P-07 HACCP score'!$C$3:$E$7,MATCH(K241,'P-07 HACCP score'!$B$3:$B$7,0),MATCH('D-14 Ernst'!G$2,'P-07 HACCP score'!$C$2:$E$2,0))</f>
        <v>0</v>
      </c>
      <c r="BE241" s="39">
        <f>INDEX('P-07 HACCP score'!$C$3:$E$7,MATCH(L241,'P-07 HACCP score'!$B$3:$B$7,0),MATCH('D-14 Ernst'!H$2,'P-07 HACCP score'!$C$2:$E$2,0))</f>
        <v>0</v>
      </c>
      <c r="BF241" s="39">
        <f>INDEX('P-07 HACCP score'!$C$3:$E$7,MATCH(M241,'P-07 HACCP score'!$B$3:$B$7,0),MATCH('D-14 Ernst'!I$2,'P-07 HACCP score'!$C$2:$E$2,0))</f>
        <v>0</v>
      </c>
      <c r="BG241" s="39">
        <f>INDEX('P-07 HACCP score'!$C$3:$E$7,MATCH(N241,'P-07 HACCP score'!$B$3:$B$7,0),MATCH('D-14 Ernst'!J$2,'P-07 HACCP score'!$C$2:$E$2,0))</f>
        <v>0</v>
      </c>
      <c r="BH241" s="39" t="e">
        <f>INDEX('P-07 HACCP score'!$C$3:$E$7,MATCH(O241,'P-07 HACCP score'!$B$3:$B$7,0),MATCH('D-14 Ernst'!K$2,'P-07 HACCP score'!$C$2:$E$2,0))</f>
        <v>#N/A</v>
      </c>
      <c r="BI241" s="39">
        <f>INDEX('P-07 HACCP score'!$C$3:$E$7,MATCH(P241,'P-07 HACCP score'!$B$3:$B$7,0),MATCH('D-14 Ernst'!L$2,'P-07 HACCP score'!$C$2:$E$2,0))</f>
        <v>0</v>
      </c>
      <c r="BJ241" s="39">
        <f>INDEX('P-07 HACCP score'!$C$3:$E$7,MATCH(Q241,'P-07 HACCP score'!$B$3:$B$7,0),MATCH('D-14 Ernst'!M$2,'P-07 HACCP score'!$C$2:$E$2,0))</f>
        <v>0</v>
      </c>
      <c r="BK241" s="39">
        <f>INDEX('P-07 HACCP score'!$C$3:$E$7,MATCH(R241,'P-07 HACCP score'!$B$3:$B$7,0),MATCH('D-14 Ernst'!N$2,'P-07 HACCP score'!$C$2:$E$2,0))</f>
        <v>0</v>
      </c>
      <c r="BL241" s="39">
        <f>INDEX('P-07 HACCP score'!$C$3:$E$7,MATCH(S241,'P-07 HACCP score'!$B$3:$B$7,0),MATCH('D-14 Ernst'!O$2,'P-07 HACCP score'!$C$2:$E$2,0))</f>
        <v>0</v>
      </c>
      <c r="BM241" s="39">
        <f>INDEX('P-07 HACCP score'!$C$3:$E$7,MATCH(T241,'P-07 HACCP score'!$B$3:$B$7,0),MATCH('D-14 Ernst'!P$2,'P-07 HACCP score'!$C$2:$E$2,0))</f>
        <v>0</v>
      </c>
      <c r="BN241" s="39">
        <f>INDEX('P-07 HACCP score'!$C$3:$E$7,MATCH(U241,'P-07 HACCP score'!$B$3:$B$7,0),MATCH('D-14 Ernst'!Q$2,'P-07 HACCP score'!$C$2:$E$2,0))</f>
        <v>0</v>
      </c>
      <c r="BO241" s="39">
        <f>INDEX('P-07 HACCP score'!$C$3:$E$7,MATCH(V241,'P-07 HACCP score'!$B$3:$B$7,0),MATCH('D-14 Ernst'!R$2,'P-07 HACCP score'!$C$2:$E$2,0))</f>
        <v>0</v>
      </c>
      <c r="BP241" s="39">
        <f>INDEX('P-07 HACCP score'!$C$3:$E$7,MATCH(W241,'P-07 HACCP score'!$B$3:$B$7,0),MATCH('D-14 Ernst'!S$2,'P-07 HACCP score'!$C$2:$E$2,0))</f>
        <v>0</v>
      </c>
      <c r="BQ241" s="39" t="e">
        <f>INDEX('P-07 HACCP score'!$C$3:$E$7,MATCH(X241,'P-07 HACCP score'!$B$3:$B$7,0),MATCH('D-14 Ernst'!T$2,'P-07 HACCP score'!$C$2:$E$2,0))</f>
        <v>#N/A</v>
      </c>
      <c r="BR241" s="39">
        <f>INDEX('P-07 HACCP score'!$C$3:$E$7,MATCH(Y241,'P-07 HACCP score'!$B$3:$B$7,0),MATCH('D-14 Ernst'!U$2,'P-07 HACCP score'!$C$2:$E$2,0))</f>
        <v>0</v>
      </c>
      <c r="BS241" s="39">
        <f>INDEX('P-07 HACCP score'!$C$3:$E$7,MATCH(Z241,'P-07 HACCP score'!$B$3:$B$7,0),MATCH('D-14 Ernst'!V$2,'P-07 HACCP score'!$C$2:$E$2,0))</f>
        <v>0</v>
      </c>
      <c r="BT241" s="39">
        <f>INDEX('P-07 HACCP score'!$C$3:$E$7,MATCH(AA241,'P-07 HACCP score'!$B$3:$B$7,0),MATCH('D-14 Ernst'!W$2,'P-07 HACCP score'!$C$2:$E$2,0))</f>
        <v>0</v>
      </c>
      <c r="BU241" s="39">
        <f>INDEX('P-07 HACCP score'!$C$3:$E$7,MATCH(AB241,'P-07 HACCP score'!$B$3:$B$7,0),MATCH('D-14 Ernst'!X$2,'P-07 HACCP score'!$C$2:$E$2,0))</f>
        <v>3</v>
      </c>
      <c r="BV241" s="39">
        <f>INDEX('P-07 HACCP score'!$C$3:$E$7,MATCH(AC241,'P-07 HACCP score'!$B$3:$B$7,0),MATCH('D-14 Ernst'!Y$2,'P-07 HACCP score'!$C$2:$E$2,0))</f>
        <v>0</v>
      </c>
      <c r="BW241" s="39">
        <f>INDEX('P-07 HACCP score'!$C$3:$E$7,MATCH(AD241,'P-07 HACCP score'!$B$3:$B$7,0),MATCH('D-14 Ernst'!Z$2,'P-07 HACCP score'!$C$2:$E$2,0))</f>
        <v>0</v>
      </c>
      <c r="BX241" s="39">
        <f>INDEX('P-07 HACCP score'!$C$3:$E$7,MATCH(AE241,'P-07 HACCP score'!$B$3:$B$7,0),MATCH('D-14 Ernst'!AA$2,'P-07 HACCP score'!$C$2:$E$2,0))</f>
        <v>0</v>
      </c>
      <c r="BY241" s="39">
        <f>INDEX('P-07 HACCP score'!$C$3:$E$7,MATCH(AF241,'P-07 HACCP score'!$B$3:$B$7,0),MATCH('D-14 Ernst'!AB$2,'P-07 HACCP score'!$C$2:$E$2,0))</f>
        <v>0</v>
      </c>
      <c r="BZ241" s="39">
        <f>INDEX('P-07 HACCP score'!$C$3:$E$7,MATCH(AG241,'P-07 HACCP score'!$B$3:$B$7,0),MATCH('D-14 Ernst'!AC$2,'P-07 HACCP score'!$C$2:$E$2,0))</f>
        <v>0</v>
      </c>
      <c r="CA241" s="39">
        <f>INDEX('P-07 HACCP score'!$C$3:$E$7,MATCH(AH241,'P-07 HACCP score'!$B$3:$B$7,0),MATCH('D-14 Ernst'!AD$2,'P-07 HACCP score'!$C$2:$E$2,0))</f>
        <v>0</v>
      </c>
      <c r="CB241" s="39">
        <f>INDEX('P-07 HACCP score'!$C$3:$E$7,MATCH(AI241,'P-07 HACCP score'!$B$3:$B$7,0),MATCH('D-14 Ernst'!AE$2,'P-07 HACCP score'!$C$2:$E$2,0))</f>
        <v>9</v>
      </c>
      <c r="CC241" s="39">
        <f>INDEX('P-07 HACCP score'!$C$3:$E$7,MATCH(AJ241,'P-07 HACCP score'!$B$3:$B$7,0),MATCH('D-14 Ernst'!AF$2,'P-07 HACCP score'!$C$2:$E$2,0))</f>
        <v>0</v>
      </c>
      <c r="CD241" s="39">
        <f>INDEX('P-07 HACCP score'!$C$3:$E$7,MATCH(AK241,'P-07 HACCP score'!$B$3:$B$7,0),MATCH('D-14 Ernst'!AG$2,'P-07 HACCP score'!$C$2:$E$2,0))</f>
        <v>0</v>
      </c>
    </row>
    <row r="242" spans="1:82" x14ac:dyDescent="0.3">
      <c r="A242" s="119">
        <v>20100</v>
      </c>
      <c r="B242" s="56" t="s">
        <v>362</v>
      </c>
      <c r="C242" s="78" t="s">
        <v>170</v>
      </c>
      <c r="D242" s="35">
        <v>6</v>
      </c>
      <c r="E242" s="18"/>
      <c r="F242" s="18"/>
      <c r="G242" s="26"/>
      <c r="H242" s="21" t="str">
        <f>IF(COUNTIF(I242:M242,"H"),"H",
IF(COUNTIF(I242:M242,"M"),"M",
IF(COUNTIF(I242:M242,"L"),"L",
IF(COUNTIF(I242:M242,"B"),"B",""))))</f>
        <v/>
      </c>
      <c r="I242" s="19"/>
      <c r="J242" s="19"/>
      <c r="K242" s="19"/>
      <c r="L242" s="19"/>
      <c r="M242" s="19"/>
      <c r="N242" s="18"/>
      <c r="O242" s="21" t="str">
        <f>IF(COUNTIF(P242:Q242,"H"),"H",
IF(COUNTIF(P242:Q242,"M"),"M",
IF(COUNTIF(P242:Q242,"L"),"L",
IF(COUNTIF(P242:Q242,"B"),"B",""))))</f>
        <v>L</v>
      </c>
      <c r="P242" s="22" t="s">
        <v>86</v>
      </c>
      <c r="Q242" s="22" t="s">
        <v>86</v>
      </c>
      <c r="R242" s="18" t="s">
        <v>86</v>
      </c>
      <c r="S242" s="18"/>
      <c r="T242" s="18" t="s">
        <v>84</v>
      </c>
      <c r="U242" s="18"/>
      <c r="V242" s="18"/>
      <c r="W242" s="27"/>
      <c r="X242" s="21" t="str">
        <f>IF(COUNTIF(Y242:AA242,"H"),"H",
IF(COUNTIF(Y242:AA242,"M"),"M",
IF(COUNTIF(Y242:AA242,"L"),"L",
IF(COUNTIF(Y242:AA242,"B"),"B",""))))</f>
        <v/>
      </c>
      <c r="Y242" s="23"/>
      <c r="Z242" s="28"/>
      <c r="AA242" s="23"/>
      <c r="AB242" s="18"/>
      <c r="AC242" s="18"/>
      <c r="AD242" s="18"/>
      <c r="AE242" s="18"/>
      <c r="AF242" s="18"/>
      <c r="AG242" s="18"/>
      <c r="AH242" s="18"/>
      <c r="AI242" s="18"/>
      <c r="AJ242" s="18"/>
      <c r="AK242" s="18"/>
      <c r="AL242" s="37">
        <f>COUNTIF(AX242:BA242,5)+COUNTIF(BG242:BH242,5)+COUNTIF(BK242:BQ242,5)+COUNTIF(BU242:CD242,5)+COUNTIF(AX242:BA242,9)+COUNTIF(BG242:BH242,9)+COUNTIF(BK242:BQ242,9)+COUNTIF(BU242:CD242,9)</f>
        <v>1</v>
      </c>
      <c r="AM242" s="37">
        <f>COUNTIF(AX242:BA242,15)+COUNTIF(BG242:BH242,15)+COUNTIF(BK242:BQ242,15)+COUNTIF(BU242:CD242,15)+COUNTIF(AX242:BA242,25)+COUNTIF(BG242:BH242,25)+COUNTIF(BK242:BQ242,25)+COUNTIF(BU242:CD242,25)</f>
        <v>0</v>
      </c>
      <c r="AN242" s="118" t="str">
        <f>IF(AM242&gt;=1,"HOOG",IF(AL242&gt;=2,"MIDDEN","LAAG"))</f>
        <v>LAAG</v>
      </c>
      <c r="AO242" s="26" t="str">
        <f>IF(AND(AM242=1,OR(H242="H",AB242="H"),TEXT(D242,0)&lt;&gt;"4"),"J","N" )</f>
        <v>N</v>
      </c>
      <c r="AP242" s="41" t="s">
        <v>85</v>
      </c>
      <c r="AQ242" s="68" t="str">
        <f>IF(OR(AP242="J",AO242="J"),"MIDDEN",AN242)</f>
        <v>LAAG</v>
      </c>
      <c r="AR242" s="26" t="s">
        <v>86</v>
      </c>
      <c r="AS242" s="18" t="s">
        <v>93</v>
      </c>
      <c r="AT242" s="18" t="s">
        <v>85</v>
      </c>
      <c r="AU242" s="41" t="str">
        <f>IF(AND(AR242="H",AS242="K"),"J",IF(OR(AND(AR242="L",AS242="K",AT242="J"),AND(AR242="H",AS242="G",AT242="J")),"J","N"))</f>
        <v>N</v>
      </c>
      <c r="AV242" s="41" t="s">
        <v>85</v>
      </c>
      <c r="AW242" s="18" t="str">
        <f>IF(AU242="N",AQ242,IF(AQ242="LAAG","MIDDEN","HOOG"))</f>
        <v>LAAG</v>
      </c>
      <c r="AX242" s="39">
        <f>INDEX('P-07 HACCP score'!$C$3:$E$7,MATCH(E242,'P-07 HACCP score'!$B$3:$B$7,0),MATCH('D-14 Ernst'!A$2,'P-07 HACCP score'!$C$2:$E$2,0))</f>
        <v>0</v>
      </c>
      <c r="AY242" s="39">
        <f>INDEX('P-07 HACCP score'!$C$3:$E$7,MATCH(F242,'P-07 HACCP score'!$B$3:$B$7,0),MATCH('D-14 Ernst'!B$2,'P-07 HACCP score'!$C$2:$E$2,0))</f>
        <v>0</v>
      </c>
      <c r="AZ242" s="39">
        <f>INDEX('P-07 HACCP score'!$C$3:$E$7,MATCH(G242,'P-07 HACCP score'!$B$3:$B$7,0),MATCH('D-14 Ernst'!C$2,'P-07 HACCP score'!$C$2:$E$2,0))</f>
        <v>0</v>
      </c>
      <c r="BA242" s="39" t="e">
        <f>INDEX('P-07 HACCP score'!$C$3:$E$7,MATCH(H242,'P-07 HACCP score'!$B$3:$B$7,0),MATCH('D-14 Ernst'!D$2,'P-07 HACCP score'!$C$2:$E$2,0))</f>
        <v>#N/A</v>
      </c>
      <c r="BB242" s="39">
        <f>INDEX('P-07 HACCP score'!$C$3:$E$7,MATCH(I242,'P-07 HACCP score'!$B$3:$B$7,0),MATCH('D-14 Ernst'!E$2,'P-07 HACCP score'!$C$2:$E$2,0))</f>
        <v>0</v>
      </c>
      <c r="BC242" s="39">
        <f>INDEX('P-07 HACCP score'!$C$3:$E$7,MATCH(J242,'P-07 HACCP score'!$B$3:$B$7,0),MATCH('D-14 Ernst'!F$2,'P-07 HACCP score'!$C$2:$E$2,0))</f>
        <v>0</v>
      </c>
      <c r="BD242" s="39">
        <f>INDEX('P-07 HACCP score'!$C$3:$E$7,MATCH(K242,'P-07 HACCP score'!$B$3:$B$7,0),MATCH('D-14 Ernst'!G$2,'P-07 HACCP score'!$C$2:$E$2,0))</f>
        <v>0</v>
      </c>
      <c r="BE242" s="39">
        <f>INDEX('P-07 HACCP score'!$C$3:$E$7,MATCH(L242,'P-07 HACCP score'!$B$3:$B$7,0),MATCH('D-14 Ernst'!H$2,'P-07 HACCP score'!$C$2:$E$2,0))</f>
        <v>0</v>
      </c>
      <c r="BF242" s="39">
        <f>INDEX('P-07 HACCP score'!$C$3:$E$7,MATCH(M242,'P-07 HACCP score'!$B$3:$B$7,0),MATCH('D-14 Ernst'!I$2,'P-07 HACCP score'!$C$2:$E$2,0))</f>
        <v>0</v>
      </c>
      <c r="BG242" s="39">
        <f>INDEX('P-07 HACCP score'!$C$3:$E$7,MATCH(N242,'P-07 HACCP score'!$B$3:$B$7,0),MATCH('D-14 Ernst'!J$2,'P-07 HACCP score'!$C$2:$E$2,0))</f>
        <v>0</v>
      </c>
      <c r="BH242" s="39">
        <f>INDEX('P-07 HACCP score'!$C$3:$E$7,MATCH(O242,'P-07 HACCP score'!$B$3:$B$7,0),MATCH('D-14 Ernst'!K$2,'P-07 HACCP score'!$C$2:$E$2,0))</f>
        <v>3</v>
      </c>
      <c r="BI242" s="39">
        <f>INDEX('P-07 HACCP score'!$C$3:$E$7,MATCH(P242,'P-07 HACCP score'!$B$3:$B$7,0),MATCH('D-14 Ernst'!L$2,'P-07 HACCP score'!$C$2:$E$2,0))</f>
        <v>3</v>
      </c>
      <c r="BJ242" s="39">
        <f>INDEX('P-07 HACCP score'!$C$3:$E$7,MATCH(Q242,'P-07 HACCP score'!$B$3:$B$7,0),MATCH('D-14 Ernst'!M$2,'P-07 HACCP score'!$C$2:$E$2,0))</f>
        <v>3</v>
      </c>
      <c r="BK242" s="39">
        <f>INDEX('P-07 HACCP score'!$C$3:$E$7,MATCH(R242,'P-07 HACCP score'!$B$3:$B$7,0),MATCH('D-14 Ernst'!N$2,'P-07 HACCP score'!$C$2:$E$2,0))</f>
        <v>5</v>
      </c>
      <c r="BL242" s="39">
        <f>INDEX('P-07 HACCP score'!$C$3:$E$7,MATCH(S242,'P-07 HACCP score'!$B$3:$B$7,0),MATCH('D-14 Ernst'!O$2,'P-07 HACCP score'!$C$2:$E$2,0))</f>
        <v>0</v>
      </c>
      <c r="BM242" s="39">
        <f>INDEX('P-07 HACCP score'!$C$3:$E$7,MATCH(T242,'P-07 HACCP score'!$B$3:$B$7,0),MATCH('D-14 Ernst'!P$2,'P-07 HACCP score'!$C$2:$E$2,0))</f>
        <v>1.5</v>
      </c>
      <c r="BN242" s="39">
        <f>INDEX('P-07 HACCP score'!$C$3:$E$7,MATCH(U242,'P-07 HACCP score'!$B$3:$B$7,0),MATCH('D-14 Ernst'!Q$2,'P-07 HACCP score'!$C$2:$E$2,0))</f>
        <v>0</v>
      </c>
      <c r="BO242" s="39">
        <f>INDEX('P-07 HACCP score'!$C$3:$E$7,MATCH(V242,'P-07 HACCP score'!$B$3:$B$7,0),MATCH('D-14 Ernst'!R$2,'P-07 HACCP score'!$C$2:$E$2,0))</f>
        <v>0</v>
      </c>
      <c r="BP242" s="39">
        <f>INDEX('P-07 HACCP score'!$C$3:$E$7,MATCH(W242,'P-07 HACCP score'!$B$3:$B$7,0),MATCH('D-14 Ernst'!S$2,'P-07 HACCP score'!$C$2:$E$2,0))</f>
        <v>0</v>
      </c>
      <c r="BQ242" s="39" t="e">
        <f>INDEX('P-07 HACCP score'!$C$3:$E$7,MATCH(X242,'P-07 HACCP score'!$B$3:$B$7,0),MATCH('D-14 Ernst'!T$2,'P-07 HACCP score'!$C$2:$E$2,0))</f>
        <v>#N/A</v>
      </c>
      <c r="BR242" s="39">
        <f>INDEX('P-07 HACCP score'!$C$3:$E$7,MATCH(Y242,'P-07 HACCP score'!$B$3:$B$7,0),MATCH('D-14 Ernst'!U$2,'P-07 HACCP score'!$C$2:$E$2,0))</f>
        <v>0</v>
      </c>
      <c r="BS242" s="39">
        <f>INDEX('P-07 HACCP score'!$C$3:$E$7,MATCH(Z242,'P-07 HACCP score'!$B$3:$B$7,0),MATCH('D-14 Ernst'!V$2,'P-07 HACCP score'!$C$2:$E$2,0))</f>
        <v>0</v>
      </c>
      <c r="BT242" s="39">
        <f>INDEX('P-07 HACCP score'!$C$3:$E$7,MATCH(AA242,'P-07 HACCP score'!$B$3:$B$7,0),MATCH('D-14 Ernst'!W$2,'P-07 HACCP score'!$C$2:$E$2,0))</f>
        <v>0</v>
      </c>
      <c r="BU242" s="39">
        <f>INDEX('P-07 HACCP score'!$C$3:$E$7,MATCH(AB242,'P-07 HACCP score'!$B$3:$B$7,0),MATCH('D-14 Ernst'!X$2,'P-07 HACCP score'!$C$2:$E$2,0))</f>
        <v>0</v>
      </c>
      <c r="BV242" s="39">
        <f>INDEX('P-07 HACCP score'!$C$3:$E$7,MATCH(AC242,'P-07 HACCP score'!$B$3:$B$7,0),MATCH('D-14 Ernst'!Y$2,'P-07 HACCP score'!$C$2:$E$2,0))</f>
        <v>0</v>
      </c>
      <c r="BW242" s="39">
        <f>INDEX('P-07 HACCP score'!$C$3:$E$7,MATCH(AD242,'P-07 HACCP score'!$B$3:$B$7,0),MATCH('D-14 Ernst'!Z$2,'P-07 HACCP score'!$C$2:$E$2,0))</f>
        <v>0</v>
      </c>
      <c r="BX242" s="39">
        <f>INDEX('P-07 HACCP score'!$C$3:$E$7,MATCH(AE242,'P-07 HACCP score'!$B$3:$B$7,0),MATCH('D-14 Ernst'!AA$2,'P-07 HACCP score'!$C$2:$E$2,0))</f>
        <v>0</v>
      </c>
      <c r="BY242" s="39">
        <f>INDEX('P-07 HACCP score'!$C$3:$E$7,MATCH(AF242,'P-07 HACCP score'!$B$3:$B$7,0),MATCH('D-14 Ernst'!AB$2,'P-07 HACCP score'!$C$2:$E$2,0))</f>
        <v>0</v>
      </c>
      <c r="BZ242" s="39">
        <f>INDEX('P-07 HACCP score'!$C$3:$E$7,MATCH(AG242,'P-07 HACCP score'!$B$3:$B$7,0),MATCH('D-14 Ernst'!AC$2,'P-07 HACCP score'!$C$2:$E$2,0))</f>
        <v>0</v>
      </c>
      <c r="CA242" s="39">
        <f>INDEX('P-07 HACCP score'!$C$3:$E$7,MATCH(AH242,'P-07 HACCP score'!$B$3:$B$7,0),MATCH('D-14 Ernst'!AD$2,'P-07 HACCP score'!$C$2:$E$2,0))</f>
        <v>0</v>
      </c>
      <c r="CB242" s="39">
        <f>INDEX('P-07 HACCP score'!$C$3:$E$7,MATCH(AI242,'P-07 HACCP score'!$B$3:$B$7,0),MATCH('D-14 Ernst'!AE$2,'P-07 HACCP score'!$C$2:$E$2,0))</f>
        <v>0</v>
      </c>
      <c r="CC242" s="39">
        <f>INDEX('P-07 HACCP score'!$C$3:$E$7,MATCH(AJ242,'P-07 HACCP score'!$B$3:$B$7,0),MATCH('D-14 Ernst'!AF$2,'P-07 HACCP score'!$C$2:$E$2,0))</f>
        <v>0</v>
      </c>
      <c r="CD242" s="39">
        <f>INDEX('P-07 HACCP score'!$C$3:$E$7,MATCH(AK242,'P-07 HACCP score'!$B$3:$B$7,0),MATCH('D-14 Ernst'!AG$2,'P-07 HACCP score'!$C$2:$E$2,0))</f>
        <v>0</v>
      </c>
    </row>
    <row r="243" spans="1:82" x14ac:dyDescent="0.3">
      <c r="A243" s="119">
        <v>51782</v>
      </c>
      <c r="B243" s="58" t="s">
        <v>363</v>
      </c>
      <c r="C243" s="78" t="s">
        <v>225</v>
      </c>
      <c r="D243" s="35">
        <v>3</v>
      </c>
      <c r="E243" s="18" t="s">
        <v>84</v>
      </c>
      <c r="F243" s="18"/>
      <c r="G243" s="26"/>
      <c r="H243" s="21" t="str">
        <f>IF(COUNTIF(I243:M243,"H"),"H",
IF(COUNTIF(I243:M243,"M"),"M",
IF(COUNTIF(I243:M243,"L"),"L",
IF(COUNTIF(I243:M243,"B"),"B",""))))</f>
        <v/>
      </c>
      <c r="I243" s="19"/>
      <c r="J243" s="19"/>
      <c r="K243" s="19"/>
      <c r="L243" s="19"/>
      <c r="M243" s="19"/>
      <c r="N243" s="18"/>
      <c r="O243" s="21" t="str">
        <f>IF(COUNTIF(P243:Q243,"H"),"H",
IF(COUNTIF(P243:Q243,"M"),"M",
IF(COUNTIF(P243:Q243,"L"),"L",
IF(COUNTIF(P243:Q243,"B"),"B",""))))</f>
        <v/>
      </c>
      <c r="P243" s="22"/>
      <c r="Q243" s="22"/>
      <c r="R243" s="18"/>
      <c r="S243" s="18"/>
      <c r="T243" s="18"/>
      <c r="U243" s="18"/>
      <c r="V243" s="18"/>
      <c r="W243" s="27"/>
      <c r="X243" s="21" t="str">
        <f>IF(COUNTIF(Y243:AA243,"H"),"H",
IF(COUNTIF(Y243:AA243,"M"),"M",
IF(COUNTIF(Y243:AA243,"L"),"L",
IF(COUNTIF(Y243:AA243,"B"),"B",""))))</f>
        <v/>
      </c>
      <c r="Y243" s="23"/>
      <c r="Z243" s="28"/>
      <c r="AA243" s="23"/>
      <c r="AB243" s="18" t="s">
        <v>84</v>
      </c>
      <c r="AC243" s="18"/>
      <c r="AD243" s="18"/>
      <c r="AE243" s="18"/>
      <c r="AF243" s="18"/>
      <c r="AG243" s="18"/>
      <c r="AH243" s="18"/>
      <c r="AI243" s="18"/>
      <c r="AJ243" s="18"/>
      <c r="AK243" s="18"/>
      <c r="AL243" s="37">
        <f>COUNTIF(AX243:BA243,5)+COUNTIF(BG243:BH243,5)+COUNTIF(BK243:BQ243,5)+COUNTIF(BU243:CD243,5)+COUNTIF(AX243:BA243,9)+COUNTIF(BG243:BH243,9)+COUNTIF(BK243:BQ243,9)+COUNTIF(BU243:CD243,9)</f>
        <v>0</v>
      </c>
      <c r="AM243" s="37">
        <f>COUNTIF(AX243:BA243,15)+COUNTIF(BG243:BH243,15)+COUNTIF(BK243:BQ243,15)+COUNTIF(BU243:CD243,15)+COUNTIF(AX243:BA243,25)+COUNTIF(BG243:BH243,25)+COUNTIF(BK243:BQ243,25)+COUNTIF(BU243:CD243,25)</f>
        <v>0</v>
      </c>
      <c r="AN243" s="118" t="str">
        <f>IF(AM243&gt;=1,"HOOG",IF(AL243&gt;=2,"MIDDEN","LAAG"))</f>
        <v>LAAG</v>
      </c>
      <c r="AO243" s="26" t="str">
        <f>IF(AND(AM243=1,OR(H243="H",AB243="H"),TEXT(D243,0)&lt;&gt;"4"),"J","N" )</f>
        <v>N</v>
      </c>
      <c r="AP243" s="41" t="s">
        <v>85</v>
      </c>
      <c r="AQ243" s="68" t="str">
        <f>IF(OR(AP243="J",AO243="J"),"MIDDEN",AN243)</f>
        <v>LAAG</v>
      </c>
      <c r="AR243" s="26" t="s">
        <v>86</v>
      </c>
      <c r="AS243" s="18" t="s">
        <v>93</v>
      </c>
      <c r="AT243" s="18" t="s">
        <v>85</v>
      </c>
      <c r="AU243" s="41" t="str">
        <f>IF(AND(AR243="H",AS243="K"),"J",IF(OR(AND(AR243="L",AS243="K",AT243="J"),AND(AR243="H",AS243="G",AT243="J")),"J","N"))</f>
        <v>N</v>
      </c>
      <c r="AV243" s="41" t="s">
        <v>85</v>
      </c>
      <c r="AW243" s="18" t="str">
        <f>IF(AU243="N",AQ243,IF(AQ243="LAAG","MIDDEN","HOOG"))</f>
        <v>LAAG</v>
      </c>
      <c r="AX243" s="39">
        <f>INDEX('P-07 HACCP score'!$C$3:$E$7,MATCH(E243,'P-07 HACCP score'!$B$3:$B$7,0),MATCH('D-14 Ernst'!A$2,'P-07 HACCP score'!$C$2:$E$2,0))</f>
        <v>1.5</v>
      </c>
      <c r="AY243" s="39">
        <f>INDEX('P-07 HACCP score'!$C$3:$E$7,MATCH(F243,'P-07 HACCP score'!$B$3:$B$7,0),MATCH('D-14 Ernst'!B$2,'P-07 HACCP score'!$C$2:$E$2,0))</f>
        <v>0</v>
      </c>
      <c r="AZ243" s="39">
        <f>INDEX('P-07 HACCP score'!$C$3:$E$7,MATCH(G243,'P-07 HACCP score'!$B$3:$B$7,0),MATCH('D-14 Ernst'!C$2,'P-07 HACCP score'!$C$2:$E$2,0))</f>
        <v>0</v>
      </c>
      <c r="BA243" s="39" t="e">
        <f>INDEX('P-07 HACCP score'!$C$3:$E$7,MATCH(H243,'P-07 HACCP score'!$B$3:$B$7,0),MATCH('D-14 Ernst'!D$2,'P-07 HACCP score'!$C$2:$E$2,0))</f>
        <v>#N/A</v>
      </c>
      <c r="BB243" s="39">
        <f>INDEX('P-07 HACCP score'!$C$3:$E$7,MATCH(I243,'P-07 HACCP score'!$B$3:$B$7,0),MATCH('D-14 Ernst'!E$2,'P-07 HACCP score'!$C$2:$E$2,0))</f>
        <v>0</v>
      </c>
      <c r="BC243" s="39">
        <f>INDEX('P-07 HACCP score'!$C$3:$E$7,MATCH(J243,'P-07 HACCP score'!$B$3:$B$7,0),MATCH('D-14 Ernst'!F$2,'P-07 HACCP score'!$C$2:$E$2,0))</f>
        <v>0</v>
      </c>
      <c r="BD243" s="39">
        <f>INDEX('P-07 HACCP score'!$C$3:$E$7,MATCH(K243,'P-07 HACCP score'!$B$3:$B$7,0),MATCH('D-14 Ernst'!G$2,'P-07 HACCP score'!$C$2:$E$2,0))</f>
        <v>0</v>
      </c>
      <c r="BE243" s="39">
        <f>INDEX('P-07 HACCP score'!$C$3:$E$7,MATCH(L243,'P-07 HACCP score'!$B$3:$B$7,0),MATCH('D-14 Ernst'!H$2,'P-07 HACCP score'!$C$2:$E$2,0))</f>
        <v>0</v>
      </c>
      <c r="BF243" s="39">
        <f>INDEX('P-07 HACCP score'!$C$3:$E$7,MATCH(M243,'P-07 HACCP score'!$B$3:$B$7,0),MATCH('D-14 Ernst'!I$2,'P-07 HACCP score'!$C$2:$E$2,0))</f>
        <v>0</v>
      </c>
      <c r="BG243" s="39">
        <f>INDEX('P-07 HACCP score'!$C$3:$E$7,MATCH(N243,'P-07 HACCP score'!$B$3:$B$7,0),MATCH('D-14 Ernst'!J$2,'P-07 HACCP score'!$C$2:$E$2,0))</f>
        <v>0</v>
      </c>
      <c r="BH243" s="39" t="e">
        <f>INDEX('P-07 HACCP score'!$C$3:$E$7,MATCH(O243,'P-07 HACCP score'!$B$3:$B$7,0),MATCH('D-14 Ernst'!K$2,'P-07 HACCP score'!$C$2:$E$2,0))</f>
        <v>#N/A</v>
      </c>
      <c r="BI243" s="39">
        <f>INDEX('P-07 HACCP score'!$C$3:$E$7,MATCH(P243,'P-07 HACCP score'!$B$3:$B$7,0),MATCH('D-14 Ernst'!L$2,'P-07 HACCP score'!$C$2:$E$2,0))</f>
        <v>0</v>
      </c>
      <c r="BJ243" s="39">
        <f>INDEX('P-07 HACCP score'!$C$3:$E$7,MATCH(Q243,'P-07 HACCP score'!$B$3:$B$7,0),MATCH('D-14 Ernst'!M$2,'P-07 HACCP score'!$C$2:$E$2,0))</f>
        <v>0</v>
      </c>
      <c r="BK243" s="39">
        <f>INDEX('P-07 HACCP score'!$C$3:$E$7,MATCH(R243,'P-07 HACCP score'!$B$3:$B$7,0),MATCH('D-14 Ernst'!N$2,'P-07 HACCP score'!$C$2:$E$2,0))</f>
        <v>0</v>
      </c>
      <c r="BL243" s="39">
        <f>INDEX('P-07 HACCP score'!$C$3:$E$7,MATCH(S243,'P-07 HACCP score'!$B$3:$B$7,0),MATCH('D-14 Ernst'!O$2,'P-07 HACCP score'!$C$2:$E$2,0))</f>
        <v>0</v>
      </c>
      <c r="BM243" s="39">
        <f>INDEX('P-07 HACCP score'!$C$3:$E$7,MATCH(T243,'P-07 HACCP score'!$B$3:$B$7,0),MATCH('D-14 Ernst'!P$2,'P-07 HACCP score'!$C$2:$E$2,0))</f>
        <v>0</v>
      </c>
      <c r="BN243" s="39">
        <f>INDEX('P-07 HACCP score'!$C$3:$E$7,MATCH(U243,'P-07 HACCP score'!$B$3:$B$7,0),MATCH('D-14 Ernst'!Q$2,'P-07 HACCP score'!$C$2:$E$2,0))</f>
        <v>0</v>
      </c>
      <c r="BO243" s="39">
        <f>INDEX('P-07 HACCP score'!$C$3:$E$7,MATCH(V243,'P-07 HACCP score'!$B$3:$B$7,0),MATCH('D-14 Ernst'!R$2,'P-07 HACCP score'!$C$2:$E$2,0))</f>
        <v>0</v>
      </c>
      <c r="BP243" s="39">
        <f>INDEX('P-07 HACCP score'!$C$3:$E$7,MATCH(W243,'P-07 HACCP score'!$B$3:$B$7,0),MATCH('D-14 Ernst'!S$2,'P-07 HACCP score'!$C$2:$E$2,0))</f>
        <v>0</v>
      </c>
      <c r="BQ243" s="39" t="e">
        <f>INDEX('P-07 HACCP score'!$C$3:$E$7,MATCH(X243,'P-07 HACCP score'!$B$3:$B$7,0),MATCH('D-14 Ernst'!T$2,'P-07 HACCP score'!$C$2:$E$2,0))</f>
        <v>#N/A</v>
      </c>
      <c r="BR243" s="39">
        <f>INDEX('P-07 HACCP score'!$C$3:$E$7,MATCH(Y243,'P-07 HACCP score'!$B$3:$B$7,0),MATCH('D-14 Ernst'!U$2,'P-07 HACCP score'!$C$2:$E$2,0))</f>
        <v>0</v>
      </c>
      <c r="BS243" s="39">
        <f>INDEX('P-07 HACCP score'!$C$3:$E$7,MATCH(Z243,'P-07 HACCP score'!$B$3:$B$7,0),MATCH('D-14 Ernst'!V$2,'P-07 HACCP score'!$C$2:$E$2,0))</f>
        <v>0</v>
      </c>
      <c r="BT243" s="39">
        <f>INDEX('P-07 HACCP score'!$C$3:$E$7,MATCH(AA243,'P-07 HACCP score'!$B$3:$B$7,0),MATCH('D-14 Ernst'!W$2,'P-07 HACCP score'!$C$2:$E$2,0))</f>
        <v>0</v>
      </c>
      <c r="BU243" s="39">
        <f>INDEX('P-07 HACCP score'!$C$3:$E$7,MATCH(AB243,'P-07 HACCP score'!$B$3:$B$7,0),MATCH('D-14 Ernst'!X$2,'P-07 HACCP score'!$C$2:$E$2,0))</f>
        <v>1.5</v>
      </c>
      <c r="BV243" s="39">
        <f>INDEX('P-07 HACCP score'!$C$3:$E$7,MATCH(AC243,'P-07 HACCP score'!$B$3:$B$7,0),MATCH('D-14 Ernst'!Y$2,'P-07 HACCP score'!$C$2:$E$2,0))</f>
        <v>0</v>
      </c>
      <c r="BW243" s="39">
        <f>INDEX('P-07 HACCP score'!$C$3:$E$7,MATCH(AD243,'P-07 HACCP score'!$B$3:$B$7,0),MATCH('D-14 Ernst'!Z$2,'P-07 HACCP score'!$C$2:$E$2,0))</f>
        <v>0</v>
      </c>
      <c r="BX243" s="39">
        <f>INDEX('P-07 HACCP score'!$C$3:$E$7,MATCH(AE243,'P-07 HACCP score'!$B$3:$B$7,0),MATCH('D-14 Ernst'!AA$2,'P-07 HACCP score'!$C$2:$E$2,0))</f>
        <v>0</v>
      </c>
      <c r="BY243" s="39">
        <f>INDEX('P-07 HACCP score'!$C$3:$E$7,MATCH(AF243,'P-07 HACCP score'!$B$3:$B$7,0),MATCH('D-14 Ernst'!AB$2,'P-07 HACCP score'!$C$2:$E$2,0))</f>
        <v>0</v>
      </c>
      <c r="BZ243" s="39">
        <f>INDEX('P-07 HACCP score'!$C$3:$E$7,MATCH(AG243,'P-07 HACCP score'!$B$3:$B$7,0),MATCH('D-14 Ernst'!AC$2,'P-07 HACCP score'!$C$2:$E$2,0))</f>
        <v>0</v>
      </c>
      <c r="CA243" s="39">
        <f>INDEX('P-07 HACCP score'!$C$3:$E$7,MATCH(AH243,'P-07 HACCP score'!$B$3:$B$7,0),MATCH('D-14 Ernst'!AD$2,'P-07 HACCP score'!$C$2:$E$2,0))</f>
        <v>0</v>
      </c>
      <c r="CB243" s="39">
        <f>INDEX('P-07 HACCP score'!$C$3:$E$7,MATCH(AI243,'P-07 HACCP score'!$B$3:$B$7,0),MATCH('D-14 Ernst'!AE$2,'P-07 HACCP score'!$C$2:$E$2,0))</f>
        <v>0</v>
      </c>
      <c r="CC243" s="39">
        <f>INDEX('P-07 HACCP score'!$C$3:$E$7,MATCH(AJ243,'P-07 HACCP score'!$B$3:$B$7,0),MATCH('D-14 Ernst'!AF$2,'P-07 HACCP score'!$C$2:$E$2,0))</f>
        <v>0</v>
      </c>
      <c r="CD243" s="39">
        <f>INDEX('P-07 HACCP score'!$C$3:$E$7,MATCH(AK243,'P-07 HACCP score'!$B$3:$B$7,0),MATCH('D-14 Ernst'!AG$2,'P-07 HACCP score'!$C$2:$E$2,0))</f>
        <v>0</v>
      </c>
    </row>
    <row r="244" spans="1:82" x14ac:dyDescent="0.3">
      <c r="A244" s="119">
        <v>51770</v>
      </c>
      <c r="B244" s="58" t="s">
        <v>364</v>
      </c>
      <c r="C244" s="78" t="s">
        <v>225</v>
      </c>
      <c r="D244" s="35">
        <v>3</v>
      </c>
      <c r="E244" s="18" t="s">
        <v>86</v>
      </c>
      <c r="F244" s="18"/>
      <c r="G244" s="26"/>
      <c r="H244" s="21" t="str">
        <f>IF(COUNTIF(I244:M244,"H"),"H",
IF(COUNTIF(I244:M244,"M"),"M",
IF(COUNTIF(I244:M244,"L"),"L",
IF(COUNTIF(I244:M244,"B"),"B",""))))</f>
        <v/>
      </c>
      <c r="I244" s="19"/>
      <c r="J244" s="19"/>
      <c r="K244" s="19"/>
      <c r="L244" s="19"/>
      <c r="M244" s="19"/>
      <c r="N244" s="18"/>
      <c r="O244" s="21" t="str">
        <f>IF(COUNTIF(P244:Q244,"H"),"H",
IF(COUNTIF(P244:Q244,"M"),"M",
IF(COUNTIF(P244:Q244,"L"),"L",
IF(COUNTIF(P244:Q244,"B"),"B",""))))</f>
        <v/>
      </c>
      <c r="P244" s="22"/>
      <c r="Q244" s="22"/>
      <c r="R244" s="18"/>
      <c r="S244" s="18"/>
      <c r="T244" s="18"/>
      <c r="U244" s="18"/>
      <c r="V244" s="18"/>
      <c r="W244" s="27"/>
      <c r="X244" s="21" t="str">
        <f>IF(COUNTIF(Y244:AA244,"H"),"H",
IF(COUNTIF(Y244:AA244,"M"),"M",
IF(COUNTIF(Y244:AA244,"L"),"L",
IF(COUNTIF(Y244:AA244,"B"),"B",""))))</f>
        <v/>
      </c>
      <c r="Y244" s="23"/>
      <c r="Z244" s="28"/>
      <c r="AA244" s="23"/>
      <c r="AB244" s="18"/>
      <c r="AC244" s="18"/>
      <c r="AD244" s="18"/>
      <c r="AE244" s="18"/>
      <c r="AF244" s="18"/>
      <c r="AG244" s="18"/>
      <c r="AH244" s="18"/>
      <c r="AI244" s="18"/>
      <c r="AJ244" s="18"/>
      <c r="AK244" s="18"/>
      <c r="AL244" s="37">
        <f>COUNTIF(AX244:BA244,5)+COUNTIF(BG244:BH244,5)+COUNTIF(BK244:BQ244,5)+COUNTIF(BU244:CD244,5)+COUNTIF(AX244:BA244,9)+COUNTIF(BG244:BH244,9)+COUNTIF(BK244:BQ244,9)+COUNTIF(BU244:CD244,9)</f>
        <v>0</v>
      </c>
      <c r="AM244" s="37">
        <f>COUNTIF(AX244:BA244,15)+COUNTIF(BG244:BH244,15)+COUNTIF(BK244:BQ244,15)+COUNTIF(BU244:CD244,15)+COUNTIF(AX244:BA244,25)+COUNTIF(BG244:BH244,25)+COUNTIF(BK244:BQ244,25)+COUNTIF(BU244:CD244,25)</f>
        <v>0</v>
      </c>
      <c r="AN244" s="118" t="str">
        <f>IF(AM244&gt;=1,"HOOG",IF(AL244&gt;=2,"MIDDEN","LAAG"))</f>
        <v>LAAG</v>
      </c>
      <c r="AO244" s="26" t="str">
        <f>IF(AND(AM244=1,OR(H244="H",AB244="H"),TEXT(D244,0)&lt;&gt;"4"),"J","N" )</f>
        <v>N</v>
      </c>
      <c r="AP244" s="41" t="s">
        <v>85</v>
      </c>
      <c r="AQ244" s="68" t="str">
        <f>IF(OR(AP244="J",AO244="J"),"MIDDEN",AN244)</f>
        <v>LAAG</v>
      </c>
      <c r="AR244" s="26" t="s">
        <v>86</v>
      </c>
      <c r="AS244" s="18" t="s">
        <v>87</v>
      </c>
      <c r="AT244" s="18" t="s">
        <v>85</v>
      </c>
      <c r="AU244" s="41" t="str">
        <f>IF(AND(AR244="H",AS244="K"),"J",IF(OR(AND(AR244="L",AS244="K",AT244="J"),AND(AR244="H",AS244="G",AT244="J")),"J","N"))</f>
        <v>N</v>
      </c>
      <c r="AV244" s="41" t="s">
        <v>85</v>
      </c>
      <c r="AW244" s="18" t="str">
        <f>IF(AU244="N",AQ244,IF(AQ244="LAAG","MIDDEN","HOOG"))</f>
        <v>LAAG</v>
      </c>
      <c r="AX244" s="39">
        <f>INDEX('P-07 HACCP score'!$C$3:$E$7,MATCH(E244,'P-07 HACCP score'!$B$3:$B$7,0),MATCH('D-14 Ernst'!A$2,'P-07 HACCP score'!$C$2:$E$2,0))</f>
        <v>3</v>
      </c>
      <c r="AY244" s="39">
        <f>INDEX('P-07 HACCP score'!$C$3:$E$7,MATCH(F244,'P-07 HACCP score'!$B$3:$B$7,0),MATCH('D-14 Ernst'!B$2,'P-07 HACCP score'!$C$2:$E$2,0))</f>
        <v>0</v>
      </c>
      <c r="AZ244" s="39">
        <f>INDEX('P-07 HACCP score'!$C$3:$E$7,MATCH(G244,'P-07 HACCP score'!$B$3:$B$7,0),MATCH('D-14 Ernst'!C$2,'P-07 HACCP score'!$C$2:$E$2,0))</f>
        <v>0</v>
      </c>
      <c r="BA244" s="39" t="e">
        <f>INDEX('P-07 HACCP score'!$C$3:$E$7,MATCH(H244,'P-07 HACCP score'!$B$3:$B$7,0),MATCH('D-14 Ernst'!D$2,'P-07 HACCP score'!$C$2:$E$2,0))</f>
        <v>#N/A</v>
      </c>
      <c r="BB244" s="39">
        <f>INDEX('P-07 HACCP score'!$C$3:$E$7,MATCH(I244,'P-07 HACCP score'!$B$3:$B$7,0),MATCH('D-14 Ernst'!E$2,'P-07 HACCP score'!$C$2:$E$2,0))</f>
        <v>0</v>
      </c>
      <c r="BC244" s="39">
        <f>INDEX('P-07 HACCP score'!$C$3:$E$7,MATCH(J244,'P-07 HACCP score'!$B$3:$B$7,0),MATCH('D-14 Ernst'!F$2,'P-07 HACCP score'!$C$2:$E$2,0))</f>
        <v>0</v>
      </c>
      <c r="BD244" s="39">
        <f>INDEX('P-07 HACCP score'!$C$3:$E$7,MATCH(K244,'P-07 HACCP score'!$B$3:$B$7,0),MATCH('D-14 Ernst'!G$2,'P-07 HACCP score'!$C$2:$E$2,0))</f>
        <v>0</v>
      </c>
      <c r="BE244" s="39">
        <f>INDEX('P-07 HACCP score'!$C$3:$E$7,MATCH(L244,'P-07 HACCP score'!$B$3:$B$7,0),MATCH('D-14 Ernst'!H$2,'P-07 HACCP score'!$C$2:$E$2,0))</f>
        <v>0</v>
      </c>
      <c r="BF244" s="39">
        <f>INDEX('P-07 HACCP score'!$C$3:$E$7,MATCH(M244,'P-07 HACCP score'!$B$3:$B$7,0),MATCH('D-14 Ernst'!I$2,'P-07 HACCP score'!$C$2:$E$2,0))</f>
        <v>0</v>
      </c>
      <c r="BG244" s="39">
        <f>INDEX('P-07 HACCP score'!$C$3:$E$7,MATCH(N244,'P-07 HACCP score'!$B$3:$B$7,0),MATCH('D-14 Ernst'!J$2,'P-07 HACCP score'!$C$2:$E$2,0))</f>
        <v>0</v>
      </c>
      <c r="BH244" s="39" t="e">
        <f>INDEX('P-07 HACCP score'!$C$3:$E$7,MATCH(O244,'P-07 HACCP score'!$B$3:$B$7,0),MATCH('D-14 Ernst'!K$2,'P-07 HACCP score'!$C$2:$E$2,0))</f>
        <v>#N/A</v>
      </c>
      <c r="BI244" s="39">
        <f>INDEX('P-07 HACCP score'!$C$3:$E$7,MATCH(P244,'P-07 HACCP score'!$B$3:$B$7,0),MATCH('D-14 Ernst'!L$2,'P-07 HACCP score'!$C$2:$E$2,0))</f>
        <v>0</v>
      </c>
      <c r="BJ244" s="39">
        <f>INDEX('P-07 HACCP score'!$C$3:$E$7,MATCH(Q244,'P-07 HACCP score'!$B$3:$B$7,0),MATCH('D-14 Ernst'!M$2,'P-07 HACCP score'!$C$2:$E$2,0))</f>
        <v>0</v>
      </c>
      <c r="BK244" s="39">
        <f>INDEX('P-07 HACCP score'!$C$3:$E$7,MATCH(R244,'P-07 HACCP score'!$B$3:$B$7,0),MATCH('D-14 Ernst'!N$2,'P-07 HACCP score'!$C$2:$E$2,0))</f>
        <v>0</v>
      </c>
      <c r="BL244" s="39">
        <f>INDEX('P-07 HACCP score'!$C$3:$E$7,MATCH(S244,'P-07 HACCP score'!$B$3:$B$7,0),MATCH('D-14 Ernst'!O$2,'P-07 HACCP score'!$C$2:$E$2,0))</f>
        <v>0</v>
      </c>
      <c r="BM244" s="39">
        <f>INDEX('P-07 HACCP score'!$C$3:$E$7,MATCH(T244,'P-07 HACCP score'!$B$3:$B$7,0),MATCH('D-14 Ernst'!P$2,'P-07 HACCP score'!$C$2:$E$2,0))</f>
        <v>0</v>
      </c>
      <c r="BN244" s="39">
        <f>INDEX('P-07 HACCP score'!$C$3:$E$7,MATCH(U244,'P-07 HACCP score'!$B$3:$B$7,0),MATCH('D-14 Ernst'!Q$2,'P-07 HACCP score'!$C$2:$E$2,0))</f>
        <v>0</v>
      </c>
      <c r="BO244" s="39">
        <f>INDEX('P-07 HACCP score'!$C$3:$E$7,MATCH(V244,'P-07 HACCP score'!$B$3:$B$7,0),MATCH('D-14 Ernst'!R$2,'P-07 HACCP score'!$C$2:$E$2,0))</f>
        <v>0</v>
      </c>
      <c r="BP244" s="39">
        <f>INDEX('P-07 HACCP score'!$C$3:$E$7,MATCH(W244,'P-07 HACCP score'!$B$3:$B$7,0),MATCH('D-14 Ernst'!S$2,'P-07 HACCP score'!$C$2:$E$2,0))</f>
        <v>0</v>
      </c>
      <c r="BQ244" s="39" t="e">
        <f>INDEX('P-07 HACCP score'!$C$3:$E$7,MATCH(X244,'P-07 HACCP score'!$B$3:$B$7,0),MATCH('D-14 Ernst'!T$2,'P-07 HACCP score'!$C$2:$E$2,0))</f>
        <v>#N/A</v>
      </c>
      <c r="BR244" s="39">
        <f>INDEX('P-07 HACCP score'!$C$3:$E$7,MATCH(Y244,'P-07 HACCP score'!$B$3:$B$7,0),MATCH('D-14 Ernst'!U$2,'P-07 HACCP score'!$C$2:$E$2,0))</f>
        <v>0</v>
      </c>
      <c r="BS244" s="39">
        <f>INDEX('P-07 HACCP score'!$C$3:$E$7,MATCH(Z244,'P-07 HACCP score'!$B$3:$B$7,0),MATCH('D-14 Ernst'!V$2,'P-07 HACCP score'!$C$2:$E$2,0))</f>
        <v>0</v>
      </c>
      <c r="BT244" s="39">
        <f>INDEX('P-07 HACCP score'!$C$3:$E$7,MATCH(AA244,'P-07 HACCP score'!$B$3:$B$7,0),MATCH('D-14 Ernst'!W$2,'P-07 HACCP score'!$C$2:$E$2,0))</f>
        <v>0</v>
      </c>
      <c r="BU244" s="39">
        <f>INDEX('P-07 HACCP score'!$C$3:$E$7,MATCH(AB244,'P-07 HACCP score'!$B$3:$B$7,0),MATCH('D-14 Ernst'!X$2,'P-07 HACCP score'!$C$2:$E$2,0))</f>
        <v>0</v>
      </c>
      <c r="BV244" s="39">
        <f>INDEX('P-07 HACCP score'!$C$3:$E$7,MATCH(AC244,'P-07 HACCP score'!$B$3:$B$7,0),MATCH('D-14 Ernst'!Y$2,'P-07 HACCP score'!$C$2:$E$2,0))</f>
        <v>0</v>
      </c>
      <c r="BW244" s="39">
        <f>INDEX('P-07 HACCP score'!$C$3:$E$7,MATCH(AD244,'P-07 HACCP score'!$B$3:$B$7,0),MATCH('D-14 Ernst'!Z$2,'P-07 HACCP score'!$C$2:$E$2,0))</f>
        <v>0</v>
      </c>
      <c r="BX244" s="39">
        <f>INDEX('P-07 HACCP score'!$C$3:$E$7,MATCH(AE244,'P-07 HACCP score'!$B$3:$B$7,0),MATCH('D-14 Ernst'!AA$2,'P-07 HACCP score'!$C$2:$E$2,0))</f>
        <v>0</v>
      </c>
      <c r="BY244" s="39">
        <f>INDEX('P-07 HACCP score'!$C$3:$E$7,MATCH(AF244,'P-07 HACCP score'!$B$3:$B$7,0),MATCH('D-14 Ernst'!AB$2,'P-07 HACCP score'!$C$2:$E$2,0))</f>
        <v>0</v>
      </c>
      <c r="BZ244" s="39">
        <f>INDEX('P-07 HACCP score'!$C$3:$E$7,MATCH(AG244,'P-07 HACCP score'!$B$3:$B$7,0),MATCH('D-14 Ernst'!AC$2,'P-07 HACCP score'!$C$2:$E$2,0))</f>
        <v>0</v>
      </c>
      <c r="CA244" s="39">
        <f>INDEX('P-07 HACCP score'!$C$3:$E$7,MATCH(AH244,'P-07 HACCP score'!$B$3:$B$7,0),MATCH('D-14 Ernst'!AD$2,'P-07 HACCP score'!$C$2:$E$2,0))</f>
        <v>0</v>
      </c>
      <c r="CB244" s="39">
        <f>INDEX('P-07 HACCP score'!$C$3:$E$7,MATCH(AI244,'P-07 HACCP score'!$B$3:$B$7,0),MATCH('D-14 Ernst'!AE$2,'P-07 HACCP score'!$C$2:$E$2,0))</f>
        <v>0</v>
      </c>
      <c r="CC244" s="39">
        <f>INDEX('P-07 HACCP score'!$C$3:$E$7,MATCH(AJ244,'P-07 HACCP score'!$B$3:$B$7,0),MATCH('D-14 Ernst'!AF$2,'P-07 HACCP score'!$C$2:$E$2,0))</f>
        <v>0</v>
      </c>
      <c r="CD244" s="39">
        <f>INDEX('P-07 HACCP score'!$C$3:$E$7,MATCH(AK244,'P-07 HACCP score'!$B$3:$B$7,0),MATCH('D-14 Ernst'!AG$2,'P-07 HACCP score'!$C$2:$E$2,0))</f>
        <v>0</v>
      </c>
    </row>
    <row r="245" spans="1:82" x14ac:dyDescent="0.3">
      <c r="A245" s="119">
        <v>51780</v>
      </c>
      <c r="B245" s="80" t="s">
        <v>365</v>
      </c>
      <c r="C245" s="78" t="s">
        <v>225</v>
      </c>
      <c r="D245" s="35">
        <v>3</v>
      </c>
      <c r="E245" s="18"/>
      <c r="F245" s="18"/>
      <c r="G245" s="26"/>
      <c r="H245" s="21" t="str">
        <f>IF(COUNTIF(I245:M245,"H"),"H",
IF(COUNTIF(I245:M245,"M"),"M",
IF(COUNTIF(I245:M245,"L"),"L",
IF(COUNTIF(I245:M245,"B"),"B",""))))</f>
        <v/>
      </c>
      <c r="I245" s="19"/>
      <c r="J245" s="19"/>
      <c r="K245" s="19"/>
      <c r="L245" s="19"/>
      <c r="M245" s="19"/>
      <c r="N245" s="18"/>
      <c r="O245" s="21" t="str">
        <f>IF(COUNTIF(P245:Q245,"H"),"H",
IF(COUNTIF(P245:Q245,"M"),"M",
IF(COUNTIF(P245:Q245,"L"),"L",
IF(COUNTIF(P245:Q245,"B"),"B",""))))</f>
        <v/>
      </c>
      <c r="P245" s="22"/>
      <c r="Q245" s="22"/>
      <c r="R245" s="18"/>
      <c r="S245" s="18"/>
      <c r="T245" s="18"/>
      <c r="U245" s="18"/>
      <c r="V245" s="18"/>
      <c r="W245" s="27"/>
      <c r="X245" s="21" t="str">
        <f>IF(COUNTIF(Y245:AA245,"H"),"H",
IF(COUNTIF(Y245:AA245,"M"),"M",
IF(COUNTIF(Y245:AA245,"L"),"L",
IF(COUNTIF(Y245:AA245,"B"),"B",""))))</f>
        <v/>
      </c>
      <c r="Y245" s="23"/>
      <c r="Z245" s="28"/>
      <c r="AA245" s="23"/>
      <c r="AB245" s="18"/>
      <c r="AC245" s="18"/>
      <c r="AD245" s="18"/>
      <c r="AE245" s="18"/>
      <c r="AF245" s="18"/>
      <c r="AG245" s="18"/>
      <c r="AH245" s="18"/>
      <c r="AI245" s="18"/>
      <c r="AJ245" s="18"/>
      <c r="AK245" s="18"/>
      <c r="AL245" s="37">
        <f>COUNTIF(AX245:BA245,5)+COUNTIF(BG245:BH245,5)+COUNTIF(BK245:BQ245,5)+COUNTIF(BU245:CD245,5)+COUNTIF(AX245:BA245,9)+COUNTIF(BG245:BH245,9)+COUNTIF(BK245:BQ245,9)+COUNTIF(BU245:CD245,9)</f>
        <v>0</v>
      </c>
      <c r="AM245" s="37">
        <f>COUNTIF(AX245:BA245,15)+COUNTIF(BG245:BH245,15)+COUNTIF(BK245:BQ245,15)+COUNTIF(BU245:CD245,15)+COUNTIF(AX245:BA245,25)+COUNTIF(BG245:BH245,25)+COUNTIF(BK245:BQ245,25)+COUNTIF(BU245:CD245,25)</f>
        <v>0</v>
      </c>
      <c r="AN245" s="118" t="str">
        <f>IF(AM245&gt;=1,"HOOG",IF(AL245&gt;=2,"MIDDEN","LAAG"))</f>
        <v>LAAG</v>
      </c>
      <c r="AO245" s="26" t="str">
        <f>IF(AND(AM245=1,OR(H245="H",AB245="H"),TEXT(D245,0)&lt;&gt;"4"),"J","N" )</f>
        <v>N</v>
      </c>
      <c r="AP245" s="41" t="s">
        <v>85</v>
      </c>
      <c r="AQ245" s="68" t="str">
        <f>IF(OR(AP245="J",AO245="J"),"MIDDEN",AN245)</f>
        <v>LAAG</v>
      </c>
      <c r="AR245" s="26" t="s">
        <v>89</v>
      </c>
      <c r="AS245" s="18" t="s">
        <v>87</v>
      </c>
      <c r="AT245" s="18" t="s">
        <v>85</v>
      </c>
      <c r="AU245" s="41" t="str">
        <f>IF(AND(AR245="H",AS245="K"),"J",IF(OR(AND(AR245="L",AS245="K",AT245="J"),AND(AR245="H",AS245="G",AT245="J")),"J","N"))</f>
        <v>N</v>
      </c>
      <c r="AV245" s="41" t="s">
        <v>90</v>
      </c>
      <c r="AW245" s="18" t="str">
        <f>IF(AU245="N",AQ245,IF(AQ245="LAAG","MIDDEN","HOOG"))</f>
        <v>LAAG</v>
      </c>
      <c r="AX245" s="39">
        <f>INDEX('P-07 HACCP score'!$C$3:$E$7,MATCH(E245,'P-07 HACCP score'!$B$3:$B$7,0),MATCH('D-14 Ernst'!A$2,'P-07 HACCP score'!$C$2:$E$2,0))</f>
        <v>0</v>
      </c>
      <c r="AY245" s="39">
        <f>INDEX('P-07 HACCP score'!$C$3:$E$7,MATCH(F245,'P-07 HACCP score'!$B$3:$B$7,0),MATCH('D-14 Ernst'!B$2,'P-07 HACCP score'!$C$2:$E$2,0))</f>
        <v>0</v>
      </c>
      <c r="AZ245" s="39">
        <f>INDEX('P-07 HACCP score'!$C$3:$E$7,MATCH(G245,'P-07 HACCP score'!$B$3:$B$7,0),MATCH('D-14 Ernst'!C$2,'P-07 HACCP score'!$C$2:$E$2,0))</f>
        <v>0</v>
      </c>
      <c r="BA245" s="39" t="e">
        <f>INDEX('P-07 HACCP score'!$C$3:$E$7,MATCH(H245,'P-07 HACCP score'!$B$3:$B$7,0),MATCH('D-14 Ernst'!D$2,'P-07 HACCP score'!$C$2:$E$2,0))</f>
        <v>#N/A</v>
      </c>
      <c r="BB245" s="39">
        <f>INDEX('P-07 HACCP score'!$C$3:$E$7,MATCH(I245,'P-07 HACCP score'!$B$3:$B$7,0),MATCH('D-14 Ernst'!E$2,'P-07 HACCP score'!$C$2:$E$2,0))</f>
        <v>0</v>
      </c>
      <c r="BC245" s="39">
        <f>INDEX('P-07 HACCP score'!$C$3:$E$7,MATCH(J245,'P-07 HACCP score'!$B$3:$B$7,0),MATCH('D-14 Ernst'!F$2,'P-07 HACCP score'!$C$2:$E$2,0))</f>
        <v>0</v>
      </c>
      <c r="BD245" s="39">
        <f>INDEX('P-07 HACCP score'!$C$3:$E$7,MATCH(K245,'P-07 HACCP score'!$B$3:$B$7,0),MATCH('D-14 Ernst'!G$2,'P-07 HACCP score'!$C$2:$E$2,0))</f>
        <v>0</v>
      </c>
      <c r="BE245" s="39">
        <f>INDEX('P-07 HACCP score'!$C$3:$E$7,MATCH(L245,'P-07 HACCP score'!$B$3:$B$7,0),MATCH('D-14 Ernst'!H$2,'P-07 HACCP score'!$C$2:$E$2,0))</f>
        <v>0</v>
      </c>
      <c r="BF245" s="39">
        <f>INDEX('P-07 HACCP score'!$C$3:$E$7,MATCH(M245,'P-07 HACCP score'!$B$3:$B$7,0),MATCH('D-14 Ernst'!I$2,'P-07 HACCP score'!$C$2:$E$2,0))</f>
        <v>0</v>
      </c>
      <c r="BG245" s="39">
        <f>INDEX('P-07 HACCP score'!$C$3:$E$7,MATCH(N245,'P-07 HACCP score'!$B$3:$B$7,0),MATCH('D-14 Ernst'!J$2,'P-07 HACCP score'!$C$2:$E$2,0))</f>
        <v>0</v>
      </c>
      <c r="BH245" s="39" t="e">
        <f>INDEX('P-07 HACCP score'!$C$3:$E$7,MATCH(O245,'P-07 HACCP score'!$B$3:$B$7,0),MATCH('D-14 Ernst'!K$2,'P-07 HACCP score'!$C$2:$E$2,0))</f>
        <v>#N/A</v>
      </c>
      <c r="BI245" s="39">
        <f>INDEX('P-07 HACCP score'!$C$3:$E$7,MATCH(P245,'P-07 HACCP score'!$B$3:$B$7,0),MATCH('D-14 Ernst'!L$2,'P-07 HACCP score'!$C$2:$E$2,0))</f>
        <v>0</v>
      </c>
      <c r="BJ245" s="39">
        <f>INDEX('P-07 HACCP score'!$C$3:$E$7,MATCH(Q245,'P-07 HACCP score'!$B$3:$B$7,0),MATCH('D-14 Ernst'!M$2,'P-07 HACCP score'!$C$2:$E$2,0))</f>
        <v>0</v>
      </c>
      <c r="BK245" s="39">
        <f>INDEX('P-07 HACCP score'!$C$3:$E$7,MATCH(R245,'P-07 HACCP score'!$B$3:$B$7,0),MATCH('D-14 Ernst'!N$2,'P-07 HACCP score'!$C$2:$E$2,0))</f>
        <v>0</v>
      </c>
      <c r="BL245" s="39">
        <f>INDEX('P-07 HACCP score'!$C$3:$E$7,MATCH(S245,'P-07 HACCP score'!$B$3:$B$7,0),MATCH('D-14 Ernst'!O$2,'P-07 HACCP score'!$C$2:$E$2,0))</f>
        <v>0</v>
      </c>
      <c r="BM245" s="39">
        <f>INDEX('P-07 HACCP score'!$C$3:$E$7,MATCH(T245,'P-07 HACCP score'!$B$3:$B$7,0),MATCH('D-14 Ernst'!P$2,'P-07 HACCP score'!$C$2:$E$2,0))</f>
        <v>0</v>
      </c>
      <c r="BN245" s="39">
        <f>INDEX('P-07 HACCP score'!$C$3:$E$7,MATCH(U245,'P-07 HACCP score'!$B$3:$B$7,0),MATCH('D-14 Ernst'!Q$2,'P-07 HACCP score'!$C$2:$E$2,0))</f>
        <v>0</v>
      </c>
      <c r="BO245" s="39">
        <f>INDEX('P-07 HACCP score'!$C$3:$E$7,MATCH(V245,'P-07 HACCP score'!$B$3:$B$7,0),MATCH('D-14 Ernst'!R$2,'P-07 HACCP score'!$C$2:$E$2,0))</f>
        <v>0</v>
      </c>
      <c r="BP245" s="39">
        <f>INDEX('P-07 HACCP score'!$C$3:$E$7,MATCH(W245,'P-07 HACCP score'!$B$3:$B$7,0),MATCH('D-14 Ernst'!S$2,'P-07 HACCP score'!$C$2:$E$2,0))</f>
        <v>0</v>
      </c>
      <c r="BQ245" s="39" t="e">
        <f>INDEX('P-07 HACCP score'!$C$3:$E$7,MATCH(X245,'P-07 HACCP score'!$B$3:$B$7,0),MATCH('D-14 Ernst'!T$2,'P-07 HACCP score'!$C$2:$E$2,0))</f>
        <v>#N/A</v>
      </c>
      <c r="BR245" s="39">
        <f>INDEX('P-07 HACCP score'!$C$3:$E$7,MATCH(Y245,'P-07 HACCP score'!$B$3:$B$7,0),MATCH('D-14 Ernst'!U$2,'P-07 HACCP score'!$C$2:$E$2,0))</f>
        <v>0</v>
      </c>
      <c r="BS245" s="39">
        <f>INDEX('P-07 HACCP score'!$C$3:$E$7,MATCH(Z245,'P-07 HACCP score'!$B$3:$B$7,0),MATCH('D-14 Ernst'!V$2,'P-07 HACCP score'!$C$2:$E$2,0))</f>
        <v>0</v>
      </c>
      <c r="BT245" s="39">
        <f>INDEX('P-07 HACCP score'!$C$3:$E$7,MATCH(AA245,'P-07 HACCP score'!$B$3:$B$7,0),MATCH('D-14 Ernst'!W$2,'P-07 HACCP score'!$C$2:$E$2,0))</f>
        <v>0</v>
      </c>
      <c r="BU245" s="39">
        <f>INDEX('P-07 HACCP score'!$C$3:$E$7,MATCH(AB245,'P-07 HACCP score'!$B$3:$B$7,0),MATCH('D-14 Ernst'!X$2,'P-07 HACCP score'!$C$2:$E$2,0))</f>
        <v>0</v>
      </c>
      <c r="BV245" s="39">
        <f>INDEX('P-07 HACCP score'!$C$3:$E$7,MATCH(AC245,'P-07 HACCP score'!$B$3:$B$7,0),MATCH('D-14 Ernst'!Y$2,'P-07 HACCP score'!$C$2:$E$2,0))</f>
        <v>0</v>
      </c>
      <c r="BW245" s="39">
        <f>INDEX('P-07 HACCP score'!$C$3:$E$7,MATCH(AD245,'P-07 HACCP score'!$B$3:$B$7,0),MATCH('D-14 Ernst'!Z$2,'P-07 HACCP score'!$C$2:$E$2,0))</f>
        <v>0</v>
      </c>
      <c r="BX245" s="39">
        <f>INDEX('P-07 HACCP score'!$C$3:$E$7,MATCH(AE245,'P-07 HACCP score'!$B$3:$B$7,0),MATCH('D-14 Ernst'!AA$2,'P-07 HACCP score'!$C$2:$E$2,0))</f>
        <v>0</v>
      </c>
      <c r="BY245" s="39">
        <f>INDEX('P-07 HACCP score'!$C$3:$E$7,MATCH(AF245,'P-07 HACCP score'!$B$3:$B$7,0),MATCH('D-14 Ernst'!AB$2,'P-07 HACCP score'!$C$2:$E$2,0))</f>
        <v>0</v>
      </c>
      <c r="BZ245" s="39">
        <f>INDEX('P-07 HACCP score'!$C$3:$E$7,MATCH(AG245,'P-07 HACCP score'!$B$3:$B$7,0),MATCH('D-14 Ernst'!AC$2,'P-07 HACCP score'!$C$2:$E$2,0))</f>
        <v>0</v>
      </c>
      <c r="CA245" s="39">
        <f>INDEX('P-07 HACCP score'!$C$3:$E$7,MATCH(AH245,'P-07 HACCP score'!$B$3:$B$7,0),MATCH('D-14 Ernst'!AD$2,'P-07 HACCP score'!$C$2:$E$2,0))</f>
        <v>0</v>
      </c>
      <c r="CB245" s="39">
        <f>INDEX('P-07 HACCP score'!$C$3:$E$7,MATCH(AI245,'P-07 HACCP score'!$B$3:$B$7,0),MATCH('D-14 Ernst'!AE$2,'P-07 HACCP score'!$C$2:$E$2,0))</f>
        <v>0</v>
      </c>
      <c r="CC245" s="39">
        <f>INDEX('P-07 HACCP score'!$C$3:$E$7,MATCH(AJ245,'P-07 HACCP score'!$B$3:$B$7,0),MATCH('D-14 Ernst'!AF$2,'P-07 HACCP score'!$C$2:$E$2,0))</f>
        <v>0</v>
      </c>
      <c r="CD245" s="39">
        <f>INDEX('P-07 HACCP score'!$C$3:$E$7,MATCH(AK245,'P-07 HACCP score'!$B$3:$B$7,0),MATCH('D-14 Ernst'!AG$2,'P-07 HACCP score'!$C$2:$E$2,0))</f>
        <v>0</v>
      </c>
    </row>
    <row r="246" spans="1:82" x14ac:dyDescent="0.3">
      <c r="A246" s="119">
        <v>53721</v>
      </c>
      <c r="B246" s="56" t="s">
        <v>366</v>
      </c>
      <c r="C246" s="78" t="s">
        <v>233</v>
      </c>
      <c r="D246" s="35">
        <v>3</v>
      </c>
      <c r="E246" s="18" t="s">
        <v>84</v>
      </c>
      <c r="F246" s="18"/>
      <c r="G246" s="26"/>
      <c r="H246" s="21" t="str">
        <f>IF(COUNTIF(I246:M246,"H"),"H",
IF(COUNTIF(I246:M246,"M"),"M",
IF(COUNTIF(I246:M246,"L"),"L",
IF(COUNTIF(I246:M246,"B"),"B",""))))</f>
        <v/>
      </c>
      <c r="I246" s="19"/>
      <c r="J246" s="19"/>
      <c r="K246" s="19"/>
      <c r="L246" s="19"/>
      <c r="M246" s="19"/>
      <c r="N246" s="18"/>
      <c r="O246" s="21" t="str">
        <f>IF(COUNTIF(P246:Q246,"H"),"H",
IF(COUNTIF(P246:Q246,"M"),"M",
IF(COUNTIF(P246:Q246,"L"),"L",
IF(COUNTIF(P246:Q246,"B"),"B",""))))</f>
        <v/>
      </c>
      <c r="P246" s="22"/>
      <c r="Q246" s="22"/>
      <c r="R246" s="18"/>
      <c r="S246" s="18"/>
      <c r="T246" s="18"/>
      <c r="U246" s="18"/>
      <c r="V246" s="18"/>
      <c r="W246" s="27"/>
      <c r="X246" s="21" t="str">
        <f>IF(COUNTIF(Y246:AA246,"H"),"H",
IF(COUNTIF(Y246:AA246,"M"),"M",
IF(COUNTIF(Y246:AA246,"L"),"L",
IF(COUNTIF(Y246:AA246,"B"),"B",""))))</f>
        <v/>
      </c>
      <c r="Y246" s="23"/>
      <c r="Z246" s="28"/>
      <c r="AA246" s="23"/>
      <c r="AB246" s="18"/>
      <c r="AC246" s="18"/>
      <c r="AD246" s="18"/>
      <c r="AE246" s="18"/>
      <c r="AF246" s="18"/>
      <c r="AG246" s="18"/>
      <c r="AH246" s="18"/>
      <c r="AI246" s="18"/>
      <c r="AJ246" s="18"/>
      <c r="AK246" s="18"/>
      <c r="AL246" s="37">
        <f>COUNTIF(AX246:BA246,5)+COUNTIF(BG246:BH246,5)+COUNTIF(BK246:BQ246,5)+COUNTIF(BU246:CD246,5)+COUNTIF(AX246:BA246,9)+COUNTIF(BG246:BH246,9)+COUNTIF(BK246:BQ246,9)+COUNTIF(BU246:CD246,9)</f>
        <v>0</v>
      </c>
      <c r="AM246" s="37">
        <f>COUNTIF(AX246:BA246,15)+COUNTIF(BG246:BH246,15)+COUNTIF(BK246:BQ246,15)+COUNTIF(BU246:CD246,15)+COUNTIF(AX246:BA246,25)+COUNTIF(BG246:BH246,25)+COUNTIF(BK246:BQ246,25)+COUNTIF(BU246:CD246,25)</f>
        <v>0</v>
      </c>
      <c r="AN246" s="118" t="str">
        <f>IF(AM246&gt;=1,"HOOG",IF(AL246&gt;=2,"MIDDEN","LAAG"))</f>
        <v>LAAG</v>
      </c>
      <c r="AO246" s="26" t="str">
        <f>IF(AND(AM246=1,OR(H246="H",AB246="H"),TEXT(D246,0)&lt;&gt;"4"),"J","N" )</f>
        <v>N</v>
      </c>
      <c r="AP246" s="41" t="s">
        <v>85</v>
      </c>
      <c r="AQ246" s="68" t="str">
        <f>IF(OR(AP246="J",AO246="J"),"MIDDEN",AN246)</f>
        <v>LAAG</v>
      </c>
      <c r="AR246" s="26" t="s">
        <v>86</v>
      </c>
      <c r="AS246" s="18" t="s">
        <v>93</v>
      </c>
      <c r="AT246" s="18" t="s">
        <v>85</v>
      </c>
      <c r="AU246" s="41" t="str">
        <f>IF(AND(AR246="H",AS246="K"),"J",IF(OR(AND(AR246="L",AS246="K",AT246="J"),AND(AR246="H",AS246="G",AT246="J")),"J","N"))</f>
        <v>N</v>
      </c>
      <c r="AV246" s="41" t="s">
        <v>85</v>
      </c>
      <c r="AW246" s="18" t="str">
        <f>IF(AU246="N",AQ246,IF(AQ246="LAAG","MIDDEN","HOOG"))</f>
        <v>LAAG</v>
      </c>
      <c r="AX246" s="39">
        <f>INDEX('P-07 HACCP score'!$C$3:$E$7,MATCH(E246,'P-07 HACCP score'!$B$3:$B$7,0),MATCH('D-14 Ernst'!A$2,'P-07 HACCP score'!$C$2:$E$2,0))</f>
        <v>1.5</v>
      </c>
      <c r="AY246" s="39">
        <f>INDEX('P-07 HACCP score'!$C$3:$E$7,MATCH(F246,'P-07 HACCP score'!$B$3:$B$7,0),MATCH('D-14 Ernst'!B$2,'P-07 HACCP score'!$C$2:$E$2,0))</f>
        <v>0</v>
      </c>
      <c r="AZ246" s="39">
        <f>INDEX('P-07 HACCP score'!$C$3:$E$7,MATCH(G246,'P-07 HACCP score'!$B$3:$B$7,0),MATCH('D-14 Ernst'!C$2,'P-07 HACCP score'!$C$2:$E$2,0))</f>
        <v>0</v>
      </c>
      <c r="BA246" s="39" t="e">
        <f>INDEX('P-07 HACCP score'!$C$3:$E$7,MATCH(H246,'P-07 HACCP score'!$B$3:$B$7,0),MATCH('D-14 Ernst'!D$2,'P-07 HACCP score'!$C$2:$E$2,0))</f>
        <v>#N/A</v>
      </c>
      <c r="BB246" s="39">
        <f>INDEX('P-07 HACCP score'!$C$3:$E$7,MATCH(I246,'P-07 HACCP score'!$B$3:$B$7,0),MATCH('D-14 Ernst'!E$2,'P-07 HACCP score'!$C$2:$E$2,0))</f>
        <v>0</v>
      </c>
      <c r="BC246" s="39">
        <f>INDEX('P-07 HACCP score'!$C$3:$E$7,MATCH(J246,'P-07 HACCP score'!$B$3:$B$7,0),MATCH('D-14 Ernst'!F$2,'P-07 HACCP score'!$C$2:$E$2,0))</f>
        <v>0</v>
      </c>
      <c r="BD246" s="39">
        <f>INDEX('P-07 HACCP score'!$C$3:$E$7,MATCH(K246,'P-07 HACCP score'!$B$3:$B$7,0),MATCH('D-14 Ernst'!G$2,'P-07 HACCP score'!$C$2:$E$2,0))</f>
        <v>0</v>
      </c>
      <c r="BE246" s="39">
        <f>INDEX('P-07 HACCP score'!$C$3:$E$7,MATCH(L246,'P-07 HACCP score'!$B$3:$B$7,0),MATCH('D-14 Ernst'!H$2,'P-07 HACCP score'!$C$2:$E$2,0))</f>
        <v>0</v>
      </c>
      <c r="BF246" s="39">
        <f>INDEX('P-07 HACCP score'!$C$3:$E$7,MATCH(M246,'P-07 HACCP score'!$B$3:$B$7,0),MATCH('D-14 Ernst'!I$2,'P-07 HACCP score'!$C$2:$E$2,0))</f>
        <v>0</v>
      </c>
      <c r="BG246" s="39">
        <f>INDEX('P-07 HACCP score'!$C$3:$E$7,MATCH(N246,'P-07 HACCP score'!$B$3:$B$7,0),MATCH('D-14 Ernst'!J$2,'P-07 HACCP score'!$C$2:$E$2,0))</f>
        <v>0</v>
      </c>
      <c r="BH246" s="39" t="e">
        <f>INDEX('P-07 HACCP score'!$C$3:$E$7,MATCH(O246,'P-07 HACCP score'!$B$3:$B$7,0),MATCH('D-14 Ernst'!K$2,'P-07 HACCP score'!$C$2:$E$2,0))</f>
        <v>#N/A</v>
      </c>
      <c r="BI246" s="39">
        <f>INDEX('P-07 HACCP score'!$C$3:$E$7,MATCH(P246,'P-07 HACCP score'!$B$3:$B$7,0),MATCH('D-14 Ernst'!L$2,'P-07 HACCP score'!$C$2:$E$2,0))</f>
        <v>0</v>
      </c>
      <c r="BJ246" s="39">
        <f>INDEX('P-07 HACCP score'!$C$3:$E$7,MATCH(Q246,'P-07 HACCP score'!$B$3:$B$7,0),MATCH('D-14 Ernst'!M$2,'P-07 HACCP score'!$C$2:$E$2,0))</f>
        <v>0</v>
      </c>
      <c r="BK246" s="39">
        <f>INDEX('P-07 HACCP score'!$C$3:$E$7,MATCH(R246,'P-07 HACCP score'!$B$3:$B$7,0),MATCH('D-14 Ernst'!N$2,'P-07 HACCP score'!$C$2:$E$2,0))</f>
        <v>0</v>
      </c>
      <c r="BL246" s="39">
        <f>INDEX('P-07 HACCP score'!$C$3:$E$7,MATCH(S246,'P-07 HACCP score'!$B$3:$B$7,0),MATCH('D-14 Ernst'!O$2,'P-07 HACCP score'!$C$2:$E$2,0))</f>
        <v>0</v>
      </c>
      <c r="BM246" s="39">
        <f>INDEX('P-07 HACCP score'!$C$3:$E$7,MATCH(T246,'P-07 HACCP score'!$B$3:$B$7,0),MATCH('D-14 Ernst'!P$2,'P-07 HACCP score'!$C$2:$E$2,0))</f>
        <v>0</v>
      </c>
      <c r="BN246" s="39">
        <f>INDEX('P-07 HACCP score'!$C$3:$E$7,MATCH(U246,'P-07 HACCP score'!$B$3:$B$7,0),MATCH('D-14 Ernst'!Q$2,'P-07 HACCP score'!$C$2:$E$2,0))</f>
        <v>0</v>
      </c>
      <c r="BO246" s="39">
        <f>INDEX('P-07 HACCP score'!$C$3:$E$7,MATCH(V246,'P-07 HACCP score'!$B$3:$B$7,0),MATCH('D-14 Ernst'!R$2,'P-07 HACCP score'!$C$2:$E$2,0))</f>
        <v>0</v>
      </c>
      <c r="BP246" s="39">
        <f>INDEX('P-07 HACCP score'!$C$3:$E$7,MATCH(W246,'P-07 HACCP score'!$B$3:$B$7,0),MATCH('D-14 Ernst'!S$2,'P-07 HACCP score'!$C$2:$E$2,0))</f>
        <v>0</v>
      </c>
      <c r="BQ246" s="39" t="e">
        <f>INDEX('P-07 HACCP score'!$C$3:$E$7,MATCH(X246,'P-07 HACCP score'!$B$3:$B$7,0),MATCH('D-14 Ernst'!T$2,'P-07 HACCP score'!$C$2:$E$2,0))</f>
        <v>#N/A</v>
      </c>
      <c r="BR246" s="39">
        <f>INDEX('P-07 HACCP score'!$C$3:$E$7,MATCH(Y246,'P-07 HACCP score'!$B$3:$B$7,0),MATCH('D-14 Ernst'!U$2,'P-07 HACCP score'!$C$2:$E$2,0))</f>
        <v>0</v>
      </c>
      <c r="BS246" s="39">
        <f>INDEX('P-07 HACCP score'!$C$3:$E$7,MATCH(Z246,'P-07 HACCP score'!$B$3:$B$7,0),MATCH('D-14 Ernst'!V$2,'P-07 HACCP score'!$C$2:$E$2,0))</f>
        <v>0</v>
      </c>
      <c r="BT246" s="39">
        <f>INDEX('P-07 HACCP score'!$C$3:$E$7,MATCH(AA246,'P-07 HACCP score'!$B$3:$B$7,0),MATCH('D-14 Ernst'!W$2,'P-07 HACCP score'!$C$2:$E$2,0))</f>
        <v>0</v>
      </c>
      <c r="BU246" s="39">
        <f>INDEX('P-07 HACCP score'!$C$3:$E$7,MATCH(AB246,'P-07 HACCP score'!$B$3:$B$7,0),MATCH('D-14 Ernst'!X$2,'P-07 HACCP score'!$C$2:$E$2,0))</f>
        <v>0</v>
      </c>
      <c r="BV246" s="39">
        <f>INDEX('P-07 HACCP score'!$C$3:$E$7,MATCH(AC246,'P-07 HACCP score'!$B$3:$B$7,0),MATCH('D-14 Ernst'!Y$2,'P-07 HACCP score'!$C$2:$E$2,0))</f>
        <v>0</v>
      </c>
      <c r="BW246" s="39">
        <f>INDEX('P-07 HACCP score'!$C$3:$E$7,MATCH(AD246,'P-07 HACCP score'!$B$3:$B$7,0),MATCH('D-14 Ernst'!Z$2,'P-07 HACCP score'!$C$2:$E$2,0))</f>
        <v>0</v>
      </c>
      <c r="BX246" s="39">
        <f>INDEX('P-07 HACCP score'!$C$3:$E$7,MATCH(AE246,'P-07 HACCP score'!$B$3:$B$7,0),MATCH('D-14 Ernst'!AA$2,'P-07 HACCP score'!$C$2:$E$2,0))</f>
        <v>0</v>
      </c>
      <c r="BY246" s="39">
        <f>INDEX('P-07 HACCP score'!$C$3:$E$7,MATCH(AF246,'P-07 HACCP score'!$B$3:$B$7,0),MATCH('D-14 Ernst'!AB$2,'P-07 HACCP score'!$C$2:$E$2,0))</f>
        <v>0</v>
      </c>
      <c r="BZ246" s="39">
        <f>INDEX('P-07 HACCP score'!$C$3:$E$7,MATCH(AG246,'P-07 HACCP score'!$B$3:$B$7,0),MATCH('D-14 Ernst'!AC$2,'P-07 HACCP score'!$C$2:$E$2,0))</f>
        <v>0</v>
      </c>
      <c r="CA246" s="39">
        <f>INDEX('P-07 HACCP score'!$C$3:$E$7,MATCH(AH246,'P-07 HACCP score'!$B$3:$B$7,0),MATCH('D-14 Ernst'!AD$2,'P-07 HACCP score'!$C$2:$E$2,0))</f>
        <v>0</v>
      </c>
      <c r="CB246" s="39">
        <f>INDEX('P-07 HACCP score'!$C$3:$E$7,MATCH(AI246,'P-07 HACCP score'!$B$3:$B$7,0),MATCH('D-14 Ernst'!AE$2,'P-07 HACCP score'!$C$2:$E$2,0))</f>
        <v>0</v>
      </c>
      <c r="CC246" s="39">
        <f>INDEX('P-07 HACCP score'!$C$3:$E$7,MATCH(AJ246,'P-07 HACCP score'!$B$3:$B$7,0),MATCH('D-14 Ernst'!AF$2,'P-07 HACCP score'!$C$2:$E$2,0))</f>
        <v>0</v>
      </c>
      <c r="CD246" s="39">
        <f>INDEX('P-07 HACCP score'!$C$3:$E$7,MATCH(AK246,'P-07 HACCP score'!$B$3:$B$7,0),MATCH('D-14 Ernst'!AG$2,'P-07 HACCP score'!$C$2:$E$2,0))</f>
        <v>0</v>
      </c>
    </row>
    <row r="247" spans="1:82" x14ac:dyDescent="0.3">
      <c r="A247" s="119">
        <v>53722</v>
      </c>
      <c r="B247" s="71" t="s">
        <v>367</v>
      </c>
      <c r="C247" s="78" t="s">
        <v>233</v>
      </c>
      <c r="D247" s="35">
        <v>3</v>
      </c>
      <c r="E247" s="18"/>
      <c r="F247" s="18"/>
      <c r="G247" s="26"/>
      <c r="H247" s="21" t="str">
        <f>IF(COUNTIF(I247:M247,"H"),"H",
IF(COUNTIF(I247:M247,"M"),"M",
IF(COUNTIF(I247:M247,"L"),"L",
IF(COUNTIF(I247:M247,"B"),"B",""))))</f>
        <v/>
      </c>
      <c r="I247" s="19"/>
      <c r="J247" s="19"/>
      <c r="K247" s="19"/>
      <c r="L247" s="19"/>
      <c r="M247" s="19"/>
      <c r="N247" s="18"/>
      <c r="O247" s="21" t="str">
        <f>IF(COUNTIF(P247:Q247,"H"),"H",
IF(COUNTIF(P247:Q247,"M"),"M",
IF(COUNTIF(P247:Q247,"L"),"L",
IF(COUNTIF(P247:Q247,"B"),"B",""))))</f>
        <v/>
      </c>
      <c r="P247" s="22"/>
      <c r="Q247" s="22"/>
      <c r="R247" s="18"/>
      <c r="S247" s="18"/>
      <c r="T247" s="18"/>
      <c r="U247" s="18"/>
      <c r="V247" s="18"/>
      <c r="W247" s="27"/>
      <c r="X247" s="21" t="str">
        <f>IF(COUNTIF(Y247:AA247,"H"),"H",
IF(COUNTIF(Y247:AA247,"M"),"M",
IF(COUNTIF(Y247:AA247,"L"),"L",
IF(COUNTIF(Y247:AA247,"B"),"B",""))))</f>
        <v/>
      </c>
      <c r="Y247" s="23"/>
      <c r="Z247" s="28"/>
      <c r="AA247" s="23"/>
      <c r="AB247" s="18"/>
      <c r="AC247" s="18"/>
      <c r="AD247" s="18"/>
      <c r="AE247" s="18"/>
      <c r="AF247" s="18"/>
      <c r="AG247" s="18"/>
      <c r="AH247" s="18"/>
      <c r="AI247" s="18"/>
      <c r="AJ247" s="74" t="s">
        <v>86</v>
      </c>
      <c r="AK247" s="18"/>
      <c r="AL247" s="37">
        <f>COUNTIF(AX247:BA247,5)+COUNTIF(BG247:BH247,5)+COUNTIF(BK247:BQ247,5)+COUNTIF(BU247:CD247,5)+COUNTIF(AX247:BA247,9)+COUNTIF(BG247:BH247,9)+COUNTIF(BK247:BQ247,9)+COUNTIF(BU247:CD247,9)</f>
        <v>0</v>
      </c>
      <c r="AM247" s="37">
        <f>COUNTIF(AX247:BA247,15)+COUNTIF(BG247:BH247,15)+COUNTIF(BK247:BQ247,15)+COUNTIF(BU247:CD247,15)+COUNTIF(AX247:BA247,25)+COUNTIF(BG247:BH247,25)+COUNTIF(BK247:BQ247,25)+COUNTIF(BU247:CD247,25)</f>
        <v>0</v>
      </c>
      <c r="AN247" s="118" t="str">
        <f>IF(AM247&gt;=1,"HOOG",IF(AL247&gt;=2,"MIDDEN","LAAG"))</f>
        <v>LAAG</v>
      </c>
      <c r="AO247" s="26" t="str">
        <f>IF(AND(AM247=1,OR(H247="H",AB247="H"),TEXT(D247,0)&lt;&gt;"4"),"J","N" )</f>
        <v>N</v>
      </c>
      <c r="AP247" s="41" t="s">
        <v>85</v>
      </c>
      <c r="AQ247" s="68" t="str">
        <f>IF(OR(AP247="J",AO247="J"),"MIDDEN",AN247)</f>
        <v>LAAG</v>
      </c>
      <c r="AR247" s="26" t="s">
        <v>89</v>
      </c>
      <c r="AS247" s="18" t="s">
        <v>87</v>
      </c>
      <c r="AT247" s="18" t="s">
        <v>85</v>
      </c>
      <c r="AU247" s="41" t="str">
        <f>IF(AND(AR247="H",AS247="K"),"J",IF(OR(AND(AR247="L",AS247="K",AT247="J"),AND(AR247="H",AS247="G",AT247="J")),"J","N"))</f>
        <v>N</v>
      </c>
      <c r="AV247" s="41" t="s">
        <v>90</v>
      </c>
      <c r="AW247" s="18" t="str">
        <f>IF(AU247="N",AQ247,IF(AQ247="LAAG","MIDDEN","HOOG"))</f>
        <v>LAAG</v>
      </c>
      <c r="AX247" s="39">
        <f>INDEX('P-07 HACCP score'!$C$3:$E$7,MATCH(E247,'P-07 HACCP score'!$B$3:$B$7,0),MATCH('D-14 Ernst'!A$2,'P-07 HACCP score'!$C$2:$E$2,0))</f>
        <v>0</v>
      </c>
      <c r="AY247" s="39">
        <f>INDEX('P-07 HACCP score'!$C$3:$E$7,MATCH(F247,'P-07 HACCP score'!$B$3:$B$7,0),MATCH('D-14 Ernst'!B$2,'P-07 HACCP score'!$C$2:$E$2,0))</f>
        <v>0</v>
      </c>
      <c r="AZ247" s="39">
        <f>INDEX('P-07 HACCP score'!$C$3:$E$7,MATCH(G247,'P-07 HACCP score'!$B$3:$B$7,0),MATCH('D-14 Ernst'!C$2,'P-07 HACCP score'!$C$2:$E$2,0))</f>
        <v>0</v>
      </c>
      <c r="BA247" s="39" t="e">
        <f>INDEX('P-07 HACCP score'!$C$3:$E$7,MATCH(H247,'P-07 HACCP score'!$B$3:$B$7,0),MATCH('D-14 Ernst'!D$2,'P-07 HACCP score'!$C$2:$E$2,0))</f>
        <v>#N/A</v>
      </c>
      <c r="BB247" s="39">
        <f>INDEX('P-07 HACCP score'!$C$3:$E$7,MATCH(I247,'P-07 HACCP score'!$B$3:$B$7,0),MATCH('D-14 Ernst'!E$2,'P-07 HACCP score'!$C$2:$E$2,0))</f>
        <v>0</v>
      </c>
      <c r="BC247" s="39">
        <f>INDEX('P-07 HACCP score'!$C$3:$E$7,MATCH(J247,'P-07 HACCP score'!$B$3:$B$7,0),MATCH('D-14 Ernst'!F$2,'P-07 HACCP score'!$C$2:$E$2,0))</f>
        <v>0</v>
      </c>
      <c r="BD247" s="39">
        <f>INDEX('P-07 HACCP score'!$C$3:$E$7,MATCH(K247,'P-07 HACCP score'!$B$3:$B$7,0),MATCH('D-14 Ernst'!G$2,'P-07 HACCP score'!$C$2:$E$2,0))</f>
        <v>0</v>
      </c>
      <c r="BE247" s="39">
        <f>INDEX('P-07 HACCP score'!$C$3:$E$7,MATCH(L247,'P-07 HACCP score'!$B$3:$B$7,0),MATCH('D-14 Ernst'!H$2,'P-07 HACCP score'!$C$2:$E$2,0))</f>
        <v>0</v>
      </c>
      <c r="BF247" s="39">
        <f>INDEX('P-07 HACCP score'!$C$3:$E$7,MATCH(M247,'P-07 HACCP score'!$B$3:$B$7,0),MATCH('D-14 Ernst'!I$2,'P-07 HACCP score'!$C$2:$E$2,0))</f>
        <v>0</v>
      </c>
      <c r="BG247" s="39">
        <f>INDEX('P-07 HACCP score'!$C$3:$E$7,MATCH(N247,'P-07 HACCP score'!$B$3:$B$7,0),MATCH('D-14 Ernst'!J$2,'P-07 HACCP score'!$C$2:$E$2,0))</f>
        <v>0</v>
      </c>
      <c r="BH247" s="39" t="e">
        <f>INDEX('P-07 HACCP score'!$C$3:$E$7,MATCH(O247,'P-07 HACCP score'!$B$3:$B$7,0),MATCH('D-14 Ernst'!K$2,'P-07 HACCP score'!$C$2:$E$2,0))</f>
        <v>#N/A</v>
      </c>
      <c r="BI247" s="39">
        <f>INDEX('P-07 HACCP score'!$C$3:$E$7,MATCH(P247,'P-07 HACCP score'!$B$3:$B$7,0),MATCH('D-14 Ernst'!L$2,'P-07 HACCP score'!$C$2:$E$2,0))</f>
        <v>0</v>
      </c>
      <c r="BJ247" s="39">
        <f>INDEX('P-07 HACCP score'!$C$3:$E$7,MATCH(Q247,'P-07 HACCP score'!$B$3:$B$7,0),MATCH('D-14 Ernst'!M$2,'P-07 HACCP score'!$C$2:$E$2,0))</f>
        <v>0</v>
      </c>
      <c r="BK247" s="39">
        <f>INDEX('P-07 HACCP score'!$C$3:$E$7,MATCH(R247,'P-07 HACCP score'!$B$3:$B$7,0),MATCH('D-14 Ernst'!N$2,'P-07 HACCP score'!$C$2:$E$2,0))</f>
        <v>0</v>
      </c>
      <c r="BL247" s="39">
        <f>INDEX('P-07 HACCP score'!$C$3:$E$7,MATCH(S247,'P-07 HACCP score'!$B$3:$B$7,0),MATCH('D-14 Ernst'!O$2,'P-07 HACCP score'!$C$2:$E$2,0))</f>
        <v>0</v>
      </c>
      <c r="BM247" s="39">
        <f>INDEX('P-07 HACCP score'!$C$3:$E$7,MATCH(T247,'P-07 HACCP score'!$B$3:$B$7,0),MATCH('D-14 Ernst'!P$2,'P-07 HACCP score'!$C$2:$E$2,0))</f>
        <v>0</v>
      </c>
      <c r="BN247" s="39">
        <f>INDEX('P-07 HACCP score'!$C$3:$E$7,MATCH(U247,'P-07 HACCP score'!$B$3:$B$7,0),MATCH('D-14 Ernst'!Q$2,'P-07 HACCP score'!$C$2:$E$2,0))</f>
        <v>0</v>
      </c>
      <c r="BO247" s="39">
        <f>INDEX('P-07 HACCP score'!$C$3:$E$7,MATCH(V247,'P-07 HACCP score'!$B$3:$B$7,0),MATCH('D-14 Ernst'!R$2,'P-07 HACCP score'!$C$2:$E$2,0))</f>
        <v>0</v>
      </c>
      <c r="BP247" s="39">
        <f>INDEX('P-07 HACCP score'!$C$3:$E$7,MATCH(W247,'P-07 HACCP score'!$B$3:$B$7,0),MATCH('D-14 Ernst'!S$2,'P-07 HACCP score'!$C$2:$E$2,0))</f>
        <v>0</v>
      </c>
      <c r="BQ247" s="39" t="e">
        <f>INDEX('P-07 HACCP score'!$C$3:$E$7,MATCH(X247,'P-07 HACCP score'!$B$3:$B$7,0),MATCH('D-14 Ernst'!T$2,'P-07 HACCP score'!$C$2:$E$2,0))</f>
        <v>#N/A</v>
      </c>
      <c r="BR247" s="39">
        <f>INDEX('P-07 HACCP score'!$C$3:$E$7,MATCH(Y247,'P-07 HACCP score'!$B$3:$B$7,0),MATCH('D-14 Ernst'!U$2,'P-07 HACCP score'!$C$2:$E$2,0))</f>
        <v>0</v>
      </c>
      <c r="BS247" s="39">
        <f>INDEX('P-07 HACCP score'!$C$3:$E$7,MATCH(Z247,'P-07 HACCP score'!$B$3:$B$7,0),MATCH('D-14 Ernst'!V$2,'P-07 HACCP score'!$C$2:$E$2,0))</f>
        <v>0</v>
      </c>
      <c r="BT247" s="39">
        <f>INDEX('P-07 HACCP score'!$C$3:$E$7,MATCH(AA247,'P-07 HACCP score'!$B$3:$B$7,0),MATCH('D-14 Ernst'!W$2,'P-07 HACCP score'!$C$2:$E$2,0))</f>
        <v>0</v>
      </c>
      <c r="BU247" s="39">
        <f>INDEX('P-07 HACCP score'!$C$3:$E$7,MATCH(AB247,'P-07 HACCP score'!$B$3:$B$7,0),MATCH('D-14 Ernst'!X$2,'P-07 HACCP score'!$C$2:$E$2,0))</f>
        <v>0</v>
      </c>
      <c r="BV247" s="39">
        <f>INDEX('P-07 HACCP score'!$C$3:$E$7,MATCH(AC247,'P-07 HACCP score'!$B$3:$B$7,0),MATCH('D-14 Ernst'!Y$2,'P-07 HACCP score'!$C$2:$E$2,0))</f>
        <v>0</v>
      </c>
      <c r="BW247" s="39">
        <f>INDEX('P-07 HACCP score'!$C$3:$E$7,MATCH(AD247,'P-07 HACCP score'!$B$3:$B$7,0),MATCH('D-14 Ernst'!Z$2,'P-07 HACCP score'!$C$2:$E$2,0))</f>
        <v>0</v>
      </c>
      <c r="BX247" s="39">
        <f>INDEX('P-07 HACCP score'!$C$3:$E$7,MATCH(AE247,'P-07 HACCP score'!$B$3:$B$7,0),MATCH('D-14 Ernst'!AA$2,'P-07 HACCP score'!$C$2:$E$2,0))</f>
        <v>0</v>
      </c>
      <c r="BY247" s="39">
        <f>INDEX('P-07 HACCP score'!$C$3:$E$7,MATCH(AF247,'P-07 HACCP score'!$B$3:$B$7,0),MATCH('D-14 Ernst'!AB$2,'P-07 HACCP score'!$C$2:$E$2,0))</f>
        <v>0</v>
      </c>
      <c r="BZ247" s="39">
        <f>INDEX('P-07 HACCP score'!$C$3:$E$7,MATCH(AG247,'P-07 HACCP score'!$B$3:$B$7,0),MATCH('D-14 Ernst'!AC$2,'P-07 HACCP score'!$C$2:$E$2,0))</f>
        <v>0</v>
      </c>
      <c r="CA247" s="39">
        <f>INDEX('P-07 HACCP score'!$C$3:$E$7,MATCH(AH247,'P-07 HACCP score'!$B$3:$B$7,0),MATCH('D-14 Ernst'!AD$2,'P-07 HACCP score'!$C$2:$E$2,0))</f>
        <v>0</v>
      </c>
      <c r="CB247" s="39">
        <f>INDEX('P-07 HACCP score'!$C$3:$E$7,MATCH(AI247,'P-07 HACCP score'!$B$3:$B$7,0),MATCH('D-14 Ernst'!AE$2,'P-07 HACCP score'!$C$2:$E$2,0))</f>
        <v>0</v>
      </c>
      <c r="CC247" s="39">
        <f>INDEX('P-07 HACCP score'!$C$3:$E$7,MATCH(AJ247,'P-07 HACCP score'!$B$3:$B$7,0),MATCH('D-14 Ernst'!AF$2,'P-07 HACCP score'!$C$2:$E$2,0))</f>
        <v>3</v>
      </c>
      <c r="CD247" s="39">
        <f>INDEX('P-07 HACCP score'!$C$3:$E$7,MATCH(AK247,'P-07 HACCP score'!$B$3:$B$7,0),MATCH('D-14 Ernst'!AG$2,'P-07 HACCP score'!$C$2:$E$2,0))</f>
        <v>0</v>
      </c>
    </row>
    <row r="248" spans="1:82" x14ac:dyDescent="0.3">
      <c r="A248" s="119">
        <v>53720</v>
      </c>
      <c r="B248" s="56" t="s">
        <v>368</v>
      </c>
      <c r="C248" s="78" t="s">
        <v>233</v>
      </c>
      <c r="D248" s="35">
        <v>3</v>
      </c>
      <c r="E248" s="18" t="s">
        <v>84</v>
      </c>
      <c r="F248" s="18"/>
      <c r="G248" s="26"/>
      <c r="H248" s="21" t="str">
        <f>IF(COUNTIF(I248:M248,"H"),"H",
IF(COUNTIF(I248:M248,"M"),"M",
IF(COUNTIF(I248:M248,"L"),"L",
IF(COUNTIF(I248:M248,"B"),"B",""))))</f>
        <v/>
      </c>
      <c r="I248" s="19"/>
      <c r="J248" s="19"/>
      <c r="K248" s="19"/>
      <c r="L248" s="19"/>
      <c r="M248" s="19"/>
      <c r="N248" s="18"/>
      <c r="O248" s="21" t="str">
        <f>IF(COUNTIF(P248:Q248,"H"),"H",
IF(COUNTIF(P248:Q248,"M"),"M",
IF(COUNTIF(P248:Q248,"L"),"L",
IF(COUNTIF(P248:Q248,"B"),"B",""))))</f>
        <v/>
      </c>
      <c r="P248" s="22"/>
      <c r="Q248" s="22"/>
      <c r="R248" s="18"/>
      <c r="S248" s="18"/>
      <c r="T248" s="18"/>
      <c r="U248" s="18"/>
      <c r="V248" s="18"/>
      <c r="W248" s="27"/>
      <c r="X248" s="21" t="str">
        <f>IF(COUNTIF(Y248:AA248,"H"),"H",
IF(COUNTIF(Y248:AA248,"M"),"M",
IF(COUNTIF(Y248:AA248,"L"),"L",
IF(COUNTIF(Y248:AA248,"B"),"B",""))))</f>
        <v/>
      </c>
      <c r="Y248" s="23"/>
      <c r="Z248" s="28"/>
      <c r="AA248" s="23"/>
      <c r="AB248" s="18"/>
      <c r="AC248" s="18"/>
      <c r="AD248" s="18"/>
      <c r="AE248" s="18"/>
      <c r="AF248" s="18"/>
      <c r="AG248" s="18"/>
      <c r="AH248" s="18"/>
      <c r="AI248" s="18"/>
      <c r="AJ248" s="18"/>
      <c r="AK248" s="18"/>
      <c r="AL248" s="37">
        <f>COUNTIF(AX248:BA248,5)+COUNTIF(BG248:BH248,5)+COUNTIF(BK248:BQ248,5)+COUNTIF(BU248:CD248,5)+COUNTIF(AX248:BA248,9)+COUNTIF(BG248:BH248,9)+COUNTIF(BK248:BQ248,9)+COUNTIF(BU248:CD248,9)</f>
        <v>0</v>
      </c>
      <c r="AM248" s="37">
        <f>COUNTIF(AX248:BA248,15)+COUNTIF(BG248:BH248,15)+COUNTIF(BK248:BQ248,15)+COUNTIF(BU248:CD248,15)+COUNTIF(AX248:BA248,25)+COUNTIF(BG248:BH248,25)+COUNTIF(BK248:BQ248,25)+COUNTIF(BU248:CD248,25)</f>
        <v>0</v>
      </c>
      <c r="AN248" s="118" t="str">
        <f>IF(AM248&gt;=1,"HOOG",IF(AL248&gt;=2,"MIDDEN","LAAG"))</f>
        <v>LAAG</v>
      </c>
      <c r="AO248" s="26" t="str">
        <f>IF(AND(AM248=1,OR(H248="H",AB248="H"),TEXT(D248,0)&lt;&gt;"4"),"J","N" )</f>
        <v>N</v>
      </c>
      <c r="AP248" s="41" t="s">
        <v>85</v>
      </c>
      <c r="AQ248" s="68" t="str">
        <f>IF(OR(AP248="J",AO248="J"),"MIDDEN",AN248)</f>
        <v>LAAG</v>
      </c>
      <c r="AR248" s="26" t="s">
        <v>86</v>
      </c>
      <c r="AS248" s="18" t="s">
        <v>93</v>
      </c>
      <c r="AT248" s="18" t="s">
        <v>85</v>
      </c>
      <c r="AU248" s="41" t="str">
        <f>IF(AND(AR248="H",AS248="K"),"J",IF(OR(AND(AR248="L",AS248="K",AT248="J"),AND(AR248="H",AS248="G",AT248="J")),"J","N"))</f>
        <v>N</v>
      </c>
      <c r="AV248" s="41" t="s">
        <v>85</v>
      </c>
      <c r="AW248" s="18" t="str">
        <f>IF(AU248="N",AQ248,IF(AQ248="LAAG","MIDDEN","HOOG"))</f>
        <v>LAAG</v>
      </c>
      <c r="AX248" s="39">
        <f>INDEX('P-07 HACCP score'!$C$3:$E$7,MATCH(E248,'P-07 HACCP score'!$B$3:$B$7,0),MATCH('D-14 Ernst'!A$2,'P-07 HACCP score'!$C$2:$E$2,0))</f>
        <v>1.5</v>
      </c>
      <c r="AY248" s="39">
        <f>INDEX('P-07 HACCP score'!$C$3:$E$7,MATCH(F248,'P-07 HACCP score'!$B$3:$B$7,0),MATCH('D-14 Ernst'!B$2,'P-07 HACCP score'!$C$2:$E$2,0))</f>
        <v>0</v>
      </c>
      <c r="AZ248" s="39">
        <f>INDEX('P-07 HACCP score'!$C$3:$E$7,MATCH(G248,'P-07 HACCP score'!$B$3:$B$7,0),MATCH('D-14 Ernst'!C$2,'P-07 HACCP score'!$C$2:$E$2,0))</f>
        <v>0</v>
      </c>
      <c r="BA248" s="39" t="e">
        <f>INDEX('P-07 HACCP score'!$C$3:$E$7,MATCH(H248,'P-07 HACCP score'!$B$3:$B$7,0),MATCH('D-14 Ernst'!D$2,'P-07 HACCP score'!$C$2:$E$2,0))</f>
        <v>#N/A</v>
      </c>
      <c r="BB248" s="39">
        <f>INDEX('P-07 HACCP score'!$C$3:$E$7,MATCH(I248,'P-07 HACCP score'!$B$3:$B$7,0),MATCH('D-14 Ernst'!E$2,'P-07 HACCP score'!$C$2:$E$2,0))</f>
        <v>0</v>
      </c>
      <c r="BC248" s="39">
        <f>INDEX('P-07 HACCP score'!$C$3:$E$7,MATCH(J248,'P-07 HACCP score'!$B$3:$B$7,0),MATCH('D-14 Ernst'!F$2,'P-07 HACCP score'!$C$2:$E$2,0))</f>
        <v>0</v>
      </c>
      <c r="BD248" s="39">
        <f>INDEX('P-07 HACCP score'!$C$3:$E$7,MATCH(K248,'P-07 HACCP score'!$B$3:$B$7,0),MATCH('D-14 Ernst'!G$2,'P-07 HACCP score'!$C$2:$E$2,0))</f>
        <v>0</v>
      </c>
      <c r="BE248" s="39">
        <f>INDEX('P-07 HACCP score'!$C$3:$E$7,MATCH(L248,'P-07 HACCP score'!$B$3:$B$7,0),MATCH('D-14 Ernst'!H$2,'P-07 HACCP score'!$C$2:$E$2,0))</f>
        <v>0</v>
      </c>
      <c r="BF248" s="39">
        <f>INDEX('P-07 HACCP score'!$C$3:$E$7,MATCH(M248,'P-07 HACCP score'!$B$3:$B$7,0),MATCH('D-14 Ernst'!I$2,'P-07 HACCP score'!$C$2:$E$2,0))</f>
        <v>0</v>
      </c>
      <c r="BG248" s="39">
        <f>INDEX('P-07 HACCP score'!$C$3:$E$7,MATCH(N248,'P-07 HACCP score'!$B$3:$B$7,0),MATCH('D-14 Ernst'!J$2,'P-07 HACCP score'!$C$2:$E$2,0))</f>
        <v>0</v>
      </c>
      <c r="BH248" s="39" t="e">
        <f>INDEX('P-07 HACCP score'!$C$3:$E$7,MATCH(O248,'P-07 HACCP score'!$B$3:$B$7,0),MATCH('D-14 Ernst'!K$2,'P-07 HACCP score'!$C$2:$E$2,0))</f>
        <v>#N/A</v>
      </c>
      <c r="BI248" s="39">
        <f>INDEX('P-07 HACCP score'!$C$3:$E$7,MATCH(P248,'P-07 HACCP score'!$B$3:$B$7,0),MATCH('D-14 Ernst'!L$2,'P-07 HACCP score'!$C$2:$E$2,0))</f>
        <v>0</v>
      </c>
      <c r="BJ248" s="39">
        <f>INDEX('P-07 HACCP score'!$C$3:$E$7,MATCH(Q248,'P-07 HACCP score'!$B$3:$B$7,0),MATCH('D-14 Ernst'!M$2,'P-07 HACCP score'!$C$2:$E$2,0))</f>
        <v>0</v>
      </c>
      <c r="BK248" s="39">
        <f>INDEX('P-07 HACCP score'!$C$3:$E$7,MATCH(R248,'P-07 HACCP score'!$B$3:$B$7,0),MATCH('D-14 Ernst'!N$2,'P-07 HACCP score'!$C$2:$E$2,0))</f>
        <v>0</v>
      </c>
      <c r="BL248" s="39">
        <f>INDEX('P-07 HACCP score'!$C$3:$E$7,MATCH(S248,'P-07 HACCP score'!$B$3:$B$7,0),MATCH('D-14 Ernst'!O$2,'P-07 HACCP score'!$C$2:$E$2,0))</f>
        <v>0</v>
      </c>
      <c r="BM248" s="39">
        <f>INDEX('P-07 HACCP score'!$C$3:$E$7,MATCH(T248,'P-07 HACCP score'!$B$3:$B$7,0),MATCH('D-14 Ernst'!P$2,'P-07 HACCP score'!$C$2:$E$2,0))</f>
        <v>0</v>
      </c>
      <c r="BN248" s="39">
        <f>INDEX('P-07 HACCP score'!$C$3:$E$7,MATCH(U248,'P-07 HACCP score'!$B$3:$B$7,0),MATCH('D-14 Ernst'!Q$2,'P-07 HACCP score'!$C$2:$E$2,0))</f>
        <v>0</v>
      </c>
      <c r="BO248" s="39">
        <f>INDEX('P-07 HACCP score'!$C$3:$E$7,MATCH(V248,'P-07 HACCP score'!$B$3:$B$7,0),MATCH('D-14 Ernst'!R$2,'P-07 HACCP score'!$C$2:$E$2,0))</f>
        <v>0</v>
      </c>
      <c r="BP248" s="39">
        <f>INDEX('P-07 HACCP score'!$C$3:$E$7,MATCH(W248,'P-07 HACCP score'!$B$3:$B$7,0),MATCH('D-14 Ernst'!S$2,'P-07 HACCP score'!$C$2:$E$2,0))</f>
        <v>0</v>
      </c>
      <c r="BQ248" s="39" t="e">
        <f>INDEX('P-07 HACCP score'!$C$3:$E$7,MATCH(X248,'P-07 HACCP score'!$B$3:$B$7,0),MATCH('D-14 Ernst'!T$2,'P-07 HACCP score'!$C$2:$E$2,0))</f>
        <v>#N/A</v>
      </c>
      <c r="BR248" s="39">
        <f>INDEX('P-07 HACCP score'!$C$3:$E$7,MATCH(Y248,'P-07 HACCP score'!$B$3:$B$7,0),MATCH('D-14 Ernst'!U$2,'P-07 HACCP score'!$C$2:$E$2,0))</f>
        <v>0</v>
      </c>
      <c r="BS248" s="39">
        <f>INDEX('P-07 HACCP score'!$C$3:$E$7,MATCH(Z248,'P-07 HACCP score'!$B$3:$B$7,0),MATCH('D-14 Ernst'!V$2,'P-07 HACCP score'!$C$2:$E$2,0))</f>
        <v>0</v>
      </c>
      <c r="BT248" s="39">
        <f>INDEX('P-07 HACCP score'!$C$3:$E$7,MATCH(AA248,'P-07 HACCP score'!$B$3:$B$7,0),MATCH('D-14 Ernst'!W$2,'P-07 HACCP score'!$C$2:$E$2,0))</f>
        <v>0</v>
      </c>
      <c r="BU248" s="39">
        <f>INDEX('P-07 HACCP score'!$C$3:$E$7,MATCH(AB248,'P-07 HACCP score'!$B$3:$B$7,0),MATCH('D-14 Ernst'!X$2,'P-07 HACCP score'!$C$2:$E$2,0))</f>
        <v>0</v>
      </c>
      <c r="BV248" s="39">
        <f>INDEX('P-07 HACCP score'!$C$3:$E$7,MATCH(AC248,'P-07 HACCP score'!$B$3:$B$7,0),MATCH('D-14 Ernst'!Y$2,'P-07 HACCP score'!$C$2:$E$2,0))</f>
        <v>0</v>
      </c>
      <c r="BW248" s="39">
        <f>INDEX('P-07 HACCP score'!$C$3:$E$7,MATCH(AD248,'P-07 HACCP score'!$B$3:$B$7,0),MATCH('D-14 Ernst'!Z$2,'P-07 HACCP score'!$C$2:$E$2,0))</f>
        <v>0</v>
      </c>
      <c r="BX248" s="39">
        <f>INDEX('P-07 HACCP score'!$C$3:$E$7,MATCH(AE248,'P-07 HACCP score'!$B$3:$B$7,0),MATCH('D-14 Ernst'!AA$2,'P-07 HACCP score'!$C$2:$E$2,0))</f>
        <v>0</v>
      </c>
      <c r="BY248" s="39">
        <f>INDEX('P-07 HACCP score'!$C$3:$E$7,MATCH(AF248,'P-07 HACCP score'!$B$3:$B$7,0),MATCH('D-14 Ernst'!AB$2,'P-07 HACCP score'!$C$2:$E$2,0))</f>
        <v>0</v>
      </c>
      <c r="BZ248" s="39">
        <f>INDEX('P-07 HACCP score'!$C$3:$E$7,MATCH(AG248,'P-07 HACCP score'!$B$3:$B$7,0),MATCH('D-14 Ernst'!AC$2,'P-07 HACCP score'!$C$2:$E$2,0))</f>
        <v>0</v>
      </c>
      <c r="CA248" s="39">
        <f>INDEX('P-07 HACCP score'!$C$3:$E$7,MATCH(AH248,'P-07 HACCP score'!$B$3:$B$7,0),MATCH('D-14 Ernst'!AD$2,'P-07 HACCP score'!$C$2:$E$2,0))</f>
        <v>0</v>
      </c>
      <c r="CB248" s="39">
        <f>INDEX('P-07 HACCP score'!$C$3:$E$7,MATCH(AI248,'P-07 HACCP score'!$B$3:$B$7,0),MATCH('D-14 Ernst'!AE$2,'P-07 HACCP score'!$C$2:$E$2,0))</f>
        <v>0</v>
      </c>
      <c r="CC248" s="39">
        <f>INDEX('P-07 HACCP score'!$C$3:$E$7,MATCH(AJ248,'P-07 HACCP score'!$B$3:$B$7,0),MATCH('D-14 Ernst'!AF$2,'P-07 HACCP score'!$C$2:$E$2,0))</f>
        <v>0</v>
      </c>
      <c r="CD248" s="39">
        <f>INDEX('P-07 HACCP score'!$C$3:$E$7,MATCH(AK248,'P-07 HACCP score'!$B$3:$B$7,0),MATCH('D-14 Ernst'!AG$2,'P-07 HACCP score'!$C$2:$E$2,0))</f>
        <v>0</v>
      </c>
    </row>
    <row r="249" spans="1:82" x14ac:dyDescent="0.3">
      <c r="A249" s="119">
        <v>53730</v>
      </c>
      <c r="B249" s="71" t="s">
        <v>369</v>
      </c>
      <c r="C249" s="78" t="s">
        <v>233</v>
      </c>
      <c r="D249" s="35">
        <v>3</v>
      </c>
      <c r="E249" s="18"/>
      <c r="F249" s="18"/>
      <c r="G249" s="26"/>
      <c r="H249" s="21" t="str">
        <f>IF(COUNTIF(I249:M249,"H"),"H",
IF(COUNTIF(I249:M249,"M"),"M",
IF(COUNTIF(I249:M249,"L"),"L",
IF(COUNTIF(I249:M249,"B"),"B",""))))</f>
        <v/>
      </c>
      <c r="I249" s="19"/>
      <c r="J249" s="19"/>
      <c r="K249" s="19"/>
      <c r="L249" s="19"/>
      <c r="M249" s="19"/>
      <c r="N249" s="18"/>
      <c r="O249" s="21" t="str">
        <f>IF(COUNTIF(P249:Q249,"H"),"H",
IF(COUNTIF(P249:Q249,"M"),"M",
IF(COUNTIF(P249:Q249,"L"),"L",
IF(COUNTIF(P249:Q249,"B"),"B",""))))</f>
        <v/>
      </c>
      <c r="P249" s="22"/>
      <c r="Q249" s="22"/>
      <c r="R249" s="18"/>
      <c r="S249" s="18"/>
      <c r="T249" s="18"/>
      <c r="U249" s="18"/>
      <c r="V249" s="18"/>
      <c r="W249" s="27"/>
      <c r="X249" s="21" t="str">
        <f>IF(COUNTIF(Y249:AA249,"H"),"H",
IF(COUNTIF(Y249:AA249,"M"),"M",
IF(COUNTIF(Y249:AA249,"L"),"L",
IF(COUNTIF(Y249:AA249,"B"),"B",""))))</f>
        <v/>
      </c>
      <c r="Y249" s="23"/>
      <c r="Z249" s="28"/>
      <c r="AA249" s="23"/>
      <c r="AB249" s="18"/>
      <c r="AC249" s="18"/>
      <c r="AD249" s="18"/>
      <c r="AE249" s="18"/>
      <c r="AF249" s="18"/>
      <c r="AG249" s="18"/>
      <c r="AH249" s="18"/>
      <c r="AI249" s="18"/>
      <c r="AJ249" s="18" t="s">
        <v>86</v>
      </c>
      <c r="AK249" s="18"/>
      <c r="AL249" s="37">
        <f>COUNTIF(AX249:BA249,5)+COUNTIF(BG249:BH249,5)+COUNTIF(BK249:BQ249,5)+COUNTIF(BU249:CD249,5)+COUNTIF(AX249:BA249,9)+COUNTIF(BG249:BH249,9)+COUNTIF(BK249:BQ249,9)+COUNTIF(BU249:CD249,9)</f>
        <v>0</v>
      </c>
      <c r="AM249" s="37">
        <f>COUNTIF(AX249:BA249,15)+COUNTIF(BG249:BH249,15)+COUNTIF(BK249:BQ249,15)+COUNTIF(BU249:CD249,15)+COUNTIF(AX249:BA249,25)+COUNTIF(BG249:BH249,25)+COUNTIF(BK249:BQ249,25)+COUNTIF(BU249:CD249,25)</f>
        <v>0</v>
      </c>
      <c r="AN249" s="118" t="str">
        <f>IF(AM249&gt;=1,"HOOG",IF(AL249&gt;=2,"MIDDEN","LAAG"))</f>
        <v>LAAG</v>
      </c>
      <c r="AO249" s="26" t="str">
        <f>IF(AND(AM249=1,OR(H249="H",AB249="H"),TEXT(D249,0)&lt;&gt;"4"),"J","N" )</f>
        <v>N</v>
      </c>
      <c r="AP249" s="41" t="s">
        <v>85</v>
      </c>
      <c r="AQ249" s="68" t="str">
        <f>IF(OR(AP249="J",AO249="J"),"MIDDEN",AN249)</f>
        <v>LAAG</v>
      </c>
      <c r="AR249" s="26" t="s">
        <v>89</v>
      </c>
      <c r="AS249" s="18" t="s">
        <v>87</v>
      </c>
      <c r="AT249" s="18" t="s">
        <v>85</v>
      </c>
      <c r="AU249" s="41" t="str">
        <f>IF(AND(AR249="H",AS249="K"),"J",IF(OR(AND(AR249="L",AS249="K",AT249="J"),AND(AR249="H",AS249="G",AT249="J")),"J","N"))</f>
        <v>N</v>
      </c>
      <c r="AV249" s="41" t="s">
        <v>90</v>
      </c>
      <c r="AW249" s="18" t="str">
        <f>IF(AU249="N",AQ249,IF(AQ249="LAAG","MIDDEN","HOOG"))</f>
        <v>LAAG</v>
      </c>
      <c r="AX249" s="39">
        <f>INDEX('P-07 HACCP score'!$C$3:$E$7,MATCH(E249,'P-07 HACCP score'!$B$3:$B$7,0),MATCH('D-14 Ernst'!A$2,'P-07 HACCP score'!$C$2:$E$2,0))</f>
        <v>0</v>
      </c>
      <c r="AY249" s="39">
        <f>INDEX('P-07 HACCP score'!$C$3:$E$7,MATCH(F249,'P-07 HACCP score'!$B$3:$B$7,0),MATCH('D-14 Ernst'!B$2,'P-07 HACCP score'!$C$2:$E$2,0))</f>
        <v>0</v>
      </c>
      <c r="AZ249" s="39">
        <f>INDEX('P-07 HACCP score'!$C$3:$E$7,MATCH(G249,'P-07 HACCP score'!$B$3:$B$7,0),MATCH('D-14 Ernst'!C$2,'P-07 HACCP score'!$C$2:$E$2,0))</f>
        <v>0</v>
      </c>
      <c r="BA249" s="39" t="e">
        <f>INDEX('P-07 HACCP score'!$C$3:$E$7,MATCH(H249,'P-07 HACCP score'!$B$3:$B$7,0),MATCH('D-14 Ernst'!D$2,'P-07 HACCP score'!$C$2:$E$2,0))</f>
        <v>#N/A</v>
      </c>
      <c r="BB249" s="39">
        <f>INDEX('P-07 HACCP score'!$C$3:$E$7,MATCH(I249,'P-07 HACCP score'!$B$3:$B$7,0),MATCH('D-14 Ernst'!E$2,'P-07 HACCP score'!$C$2:$E$2,0))</f>
        <v>0</v>
      </c>
      <c r="BC249" s="39">
        <f>INDEX('P-07 HACCP score'!$C$3:$E$7,MATCH(J249,'P-07 HACCP score'!$B$3:$B$7,0),MATCH('D-14 Ernst'!F$2,'P-07 HACCP score'!$C$2:$E$2,0))</f>
        <v>0</v>
      </c>
      <c r="BD249" s="39">
        <f>INDEX('P-07 HACCP score'!$C$3:$E$7,MATCH(K249,'P-07 HACCP score'!$B$3:$B$7,0),MATCH('D-14 Ernst'!G$2,'P-07 HACCP score'!$C$2:$E$2,0))</f>
        <v>0</v>
      </c>
      <c r="BE249" s="39">
        <f>INDEX('P-07 HACCP score'!$C$3:$E$7,MATCH(L249,'P-07 HACCP score'!$B$3:$B$7,0),MATCH('D-14 Ernst'!H$2,'P-07 HACCP score'!$C$2:$E$2,0))</f>
        <v>0</v>
      </c>
      <c r="BF249" s="39">
        <f>INDEX('P-07 HACCP score'!$C$3:$E$7,MATCH(M249,'P-07 HACCP score'!$B$3:$B$7,0),MATCH('D-14 Ernst'!I$2,'P-07 HACCP score'!$C$2:$E$2,0))</f>
        <v>0</v>
      </c>
      <c r="BG249" s="39">
        <f>INDEX('P-07 HACCP score'!$C$3:$E$7,MATCH(N249,'P-07 HACCP score'!$B$3:$B$7,0),MATCH('D-14 Ernst'!J$2,'P-07 HACCP score'!$C$2:$E$2,0))</f>
        <v>0</v>
      </c>
      <c r="BH249" s="39" t="e">
        <f>INDEX('P-07 HACCP score'!$C$3:$E$7,MATCH(O249,'P-07 HACCP score'!$B$3:$B$7,0),MATCH('D-14 Ernst'!K$2,'P-07 HACCP score'!$C$2:$E$2,0))</f>
        <v>#N/A</v>
      </c>
      <c r="BI249" s="39">
        <f>INDEX('P-07 HACCP score'!$C$3:$E$7,MATCH(P249,'P-07 HACCP score'!$B$3:$B$7,0),MATCH('D-14 Ernst'!L$2,'P-07 HACCP score'!$C$2:$E$2,0))</f>
        <v>0</v>
      </c>
      <c r="BJ249" s="39">
        <f>INDEX('P-07 HACCP score'!$C$3:$E$7,MATCH(Q249,'P-07 HACCP score'!$B$3:$B$7,0),MATCH('D-14 Ernst'!M$2,'P-07 HACCP score'!$C$2:$E$2,0))</f>
        <v>0</v>
      </c>
      <c r="BK249" s="39">
        <f>INDEX('P-07 HACCP score'!$C$3:$E$7,MATCH(R249,'P-07 HACCP score'!$B$3:$B$7,0),MATCH('D-14 Ernst'!N$2,'P-07 HACCP score'!$C$2:$E$2,0))</f>
        <v>0</v>
      </c>
      <c r="BL249" s="39">
        <f>INDEX('P-07 HACCP score'!$C$3:$E$7,MATCH(S249,'P-07 HACCP score'!$B$3:$B$7,0),MATCH('D-14 Ernst'!O$2,'P-07 HACCP score'!$C$2:$E$2,0))</f>
        <v>0</v>
      </c>
      <c r="BM249" s="39">
        <f>INDEX('P-07 HACCP score'!$C$3:$E$7,MATCH(T249,'P-07 HACCP score'!$B$3:$B$7,0),MATCH('D-14 Ernst'!P$2,'P-07 HACCP score'!$C$2:$E$2,0))</f>
        <v>0</v>
      </c>
      <c r="BN249" s="39">
        <f>INDEX('P-07 HACCP score'!$C$3:$E$7,MATCH(U249,'P-07 HACCP score'!$B$3:$B$7,0),MATCH('D-14 Ernst'!Q$2,'P-07 HACCP score'!$C$2:$E$2,0))</f>
        <v>0</v>
      </c>
      <c r="BO249" s="39">
        <f>INDEX('P-07 HACCP score'!$C$3:$E$7,MATCH(V249,'P-07 HACCP score'!$B$3:$B$7,0),MATCH('D-14 Ernst'!R$2,'P-07 HACCP score'!$C$2:$E$2,0))</f>
        <v>0</v>
      </c>
      <c r="BP249" s="39">
        <f>INDEX('P-07 HACCP score'!$C$3:$E$7,MATCH(W249,'P-07 HACCP score'!$B$3:$B$7,0),MATCH('D-14 Ernst'!S$2,'P-07 HACCP score'!$C$2:$E$2,0))</f>
        <v>0</v>
      </c>
      <c r="BQ249" s="39" t="e">
        <f>INDEX('P-07 HACCP score'!$C$3:$E$7,MATCH(X249,'P-07 HACCP score'!$B$3:$B$7,0),MATCH('D-14 Ernst'!T$2,'P-07 HACCP score'!$C$2:$E$2,0))</f>
        <v>#N/A</v>
      </c>
      <c r="BR249" s="39">
        <f>INDEX('P-07 HACCP score'!$C$3:$E$7,MATCH(Y249,'P-07 HACCP score'!$B$3:$B$7,0),MATCH('D-14 Ernst'!U$2,'P-07 HACCP score'!$C$2:$E$2,0))</f>
        <v>0</v>
      </c>
      <c r="BS249" s="39">
        <f>INDEX('P-07 HACCP score'!$C$3:$E$7,MATCH(Z249,'P-07 HACCP score'!$B$3:$B$7,0),MATCH('D-14 Ernst'!V$2,'P-07 HACCP score'!$C$2:$E$2,0))</f>
        <v>0</v>
      </c>
      <c r="BT249" s="39">
        <f>INDEX('P-07 HACCP score'!$C$3:$E$7,MATCH(AA249,'P-07 HACCP score'!$B$3:$B$7,0),MATCH('D-14 Ernst'!W$2,'P-07 HACCP score'!$C$2:$E$2,0))</f>
        <v>0</v>
      </c>
      <c r="BU249" s="39">
        <f>INDEX('P-07 HACCP score'!$C$3:$E$7,MATCH(AB249,'P-07 HACCP score'!$B$3:$B$7,0),MATCH('D-14 Ernst'!X$2,'P-07 HACCP score'!$C$2:$E$2,0))</f>
        <v>0</v>
      </c>
      <c r="BV249" s="39">
        <f>INDEX('P-07 HACCP score'!$C$3:$E$7,MATCH(AC249,'P-07 HACCP score'!$B$3:$B$7,0),MATCH('D-14 Ernst'!Y$2,'P-07 HACCP score'!$C$2:$E$2,0))</f>
        <v>0</v>
      </c>
      <c r="BW249" s="39">
        <f>INDEX('P-07 HACCP score'!$C$3:$E$7,MATCH(AD249,'P-07 HACCP score'!$B$3:$B$7,0),MATCH('D-14 Ernst'!Z$2,'P-07 HACCP score'!$C$2:$E$2,0))</f>
        <v>0</v>
      </c>
      <c r="BX249" s="39">
        <f>INDEX('P-07 HACCP score'!$C$3:$E$7,MATCH(AE249,'P-07 HACCP score'!$B$3:$B$7,0),MATCH('D-14 Ernst'!AA$2,'P-07 HACCP score'!$C$2:$E$2,0))</f>
        <v>0</v>
      </c>
      <c r="BY249" s="39">
        <f>INDEX('P-07 HACCP score'!$C$3:$E$7,MATCH(AF249,'P-07 HACCP score'!$B$3:$B$7,0),MATCH('D-14 Ernst'!AB$2,'P-07 HACCP score'!$C$2:$E$2,0))</f>
        <v>0</v>
      </c>
      <c r="BZ249" s="39">
        <f>INDEX('P-07 HACCP score'!$C$3:$E$7,MATCH(AG249,'P-07 HACCP score'!$B$3:$B$7,0),MATCH('D-14 Ernst'!AC$2,'P-07 HACCP score'!$C$2:$E$2,0))</f>
        <v>0</v>
      </c>
      <c r="CA249" s="39">
        <f>INDEX('P-07 HACCP score'!$C$3:$E$7,MATCH(AH249,'P-07 HACCP score'!$B$3:$B$7,0),MATCH('D-14 Ernst'!AD$2,'P-07 HACCP score'!$C$2:$E$2,0))</f>
        <v>0</v>
      </c>
      <c r="CB249" s="39">
        <f>INDEX('P-07 HACCP score'!$C$3:$E$7,MATCH(AI249,'P-07 HACCP score'!$B$3:$B$7,0),MATCH('D-14 Ernst'!AE$2,'P-07 HACCP score'!$C$2:$E$2,0))</f>
        <v>0</v>
      </c>
      <c r="CC249" s="39">
        <f>INDEX('P-07 HACCP score'!$C$3:$E$7,MATCH(AJ249,'P-07 HACCP score'!$B$3:$B$7,0),MATCH('D-14 Ernst'!AF$2,'P-07 HACCP score'!$C$2:$E$2,0))</f>
        <v>3</v>
      </c>
      <c r="CD249" s="39">
        <f>INDEX('P-07 HACCP score'!$C$3:$E$7,MATCH(AK249,'P-07 HACCP score'!$B$3:$B$7,0),MATCH('D-14 Ernst'!AG$2,'P-07 HACCP score'!$C$2:$E$2,0))</f>
        <v>0</v>
      </c>
    </row>
    <row r="250" spans="1:82" x14ac:dyDescent="0.3">
      <c r="A250" s="119">
        <v>53740</v>
      </c>
      <c r="B250" s="56" t="s">
        <v>370</v>
      </c>
      <c r="C250" s="78" t="s">
        <v>233</v>
      </c>
      <c r="D250" s="35">
        <v>3</v>
      </c>
      <c r="E250" s="18" t="s">
        <v>84</v>
      </c>
      <c r="F250" s="18"/>
      <c r="G250" s="26"/>
      <c r="H250" s="21" t="str">
        <f>IF(COUNTIF(I250:M250,"H"),"H",
IF(COUNTIF(I250:M250,"M"),"M",
IF(COUNTIF(I250:M250,"L"),"L",
IF(COUNTIF(I250:M250,"B"),"B",""))))</f>
        <v/>
      </c>
      <c r="I250" s="19"/>
      <c r="J250" s="19"/>
      <c r="K250" s="19"/>
      <c r="L250" s="19"/>
      <c r="M250" s="19"/>
      <c r="N250" s="18"/>
      <c r="O250" s="21" t="str">
        <f>IF(COUNTIF(P250:Q250,"H"),"H",
IF(COUNTIF(P250:Q250,"M"),"M",
IF(COUNTIF(P250:Q250,"L"),"L",
IF(COUNTIF(P250:Q250,"B"),"B",""))))</f>
        <v/>
      </c>
      <c r="P250" s="22"/>
      <c r="Q250" s="22"/>
      <c r="R250" s="18" t="s">
        <v>86</v>
      </c>
      <c r="S250" s="18"/>
      <c r="T250" s="18" t="s">
        <v>84</v>
      </c>
      <c r="U250" s="18"/>
      <c r="V250" s="18"/>
      <c r="W250" s="27"/>
      <c r="X250" s="21" t="str">
        <f>IF(COUNTIF(Y250:AA250,"H"),"H",
IF(COUNTIF(Y250:AA250,"M"),"M",
IF(COUNTIF(Y250:AA250,"L"),"L",
IF(COUNTIF(Y250:AA250,"B"),"B",""))))</f>
        <v/>
      </c>
      <c r="Y250" s="23"/>
      <c r="Z250" s="28"/>
      <c r="AA250" s="23"/>
      <c r="AB250" s="18"/>
      <c r="AC250" s="18"/>
      <c r="AD250" s="18"/>
      <c r="AE250" s="18"/>
      <c r="AF250" s="18"/>
      <c r="AG250" s="18"/>
      <c r="AH250" s="18"/>
      <c r="AI250" s="18"/>
      <c r="AJ250" s="18"/>
      <c r="AK250" s="18"/>
      <c r="AL250" s="37">
        <f>COUNTIF(AX250:BA250,5)+COUNTIF(BG250:BH250,5)+COUNTIF(BK250:BQ250,5)+COUNTIF(BU250:CD250,5)+COUNTIF(AX250:BA250,9)+COUNTIF(BG250:BH250,9)+COUNTIF(BK250:BQ250,9)+COUNTIF(BU250:CD250,9)</f>
        <v>1</v>
      </c>
      <c r="AM250" s="37">
        <f>COUNTIF(AX250:BA250,15)+COUNTIF(BG250:BH250,15)+COUNTIF(BK250:BQ250,15)+COUNTIF(BU250:CD250,15)+COUNTIF(AX250:BA250,25)+COUNTIF(BG250:BH250,25)+COUNTIF(BK250:BQ250,25)+COUNTIF(BU250:CD250,25)</f>
        <v>0</v>
      </c>
      <c r="AN250" s="118" t="str">
        <f>IF(AM250&gt;=1,"HOOG",IF(AL250&gt;=2,"MIDDEN","LAAG"))</f>
        <v>LAAG</v>
      </c>
      <c r="AO250" s="26" t="str">
        <f>IF(AND(AM250=1,OR(H250="H",AB250="H"),TEXT(D250,0)&lt;&gt;"4"),"J","N" )</f>
        <v>N</v>
      </c>
      <c r="AP250" s="41" t="s">
        <v>85</v>
      </c>
      <c r="AQ250" s="68" t="str">
        <f>IF(OR(AP250="J",AO250="J"),"MIDDEN",AN250)</f>
        <v>LAAG</v>
      </c>
      <c r="AR250" s="26" t="s">
        <v>86</v>
      </c>
      <c r="AS250" s="18" t="s">
        <v>93</v>
      </c>
      <c r="AT250" s="18" t="s">
        <v>85</v>
      </c>
      <c r="AU250" s="41" t="str">
        <f>IF(AND(AR250="H",AS250="K"),"J",IF(OR(AND(AR250="L",AS250="K",AT250="J"),AND(AR250="H",AS250="G",AT250="J")),"J","N"))</f>
        <v>N</v>
      </c>
      <c r="AV250" s="41" t="s">
        <v>85</v>
      </c>
      <c r="AW250" s="18" t="str">
        <f>IF(AU250="N",AQ250,IF(AQ250="LAAG","MIDDEN","HOOG"))</f>
        <v>LAAG</v>
      </c>
      <c r="AX250" s="39">
        <f>INDEX('P-07 HACCP score'!$C$3:$E$7,MATCH(E250,'P-07 HACCP score'!$B$3:$B$7,0),MATCH('D-14 Ernst'!A$2,'P-07 HACCP score'!$C$2:$E$2,0))</f>
        <v>1.5</v>
      </c>
      <c r="AY250" s="39">
        <f>INDEX('P-07 HACCP score'!$C$3:$E$7,MATCH(F250,'P-07 HACCP score'!$B$3:$B$7,0),MATCH('D-14 Ernst'!B$2,'P-07 HACCP score'!$C$2:$E$2,0))</f>
        <v>0</v>
      </c>
      <c r="AZ250" s="39">
        <f>INDEX('P-07 HACCP score'!$C$3:$E$7,MATCH(G250,'P-07 HACCP score'!$B$3:$B$7,0),MATCH('D-14 Ernst'!C$2,'P-07 HACCP score'!$C$2:$E$2,0))</f>
        <v>0</v>
      </c>
      <c r="BA250" s="39" t="e">
        <f>INDEX('P-07 HACCP score'!$C$3:$E$7,MATCH(H250,'P-07 HACCP score'!$B$3:$B$7,0),MATCH('D-14 Ernst'!D$2,'P-07 HACCP score'!$C$2:$E$2,0))</f>
        <v>#N/A</v>
      </c>
      <c r="BB250" s="39">
        <f>INDEX('P-07 HACCP score'!$C$3:$E$7,MATCH(I250,'P-07 HACCP score'!$B$3:$B$7,0),MATCH('D-14 Ernst'!E$2,'P-07 HACCP score'!$C$2:$E$2,0))</f>
        <v>0</v>
      </c>
      <c r="BC250" s="39">
        <f>INDEX('P-07 HACCP score'!$C$3:$E$7,MATCH(J250,'P-07 HACCP score'!$B$3:$B$7,0),MATCH('D-14 Ernst'!F$2,'P-07 HACCP score'!$C$2:$E$2,0))</f>
        <v>0</v>
      </c>
      <c r="BD250" s="39">
        <f>INDEX('P-07 HACCP score'!$C$3:$E$7,MATCH(K250,'P-07 HACCP score'!$B$3:$B$7,0),MATCH('D-14 Ernst'!G$2,'P-07 HACCP score'!$C$2:$E$2,0))</f>
        <v>0</v>
      </c>
      <c r="BE250" s="39">
        <f>INDEX('P-07 HACCP score'!$C$3:$E$7,MATCH(L250,'P-07 HACCP score'!$B$3:$B$7,0),MATCH('D-14 Ernst'!H$2,'P-07 HACCP score'!$C$2:$E$2,0))</f>
        <v>0</v>
      </c>
      <c r="BF250" s="39">
        <f>INDEX('P-07 HACCP score'!$C$3:$E$7,MATCH(M250,'P-07 HACCP score'!$B$3:$B$7,0),MATCH('D-14 Ernst'!I$2,'P-07 HACCP score'!$C$2:$E$2,0))</f>
        <v>0</v>
      </c>
      <c r="BG250" s="39">
        <f>INDEX('P-07 HACCP score'!$C$3:$E$7,MATCH(N250,'P-07 HACCP score'!$B$3:$B$7,0),MATCH('D-14 Ernst'!J$2,'P-07 HACCP score'!$C$2:$E$2,0))</f>
        <v>0</v>
      </c>
      <c r="BH250" s="39" t="e">
        <f>INDEX('P-07 HACCP score'!$C$3:$E$7,MATCH(O250,'P-07 HACCP score'!$B$3:$B$7,0),MATCH('D-14 Ernst'!K$2,'P-07 HACCP score'!$C$2:$E$2,0))</f>
        <v>#N/A</v>
      </c>
      <c r="BI250" s="39">
        <f>INDEX('P-07 HACCP score'!$C$3:$E$7,MATCH(P250,'P-07 HACCP score'!$B$3:$B$7,0),MATCH('D-14 Ernst'!L$2,'P-07 HACCP score'!$C$2:$E$2,0))</f>
        <v>0</v>
      </c>
      <c r="BJ250" s="39">
        <f>INDEX('P-07 HACCP score'!$C$3:$E$7,MATCH(Q250,'P-07 HACCP score'!$B$3:$B$7,0),MATCH('D-14 Ernst'!M$2,'P-07 HACCP score'!$C$2:$E$2,0))</f>
        <v>0</v>
      </c>
      <c r="BK250" s="39">
        <f>INDEX('P-07 HACCP score'!$C$3:$E$7,MATCH(R250,'P-07 HACCP score'!$B$3:$B$7,0),MATCH('D-14 Ernst'!N$2,'P-07 HACCP score'!$C$2:$E$2,0))</f>
        <v>5</v>
      </c>
      <c r="BL250" s="39">
        <f>INDEX('P-07 HACCP score'!$C$3:$E$7,MATCH(S250,'P-07 HACCP score'!$B$3:$B$7,0),MATCH('D-14 Ernst'!O$2,'P-07 HACCP score'!$C$2:$E$2,0))</f>
        <v>0</v>
      </c>
      <c r="BM250" s="39">
        <f>INDEX('P-07 HACCP score'!$C$3:$E$7,MATCH(T250,'P-07 HACCP score'!$B$3:$B$7,0),MATCH('D-14 Ernst'!P$2,'P-07 HACCP score'!$C$2:$E$2,0))</f>
        <v>1.5</v>
      </c>
      <c r="BN250" s="39">
        <f>INDEX('P-07 HACCP score'!$C$3:$E$7,MATCH(U250,'P-07 HACCP score'!$B$3:$B$7,0),MATCH('D-14 Ernst'!Q$2,'P-07 HACCP score'!$C$2:$E$2,0))</f>
        <v>0</v>
      </c>
      <c r="BO250" s="39">
        <f>INDEX('P-07 HACCP score'!$C$3:$E$7,MATCH(V250,'P-07 HACCP score'!$B$3:$B$7,0),MATCH('D-14 Ernst'!R$2,'P-07 HACCP score'!$C$2:$E$2,0))</f>
        <v>0</v>
      </c>
      <c r="BP250" s="39">
        <f>INDEX('P-07 HACCP score'!$C$3:$E$7,MATCH(W250,'P-07 HACCP score'!$B$3:$B$7,0),MATCH('D-14 Ernst'!S$2,'P-07 HACCP score'!$C$2:$E$2,0))</f>
        <v>0</v>
      </c>
      <c r="BQ250" s="39" t="e">
        <f>INDEX('P-07 HACCP score'!$C$3:$E$7,MATCH(X250,'P-07 HACCP score'!$B$3:$B$7,0),MATCH('D-14 Ernst'!T$2,'P-07 HACCP score'!$C$2:$E$2,0))</f>
        <v>#N/A</v>
      </c>
      <c r="BR250" s="39">
        <f>INDEX('P-07 HACCP score'!$C$3:$E$7,MATCH(Y250,'P-07 HACCP score'!$B$3:$B$7,0),MATCH('D-14 Ernst'!U$2,'P-07 HACCP score'!$C$2:$E$2,0))</f>
        <v>0</v>
      </c>
      <c r="BS250" s="39">
        <f>INDEX('P-07 HACCP score'!$C$3:$E$7,MATCH(Z250,'P-07 HACCP score'!$B$3:$B$7,0),MATCH('D-14 Ernst'!V$2,'P-07 HACCP score'!$C$2:$E$2,0))</f>
        <v>0</v>
      </c>
      <c r="BT250" s="39">
        <f>INDEX('P-07 HACCP score'!$C$3:$E$7,MATCH(AA250,'P-07 HACCP score'!$B$3:$B$7,0),MATCH('D-14 Ernst'!W$2,'P-07 HACCP score'!$C$2:$E$2,0))</f>
        <v>0</v>
      </c>
      <c r="BU250" s="39">
        <f>INDEX('P-07 HACCP score'!$C$3:$E$7,MATCH(AB250,'P-07 HACCP score'!$B$3:$B$7,0),MATCH('D-14 Ernst'!X$2,'P-07 HACCP score'!$C$2:$E$2,0))</f>
        <v>0</v>
      </c>
      <c r="BV250" s="39">
        <f>INDEX('P-07 HACCP score'!$C$3:$E$7,MATCH(AC250,'P-07 HACCP score'!$B$3:$B$7,0),MATCH('D-14 Ernst'!Y$2,'P-07 HACCP score'!$C$2:$E$2,0))</f>
        <v>0</v>
      </c>
      <c r="BW250" s="39">
        <f>INDEX('P-07 HACCP score'!$C$3:$E$7,MATCH(AD250,'P-07 HACCP score'!$B$3:$B$7,0),MATCH('D-14 Ernst'!Z$2,'P-07 HACCP score'!$C$2:$E$2,0))</f>
        <v>0</v>
      </c>
      <c r="BX250" s="39">
        <f>INDEX('P-07 HACCP score'!$C$3:$E$7,MATCH(AE250,'P-07 HACCP score'!$B$3:$B$7,0),MATCH('D-14 Ernst'!AA$2,'P-07 HACCP score'!$C$2:$E$2,0))</f>
        <v>0</v>
      </c>
      <c r="BY250" s="39">
        <f>INDEX('P-07 HACCP score'!$C$3:$E$7,MATCH(AF250,'P-07 HACCP score'!$B$3:$B$7,0),MATCH('D-14 Ernst'!AB$2,'P-07 HACCP score'!$C$2:$E$2,0))</f>
        <v>0</v>
      </c>
      <c r="BZ250" s="39">
        <f>INDEX('P-07 HACCP score'!$C$3:$E$7,MATCH(AG250,'P-07 HACCP score'!$B$3:$B$7,0),MATCH('D-14 Ernst'!AC$2,'P-07 HACCP score'!$C$2:$E$2,0))</f>
        <v>0</v>
      </c>
      <c r="CA250" s="39">
        <f>INDEX('P-07 HACCP score'!$C$3:$E$7,MATCH(AH250,'P-07 HACCP score'!$B$3:$B$7,0),MATCH('D-14 Ernst'!AD$2,'P-07 HACCP score'!$C$2:$E$2,0))</f>
        <v>0</v>
      </c>
      <c r="CB250" s="39">
        <f>INDEX('P-07 HACCP score'!$C$3:$E$7,MATCH(AI250,'P-07 HACCP score'!$B$3:$B$7,0),MATCH('D-14 Ernst'!AE$2,'P-07 HACCP score'!$C$2:$E$2,0))</f>
        <v>0</v>
      </c>
      <c r="CC250" s="39">
        <f>INDEX('P-07 HACCP score'!$C$3:$E$7,MATCH(AJ250,'P-07 HACCP score'!$B$3:$B$7,0),MATCH('D-14 Ernst'!AF$2,'P-07 HACCP score'!$C$2:$E$2,0))</f>
        <v>0</v>
      </c>
      <c r="CD250" s="39">
        <f>INDEX('P-07 HACCP score'!$C$3:$E$7,MATCH(AK250,'P-07 HACCP score'!$B$3:$B$7,0),MATCH('D-14 Ernst'!AG$2,'P-07 HACCP score'!$C$2:$E$2,0))</f>
        <v>0</v>
      </c>
    </row>
    <row r="251" spans="1:82" x14ac:dyDescent="0.3">
      <c r="A251" s="119">
        <v>53750</v>
      </c>
      <c r="B251" s="71" t="s">
        <v>371</v>
      </c>
      <c r="C251" s="78" t="s">
        <v>233</v>
      </c>
      <c r="D251" s="35">
        <v>3</v>
      </c>
      <c r="E251" s="18"/>
      <c r="F251" s="18"/>
      <c r="G251" s="26"/>
      <c r="H251" s="21" t="str">
        <f>IF(COUNTIF(I251:M251,"H"),"H",
IF(COUNTIF(I251:M251,"M"),"M",
IF(COUNTIF(I251:M251,"L"),"L",
IF(COUNTIF(I251:M251,"B"),"B",""))))</f>
        <v/>
      </c>
      <c r="I251" s="19"/>
      <c r="J251" s="19"/>
      <c r="K251" s="19"/>
      <c r="L251" s="19"/>
      <c r="M251" s="19"/>
      <c r="N251" s="18"/>
      <c r="O251" s="21" t="str">
        <f>IF(COUNTIF(P251:Q251,"H"),"H",
IF(COUNTIF(P251:Q251,"M"),"M",
IF(COUNTIF(P251:Q251,"L"),"L",
IF(COUNTIF(P251:Q251,"B"),"B",""))))</f>
        <v/>
      </c>
      <c r="P251" s="22"/>
      <c r="Q251" s="22"/>
      <c r="R251" s="18" t="s">
        <v>86</v>
      </c>
      <c r="S251" s="18"/>
      <c r="T251" s="18" t="s">
        <v>84</v>
      </c>
      <c r="U251" s="18"/>
      <c r="V251" s="18"/>
      <c r="W251" s="27"/>
      <c r="X251" s="21" t="str">
        <f>IF(COUNTIF(Y251:AA251,"H"),"H",
IF(COUNTIF(Y251:AA251,"M"),"M",
IF(COUNTIF(Y251:AA251,"L"),"L",
IF(COUNTIF(Y251:AA251,"B"),"B",""))))</f>
        <v/>
      </c>
      <c r="Y251" s="23"/>
      <c r="Z251" s="28"/>
      <c r="AA251" s="23"/>
      <c r="AB251" s="18"/>
      <c r="AC251" s="18"/>
      <c r="AD251" s="18"/>
      <c r="AE251" s="18"/>
      <c r="AF251" s="18"/>
      <c r="AG251" s="18"/>
      <c r="AH251" s="18"/>
      <c r="AI251" s="18"/>
      <c r="AJ251" s="18" t="s">
        <v>86</v>
      </c>
      <c r="AK251" s="18"/>
      <c r="AL251" s="37">
        <f>COUNTIF(AX251:BA251,5)+COUNTIF(BG251:BH251,5)+COUNTIF(BK251:BQ251,5)+COUNTIF(BU251:CD251,5)+COUNTIF(AX251:BA251,9)+COUNTIF(BG251:BH251,9)+COUNTIF(BK251:BQ251,9)+COUNTIF(BU251:CD251,9)</f>
        <v>1</v>
      </c>
      <c r="AM251" s="37">
        <f>COUNTIF(AX251:BA251,15)+COUNTIF(BG251:BH251,15)+COUNTIF(BK251:BQ251,15)+COUNTIF(BU251:CD251,15)+COUNTIF(AX251:BA251,25)+COUNTIF(BG251:BH251,25)+COUNTIF(BK251:BQ251,25)+COUNTIF(BU251:CD251,25)</f>
        <v>0</v>
      </c>
      <c r="AN251" s="118" t="str">
        <f>IF(AM251&gt;=1,"HOOG",IF(AL251&gt;=2,"MIDDEN","LAAG"))</f>
        <v>LAAG</v>
      </c>
      <c r="AO251" s="26" t="str">
        <f>IF(AND(AM251=1,OR(H251="H",AB251="H"),TEXT(D251,0)&lt;&gt;"4"),"J","N" )</f>
        <v>N</v>
      </c>
      <c r="AP251" s="41" t="s">
        <v>85</v>
      </c>
      <c r="AQ251" s="68" t="str">
        <f>IF(OR(AP251="J",AO251="J"),"MIDDEN",AN251)</f>
        <v>LAAG</v>
      </c>
      <c r="AR251" s="26" t="s">
        <v>89</v>
      </c>
      <c r="AS251" s="18" t="s">
        <v>87</v>
      </c>
      <c r="AT251" s="18" t="s">
        <v>85</v>
      </c>
      <c r="AU251" s="41" t="str">
        <f>IF(AND(AR251="H",AS251="K"),"J",IF(OR(AND(AR251="L",AS251="K",AT251="J"),AND(AR251="H",AS251="G",AT251="J")),"J","N"))</f>
        <v>N</v>
      </c>
      <c r="AV251" s="41" t="s">
        <v>90</v>
      </c>
      <c r="AW251" s="18" t="str">
        <f>IF(AU251="N",AQ251,IF(AQ251="LAAG","MIDDEN","HOOG"))</f>
        <v>LAAG</v>
      </c>
      <c r="AX251" s="39">
        <f>INDEX('P-07 HACCP score'!$C$3:$E$7,MATCH(E251,'P-07 HACCP score'!$B$3:$B$7,0),MATCH('D-14 Ernst'!A$2,'P-07 HACCP score'!$C$2:$E$2,0))</f>
        <v>0</v>
      </c>
      <c r="AY251" s="39">
        <f>INDEX('P-07 HACCP score'!$C$3:$E$7,MATCH(F251,'P-07 HACCP score'!$B$3:$B$7,0),MATCH('D-14 Ernst'!B$2,'P-07 HACCP score'!$C$2:$E$2,0))</f>
        <v>0</v>
      </c>
      <c r="AZ251" s="39">
        <f>INDEX('P-07 HACCP score'!$C$3:$E$7,MATCH(G251,'P-07 HACCP score'!$B$3:$B$7,0),MATCH('D-14 Ernst'!C$2,'P-07 HACCP score'!$C$2:$E$2,0))</f>
        <v>0</v>
      </c>
      <c r="BA251" s="39" t="e">
        <f>INDEX('P-07 HACCP score'!$C$3:$E$7,MATCH(H251,'P-07 HACCP score'!$B$3:$B$7,0),MATCH('D-14 Ernst'!D$2,'P-07 HACCP score'!$C$2:$E$2,0))</f>
        <v>#N/A</v>
      </c>
      <c r="BB251" s="39">
        <f>INDEX('P-07 HACCP score'!$C$3:$E$7,MATCH(I251,'P-07 HACCP score'!$B$3:$B$7,0),MATCH('D-14 Ernst'!E$2,'P-07 HACCP score'!$C$2:$E$2,0))</f>
        <v>0</v>
      </c>
      <c r="BC251" s="39">
        <f>INDEX('P-07 HACCP score'!$C$3:$E$7,MATCH(J251,'P-07 HACCP score'!$B$3:$B$7,0),MATCH('D-14 Ernst'!F$2,'P-07 HACCP score'!$C$2:$E$2,0))</f>
        <v>0</v>
      </c>
      <c r="BD251" s="39">
        <f>INDEX('P-07 HACCP score'!$C$3:$E$7,MATCH(K251,'P-07 HACCP score'!$B$3:$B$7,0),MATCH('D-14 Ernst'!G$2,'P-07 HACCP score'!$C$2:$E$2,0))</f>
        <v>0</v>
      </c>
      <c r="BE251" s="39">
        <f>INDEX('P-07 HACCP score'!$C$3:$E$7,MATCH(L251,'P-07 HACCP score'!$B$3:$B$7,0),MATCH('D-14 Ernst'!H$2,'P-07 HACCP score'!$C$2:$E$2,0))</f>
        <v>0</v>
      </c>
      <c r="BF251" s="39">
        <f>INDEX('P-07 HACCP score'!$C$3:$E$7,MATCH(M251,'P-07 HACCP score'!$B$3:$B$7,0),MATCH('D-14 Ernst'!I$2,'P-07 HACCP score'!$C$2:$E$2,0))</f>
        <v>0</v>
      </c>
      <c r="BG251" s="39">
        <f>INDEX('P-07 HACCP score'!$C$3:$E$7,MATCH(N251,'P-07 HACCP score'!$B$3:$B$7,0),MATCH('D-14 Ernst'!J$2,'P-07 HACCP score'!$C$2:$E$2,0))</f>
        <v>0</v>
      </c>
      <c r="BH251" s="39" t="e">
        <f>INDEX('P-07 HACCP score'!$C$3:$E$7,MATCH(O251,'P-07 HACCP score'!$B$3:$B$7,0),MATCH('D-14 Ernst'!K$2,'P-07 HACCP score'!$C$2:$E$2,0))</f>
        <v>#N/A</v>
      </c>
      <c r="BI251" s="39">
        <f>INDEX('P-07 HACCP score'!$C$3:$E$7,MATCH(P251,'P-07 HACCP score'!$B$3:$B$7,0),MATCH('D-14 Ernst'!L$2,'P-07 HACCP score'!$C$2:$E$2,0))</f>
        <v>0</v>
      </c>
      <c r="BJ251" s="39">
        <f>INDEX('P-07 HACCP score'!$C$3:$E$7,MATCH(Q251,'P-07 HACCP score'!$B$3:$B$7,0),MATCH('D-14 Ernst'!M$2,'P-07 HACCP score'!$C$2:$E$2,0))</f>
        <v>0</v>
      </c>
      <c r="BK251" s="39">
        <f>INDEX('P-07 HACCP score'!$C$3:$E$7,MATCH(R251,'P-07 HACCP score'!$B$3:$B$7,0),MATCH('D-14 Ernst'!N$2,'P-07 HACCP score'!$C$2:$E$2,0))</f>
        <v>5</v>
      </c>
      <c r="BL251" s="39">
        <f>INDEX('P-07 HACCP score'!$C$3:$E$7,MATCH(S251,'P-07 HACCP score'!$B$3:$B$7,0),MATCH('D-14 Ernst'!O$2,'P-07 HACCP score'!$C$2:$E$2,0))</f>
        <v>0</v>
      </c>
      <c r="BM251" s="39">
        <f>INDEX('P-07 HACCP score'!$C$3:$E$7,MATCH(T251,'P-07 HACCP score'!$B$3:$B$7,0),MATCH('D-14 Ernst'!P$2,'P-07 HACCP score'!$C$2:$E$2,0))</f>
        <v>1.5</v>
      </c>
      <c r="BN251" s="39">
        <f>INDEX('P-07 HACCP score'!$C$3:$E$7,MATCH(U251,'P-07 HACCP score'!$B$3:$B$7,0),MATCH('D-14 Ernst'!Q$2,'P-07 HACCP score'!$C$2:$E$2,0))</f>
        <v>0</v>
      </c>
      <c r="BO251" s="39">
        <f>INDEX('P-07 HACCP score'!$C$3:$E$7,MATCH(V251,'P-07 HACCP score'!$B$3:$B$7,0),MATCH('D-14 Ernst'!R$2,'P-07 HACCP score'!$C$2:$E$2,0))</f>
        <v>0</v>
      </c>
      <c r="BP251" s="39">
        <f>INDEX('P-07 HACCP score'!$C$3:$E$7,MATCH(W251,'P-07 HACCP score'!$B$3:$B$7,0),MATCH('D-14 Ernst'!S$2,'P-07 HACCP score'!$C$2:$E$2,0))</f>
        <v>0</v>
      </c>
      <c r="BQ251" s="39" t="e">
        <f>INDEX('P-07 HACCP score'!$C$3:$E$7,MATCH(X251,'P-07 HACCP score'!$B$3:$B$7,0),MATCH('D-14 Ernst'!T$2,'P-07 HACCP score'!$C$2:$E$2,0))</f>
        <v>#N/A</v>
      </c>
      <c r="BR251" s="39">
        <f>INDEX('P-07 HACCP score'!$C$3:$E$7,MATCH(Y251,'P-07 HACCP score'!$B$3:$B$7,0),MATCH('D-14 Ernst'!U$2,'P-07 HACCP score'!$C$2:$E$2,0))</f>
        <v>0</v>
      </c>
      <c r="BS251" s="39">
        <f>INDEX('P-07 HACCP score'!$C$3:$E$7,MATCH(Z251,'P-07 HACCP score'!$B$3:$B$7,0),MATCH('D-14 Ernst'!V$2,'P-07 HACCP score'!$C$2:$E$2,0))</f>
        <v>0</v>
      </c>
      <c r="BT251" s="39">
        <f>INDEX('P-07 HACCP score'!$C$3:$E$7,MATCH(AA251,'P-07 HACCP score'!$B$3:$B$7,0),MATCH('D-14 Ernst'!W$2,'P-07 HACCP score'!$C$2:$E$2,0))</f>
        <v>0</v>
      </c>
      <c r="BU251" s="39">
        <f>INDEX('P-07 HACCP score'!$C$3:$E$7,MATCH(AB251,'P-07 HACCP score'!$B$3:$B$7,0),MATCH('D-14 Ernst'!X$2,'P-07 HACCP score'!$C$2:$E$2,0))</f>
        <v>0</v>
      </c>
      <c r="BV251" s="39">
        <f>INDEX('P-07 HACCP score'!$C$3:$E$7,MATCH(AC251,'P-07 HACCP score'!$B$3:$B$7,0),MATCH('D-14 Ernst'!Y$2,'P-07 HACCP score'!$C$2:$E$2,0))</f>
        <v>0</v>
      </c>
      <c r="BW251" s="39">
        <f>INDEX('P-07 HACCP score'!$C$3:$E$7,MATCH(AD251,'P-07 HACCP score'!$B$3:$B$7,0),MATCH('D-14 Ernst'!Z$2,'P-07 HACCP score'!$C$2:$E$2,0))</f>
        <v>0</v>
      </c>
      <c r="BX251" s="39">
        <f>INDEX('P-07 HACCP score'!$C$3:$E$7,MATCH(AE251,'P-07 HACCP score'!$B$3:$B$7,0),MATCH('D-14 Ernst'!AA$2,'P-07 HACCP score'!$C$2:$E$2,0))</f>
        <v>0</v>
      </c>
      <c r="BY251" s="39">
        <f>INDEX('P-07 HACCP score'!$C$3:$E$7,MATCH(AF251,'P-07 HACCP score'!$B$3:$B$7,0),MATCH('D-14 Ernst'!AB$2,'P-07 HACCP score'!$C$2:$E$2,0))</f>
        <v>0</v>
      </c>
      <c r="BZ251" s="39">
        <f>INDEX('P-07 HACCP score'!$C$3:$E$7,MATCH(AG251,'P-07 HACCP score'!$B$3:$B$7,0),MATCH('D-14 Ernst'!AC$2,'P-07 HACCP score'!$C$2:$E$2,0))</f>
        <v>0</v>
      </c>
      <c r="CA251" s="39">
        <f>INDEX('P-07 HACCP score'!$C$3:$E$7,MATCH(AH251,'P-07 HACCP score'!$B$3:$B$7,0),MATCH('D-14 Ernst'!AD$2,'P-07 HACCP score'!$C$2:$E$2,0))</f>
        <v>0</v>
      </c>
      <c r="CB251" s="39">
        <f>INDEX('P-07 HACCP score'!$C$3:$E$7,MATCH(AI251,'P-07 HACCP score'!$B$3:$B$7,0),MATCH('D-14 Ernst'!AE$2,'P-07 HACCP score'!$C$2:$E$2,0))</f>
        <v>0</v>
      </c>
      <c r="CC251" s="39">
        <f>INDEX('P-07 HACCP score'!$C$3:$E$7,MATCH(AJ251,'P-07 HACCP score'!$B$3:$B$7,0),MATCH('D-14 Ernst'!AF$2,'P-07 HACCP score'!$C$2:$E$2,0))</f>
        <v>3</v>
      </c>
      <c r="CD251" s="39">
        <f>INDEX('P-07 HACCP score'!$C$3:$E$7,MATCH(AK251,'P-07 HACCP score'!$B$3:$B$7,0),MATCH('D-14 Ernst'!AG$2,'P-07 HACCP score'!$C$2:$E$2,0))</f>
        <v>0</v>
      </c>
    </row>
    <row r="252" spans="1:82" x14ac:dyDescent="0.3">
      <c r="A252" s="119">
        <v>53760</v>
      </c>
      <c r="B252" s="56" t="s">
        <v>372</v>
      </c>
      <c r="C252" s="78" t="s">
        <v>233</v>
      </c>
      <c r="D252" s="35">
        <v>3</v>
      </c>
      <c r="E252" s="18" t="s">
        <v>84</v>
      </c>
      <c r="F252" s="18"/>
      <c r="G252" s="26"/>
      <c r="H252" s="21" t="str">
        <f>IF(COUNTIF(I252:M252,"H"),"H",
IF(COUNTIF(I252:M252,"M"),"M",
IF(COUNTIF(I252:M252,"L"),"L",
IF(COUNTIF(I252:M252,"B"),"B",""))))</f>
        <v/>
      </c>
      <c r="I252" s="19"/>
      <c r="J252" s="19"/>
      <c r="K252" s="19"/>
      <c r="L252" s="19"/>
      <c r="M252" s="19"/>
      <c r="N252" s="18"/>
      <c r="O252" s="21" t="str">
        <f>IF(COUNTIF(P252:Q252,"H"),"H",
IF(COUNTIF(P252:Q252,"M"),"M",
IF(COUNTIF(P252:Q252,"L"),"L",
IF(COUNTIF(P252:Q252,"B"),"B",""))))</f>
        <v/>
      </c>
      <c r="P252" s="22"/>
      <c r="Q252" s="22"/>
      <c r="R252" s="18" t="s">
        <v>86</v>
      </c>
      <c r="S252" s="18"/>
      <c r="T252" s="18" t="s">
        <v>84</v>
      </c>
      <c r="U252" s="18"/>
      <c r="V252" s="18"/>
      <c r="W252" s="27"/>
      <c r="X252" s="21" t="str">
        <f>IF(COUNTIF(Y252:AA252,"H"),"H",
IF(COUNTIF(Y252:AA252,"M"),"M",
IF(COUNTIF(Y252:AA252,"L"),"L",
IF(COUNTIF(Y252:AA252,"B"),"B",""))))</f>
        <v/>
      </c>
      <c r="Y252" s="23"/>
      <c r="Z252" s="28"/>
      <c r="AA252" s="23"/>
      <c r="AB252" s="18"/>
      <c r="AC252" s="18"/>
      <c r="AD252" s="18"/>
      <c r="AE252" s="18"/>
      <c r="AF252" s="18"/>
      <c r="AG252" s="18"/>
      <c r="AH252" s="18"/>
      <c r="AI252" s="18"/>
      <c r="AJ252" s="18"/>
      <c r="AK252" s="18"/>
      <c r="AL252" s="37">
        <f>COUNTIF(AX252:BA252,5)+COUNTIF(BG252:BH252,5)+COUNTIF(BK252:BQ252,5)+COUNTIF(BU252:CD252,5)+COUNTIF(AX252:BA252,9)+COUNTIF(BG252:BH252,9)+COUNTIF(BK252:BQ252,9)+COUNTIF(BU252:CD252,9)</f>
        <v>1</v>
      </c>
      <c r="AM252" s="37">
        <f>COUNTIF(AX252:BA252,15)+COUNTIF(BG252:BH252,15)+COUNTIF(BK252:BQ252,15)+COUNTIF(BU252:CD252,15)+COUNTIF(AX252:BA252,25)+COUNTIF(BG252:BH252,25)+COUNTIF(BK252:BQ252,25)+COUNTIF(BU252:CD252,25)</f>
        <v>0</v>
      </c>
      <c r="AN252" s="118" t="str">
        <f>IF(AM252&gt;=1,"HOOG",IF(AL252&gt;=2,"MIDDEN","LAAG"))</f>
        <v>LAAG</v>
      </c>
      <c r="AO252" s="26" t="str">
        <f>IF(AND(AM252=1,OR(H252="H",AB252="H"),TEXT(D252,0)&lt;&gt;"4"),"J","N" )</f>
        <v>N</v>
      </c>
      <c r="AP252" s="41" t="s">
        <v>85</v>
      </c>
      <c r="AQ252" s="68" t="str">
        <f>IF(OR(AP252="J",AO252="J"),"MIDDEN",AN252)</f>
        <v>LAAG</v>
      </c>
      <c r="AR252" s="26" t="s">
        <v>86</v>
      </c>
      <c r="AS252" s="18" t="s">
        <v>93</v>
      </c>
      <c r="AT252" s="18" t="s">
        <v>85</v>
      </c>
      <c r="AU252" s="41" t="str">
        <f>IF(AND(AR252="H",AS252="K"),"J",IF(OR(AND(AR252="L",AS252="K",AT252="J"),AND(AR252="H",AS252="G",AT252="J")),"J","N"))</f>
        <v>N</v>
      </c>
      <c r="AV252" s="41" t="s">
        <v>85</v>
      </c>
      <c r="AW252" s="18" t="str">
        <f>IF(AU252="N",AQ252,IF(AQ252="LAAG","MIDDEN","HOOG"))</f>
        <v>LAAG</v>
      </c>
      <c r="AX252" s="39">
        <f>INDEX('P-07 HACCP score'!$C$3:$E$7,MATCH(E252,'P-07 HACCP score'!$B$3:$B$7,0),MATCH('D-14 Ernst'!A$2,'P-07 HACCP score'!$C$2:$E$2,0))</f>
        <v>1.5</v>
      </c>
      <c r="AY252" s="39">
        <f>INDEX('P-07 HACCP score'!$C$3:$E$7,MATCH(F252,'P-07 HACCP score'!$B$3:$B$7,0),MATCH('D-14 Ernst'!B$2,'P-07 HACCP score'!$C$2:$E$2,0))</f>
        <v>0</v>
      </c>
      <c r="AZ252" s="39">
        <f>INDEX('P-07 HACCP score'!$C$3:$E$7,MATCH(G252,'P-07 HACCP score'!$B$3:$B$7,0),MATCH('D-14 Ernst'!C$2,'P-07 HACCP score'!$C$2:$E$2,0))</f>
        <v>0</v>
      </c>
      <c r="BA252" s="39" t="e">
        <f>INDEX('P-07 HACCP score'!$C$3:$E$7,MATCH(H252,'P-07 HACCP score'!$B$3:$B$7,0),MATCH('D-14 Ernst'!D$2,'P-07 HACCP score'!$C$2:$E$2,0))</f>
        <v>#N/A</v>
      </c>
      <c r="BB252" s="39">
        <f>INDEX('P-07 HACCP score'!$C$3:$E$7,MATCH(I252,'P-07 HACCP score'!$B$3:$B$7,0),MATCH('D-14 Ernst'!E$2,'P-07 HACCP score'!$C$2:$E$2,0))</f>
        <v>0</v>
      </c>
      <c r="BC252" s="39">
        <f>INDEX('P-07 HACCP score'!$C$3:$E$7,MATCH(J252,'P-07 HACCP score'!$B$3:$B$7,0),MATCH('D-14 Ernst'!F$2,'P-07 HACCP score'!$C$2:$E$2,0))</f>
        <v>0</v>
      </c>
      <c r="BD252" s="39">
        <f>INDEX('P-07 HACCP score'!$C$3:$E$7,MATCH(K252,'P-07 HACCP score'!$B$3:$B$7,0),MATCH('D-14 Ernst'!G$2,'P-07 HACCP score'!$C$2:$E$2,0))</f>
        <v>0</v>
      </c>
      <c r="BE252" s="39">
        <f>INDEX('P-07 HACCP score'!$C$3:$E$7,MATCH(L252,'P-07 HACCP score'!$B$3:$B$7,0),MATCH('D-14 Ernst'!H$2,'P-07 HACCP score'!$C$2:$E$2,0))</f>
        <v>0</v>
      </c>
      <c r="BF252" s="39">
        <f>INDEX('P-07 HACCP score'!$C$3:$E$7,MATCH(M252,'P-07 HACCP score'!$B$3:$B$7,0),MATCH('D-14 Ernst'!I$2,'P-07 HACCP score'!$C$2:$E$2,0))</f>
        <v>0</v>
      </c>
      <c r="BG252" s="39">
        <f>INDEX('P-07 HACCP score'!$C$3:$E$7,MATCH(N252,'P-07 HACCP score'!$B$3:$B$7,0),MATCH('D-14 Ernst'!J$2,'P-07 HACCP score'!$C$2:$E$2,0))</f>
        <v>0</v>
      </c>
      <c r="BH252" s="39" t="e">
        <f>INDEX('P-07 HACCP score'!$C$3:$E$7,MATCH(O252,'P-07 HACCP score'!$B$3:$B$7,0),MATCH('D-14 Ernst'!K$2,'P-07 HACCP score'!$C$2:$E$2,0))</f>
        <v>#N/A</v>
      </c>
      <c r="BI252" s="39">
        <f>INDEX('P-07 HACCP score'!$C$3:$E$7,MATCH(P252,'P-07 HACCP score'!$B$3:$B$7,0),MATCH('D-14 Ernst'!L$2,'P-07 HACCP score'!$C$2:$E$2,0))</f>
        <v>0</v>
      </c>
      <c r="BJ252" s="39">
        <f>INDEX('P-07 HACCP score'!$C$3:$E$7,MATCH(Q252,'P-07 HACCP score'!$B$3:$B$7,0),MATCH('D-14 Ernst'!M$2,'P-07 HACCP score'!$C$2:$E$2,0))</f>
        <v>0</v>
      </c>
      <c r="BK252" s="39">
        <f>INDEX('P-07 HACCP score'!$C$3:$E$7,MATCH(R252,'P-07 HACCP score'!$B$3:$B$7,0),MATCH('D-14 Ernst'!N$2,'P-07 HACCP score'!$C$2:$E$2,0))</f>
        <v>5</v>
      </c>
      <c r="BL252" s="39">
        <f>INDEX('P-07 HACCP score'!$C$3:$E$7,MATCH(S252,'P-07 HACCP score'!$B$3:$B$7,0),MATCH('D-14 Ernst'!O$2,'P-07 HACCP score'!$C$2:$E$2,0))</f>
        <v>0</v>
      </c>
      <c r="BM252" s="39">
        <f>INDEX('P-07 HACCP score'!$C$3:$E$7,MATCH(T252,'P-07 HACCP score'!$B$3:$B$7,0),MATCH('D-14 Ernst'!P$2,'P-07 HACCP score'!$C$2:$E$2,0))</f>
        <v>1.5</v>
      </c>
      <c r="BN252" s="39">
        <f>INDEX('P-07 HACCP score'!$C$3:$E$7,MATCH(U252,'P-07 HACCP score'!$B$3:$B$7,0),MATCH('D-14 Ernst'!Q$2,'P-07 HACCP score'!$C$2:$E$2,0))</f>
        <v>0</v>
      </c>
      <c r="BO252" s="39">
        <f>INDEX('P-07 HACCP score'!$C$3:$E$7,MATCH(V252,'P-07 HACCP score'!$B$3:$B$7,0),MATCH('D-14 Ernst'!R$2,'P-07 HACCP score'!$C$2:$E$2,0))</f>
        <v>0</v>
      </c>
      <c r="BP252" s="39">
        <f>INDEX('P-07 HACCP score'!$C$3:$E$7,MATCH(W252,'P-07 HACCP score'!$B$3:$B$7,0),MATCH('D-14 Ernst'!S$2,'P-07 HACCP score'!$C$2:$E$2,0))</f>
        <v>0</v>
      </c>
      <c r="BQ252" s="39" t="e">
        <f>INDEX('P-07 HACCP score'!$C$3:$E$7,MATCH(X252,'P-07 HACCP score'!$B$3:$B$7,0),MATCH('D-14 Ernst'!T$2,'P-07 HACCP score'!$C$2:$E$2,0))</f>
        <v>#N/A</v>
      </c>
      <c r="BR252" s="39">
        <f>INDEX('P-07 HACCP score'!$C$3:$E$7,MATCH(Y252,'P-07 HACCP score'!$B$3:$B$7,0),MATCH('D-14 Ernst'!U$2,'P-07 HACCP score'!$C$2:$E$2,0))</f>
        <v>0</v>
      </c>
      <c r="BS252" s="39">
        <f>INDEX('P-07 HACCP score'!$C$3:$E$7,MATCH(Z252,'P-07 HACCP score'!$B$3:$B$7,0),MATCH('D-14 Ernst'!V$2,'P-07 HACCP score'!$C$2:$E$2,0))</f>
        <v>0</v>
      </c>
      <c r="BT252" s="39">
        <f>INDEX('P-07 HACCP score'!$C$3:$E$7,MATCH(AA252,'P-07 HACCP score'!$B$3:$B$7,0),MATCH('D-14 Ernst'!W$2,'P-07 HACCP score'!$C$2:$E$2,0))</f>
        <v>0</v>
      </c>
      <c r="BU252" s="39">
        <f>INDEX('P-07 HACCP score'!$C$3:$E$7,MATCH(AB252,'P-07 HACCP score'!$B$3:$B$7,0),MATCH('D-14 Ernst'!X$2,'P-07 HACCP score'!$C$2:$E$2,0))</f>
        <v>0</v>
      </c>
      <c r="BV252" s="39">
        <f>INDEX('P-07 HACCP score'!$C$3:$E$7,MATCH(AC252,'P-07 HACCP score'!$B$3:$B$7,0),MATCH('D-14 Ernst'!Y$2,'P-07 HACCP score'!$C$2:$E$2,0))</f>
        <v>0</v>
      </c>
      <c r="BW252" s="39">
        <f>INDEX('P-07 HACCP score'!$C$3:$E$7,MATCH(AD252,'P-07 HACCP score'!$B$3:$B$7,0),MATCH('D-14 Ernst'!Z$2,'P-07 HACCP score'!$C$2:$E$2,0))</f>
        <v>0</v>
      </c>
      <c r="BX252" s="39">
        <f>INDEX('P-07 HACCP score'!$C$3:$E$7,MATCH(AE252,'P-07 HACCP score'!$B$3:$B$7,0),MATCH('D-14 Ernst'!AA$2,'P-07 HACCP score'!$C$2:$E$2,0))</f>
        <v>0</v>
      </c>
      <c r="BY252" s="39">
        <f>INDEX('P-07 HACCP score'!$C$3:$E$7,MATCH(AF252,'P-07 HACCP score'!$B$3:$B$7,0),MATCH('D-14 Ernst'!AB$2,'P-07 HACCP score'!$C$2:$E$2,0))</f>
        <v>0</v>
      </c>
      <c r="BZ252" s="39">
        <f>INDEX('P-07 HACCP score'!$C$3:$E$7,MATCH(AG252,'P-07 HACCP score'!$B$3:$B$7,0),MATCH('D-14 Ernst'!AC$2,'P-07 HACCP score'!$C$2:$E$2,0))</f>
        <v>0</v>
      </c>
      <c r="CA252" s="39">
        <f>INDEX('P-07 HACCP score'!$C$3:$E$7,MATCH(AH252,'P-07 HACCP score'!$B$3:$B$7,0),MATCH('D-14 Ernst'!AD$2,'P-07 HACCP score'!$C$2:$E$2,0))</f>
        <v>0</v>
      </c>
      <c r="CB252" s="39">
        <f>INDEX('P-07 HACCP score'!$C$3:$E$7,MATCH(AI252,'P-07 HACCP score'!$B$3:$B$7,0),MATCH('D-14 Ernst'!AE$2,'P-07 HACCP score'!$C$2:$E$2,0))</f>
        <v>0</v>
      </c>
      <c r="CC252" s="39">
        <f>INDEX('P-07 HACCP score'!$C$3:$E$7,MATCH(AJ252,'P-07 HACCP score'!$B$3:$B$7,0),MATCH('D-14 Ernst'!AF$2,'P-07 HACCP score'!$C$2:$E$2,0))</f>
        <v>0</v>
      </c>
      <c r="CD252" s="39">
        <f>INDEX('P-07 HACCP score'!$C$3:$E$7,MATCH(AK252,'P-07 HACCP score'!$B$3:$B$7,0),MATCH('D-14 Ernst'!AG$2,'P-07 HACCP score'!$C$2:$E$2,0))</f>
        <v>0</v>
      </c>
    </row>
    <row r="253" spans="1:82" x14ac:dyDescent="0.3">
      <c r="A253" s="119">
        <v>53770</v>
      </c>
      <c r="B253" s="71" t="s">
        <v>373</v>
      </c>
      <c r="C253" s="78" t="s">
        <v>233</v>
      </c>
      <c r="D253" s="35">
        <v>3</v>
      </c>
      <c r="E253" s="18"/>
      <c r="F253" s="18"/>
      <c r="G253" s="26"/>
      <c r="H253" s="21" t="str">
        <f>IF(COUNTIF(I253:M253,"H"),"H",
IF(COUNTIF(I253:M253,"M"),"M",
IF(COUNTIF(I253:M253,"L"),"L",
IF(COUNTIF(I253:M253,"B"),"B",""))))</f>
        <v/>
      </c>
      <c r="I253" s="19"/>
      <c r="J253" s="19"/>
      <c r="K253" s="19"/>
      <c r="L253" s="19"/>
      <c r="M253" s="19"/>
      <c r="N253" s="18"/>
      <c r="O253" s="21" t="str">
        <f>IF(COUNTIF(P253:Q253,"H"),"H",
IF(COUNTIF(P253:Q253,"M"),"M",
IF(COUNTIF(P253:Q253,"L"),"L",
IF(COUNTIF(P253:Q253,"B"),"B",""))))</f>
        <v/>
      </c>
      <c r="P253" s="22"/>
      <c r="Q253" s="22"/>
      <c r="R253" s="18" t="s">
        <v>86</v>
      </c>
      <c r="S253" s="18"/>
      <c r="T253" s="18" t="s">
        <v>84</v>
      </c>
      <c r="U253" s="18"/>
      <c r="V253" s="18"/>
      <c r="W253" s="27"/>
      <c r="X253" s="21" t="str">
        <f>IF(COUNTIF(Y253:AA253,"H"),"H",
IF(COUNTIF(Y253:AA253,"M"),"M",
IF(COUNTIF(Y253:AA253,"L"),"L",
IF(COUNTIF(Y253:AA253,"B"),"B",""))))</f>
        <v/>
      </c>
      <c r="Y253" s="23"/>
      <c r="Z253" s="28"/>
      <c r="AA253" s="23"/>
      <c r="AB253" s="18"/>
      <c r="AC253" s="18"/>
      <c r="AD253" s="18"/>
      <c r="AE253" s="18"/>
      <c r="AF253" s="18"/>
      <c r="AG253" s="18"/>
      <c r="AH253" s="18"/>
      <c r="AI253" s="18"/>
      <c r="AJ253" s="18"/>
      <c r="AK253" s="18"/>
      <c r="AL253" s="37">
        <f>COUNTIF(AX253:BA253,5)+COUNTIF(BG253:BH253,5)+COUNTIF(BK253:BQ253,5)+COUNTIF(BU253:CD253,5)+COUNTIF(AX253:BA253,9)+COUNTIF(BG253:BH253,9)+COUNTIF(BK253:BQ253,9)+COUNTIF(BU253:CD253,9)</f>
        <v>1</v>
      </c>
      <c r="AM253" s="37">
        <f>COUNTIF(AX253:BA253,15)+COUNTIF(BG253:BH253,15)+COUNTIF(BK253:BQ253,15)+COUNTIF(BU253:CD253,15)+COUNTIF(AX253:BA253,25)+COUNTIF(BG253:BH253,25)+COUNTIF(BK253:BQ253,25)+COUNTIF(BU253:CD253,25)</f>
        <v>0</v>
      </c>
      <c r="AN253" s="118" t="str">
        <f>IF(AM253&gt;=1,"HOOG",IF(AL253&gt;=2,"MIDDEN","LAAG"))</f>
        <v>LAAG</v>
      </c>
      <c r="AO253" s="26" t="str">
        <f>IF(AND(AM253=1,OR(H253="H",AB253="H"),TEXT(D253,0)&lt;&gt;"4"),"J","N" )</f>
        <v>N</v>
      </c>
      <c r="AP253" s="41" t="s">
        <v>85</v>
      </c>
      <c r="AQ253" s="68" t="str">
        <f>IF(OR(AP253="J",AO253="J"),"MIDDEN",AN253)</f>
        <v>LAAG</v>
      </c>
      <c r="AR253" s="26" t="s">
        <v>89</v>
      </c>
      <c r="AS253" s="18" t="s">
        <v>87</v>
      </c>
      <c r="AT253" s="18" t="s">
        <v>85</v>
      </c>
      <c r="AU253" s="41" t="str">
        <f>IF(AND(AR253="H",AS253="K"),"J",IF(OR(AND(AR253="L",AS253="K",AT253="J"),AND(AR253="H",AS253="G",AT253="J")),"J","N"))</f>
        <v>N</v>
      </c>
      <c r="AV253" s="41" t="s">
        <v>90</v>
      </c>
      <c r="AW253" s="18" t="str">
        <f>IF(AU253="N",AQ253,IF(AQ253="LAAG","MIDDEN","HOOG"))</f>
        <v>LAAG</v>
      </c>
      <c r="AX253" s="39">
        <f>INDEX('P-07 HACCP score'!$C$3:$E$7,MATCH(E253,'P-07 HACCP score'!$B$3:$B$7,0),MATCH('D-14 Ernst'!A$2,'P-07 HACCP score'!$C$2:$E$2,0))</f>
        <v>0</v>
      </c>
      <c r="AY253" s="39">
        <f>INDEX('P-07 HACCP score'!$C$3:$E$7,MATCH(F253,'P-07 HACCP score'!$B$3:$B$7,0),MATCH('D-14 Ernst'!B$2,'P-07 HACCP score'!$C$2:$E$2,0))</f>
        <v>0</v>
      </c>
      <c r="AZ253" s="39">
        <f>INDEX('P-07 HACCP score'!$C$3:$E$7,MATCH(G253,'P-07 HACCP score'!$B$3:$B$7,0),MATCH('D-14 Ernst'!C$2,'P-07 HACCP score'!$C$2:$E$2,0))</f>
        <v>0</v>
      </c>
      <c r="BA253" s="39" t="e">
        <f>INDEX('P-07 HACCP score'!$C$3:$E$7,MATCH(H253,'P-07 HACCP score'!$B$3:$B$7,0),MATCH('D-14 Ernst'!D$2,'P-07 HACCP score'!$C$2:$E$2,0))</f>
        <v>#N/A</v>
      </c>
      <c r="BB253" s="39">
        <f>INDEX('P-07 HACCP score'!$C$3:$E$7,MATCH(I253,'P-07 HACCP score'!$B$3:$B$7,0),MATCH('D-14 Ernst'!E$2,'P-07 HACCP score'!$C$2:$E$2,0))</f>
        <v>0</v>
      </c>
      <c r="BC253" s="39">
        <f>INDEX('P-07 HACCP score'!$C$3:$E$7,MATCH(J253,'P-07 HACCP score'!$B$3:$B$7,0),MATCH('D-14 Ernst'!F$2,'P-07 HACCP score'!$C$2:$E$2,0))</f>
        <v>0</v>
      </c>
      <c r="BD253" s="39">
        <f>INDEX('P-07 HACCP score'!$C$3:$E$7,MATCH(K253,'P-07 HACCP score'!$B$3:$B$7,0),MATCH('D-14 Ernst'!G$2,'P-07 HACCP score'!$C$2:$E$2,0))</f>
        <v>0</v>
      </c>
      <c r="BE253" s="39">
        <f>INDEX('P-07 HACCP score'!$C$3:$E$7,MATCH(L253,'P-07 HACCP score'!$B$3:$B$7,0),MATCH('D-14 Ernst'!H$2,'P-07 HACCP score'!$C$2:$E$2,0))</f>
        <v>0</v>
      </c>
      <c r="BF253" s="39">
        <f>INDEX('P-07 HACCP score'!$C$3:$E$7,MATCH(M253,'P-07 HACCP score'!$B$3:$B$7,0),MATCH('D-14 Ernst'!I$2,'P-07 HACCP score'!$C$2:$E$2,0))</f>
        <v>0</v>
      </c>
      <c r="BG253" s="39">
        <f>INDEX('P-07 HACCP score'!$C$3:$E$7,MATCH(N253,'P-07 HACCP score'!$B$3:$B$7,0),MATCH('D-14 Ernst'!J$2,'P-07 HACCP score'!$C$2:$E$2,0))</f>
        <v>0</v>
      </c>
      <c r="BH253" s="39" t="e">
        <f>INDEX('P-07 HACCP score'!$C$3:$E$7,MATCH(O253,'P-07 HACCP score'!$B$3:$B$7,0),MATCH('D-14 Ernst'!K$2,'P-07 HACCP score'!$C$2:$E$2,0))</f>
        <v>#N/A</v>
      </c>
      <c r="BI253" s="39">
        <f>INDEX('P-07 HACCP score'!$C$3:$E$7,MATCH(P253,'P-07 HACCP score'!$B$3:$B$7,0),MATCH('D-14 Ernst'!L$2,'P-07 HACCP score'!$C$2:$E$2,0))</f>
        <v>0</v>
      </c>
      <c r="BJ253" s="39">
        <f>INDEX('P-07 HACCP score'!$C$3:$E$7,MATCH(Q253,'P-07 HACCP score'!$B$3:$B$7,0),MATCH('D-14 Ernst'!M$2,'P-07 HACCP score'!$C$2:$E$2,0))</f>
        <v>0</v>
      </c>
      <c r="BK253" s="39">
        <f>INDEX('P-07 HACCP score'!$C$3:$E$7,MATCH(R253,'P-07 HACCP score'!$B$3:$B$7,0),MATCH('D-14 Ernst'!N$2,'P-07 HACCP score'!$C$2:$E$2,0))</f>
        <v>5</v>
      </c>
      <c r="BL253" s="39">
        <f>INDEX('P-07 HACCP score'!$C$3:$E$7,MATCH(S253,'P-07 HACCP score'!$B$3:$B$7,0),MATCH('D-14 Ernst'!O$2,'P-07 HACCP score'!$C$2:$E$2,0))</f>
        <v>0</v>
      </c>
      <c r="BM253" s="39">
        <f>INDEX('P-07 HACCP score'!$C$3:$E$7,MATCH(T253,'P-07 HACCP score'!$B$3:$B$7,0),MATCH('D-14 Ernst'!P$2,'P-07 HACCP score'!$C$2:$E$2,0))</f>
        <v>1.5</v>
      </c>
      <c r="BN253" s="39">
        <f>INDEX('P-07 HACCP score'!$C$3:$E$7,MATCH(U253,'P-07 HACCP score'!$B$3:$B$7,0),MATCH('D-14 Ernst'!Q$2,'P-07 HACCP score'!$C$2:$E$2,0))</f>
        <v>0</v>
      </c>
      <c r="BO253" s="39">
        <f>INDEX('P-07 HACCP score'!$C$3:$E$7,MATCH(V253,'P-07 HACCP score'!$B$3:$B$7,0),MATCH('D-14 Ernst'!R$2,'P-07 HACCP score'!$C$2:$E$2,0))</f>
        <v>0</v>
      </c>
      <c r="BP253" s="39">
        <f>INDEX('P-07 HACCP score'!$C$3:$E$7,MATCH(W253,'P-07 HACCP score'!$B$3:$B$7,0),MATCH('D-14 Ernst'!S$2,'P-07 HACCP score'!$C$2:$E$2,0))</f>
        <v>0</v>
      </c>
      <c r="BQ253" s="39" t="e">
        <f>INDEX('P-07 HACCP score'!$C$3:$E$7,MATCH(X253,'P-07 HACCP score'!$B$3:$B$7,0),MATCH('D-14 Ernst'!T$2,'P-07 HACCP score'!$C$2:$E$2,0))</f>
        <v>#N/A</v>
      </c>
      <c r="BR253" s="39">
        <f>INDEX('P-07 HACCP score'!$C$3:$E$7,MATCH(Y253,'P-07 HACCP score'!$B$3:$B$7,0),MATCH('D-14 Ernst'!U$2,'P-07 HACCP score'!$C$2:$E$2,0))</f>
        <v>0</v>
      </c>
      <c r="BS253" s="39">
        <f>INDEX('P-07 HACCP score'!$C$3:$E$7,MATCH(Z253,'P-07 HACCP score'!$B$3:$B$7,0),MATCH('D-14 Ernst'!V$2,'P-07 HACCP score'!$C$2:$E$2,0))</f>
        <v>0</v>
      </c>
      <c r="BT253" s="39">
        <f>INDEX('P-07 HACCP score'!$C$3:$E$7,MATCH(AA253,'P-07 HACCP score'!$B$3:$B$7,0),MATCH('D-14 Ernst'!W$2,'P-07 HACCP score'!$C$2:$E$2,0))</f>
        <v>0</v>
      </c>
      <c r="BU253" s="39">
        <f>INDEX('P-07 HACCP score'!$C$3:$E$7,MATCH(AB253,'P-07 HACCP score'!$B$3:$B$7,0),MATCH('D-14 Ernst'!X$2,'P-07 HACCP score'!$C$2:$E$2,0))</f>
        <v>0</v>
      </c>
      <c r="BV253" s="39">
        <f>INDEX('P-07 HACCP score'!$C$3:$E$7,MATCH(AC253,'P-07 HACCP score'!$B$3:$B$7,0),MATCH('D-14 Ernst'!Y$2,'P-07 HACCP score'!$C$2:$E$2,0))</f>
        <v>0</v>
      </c>
      <c r="BW253" s="39">
        <f>INDEX('P-07 HACCP score'!$C$3:$E$7,MATCH(AD253,'P-07 HACCP score'!$B$3:$B$7,0),MATCH('D-14 Ernst'!Z$2,'P-07 HACCP score'!$C$2:$E$2,0))</f>
        <v>0</v>
      </c>
      <c r="BX253" s="39">
        <f>INDEX('P-07 HACCP score'!$C$3:$E$7,MATCH(AE253,'P-07 HACCP score'!$B$3:$B$7,0),MATCH('D-14 Ernst'!AA$2,'P-07 HACCP score'!$C$2:$E$2,0))</f>
        <v>0</v>
      </c>
      <c r="BY253" s="39">
        <f>INDEX('P-07 HACCP score'!$C$3:$E$7,MATCH(AF253,'P-07 HACCP score'!$B$3:$B$7,0),MATCH('D-14 Ernst'!AB$2,'P-07 HACCP score'!$C$2:$E$2,0))</f>
        <v>0</v>
      </c>
      <c r="BZ253" s="39">
        <f>INDEX('P-07 HACCP score'!$C$3:$E$7,MATCH(AG253,'P-07 HACCP score'!$B$3:$B$7,0),MATCH('D-14 Ernst'!AC$2,'P-07 HACCP score'!$C$2:$E$2,0))</f>
        <v>0</v>
      </c>
      <c r="CA253" s="39">
        <f>INDEX('P-07 HACCP score'!$C$3:$E$7,MATCH(AH253,'P-07 HACCP score'!$B$3:$B$7,0),MATCH('D-14 Ernst'!AD$2,'P-07 HACCP score'!$C$2:$E$2,0))</f>
        <v>0</v>
      </c>
      <c r="CB253" s="39">
        <f>INDEX('P-07 HACCP score'!$C$3:$E$7,MATCH(AI253,'P-07 HACCP score'!$B$3:$B$7,0),MATCH('D-14 Ernst'!AE$2,'P-07 HACCP score'!$C$2:$E$2,0))</f>
        <v>0</v>
      </c>
      <c r="CC253" s="39">
        <f>INDEX('P-07 HACCP score'!$C$3:$E$7,MATCH(AJ253,'P-07 HACCP score'!$B$3:$B$7,0),MATCH('D-14 Ernst'!AF$2,'P-07 HACCP score'!$C$2:$E$2,0))</f>
        <v>0</v>
      </c>
      <c r="CD253" s="39">
        <f>INDEX('P-07 HACCP score'!$C$3:$E$7,MATCH(AK253,'P-07 HACCP score'!$B$3:$B$7,0),MATCH('D-14 Ernst'!AG$2,'P-07 HACCP score'!$C$2:$E$2,0))</f>
        <v>0</v>
      </c>
    </row>
    <row r="254" spans="1:82" x14ac:dyDescent="0.3">
      <c r="A254" s="119">
        <v>30020</v>
      </c>
      <c r="B254" s="56" t="s">
        <v>374</v>
      </c>
      <c r="C254" s="78" t="s">
        <v>116</v>
      </c>
      <c r="D254" s="35">
        <v>5</v>
      </c>
      <c r="E254" s="18"/>
      <c r="F254" s="18"/>
      <c r="G254" s="26"/>
      <c r="H254" s="21" t="str">
        <f>IF(COUNTIF(I254:M254,"H"),"H",
IF(COUNTIF(I254:M254,"M"),"M",
IF(COUNTIF(I254:M254,"L"),"L",
IF(COUNTIF(I254:M254,"B"),"B",""))))</f>
        <v/>
      </c>
      <c r="I254" s="19"/>
      <c r="J254" s="19"/>
      <c r="K254" s="19"/>
      <c r="L254" s="19"/>
      <c r="M254" s="19"/>
      <c r="N254" s="18"/>
      <c r="O254" s="21" t="str">
        <f>IF(COUNTIF(P254:Q254,"H"),"H",
IF(COUNTIF(P254:Q254,"M"),"M",
IF(COUNTIF(P254:Q254,"L"),"L",
IF(COUNTIF(P254:Q254,"B"),"B",""))))</f>
        <v/>
      </c>
      <c r="P254" s="22"/>
      <c r="Q254" s="22"/>
      <c r="R254" s="18"/>
      <c r="S254" s="18"/>
      <c r="T254" s="18"/>
      <c r="U254" s="18"/>
      <c r="V254" s="18"/>
      <c r="W254" s="27"/>
      <c r="X254" s="21" t="str">
        <f>IF(COUNTIF(Y254:AA254,"H"),"H",
IF(COUNTIF(Y254:AA254,"M"),"M",
IF(COUNTIF(Y254:AA254,"L"),"L",
IF(COUNTIF(Y254:AA254,"B"),"B",""))))</f>
        <v/>
      </c>
      <c r="Y254" s="23"/>
      <c r="Z254" s="28"/>
      <c r="AA254" s="23"/>
      <c r="AB254" s="18"/>
      <c r="AC254" s="18"/>
      <c r="AD254" s="18"/>
      <c r="AE254" s="18"/>
      <c r="AF254" s="18"/>
      <c r="AG254" s="18"/>
      <c r="AH254" s="18"/>
      <c r="AI254" s="18"/>
      <c r="AJ254" s="18"/>
      <c r="AK254" s="18" t="s">
        <v>84</v>
      </c>
      <c r="AL254" s="37">
        <f>COUNTIF(AX254:BA254,5)+COUNTIF(BG254:BH254,5)+COUNTIF(BK254:BQ254,5)+COUNTIF(BU254:CD254,5)+COUNTIF(AX254:BA254,9)+COUNTIF(BG254:BH254,9)+COUNTIF(BK254:BQ254,9)+COUNTIF(BU254:CD254,9)</f>
        <v>0</v>
      </c>
      <c r="AM254" s="37">
        <f>COUNTIF(AX254:BA254,15)+COUNTIF(BG254:BH254,15)+COUNTIF(BK254:BQ254,15)+COUNTIF(BU254:CD254,15)+COUNTIF(AX254:BA254,25)+COUNTIF(BG254:BH254,25)+COUNTIF(BK254:BQ254,25)+COUNTIF(BU254:CD254,25)</f>
        <v>0</v>
      </c>
      <c r="AN254" s="118" t="str">
        <f>IF(AM254&gt;=1,"HOOG",IF(AL254&gt;=2,"MIDDEN","LAAG"))</f>
        <v>LAAG</v>
      </c>
      <c r="AO254" s="26" t="str">
        <f>IF(AND(AM254=1,OR(H254="H",AB254="H"),TEXT(D254,0)&lt;&gt;"4"),"J","N" )</f>
        <v>N</v>
      </c>
      <c r="AP254" s="41" t="s">
        <v>85</v>
      </c>
      <c r="AQ254" s="68" t="str">
        <f>IF(OR(AP254="J",AO254="J"),"MIDDEN",AN254)</f>
        <v>LAAG</v>
      </c>
      <c r="AR254" s="26" t="s">
        <v>86</v>
      </c>
      <c r="AS254" s="18" t="s">
        <v>87</v>
      </c>
      <c r="AT254" s="18" t="s">
        <v>85</v>
      </c>
      <c r="AU254" s="41" t="str">
        <f>IF(AND(AR254="H",AS254="K"),"J",IF(OR(AND(AR254="L",AS254="K",AT254="J"),AND(AR254="H",AS254="G",AT254="J")),"J","N"))</f>
        <v>N</v>
      </c>
      <c r="AV254" s="41" t="s">
        <v>85</v>
      </c>
      <c r="AW254" s="18" t="str">
        <f>IF(AU254="N",AQ254,IF(AQ254="LAAG","MIDDEN","HOOG"))</f>
        <v>LAAG</v>
      </c>
      <c r="AX254" s="39">
        <f>INDEX('P-07 HACCP score'!$C$3:$E$7,MATCH(E254,'P-07 HACCP score'!$B$3:$B$7,0),MATCH('D-14 Ernst'!A$2,'P-07 HACCP score'!$C$2:$E$2,0))</f>
        <v>0</v>
      </c>
      <c r="AY254" s="39">
        <f>INDEX('P-07 HACCP score'!$C$3:$E$7,MATCH(F254,'P-07 HACCP score'!$B$3:$B$7,0),MATCH('D-14 Ernst'!B$2,'P-07 HACCP score'!$C$2:$E$2,0))</f>
        <v>0</v>
      </c>
      <c r="AZ254" s="39">
        <f>INDEX('P-07 HACCP score'!$C$3:$E$7,MATCH(G254,'P-07 HACCP score'!$B$3:$B$7,0),MATCH('D-14 Ernst'!C$2,'P-07 HACCP score'!$C$2:$E$2,0))</f>
        <v>0</v>
      </c>
      <c r="BA254" s="39" t="e">
        <f>INDEX('P-07 HACCP score'!$C$3:$E$7,MATCH(H254,'P-07 HACCP score'!$B$3:$B$7,0),MATCH('D-14 Ernst'!D$2,'P-07 HACCP score'!$C$2:$E$2,0))</f>
        <v>#N/A</v>
      </c>
      <c r="BB254" s="39">
        <f>INDEX('P-07 HACCP score'!$C$3:$E$7,MATCH(I254,'P-07 HACCP score'!$B$3:$B$7,0),MATCH('D-14 Ernst'!E$2,'P-07 HACCP score'!$C$2:$E$2,0))</f>
        <v>0</v>
      </c>
      <c r="BC254" s="39">
        <f>INDEX('P-07 HACCP score'!$C$3:$E$7,MATCH(J254,'P-07 HACCP score'!$B$3:$B$7,0),MATCH('D-14 Ernst'!F$2,'P-07 HACCP score'!$C$2:$E$2,0))</f>
        <v>0</v>
      </c>
      <c r="BD254" s="39">
        <f>INDEX('P-07 HACCP score'!$C$3:$E$7,MATCH(K254,'P-07 HACCP score'!$B$3:$B$7,0),MATCH('D-14 Ernst'!G$2,'P-07 HACCP score'!$C$2:$E$2,0))</f>
        <v>0</v>
      </c>
      <c r="BE254" s="39">
        <f>INDEX('P-07 HACCP score'!$C$3:$E$7,MATCH(L254,'P-07 HACCP score'!$B$3:$B$7,0),MATCH('D-14 Ernst'!H$2,'P-07 HACCP score'!$C$2:$E$2,0))</f>
        <v>0</v>
      </c>
      <c r="BF254" s="39">
        <f>INDEX('P-07 HACCP score'!$C$3:$E$7,MATCH(M254,'P-07 HACCP score'!$B$3:$B$7,0),MATCH('D-14 Ernst'!I$2,'P-07 HACCP score'!$C$2:$E$2,0))</f>
        <v>0</v>
      </c>
      <c r="BG254" s="39">
        <f>INDEX('P-07 HACCP score'!$C$3:$E$7,MATCH(N254,'P-07 HACCP score'!$B$3:$B$7,0),MATCH('D-14 Ernst'!J$2,'P-07 HACCP score'!$C$2:$E$2,0))</f>
        <v>0</v>
      </c>
      <c r="BH254" s="39" t="e">
        <f>INDEX('P-07 HACCP score'!$C$3:$E$7,MATCH(O254,'P-07 HACCP score'!$B$3:$B$7,0),MATCH('D-14 Ernst'!K$2,'P-07 HACCP score'!$C$2:$E$2,0))</f>
        <v>#N/A</v>
      </c>
      <c r="BI254" s="39">
        <f>INDEX('P-07 HACCP score'!$C$3:$E$7,MATCH(P254,'P-07 HACCP score'!$B$3:$B$7,0),MATCH('D-14 Ernst'!L$2,'P-07 HACCP score'!$C$2:$E$2,0))</f>
        <v>0</v>
      </c>
      <c r="BJ254" s="39">
        <f>INDEX('P-07 HACCP score'!$C$3:$E$7,MATCH(Q254,'P-07 HACCP score'!$B$3:$B$7,0),MATCH('D-14 Ernst'!M$2,'P-07 HACCP score'!$C$2:$E$2,0))</f>
        <v>0</v>
      </c>
      <c r="BK254" s="39">
        <f>INDEX('P-07 HACCP score'!$C$3:$E$7,MATCH(R254,'P-07 HACCP score'!$B$3:$B$7,0),MATCH('D-14 Ernst'!N$2,'P-07 HACCP score'!$C$2:$E$2,0))</f>
        <v>0</v>
      </c>
      <c r="BL254" s="39">
        <f>INDEX('P-07 HACCP score'!$C$3:$E$7,MATCH(S254,'P-07 HACCP score'!$B$3:$B$7,0),MATCH('D-14 Ernst'!O$2,'P-07 HACCP score'!$C$2:$E$2,0))</f>
        <v>0</v>
      </c>
      <c r="BM254" s="39">
        <f>INDEX('P-07 HACCP score'!$C$3:$E$7,MATCH(T254,'P-07 HACCP score'!$B$3:$B$7,0),MATCH('D-14 Ernst'!P$2,'P-07 HACCP score'!$C$2:$E$2,0))</f>
        <v>0</v>
      </c>
      <c r="BN254" s="39">
        <f>INDEX('P-07 HACCP score'!$C$3:$E$7,MATCH(U254,'P-07 HACCP score'!$B$3:$B$7,0),MATCH('D-14 Ernst'!Q$2,'P-07 HACCP score'!$C$2:$E$2,0))</f>
        <v>0</v>
      </c>
      <c r="BO254" s="39">
        <f>INDEX('P-07 HACCP score'!$C$3:$E$7,MATCH(V254,'P-07 HACCP score'!$B$3:$B$7,0),MATCH('D-14 Ernst'!R$2,'P-07 HACCP score'!$C$2:$E$2,0))</f>
        <v>0</v>
      </c>
      <c r="BP254" s="39">
        <f>INDEX('P-07 HACCP score'!$C$3:$E$7,MATCH(W254,'P-07 HACCP score'!$B$3:$B$7,0),MATCH('D-14 Ernst'!S$2,'P-07 HACCP score'!$C$2:$E$2,0))</f>
        <v>0</v>
      </c>
      <c r="BQ254" s="39" t="e">
        <f>INDEX('P-07 HACCP score'!$C$3:$E$7,MATCH(X254,'P-07 HACCP score'!$B$3:$B$7,0),MATCH('D-14 Ernst'!T$2,'P-07 HACCP score'!$C$2:$E$2,0))</f>
        <v>#N/A</v>
      </c>
      <c r="BR254" s="39">
        <f>INDEX('P-07 HACCP score'!$C$3:$E$7,MATCH(Y254,'P-07 HACCP score'!$B$3:$B$7,0),MATCH('D-14 Ernst'!U$2,'P-07 HACCP score'!$C$2:$E$2,0))</f>
        <v>0</v>
      </c>
      <c r="BS254" s="39">
        <f>INDEX('P-07 HACCP score'!$C$3:$E$7,MATCH(Z254,'P-07 HACCP score'!$B$3:$B$7,0),MATCH('D-14 Ernst'!V$2,'P-07 HACCP score'!$C$2:$E$2,0))</f>
        <v>0</v>
      </c>
      <c r="BT254" s="39">
        <f>INDEX('P-07 HACCP score'!$C$3:$E$7,MATCH(AA254,'P-07 HACCP score'!$B$3:$B$7,0),MATCH('D-14 Ernst'!W$2,'P-07 HACCP score'!$C$2:$E$2,0))</f>
        <v>0</v>
      </c>
      <c r="BU254" s="39">
        <f>INDEX('P-07 HACCP score'!$C$3:$E$7,MATCH(AB254,'P-07 HACCP score'!$B$3:$B$7,0),MATCH('D-14 Ernst'!X$2,'P-07 HACCP score'!$C$2:$E$2,0))</f>
        <v>0</v>
      </c>
      <c r="BV254" s="39">
        <f>INDEX('P-07 HACCP score'!$C$3:$E$7,MATCH(AC254,'P-07 HACCP score'!$B$3:$B$7,0),MATCH('D-14 Ernst'!Y$2,'P-07 HACCP score'!$C$2:$E$2,0))</f>
        <v>0</v>
      </c>
      <c r="BW254" s="39">
        <f>INDEX('P-07 HACCP score'!$C$3:$E$7,MATCH(AD254,'P-07 HACCP score'!$B$3:$B$7,0),MATCH('D-14 Ernst'!Z$2,'P-07 HACCP score'!$C$2:$E$2,0))</f>
        <v>0</v>
      </c>
      <c r="BX254" s="39">
        <f>INDEX('P-07 HACCP score'!$C$3:$E$7,MATCH(AE254,'P-07 HACCP score'!$B$3:$B$7,0),MATCH('D-14 Ernst'!AA$2,'P-07 HACCP score'!$C$2:$E$2,0))</f>
        <v>0</v>
      </c>
      <c r="BY254" s="39">
        <f>INDEX('P-07 HACCP score'!$C$3:$E$7,MATCH(AF254,'P-07 HACCP score'!$B$3:$B$7,0),MATCH('D-14 Ernst'!AB$2,'P-07 HACCP score'!$C$2:$E$2,0))</f>
        <v>0</v>
      </c>
      <c r="BZ254" s="39">
        <f>INDEX('P-07 HACCP score'!$C$3:$E$7,MATCH(AG254,'P-07 HACCP score'!$B$3:$B$7,0),MATCH('D-14 Ernst'!AC$2,'P-07 HACCP score'!$C$2:$E$2,0))</f>
        <v>0</v>
      </c>
      <c r="CA254" s="39">
        <f>INDEX('P-07 HACCP score'!$C$3:$E$7,MATCH(AH254,'P-07 HACCP score'!$B$3:$B$7,0),MATCH('D-14 Ernst'!AD$2,'P-07 HACCP score'!$C$2:$E$2,0))</f>
        <v>0</v>
      </c>
      <c r="CB254" s="39">
        <f>INDEX('P-07 HACCP score'!$C$3:$E$7,MATCH(AI254,'P-07 HACCP score'!$B$3:$B$7,0),MATCH('D-14 Ernst'!AE$2,'P-07 HACCP score'!$C$2:$E$2,0))</f>
        <v>0</v>
      </c>
      <c r="CC254" s="39">
        <f>INDEX('P-07 HACCP score'!$C$3:$E$7,MATCH(AJ254,'P-07 HACCP score'!$B$3:$B$7,0),MATCH('D-14 Ernst'!AF$2,'P-07 HACCP score'!$C$2:$E$2,0))</f>
        <v>0</v>
      </c>
      <c r="CD254" s="39">
        <f>INDEX('P-07 HACCP score'!$C$3:$E$7,MATCH(AK254,'P-07 HACCP score'!$B$3:$B$7,0),MATCH('D-14 Ernst'!AG$2,'P-07 HACCP score'!$C$2:$E$2,0))</f>
        <v>1.5</v>
      </c>
    </row>
    <row r="255" spans="1:82" x14ac:dyDescent="0.3">
      <c r="A255" s="119">
        <v>52620</v>
      </c>
      <c r="B255" s="56" t="s">
        <v>375</v>
      </c>
      <c r="C255" s="78" t="s">
        <v>128</v>
      </c>
      <c r="D255" s="35">
        <v>5</v>
      </c>
      <c r="E255" s="18"/>
      <c r="F255" s="18"/>
      <c r="G255" s="26"/>
      <c r="H255" s="21" t="str">
        <f>IF(COUNTIF(I255:M255,"H"),"H",
IF(COUNTIF(I255:M255,"M"),"M",
IF(COUNTIF(I255:M255,"L"),"L",
IF(COUNTIF(I255:M255,"B"),"B",""))))</f>
        <v/>
      </c>
      <c r="I255" s="19"/>
      <c r="J255" s="19"/>
      <c r="K255" s="19"/>
      <c r="L255" s="19"/>
      <c r="M255" s="19"/>
      <c r="N255" s="18"/>
      <c r="O255" s="21" t="str">
        <f>IF(COUNTIF(P255:Q255,"H"),"H",
IF(COUNTIF(P255:Q255,"M"),"M",
IF(COUNTIF(P255:Q255,"L"),"L",
IF(COUNTIF(P255:Q255,"B"),"B",""))))</f>
        <v/>
      </c>
      <c r="P255" s="22"/>
      <c r="Q255" s="22"/>
      <c r="R255" s="18"/>
      <c r="S255" s="18"/>
      <c r="T255" s="18"/>
      <c r="U255" s="18"/>
      <c r="V255" s="18"/>
      <c r="W255" s="27"/>
      <c r="X255" s="21" t="str">
        <f>IF(COUNTIF(Y255:AA255,"H"),"H",
IF(COUNTIF(Y255:AA255,"M"),"M",
IF(COUNTIF(Y255:AA255,"L"),"L",
IF(COUNTIF(Y255:AA255,"B"),"B",""))))</f>
        <v/>
      </c>
      <c r="Y255" s="23"/>
      <c r="Z255" s="28"/>
      <c r="AA255" s="23"/>
      <c r="AB255" s="18"/>
      <c r="AC255" s="18"/>
      <c r="AD255" s="18"/>
      <c r="AE255" s="18"/>
      <c r="AF255" s="18"/>
      <c r="AG255" s="18"/>
      <c r="AH255" s="18"/>
      <c r="AI255" s="18"/>
      <c r="AJ255" s="18"/>
      <c r="AK255" s="18"/>
      <c r="AL255" s="37">
        <f>COUNTIF(AX255:BA255,5)+COUNTIF(BG255:BH255,5)+COUNTIF(BK255:BQ255,5)+COUNTIF(BU255:CD255,5)+COUNTIF(AX255:BA255,9)+COUNTIF(BG255:BH255,9)+COUNTIF(BK255:BQ255,9)+COUNTIF(BU255:CD255,9)</f>
        <v>0</v>
      </c>
      <c r="AM255" s="37">
        <f>COUNTIF(AX255:BA255,15)+COUNTIF(BG255:BH255,15)+COUNTIF(BK255:BQ255,15)+COUNTIF(BU255:CD255,15)+COUNTIF(AX255:BA255,25)+COUNTIF(BG255:BH255,25)+COUNTIF(BK255:BQ255,25)+COUNTIF(BU255:CD255,25)</f>
        <v>0</v>
      </c>
      <c r="AN255" s="118" t="str">
        <f>IF(AM255&gt;=1,"HOOG",IF(AL255&gt;=2,"MIDDEN","LAAG"))</f>
        <v>LAAG</v>
      </c>
      <c r="AO255" s="26" t="str">
        <f>IF(AND(AM255=1,OR(H255="H",AB255="H"),TEXT(D255,0)&lt;&gt;"4"),"J","N" )</f>
        <v>N</v>
      </c>
      <c r="AP255" s="41" t="s">
        <v>85</v>
      </c>
      <c r="AQ255" s="68" t="str">
        <f>IF(OR(AP255="J",AO255="J"),"MIDDEN",AN255)</f>
        <v>LAAG</v>
      </c>
      <c r="AR255" s="26" t="s">
        <v>86</v>
      </c>
      <c r="AS255" s="18" t="s">
        <v>87</v>
      </c>
      <c r="AT255" s="18" t="s">
        <v>85</v>
      </c>
      <c r="AU255" s="41" t="str">
        <f>IF(AND(AR255="H",AS255="K"),"J",IF(OR(AND(AR255="L",AS255="K",AT255="J"),AND(AR255="H",AS255="G",AT255="J")),"J","N"))</f>
        <v>N</v>
      </c>
      <c r="AV255" s="41" t="s">
        <v>85</v>
      </c>
      <c r="AW255" s="18" t="str">
        <f>IF(AU255="N",AQ255,IF(AQ255="LAAG","MIDDEN","HOOG"))</f>
        <v>LAAG</v>
      </c>
      <c r="AX255" s="39">
        <f>INDEX('P-07 HACCP score'!$C$3:$E$7,MATCH(E255,'P-07 HACCP score'!$B$3:$B$7,0),MATCH('D-14 Ernst'!A$2,'P-07 HACCP score'!$C$2:$E$2,0))</f>
        <v>0</v>
      </c>
      <c r="AY255" s="39">
        <f>INDEX('P-07 HACCP score'!$C$3:$E$7,MATCH(F255,'P-07 HACCP score'!$B$3:$B$7,0),MATCH('D-14 Ernst'!B$2,'P-07 HACCP score'!$C$2:$E$2,0))</f>
        <v>0</v>
      </c>
      <c r="AZ255" s="39">
        <f>INDEX('P-07 HACCP score'!$C$3:$E$7,MATCH(G255,'P-07 HACCP score'!$B$3:$B$7,0),MATCH('D-14 Ernst'!C$2,'P-07 HACCP score'!$C$2:$E$2,0))</f>
        <v>0</v>
      </c>
      <c r="BA255" s="39" t="e">
        <f>INDEX('P-07 HACCP score'!$C$3:$E$7,MATCH(H255,'P-07 HACCP score'!$B$3:$B$7,0),MATCH('D-14 Ernst'!D$2,'P-07 HACCP score'!$C$2:$E$2,0))</f>
        <v>#N/A</v>
      </c>
      <c r="BB255" s="39">
        <f>INDEX('P-07 HACCP score'!$C$3:$E$7,MATCH(I255,'P-07 HACCP score'!$B$3:$B$7,0),MATCH('D-14 Ernst'!E$2,'P-07 HACCP score'!$C$2:$E$2,0))</f>
        <v>0</v>
      </c>
      <c r="BC255" s="39">
        <f>INDEX('P-07 HACCP score'!$C$3:$E$7,MATCH(J255,'P-07 HACCP score'!$B$3:$B$7,0),MATCH('D-14 Ernst'!F$2,'P-07 HACCP score'!$C$2:$E$2,0))</f>
        <v>0</v>
      </c>
      <c r="BD255" s="39">
        <f>INDEX('P-07 HACCP score'!$C$3:$E$7,MATCH(K255,'P-07 HACCP score'!$B$3:$B$7,0),MATCH('D-14 Ernst'!G$2,'P-07 HACCP score'!$C$2:$E$2,0))</f>
        <v>0</v>
      </c>
      <c r="BE255" s="39">
        <f>INDEX('P-07 HACCP score'!$C$3:$E$7,MATCH(L255,'P-07 HACCP score'!$B$3:$B$7,0),MATCH('D-14 Ernst'!H$2,'P-07 HACCP score'!$C$2:$E$2,0))</f>
        <v>0</v>
      </c>
      <c r="BF255" s="39">
        <f>INDEX('P-07 HACCP score'!$C$3:$E$7,MATCH(M255,'P-07 HACCP score'!$B$3:$B$7,0),MATCH('D-14 Ernst'!I$2,'P-07 HACCP score'!$C$2:$E$2,0))</f>
        <v>0</v>
      </c>
      <c r="BG255" s="39">
        <f>INDEX('P-07 HACCP score'!$C$3:$E$7,MATCH(N255,'P-07 HACCP score'!$B$3:$B$7,0),MATCH('D-14 Ernst'!J$2,'P-07 HACCP score'!$C$2:$E$2,0))</f>
        <v>0</v>
      </c>
      <c r="BH255" s="39" t="e">
        <f>INDEX('P-07 HACCP score'!$C$3:$E$7,MATCH(O255,'P-07 HACCP score'!$B$3:$B$7,0),MATCH('D-14 Ernst'!K$2,'P-07 HACCP score'!$C$2:$E$2,0))</f>
        <v>#N/A</v>
      </c>
      <c r="BI255" s="39">
        <f>INDEX('P-07 HACCP score'!$C$3:$E$7,MATCH(P255,'P-07 HACCP score'!$B$3:$B$7,0),MATCH('D-14 Ernst'!L$2,'P-07 HACCP score'!$C$2:$E$2,0))</f>
        <v>0</v>
      </c>
      <c r="BJ255" s="39">
        <f>INDEX('P-07 HACCP score'!$C$3:$E$7,MATCH(Q255,'P-07 HACCP score'!$B$3:$B$7,0),MATCH('D-14 Ernst'!M$2,'P-07 HACCP score'!$C$2:$E$2,0))</f>
        <v>0</v>
      </c>
      <c r="BK255" s="39">
        <f>INDEX('P-07 HACCP score'!$C$3:$E$7,MATCH(R255,'P-07 HACCP score'!$B$3:$B$7,0),MATCH('D-14 Ernst'!N$2,'P-07 HACCP score'!$C$2:$E$2,0))</f>
        <v>0</v>
      </c>
      <c r="BL255" s="39">
        <f>INDEX('P-07 HACCP score'!$C$3:$E$7,MATCH(S255,'P-07 HACCP score'!$B$3:$B$7,0),MATCH('D-14 Ernst'!O$2,'P-07 HACCP score'!$C$2:$E$2,0))</f>
        <v>0</v>
      </c>
      <c r="BM255" s="39">
        <f>INDEX('P-07 HACCP score'!$C$3:$E$7,MATCH(T255,'P-07 HACCP score'!$B$3:$B$7,0),MATCH('D-14 Ernst'!P$2,'P-07 HACCP score'!$C$2:$E$2,0))</f>
        <v>0</v>
      </c>
      <c r="BN255" s="39">
        <f>INDEX('P-07 HACCP score'!$C$3:$E$7,MATCH(U255,'P-07 HACCP score'!$B$3:$B$7,0),MATCH('D-14 Ernst'!Q$2,'P-07 HACCP score'!$C$2:$E$2,0))</f>
        <v>0</v>
      </c>
      <c r="BO255" s="39">
        <f>INDEX('P-07 HACCP score'!$C$3:$E$7,MATCH(V255,'P-07 HACCP score'!$B$3:$B$7,0),MATCH('D-14 Ernst'!R$2,'P-07 HACCP score'!$C$2:$E$2,0))</f>
        <v>0</v>
      </c>
      <c r="BP255" s="39">
        <f>INDEX('P-07 HACCP score'!$C$3:$E$7,MATCH(W255,'P-07 HACCP score'!$B$3:$B$7,0),MATCH('D-14 Ernst'!S$2,'P-07 HACCP score'!$C$2:$E$2,0))</f>
        <v>0</v>
      </c>
      <c r="BQ255" s="39" t="e">
        <f>INDEX('P-07 HACCP score'!$C$3:$E$7,MATCH(X255,'P-07 HACCP score'!$B$3:$B$7,0),MATCH('D-14 Ernst'!T$2,'P-07 HACCP score'!$C$2:$E$2,0))</f>
        <v>#N/A</v>
      </c>
      <c r="BR255" s="39">
        <f>INDEX('P-07 HACCP score'!$C$3:$E$7,MATCH(Y255,'P-07 HACCP score'!$B$3:$B$7,0),MATCH('D-14 Ernst'!U$2,'P-07 HACCP score'!$C$2:$E$2,0))</f>
        <v>0</v>
      </c>
      <c r="BS255" s="39">
        <f>INDEX('P-07 HACCP score'!$C$3:$E$7,MATCH(Z255,'P-07 HACCP score'!$B$3:$B$7,0),MATCH('D-14 Ernst'!V$2,'P-07 HACCP score'!$C$2:$E$2,0))</f>
        <v>0</v>
      </c>
      <c r="BT255" s="39">
        <f>INDEX('P-07 HACCP score'!$C$3:$E$7,MATCH(AA255,'P-07 HACCP score'!$B$3:$B$7,0),MATCH('D-14 Ernst'!W$2,'P-07 HACCP score'!$C$2:$E$2,0))</f>
        <v>0</v>
      </c>
      <c r="BU255" s="39">
        <f>INDEX('P-07 HACCP score'!$C$3:$E$7,MATCH(AB255,'P-07 HACCP score'!$B$3:$B$7,0),MATCH('D-14 Ernst'!X$2,'P-07 HACCP score'!$C$2:$E$2,0))</f>
        <v>0</v>
      </c>
      <c r="BV255" s="39">
        <f>INDEX('P-07 HACCP score'!$C$3:$E$7,MATCH(AC255,'P-07 HACCP score'!$B$3:$B$7,0),MATCH('D-14 Ernst'!Y$2,'P-07 HACCP score'!$C$2:$E$2,0))</f>
        <v>0</v>
      </c>
      <c r="BW255" s="39">
        <f>INDEX('P-07 HACCP score'!$C$3:$E$7,MATCH(AD255,'P-07 HACCP score'!$B$3:$B$7,0),MATCH('D-14 Ernst'!Z$2,'P-07 HACCP score'!$C$2:$E$2,0))</f>
        <v>0</v>
      </c>
      <c r="BX255" s="39">
        <f>INDEX('P-07 HACCP score'!$C$3:$E$7,MATCH(AE255,'P-07 HACCP score'!$B$3:$B$7,0),MATCH('D-14 Ernst'!AA$2,'P-07 HACCP score'!$C$2:$E$2,0))</f>
        <v>0</v>
      </c>
      <c r="BY255" s="39">
        <f>INDEX('P-07 HACCP score'!$C$3:$E$7,MATCH(AF255,'P-07 HACCP score'!$B$3:$B$7,0),MATCH('D-14 Ernst'!AB$2,'P-07 HACCP score'!$C$2:$E$2,0))</f>
        <v>0</v>
      </c>
      <c r="BZ255" s="39">
        <f>INDEX('P-07 HACCP score'!$C$3:$E$7,MATCH(AG255,'P-07 HACCP score'!$B$3:$B$7,0),MATCH('D-14 Ernst'!AC$2,'P-07 HACCP score'!$C$2:$E$2,0))</f>
        <v>0</v>
      </c>
      <c r="CA255" s="39">
        <f>INDEX('P-07 HACCP score'!$C$3:$E$7,MATCH(AH255,'P-07 HACCP score'!$B$3:$B$7,0),MATCH('D-14 Ernst'!AD$2,'P-07 HACCP score'!$C$2:$E$2,0))</f>
        <v>0</v>
      </c>
      <c r="CB255" s="39">
        <f>INDEX('P-07 HACCP score'!$C$3:$E$7,MATCH(AI255,'P-07 HACCP score'!$B$3:$B$7,0),MATCH('D-14 Ernst'!AE$2,'P-07 HACCP score'!$C$2:$E$2,0))</f>
        <v>0</v>
      </c>
      <c r="CC255" s="39">
        <f>INDEX('P-07 HACCP score'!$C$3:$E$7,MATCH(AJ255,'P-07 HACCP score'!$B$3:$B$7,0),MATCH('D-14 Ernst'!AF$2,'P-07 HACCP score'!$C$2:$E$2,0))</f>
        <v>0</v>
      </c>
      <c r="CD255" s="39">
        <f>INDEX('P-07 HACCP score'!$C$3:$E$7,MATCH(AK255,'P-07 HACCP score'!$B$3:$B$7,0),MATCH('D-14 Ernst'!AG$2,'P-07 HACCP score'!$C$2:$E$2,0))</f>
        <v>0</v>
      </c>
    </row>
    <row r="256" spans="1:82" x14ac:dyDescent="0.3">
      <c r="A256" s="119">
        <v>52650</v>
      </c>
      <c r="B256" s="58" t="s">
        <v>376</v>
      </c>
      <c r="C256" s="78" t="s">
        <v>128</v>
      </c>
      <c r="D256" s="35">
        <v>5</v>
      </c>
      <c r="E256" s="18"/>
      <c r="F256" s="18"/>
      <c r="G256" s="26"/>
      <c r="H256" s="21" t="str">
        <f>IF(COUNTIF(I256:M256,"H"),"H",
IF(COUNTIF(I256:M256,"M"),"M",
IF(COUNTIF(I256:M256,"L"),"L",
IF(COUNTIF(I256:M256,"B"),"B",""))))</f>
        <v/>
      </c>
      <c r="I256" s="19"/>
      <c r="J256" s="19"/>
      <c r="K256" s="19"/>
      <c r="L256" s="19"/>
      <c r="M256" s="19"/>
      <c r="N256" s="18"/>
      <c r="O256" s="21" t="str">
        <f>IF(COUNTIF(P256:Q256,"H"),"H",
IF(COUNTIF(P256:Q256,"M"),"M",
IF(COUNTIF(P256:Q256,"L"),"L",
IF(COUNTIF(P256:Q256,"B"),"B",""))))</f>
        <v>M</v>
      </c>
      <c r="P256" s="22" t="s">
        <v>129</v>
      </c>
      <c r="Q256" s="22" t="s">
        <v>129</v>
      </c>
      <c r="R256" s="18" t="s">
        <v>86</v>
      </c>
      <c r="S256" s="18"/>
      <c r="T256" s="18" t="s">
        <v>84</v>
      </c>
      <c r="U256" s="18"/>
      <c r="V256" s="18"/>
      <c r="W256" s="27"/>
      <c r="X256" s="21" t="str">
        <f>IF(COUNTIF(Y256:AA256,"H"),"H",
IF(COUNTIF(Y256:AA256,"M"),"M",
IF(COUNTIF(Y256:AA256,"L"),"L",
IF(COUNTIF(Y256:AA256,"B"),"B",""))))</f>
        <v/>
      </c>
      <c r="Y256" s="23"/>
      <c r="Z256" s="28"/>
      <c r="AA256" s="23"/>
      <c r="AB256" s="18"/>
      <c r="AC256" s="18"/>
      <c r="AD256" s="18"/>
      <c r="AE256" s="18"/>
      <c r="AF256" s="18"/>
      <c r="AG256" s="18"/>
      <c r="AH256" s="18"/>
      <c r="AI256" s="18"/>
      <c r="AJ256" s="18"/>
      <c r="AK256" s="18"/>
      <c r="AL256" s="37">
        <f>COUNTIF(AX256:BA256,5)+COUNTIF(BG256:BH256,5)+COUNTIF(BK256:BQ256,5)+COUNTIF(BU256:CD256,5)+COUNTIF(AX256:BA256,9)+COUNTIF(BG256:BH256,9)+COUNTIF(BK256:BQ256,9)+COUNTIF(BU256:CD256,9)</f>
        <v>2</v>
      </c>
      <c r="AM256" s="37">
        <f>COUNTIF(AX256:BA256,15)+COUNTIF(BG256:BH256,15)+COUNTIF(BK256:BQ256,15)+COUNTIF(BU256:CD256,15)+COUNTIF(AX256:BA256,25)+COUNTIF(BG256:BH256,25)+COUNTIF(BK256:BQ256,25)+COUNTIF(BU256:CD256,25)</f>
        <v>0</v>
      </c>
      <c r="AN256" s="118" t="str">
        <f>IF(AM256&gt;=1,"HOOG",IF(AL256&gt;=2,"MIDDEN","LAAG"))</f>
        <v>MIDDEN</v>
      </c>
      <c r="AO256" s="26" t="str">
        <f>IF(AND(AM256=1,OR(H256="H",AB256="H"),TEXT(D256,0)&lt;&gt;"4"),"J","N" )</f>
        <v>N</v>
      </c>
      <c r="AP256" s="41" t="s">
        <v>85</v>
      </c>
      <c r="AQ256" s="68" t="str">
        <f>IF(OR(AP256="J",AO256="J"),"MIDDEN",AN256)</f>
        <v>MIDDEN</v>
      </c>
      <c r="AR256" s="26" t="s">
        <v>86</v>
      </c>
      <c r="AS256" s="18" t="s">
        <v>87</v>
      </c>
      <c r="AT256" s="18" t="s">
        <v>85</v>
      </c>
      <c r="AU256" s="41" t="str">
        <f>IF(AND(AR256="H",AS256="K"),"J",IF(OR(AND(AR256="L",AS256="K",AT256="J"),AND(AR256="H",AS256="G",AT256="J")),"J","N"))</f>
        <v>N</v>
      </c>
      <c r="AV256" s="41" t="s">
        <v>85</v>
      </c>
      <c r="AW256" s="18" t="str">
        <f>IF(AU256="N",AQ256,IF(AQ256="LAAG","MIDDEN","HOOG"))</f>
        <v>MIDDEN</v>
      </c>
      <c r="AX256" s="39">
        <f>INDEX('P-07 HACCP score'!$C$3:$E$7,MATCH(E256,'P-07 HACCP score'!$B$3:$B$7,0),MATCH('D-14 Ernst'!A$2,'P-07 HACCP score'!$C$2:$E$2,0))</f>
        <v>0</v>
      </c>
      <c r="AY256" s="39">
        <f>INDEX('P-07 HACCP score'!$C$3:$E$7,MATCH(F256,'P-07 HACCP score'!$B$3:$B$7,0),MATCH('D-14 Ernst'!B$2,'P-07 HACCP score'!$C$2:$E$2,0))</f>
        <v>0</v>
      </c>
      <c r="AZ256" s="39">
        <f>INDEX('P-07 HACCP score'!$C$3:$E$7,MATCH(G256,'P-07 HACCP score'!$B$3:$B$7,0),MATCH('D-14 Ernst'!C$2,'P-07 HACCP score'!$C$2:$E$2,0))</f>
        <v>0</v>
      </c>
      <c r="BA256" s="39" t="e">
        <f>INDEX('P-07 HACCP score'!$C$3:$E$7,MATCH(H256,'P-07 HACCP score'!$B$3:$B$7,0),MATCH('D-14 Ernst'!D$2,'P-07 HACCP score'!$C$2:$E$2,0))</f>
        <v>#N/A</v>
      </c>
      <c r="BB256" s="39">
        <f>INDEX('P-07 HACCP score'!$C$3:$E$7,MATCH(I256,'P-07 HACCP score'!$B$3:$B$7,0),MATCH('D-14 Ernst'!E$2,'P-07 HACCP score'!$C$2:$E$2,0))</f>
        <v>0</v>
      </c>
      <c r="BC256" s="39">
        <f>INDEX('P-07 HACCP score'!$C$3:$E$7,MATCH(J256,'P-07 HACCP score'!$B$3:$B$7,0),MATCH('D-14 Ernst'!F$2,'P-07 HACCP score'!$C$2:$E$2,0))</f>
        <v>0</v>
      </c>
      <c r="BD256" s="39">
        <f>INDEX('P-07 HACCP score'!$C$3:$E$7,MATCH(K256,'P-07 HACCP score'!$B$3:$B$7,0),MATCH('D-14 Ernst'!G$2,'P-07 HACCP score'!$C$2:$E$2,0))</f>
        <v>0</v>
      </c>
      <c r="BE256" s="39">
        <f>INDEX('P-07 HACCP score'!$C$3:$E$7,MATCH(L256,'P-07 HACCP score'!$B$3:$B$7,0),MATCH('D-14 Ernst'!H$2,'P-07 HACCP score'!$C$2:$E$2,0))</f>
        <v>0</v>
      </c>
      <c r="BF256" s="39">
        <f>INDEX('P-07 HACCP score'!$C$3:$E$7,MATCH(M256,'P-07 HACCP score'!$B$3:$B$7,0),MATCH('D-14 Ernst'!I$2,'P-07 HACCP score'!$C$2:$E$2,0))</f>
        <v>0</v>
      </c>
      <c r="BG256" s="39">
        <f>INDEX('P-07 HACCP score'!$C$3:$E$7,MATCH(N256,'P-07 HACCP score'!$B$3:$B$7,0),MATCH('D-14 Ernst'!J$2,'P-07 HACCP score'!$C$2:$E$2,0))</f>
        <v>0</v>
      </c>
      <c r="BH256" s="39">
        <f>INDEX('P-07 HACCP score'!$C$3:$E$7,MATCH(O256,'P-07 HACCP score'!$B$3:$B$7,0),MATCH('D-14 Ernst'!K$2,'P-07 HACCP score'!$C$2:$E$2,0))</f>
        <v>9</v>
      </c>
      <c r="BI256" s="39">
        <f>INDEX('P-07 HACCP score'!$C$3:$E$7,MATCH(P256,'P-07 HACCP score'!$B$3:$B$7,0),MATCH('D-14 Ernst'!L$2,'P-07 HACCP score'!$C$2:$E$2,0))</f>
        <v>9</v>
      </c>
      <c r="BJ256" s="39">
        <f>INDEX('P-07 HACCP score'!$C$3:$E$7,MATCH(Q256,'P-07 HACCP score'!$B$3:$B$7,0),MATCH('D-14 Ernst'!M$2,'P-07 HACCP score'!$C$2:$E$2,0))</f>
        <v>9</v>
      </c>
      <c r="BK256" s="39">
        <f>INDEX('P-07 HACCP score'!$C$3:$E$7,MATCH(R256,'P-07 HACCP score'!$B$3:$B$7,0),MATCH('D-14 Ernst'!N$2,'P-07 HACCP score'!$C$2:$E$2,0))</f>
        <v>5</v>
      </c>
      <c r="BL256" s="39">
        <f>INDEX('P-07 HACCP score'!$C$3:$E$7,MATCH(S256,'P-07 HACCP score'!$B$3:$B$7,0),MATCH('D-14 Ernst'!O$2,'P-07 HACCP score'!$C$2:$E$2,0))</f>
        <v>0</v>
      </c>
      <c r="BM256" s="39">
        <f>INDEX('P-07 HACCP score'!$C$3:$E$7,MATCH(T256,'P-07 HACCP score'!$B$3:$B$7,0),MATCH('D-14 Ernst'!P$2,'P-07 HACCP score'!$C$2:$E$2,0))</f>
        <v>1.5</v>
      </c>
      <c r="BN256" s="39">
        <f>INDEX('P-07 HACCP score'!$C$3:$E$7,MATCH(U256,'P-07 HACCP score'!$B$3:$B$7,0),MATCH('D-14 Ernst'!Q$2,'P-07 HACCP score'!$C$2:$E$2,0))</f>
        <v>0</v>
      </c>
      <c r="BO256" s="39">
        <f>INDEX('P-07 HACCP score'!$C$3:$E$7,MATCH(V256,'P-07 HACCP score'!$B$3:$B$7,0),MATCH('D-14 Ernst'!R$2,'P-07 HACCP score'!$C$2:$E$2,0))</f>
        <v>0</v>
      </c>
      <c r="BP256" s="39">
        <f>INDEX('P-07 HACCP score'!$C$3:$E$7,MATCH(W256,'P-07 HACCP score'!$B$3:$B$7,0),MATCH('D-14 Ernst'!S$2,'P-07 HACCP score'!$C$2:$E$2,0))</f>
        <v>0</v>
      </c>
      <c r="BQ256" s="39" t="e">
        <f>INDEX('P-07 HACCP score'!$C$3:$E$7,MATCH(X256,'P-07 HACCP score'!$B$3:$B$7,0),MATCH('D-14 Ernst'!T$2,'P-07 HACCP score'!$C$2:$E$2,0))</f>
        <v>#N/A</v>
      </c>
      <c r="BR256" s="39">
        <f>INDEX('P-07 HACCP score'!$C$3:$E$7,MATCH(Y256,'P-07 HACCP score'!$B$3:$B$7,0),MATCH('D-14 Ernst'!U$2,'P-07 HACCP score'!$C$2:$E$2,0))</f>
        <v>0</v>
      </c>
      <c r="BS256" s="39">
        <f>INDEX('P-07 HACCP score'!$C$3:$E$7,MATCH(Z256,'P-07 HACCP score'!$B$3:$B$7,0),MATCH('D-14 Ernst'!V$2,'P-07 HACCP score'!$C$2:$E$2,0))</f>
        <v>0</v>
      </c>
      <c r="BT256" s="39">
        <f>INDEX('P-07 HACCP score'!$C$3:$E$7,MATCH(AA256,'P-07 HACCP score'!$B$3:$B$7,0),MATCH('D-14 Ernst'!W$2,'P-07 HACCP score'!$C$2:$E$2,0))</f>
        <v>0</v>
      </c>
      <c r="BU256" s="39">
        <f>INDEX('P-07 HACCP score'!$C$3:$E$7,MATCH(AB256,'P-07 HACCP score'!$B$3:$B$7,0),MATCH('D-14 Ernst'!X$2,'P-07 HACCP score'!$C$2:$E$2,0))</f>
        <v>0</v>
      </c>
      <c r="BV256" s="39">
        <f>INDEX('P-07 HACCP score'!$C$3:$E$7,MATCH(AC256,'P-07 HACCP score'!$B$3:$B$7,0),MATCH('D-14 Ernst'!Y$2,'P-07 HACCP score'!$C$2:$E$2,0))</f>
        <v>0</v>
      </c>
      <c r="BW256" s="39">
        <f>INDEX('P-07 HACCP score'!$C$3:$E$7,MATCH(AD256,'P-07 HACCP score'!$B$3:$B$7,0),MATCH('D-14 Ernst'!Z$2,'P-07 HACCP score'!$C$2:$E$2,0))</f>
        <v>0</v>
      </c>
      <c r="BX256" s="39">
        <f>INDEX('P-07 HACCP score'!$C$3:$E$7,MATCH(AE256,'P-07 HACCP score'!$B$3:$B$7,0),MATCH('D-14 Ernst'!AA$2,'P-07 HACCP score'!$C$2:$E$2,0))</f>
        <v>0</v>
      </c>
      <c r="BY256" s="39">
        <f>INDEX('P-07 HACCP score'!$C$3:$E$7,MATCH(AF256,'P-07 HACCP score'!$B$3:$B$7,0),MATCH('D-14 Ernst'!AB$2,'P-07 HACCP score'!$C$2:$E$2,0))</f>
        <v>0</v>
      </c>
      <c r="BZ256" s="39">
        <f>INDEX('P-07 HACCP score'!$C$3:$E$7,MATCH(AG256,'P-07 HACCP score'!$B$3:$B$7,0),MATCH('D-14 Ernst'!AC$2,'P-07 HACCP score'!$C$2:$E$2,0))</f>
        <v>0</v>
      </c>
      <c r="CA256" s="39">
        <f>INDEX('P-07 HACCP score'!$C$3:$E$7,MATCH(AH256,'P-07 HACCP score'!$B$3:$B$7,0),MATCH('D-14 Ernst'!AD$2,'P-07 HACCP score'!$C$2:$E$2,0))</f>
        <v>0</v>
      </c>
      <c r="CB256" s="39">
        <f>INDEX('P-07 HACCP score'!$C$3:$E$7,MATCH(AI256,'P-07 HACCP score'!$B$3:$B$7,0),MATCH('D-14 Ernst'!AE$2,'P-07 HACCP score'!$C$2:$E$2,0))</f>
        <v>0</v>
      </c>
      <c r="CC256" s="39">
        <f>INDEX('P-07 HACCP score'!$C$3:$E$7,MATCH(AJ256,'P-07 HACCP score'!$B$3:$B$7,0),MATCH('D-14 Ernst'!AF$2,'P-07 HACCP score'!$C$2:$E$2,0))</f>
        <v>0</v>
      </c>
      <c r="CD256" s="39">
        <f>INDEX('P-07 HACCP score'!$C$3:$E$7,MATCH(AK256,'P-07 HACCP score'!$B$3:$B$7,0),MATCH('D-14 Ernst'!AG$2,'P-07 HACCP score'!$C$2:$E$2,0))</f>
        <v>0</v>
      </c>
    </row>
    <row r="257" spans="1:82" x14ac:dyDescent="0.3">
      <c r="A257" s="119">
        <v>52660</v>
      </c>
      <c r="B257" s="56" t="s">
        <v>377</v>
      </c>
      <c r="C257" s="78" t="s">
        <v>128</v>
      </c>
      <c r="D257" s="35">
        <v>5</v>
      </c>
      <c r="E257" s="18"/>
      <c r="F257" s="18"/>
      <c r="G257" s="26"/>
      <c r="H257" s="21" t="str">
        <f>IF(COUNTIF(I257:M257,"H"),"H",
IF(COUNTIF(I257:M257,"M"),"M",
IF(COUNTIF(I257:M257,"L"),"L",
IF(COUNTIF(I257:M257,"B"),"B",""))))</f>
        <v/>
      </c>
      <c r="I257" s="19"/>
      <c r="J257" s="19"/>
      <c r="K257" s="19"/>
      <c r="L257" s="19"/>
      <c r="M257" s="19"/>
      <c r="N257" s="18"/>
      <c r="O257" s="21" t="str">
        <f>IF(COUNTIF(P257:Q257,"H"),"H",
IF(COUNTIF(P257:Q257,"M"),"M",
IF(COUNTIF(P257:Q257,"L"),"L",
IF(COUNTIF(P257:Q257,"B"),"B",""))))</f>
        <v>M</v>
      </c>
      <c r="P257" s="22" t="s">
        <v>129</v>
      </c>
      <c r="Q257" s="22" t="s">
        <v>129</v>
      </c>
      <c r="R257" s="18" t="s">
        <v>86</v>
      </c>
      <c r="S257" s="18"/>
      <c r="T257" s="18" t="s">
        <v>84</v>
      </c>
      <c r="U257" s="18"/>
      <c r="V257" s="18"/>
      <c r="W257" s="27"/>
      <c r="X257" s="21" t="str">
        <f>IF(COUNTIF(Y257:AA257,"H"),"H",
IF(COUNTIF(Y257:AA257,"M"),"M",
IF(COUNTIF(Y257:AA257,"L"),"L",
IF(COUNTIF(Y257:AA257,"B"),"B",""))))</f>
        <v/>
      </c>
      <c r="Y257" s="23"/>
      <c r="Z257" s="28"/>
      <c r="AA257" s="23"/>
      <c r="AB257" s="18"/>
      <c r="AC257" s="18"/>
      <c r="AD257" s="18"/>
      <c r="AE257" s="18"/>
      <c r="AF257" s="18"/>
      <c r="AG257" s="18"/>
      <c r="AH257" s="18"/>
      <c r="AI257" s="18"/>
      <c r="AJ257" s="18"/>
      <c r="AK257" s="18"/>
      <c r="AL257" s="37">
        <f>COUNTIF(AX257:BA257,5)+COUNTIF(BG257:BH257,5)+COUNTIF(BK257:BQ257,5)+COUNTIF(BU257:CD257,5)+COUNTIF(AX257:BA257,9)+COUNTIF(BG257:BH257,9)+COUNTIF(BK257:BQ257,9)+COUNTIF(BU257:CD257,9)</f>
        <v>2</v>
      </c>
      <c r="AM257" s="37">
        <f>COUNTIF(AX257:BA257,15)+COUNTIF(BG257:BH257,15)+COUNTIF(BK257:BQ257,15)+COUNTIF(BU257:CD257,15)+COUNTIF(AX257:BA257,25)+COUNTIF(BG257:BH257,25)+COUNTIF(BK257:BQ257,25)+COUNTIF(BU257:CD257,25)</f>
        <v>0</v>
      </c>
      <c r="AN257" s="118" t="str">
        <f>IF(AM257&gt;=1,"HOOG",IF(AL257&gt;=2,"MIDDEN","LAAG"))</f>
        <v>MIDDEN</v>
      </c>
      <c r="AO257" s="26" t="str">
        <f>IF(AND(AM257=1,OR(H257="H",AB257="H"),TEXT(D257,0)&lt;&gt;"4"),"J","N" )</f>
        <v>N</v>
      </c>
      <c r="AP257" s="41" t="s">
        <v>85</v>
      </c>
      <c r="AQ257" s="68" t="str">
        <f>IF(OR(AP257="J",AO257="J"),"MIDDEN",AN257)</f>
        <v>MIDDEN</v>
      </c>
      <c r="AR257" s="26" t="s">
        <v>86</v>
      </c>
      <c r="AS257" s="18" t="s">
        <v>87</v>
      </c>
      <c r="AT257" s="18" t="s">
        <v>85</v>
      </c>
      <c r="AU257" s="41" t="str">
        <f>IF(AND(AR257="H",AS257="K"),"J",IF(OR(AND(AR257="L",AS257="K",AT257="J"),AND(AR257="H",AS257="G",AT257="J")),"J","N"))</f>
        <v>N</v>
      </c>
      <c r="AV257" s="41" t="s">
        <v>85</v>
      </c>
      <c r="AW257" s="18" t="str">
        <f>IF(AU257="N",AQ257,IF(AQ257="LAAG","MIDDEN","HOOG"))</f>
        <v>MIDDEN</v>
      </c>
      <c r="AX257" s="39">
        <f>INDEX('P-07 HACCP score'!$C$3:$E$7,MATCH(E257,'P-07 HACCP score'!$B$3:$B$7,0),MATCH('D-14 Ernst'!A$2,'P-07 HACCP score'!$C$2:$E$2,0))</f>
        <v>0</v>
      </c>
      <c r="AY257" s="39">
        <f>INDEX('P-07 HACCP score'!$C$3:$E$7,MATCH(F257,'P-07 HACCP score'!$B$3:$B$7,0),MATCH('D-14 Ernst'!B$2,'P-07 HACCP score'!$C$2:$E$2,0))</f>
        <v>0</v>
      </c>
      <c r="AZ257" s="39">
        <f>INDEX('P-07 HACCP score'!$C$3:$E$7,MATCH(G257,'P-07 HACCP score'!$B$3:$B$7,0),MATCH('D-14 Ernst'!C$2,'P-07 HACCP score'!$C$2:$E$2,0))</f>
        <v>0</v>
      </c>
      <c r="BA257" s="39" t="e">
        <f>INDEX('P-07 HACCP score'!$C$3:$E$7,MATCH(H257,'P-07 HACCP score'!$B$3:$B$7,0),MATCH('D-14 Ernst'!D$2,'P-07 HACCP score'!$C$2:$E$2,0))</f>
        <v>#N/A</v>
      </c>
      <c r="BB257" s="39">
        <f>INDEX('P-07 HACCP score'!$C$3:$E$7,MATCH(I257,'P-07 HACCP score'!$B$3:$B$7,0),MATCH('D-14 Ernst'!E$2,'P-07 HACCP score'!$C$2:$E$2,0))</f>
        <v>0</v>
      </c>
      <c r="BC257" s="39">
        <f>INDEX('P-07 HACCP score'!$C$3:$E$7,MATCH(J257,'P-07 HACCP score'!$B$3:$B$7,0),MATCH('D-14 Ernst'!F$2,'P-07 HACCP score'!$C$2:$E$2,0))</f>
        <v>0</v>
      </c>
      <c r="BD257" s="39">
        <f>INDEX('P-07 HACCP score'!$C$3:$E$7,MATCH(K257,'P-07 HACCP score'!$B$3:$B$7,0),MATCH('D-14 Ernst'!G$2,'P-07 HACCP score'!$C$2:$E$2,0))</f>
        <v>0</v>
      </c>
      <c r="BE257" s="39">
        <f>INDEX('P-07 HACCP score'!$C$3:$E$7,MATCH(L257,'P-07 HACCP score'!$B$3:$B$7,0),MATCH('D-14 Ernst'!H$2,'P-07 HACCP score'!$C$2:$E$2,0))</f>
        <v>0</v>
      </c>
      <c r="BF257" s="39">
        <f>INDEX('P-07 HACCP score'!$C$3:$E$7,MATCH(M257,'P-07 HACCP score'!$B$3:$B$7,0),MATCH('D-14 Ernst'!I$2,'P-07 HACCP score'!$C$2:$E$2,0))</f>
        <v>0</v>
      </c>
      <c r="BG257" s="39">
        <f>INDEX('P-07 HACCP score'!$C$3:$E$7,MATCH(N257,'P-07 HACCP score'!$B$3:$B$7,0),MATCH('D-14 Ernst'!J$2,'P-07 HACCP score'!$C$2:$E$2,0))</f>
        <v>0</v>
      </c>
      <c r="BH257" s="39">
        <f>INDEX('P-07 HACCP score'!$C$3:$E$7,MATCH(O257,'P-07 HACCP score'!$B$3:$B$7,0),MATCH('D-14 Ernst'!K$2,'P-07 HACCP score'!$C$2:$E$2,0))</f>
        <v>9</v>
      </c>
      <c r="BI257" s="39">
        <f>INDEX('P-07 HACCP score'!$C$3:$E$7,MATCH(P257,'P-07 HACCP score'!$B$3:$B$7,0),MATCH('D-14 Ernst'!L$2,'P-07 HACCP score'!$C$2:$E$2,0))</f>
        <v>9</v>
      </c>
      <c r="BJ257" s="39">
        <f>INDEX('P-07 HACCP score'!$C$3:$E$7,MATCH(Q257,'P-07 HACCP score'!$B$3:$B$7,0),MATCH('D-14 Ernst'!M$2,'P-07 HACCP score'!$C$2:$E$2,0))</f>
        <v>9</v>
      </c>
      <c r="BK257" s="39">
        <f>INDEX('P-07 HACCP score'!$C$3:$E$7,MATCH(R257,'P-07 HACCP score'!$B$3:$B$7,0),MATCH('D-14 Ernst'!N$2,'P-07 HACCP score'!$C$2:$E$2,0))</f>
        <v>5</v>
      </c>
      <c r="BL257" s="39">
        <f>INDEX('P-07 HACCP score'!$C$3:$E$7,MATCH(S257,'P-07 HACCP score'!$B$3:$B$7,0),MATCH('D-14 Ernst'!O$2,'P-07 HACCP score'!$C$2:$E$2,0))</f>
        <v>0</v>
      </c>
      <c r="BM257" s="39">
        <f>INDEX('P-07 HACCP score'!$C$3:$E$7,MATCH(T257,'P-07 HACCP score'!$B$3:$B$7,0),MATCH('D-14 Ernst'!P$2,'P-07 HACCP score'!$C$2:$E$2,0))</f>
        <v>1.5</v>
      </c>
      <c r="BN257" s="39">
        <f>INDEX('P-07 HACCP score'!$C$3:$E$7,MATCH(U257,'P-07 HACCP score'!$B$3:$B$7,0),MATCH('D-14 Ernst'!Q$2,'P-07 HACCP score'!$C$2:$E$2,0))</f>
        <v>0</v>
      </c>
      <c r="BO257" s="39">
        <f>INDEX('P-07 HACCP score'!$C$3:$E$7,MATCH(V257,'P-07 HACCP score'!$B$3:$B$7,0),MATCH('D-14 Ernst'!R$2,'P-07 HACCP score'!$C$2:$E$2,0))</f>
        <v>0</v>
      </c>
      <c r="BP257" s="39">
        <f>INDEX('P-07 HACCP score'!$C$3:$E$7,MATCH(W257,'P-07 HACCP score'!$B$3:$B$7,0),MATCH('D-14 Ernst'!S$2,'P-07 HACCP score'!$C$2:$E$2,0))</f>
        <v>0</v>
      </c>
      <c r="BQ257" s="39" t="e">
        <f>INDEX('P-07 HACCP score'!$C$3:$E$7,MATCH(X257,'P-07 HACCP score'!$B$3:$B$7,0),MATCH('D-14 Ernst'!T$2,'P-07 HACCP score'!$C$2:$E$2,0))</f>
        <v>#N/A</v>
      </c>
      <c r="BR257" s="39">
        <f>INDEX('P-07 HACCP score'!$C$3:$E$7,MATCH(Y257,'P-07 HACCP score'!$B$3:$B$7,0),MATCH('D-14 Ernst'!U$2,'P-07 HACCP score'!$C$2:$E$2,0))</f>
        <v>0</v>
      </c>
      <c r="BS257" s="39">
        <f>INDEX('P-07 HACCP score'!$C$3:$E$7,MATCH(Z257,'P-07 HACCP score'!$B$3:$B$7,0),MATCH('D-14 Ernst'!V$2,'P-07 HACCP score'!$C$2:$E$2,0))</f>
        <v>0</v>
      </c>
      <c r="BT257" s="39">
        <f>INDEX('P-07 HACCP score'!$C$3:$E$7,MATCH(AA257,'P-07 HACCP score'!$B$3:$B$7,0),MATCH('D-14 Ernst'!W$2,'P-07 HACCP score'!$C$2:$E$2,0))</f>
        <v>0</v>
      </c>
      <c r="BU257" s="39">
        <f>INDEX('P-07 HACCP score'!$C$3:$E$7,MATCH(AB257,'P-07 HACCP score'!$B$3:$B$7,0),MATCH('D-14 Ernst'!X$2,'P-07 HACCP score'!$C$2:$E$2,0))</f>
        <v>0</v>
      </c>
      <c r="BV257" s="39">
        <f>INDEX('P-07 HACCP score'!$C$3:$E$7,MATCH(AC257,'P-07 HACCP score'!$B$3:$B$7,0),MATCH('D-14 Ernst'!Y$2,'P-07 HACCP score'!$C$2:$E$2,0))</f>
        <v>0</v>
      </c>
      <c r="BW257" s="39">
        <f>INDEX('P-07 HACCP score'!$C$3:$E$7,MATCH(AD257,'P-07 HACCP score'!$B$3:$B$7,0),MATCH('D-14 Ernst'!Z$2,'P-07 HACCP score'!$C$2:$E$2,0))</f>
        <v>0</v>
      </c>
      <c r="BX257" s="39">
        <f>INDEX('P-07 HACCP score'!$C$3:$E$7,MATCH(AE257,'P-07 HACCP score'!$B$3:$B$7,0),MATCH('D-14 Ernst'!AA$2,'P-07 HACCP score'!$C$2:$E$2,0))</f>
        <v>0</v>
      </c>
      <c r="BY257" s="39">
        <f>INDEX('P-07 HACCP score'!$C$3:$E$7,MATCH(AF257,'P-07 HACCP score'!$B$3:$B$7,0),MATCH('D-14 Ernst'!AB$2,'P-07 HACCP score'!$C$2:$E$2,0))</f>
        <v>0</v>
      </c>
      <c r="BZ257" s="39">
        <f>INDEX('P-07 HACCP score'!$C$3:$E$7,MATCH(AG257,'P-07 HACCP score'!$B$3:$B$7,0),MATCH('D-14 Ernst'!AC$2,'P-07 HACCP score'!$C$2:$E$2,0))</f>
        <v>0</v>
      </c>
      <c r="CA257" s="39">
        <f>INDEX('P-07 HACCP score'!$C$3:$E$7,MATCH(AH257,'P-07 HACCP score'!$B$3:$B$7,0),MATCH('D-14 Ernst'!AD$2,'P-07 HACCP score'!$C$2:$E$2,0))</f>
        <v>0</v>
      </c>
      <c r="CB257" s="39">
        <f>INDEX('P-07 HACCP score'!$C$3:$E$7,MATCH(AI257,'P-07 HACCP score'!$B$3:$B$7,0),MATCH('D-14 Ernst'!AE$2,'P-07 HACCP score'!$C$2:$E$2,0))</f>
        <v>0</v>
      </c>
      <c r="CC257" s="39">
        <f>INDEX('P-07 HACCP score'!$C$3:$E$7,MATCH(AJ257,'P-07 HACCP score'!$B$3:$B$7,0),MATCH('D-14 Ernst'!AF$2,'P-07 HACCP score'!$C$2:$E$2,0))</f>
        <v>0</v>
      </c>
      <c r="CD257" s="39">
        <f>INDEX('P-07 HACCP score'!$C$3:$E$7,MATCH(AK257,'P-07 HACCP score'!$B$3:$B$7,0),MATCH('D-14 Ernst'!AG$2,'P-07 HACCP score'!$C$2:$E$2,0))</f>
        <v>0</v>
      </c>
    </row>
    <row r="258" spans="1:82" x14ac:dyDescent="0.3">
      <c r="A258" s="119">
        <v>52665</v>
      </c>
      <c r="B258" s="58" t="s">
        <v>378</v>
      </c>
      <c r="C258" s="78" t="s">
        <v>128</v>
      </c>
      <c r="D258" s="35">
        <v>5</v>
      </c>
      <c r="E258" s="18"/>
      <c r="F258" s="18"/>
      <c r="G258" s="26"/>
      <c r="H258" s="21" t="str">
        <f>IF(COUNTIF(I258:M258,"H"),"H",
IF(COUNTIF(I258:M258,"M"),"M",
IF(COUNTIF(I258:M258,"L"),"L",
IF(COUNTIF(I258:M258,"B"),"B",""))))</f>
        <v/>
      </c>
      <c r="I258" s="19"/>
      <c r="J258" s="19"/>
      <c r="K258" s="19"/>
      <c r="L258" s="19"/>
      <c r="M258" s="19"/>
      <c r="N258" s="18"/>
      <c r="O258" s="21" t="str">
        <f>IF(COUNTIF(P258:Q258,"H"),"H",
IF(COUNTIF(P258:Q258,"M"),"M",
IF(COUNTIF(P258:Q258,"L"),"L",
IF(COUNTIF(P258:Q258,"B"),"B",""))))</f>
        <v>M</v>
      </c>
      <c r="P258" s="22" t="s">
        <v>129</v>
      </c>
      <c r="Q258" s="22" t="s">
        <v>129</v>
      </c>
      <c r="R258" s="18" t="s">
        <v>86</v>
      </c>
      <c r="S258" s="18"/>
      <c r="T258" s="18" t="s">
        <v>84</v>
      </c>
      <c r="U258" s="18"/>
      <c r="V258" s="18"/>
      <c r="W258" s="27"/>
      <c r="X258" s="21" t="str">
        <f>IF(COUNTIF(Y258:AA258,"H"),"H",
IF(COUNTIF(Y258:AA258,"M"),"M",
IF(COUNTIF(Y258:AA258,"L"),"L",
IF(COUNTIF(Y258:AA258,"B"),"B",""))))</f>
        <v/>
      </c>
      <c r="Y258" s="23"/>
      <c r="Z258" s="28"/>
      <c r="AA258" s="23"/>
      <c r="AB258" s="18"/>
      <c r="AC258" s="18"/>
      <c r="AD258" s="18"/>
      <c r="AE258" s="18"/>
      <c r="AF258" s="18"/>
      <c r="AG258" s="18"/>
      <c r="AH258" s="18"/>
      <c r="AI258" s="18"/>
      <c r="AJ258" s="18"/>
      <c r="AK258" s="18"/>
      <c r="AL258" s="37">
        <f>COUNTIF(AX258:BA258,5)+COUNTIF(BG258:BH258,5)+COUNTIF(BK258:BQ258,5)+COUNTIF(BU258:CD258,5)+COUNTIF(AX258:BA258,9)+COUNTIF(BG258:BH258,9)+COUNTIF(BK258:BQ258,9)+COUNTIF(BU258:CD258,9)</f>
        <v>2</v>
      </c>
      <c r="AM258" s="37">
        <f>COUNTIF(AX258:BA258,15)+COUNTIF(BG258:BH258,15)+COUNTIF(BK258:BQ258,15)+COUNTIF(BU258:CD258,15)+COUNTIF(AX258:BA258,25)+COUNTIF(BG258:BH258,25)+COUNTIF(BK258:BQ258,25)+COUNTIF(BU258:CD258,25)</f>
        <v>0</v>
      </c>
      <c r="AN258" s="118" t="str">
        <f>IF(AM258&gt;=1,"HOOG",IF(AL258&gt;=2,"MIDDEN","LAAG"))</f>
        <v>MIDDEN</v>
      </c>
      <c r="AO258" s="26" t="str">
        <f>IF(AND(AM258=1,OR(H258="H",AB258="H"),TEXT(D258,0)&lt;&gt;"4"),"J","N" )</f>
        <v>N</v>
      </c>
      <c r="AP258" s="41" t="s">
        <v>85</v>
      </c>
      <c r="AQ258" s="68" t="str">
        <f>IF(OR(AP258="J",AO258="J"),"MIDDEN",AN258)</f>
        <v>MIDDEN</v>
      </c>
      <c r="AR258" s="26" t="s">
        <v>86</v>
      </c>
      <c r="AS258" s="18" t="s">
        <v>93</v>
      </c>
      <c r="AT258" s="18" t="s">
        <v>85</v>
      </c>
      <c r="AU258" s="41" t="str">
        <f>IF(AND(AR258="H",AS258="K"),"J",IF(OR(AND(AR258="L",AS258="K",AT258="J"),AND(AR258="H",AS258="G",AT258="J")),"J","N"))</f>
        <v>N</v>
      </c>
      <c r="AV258" s="41" t="s">
        <v>85</v>
      </c>
      <c r="AW258" s="18" t="str">
        <f>IF(AU258="N",AQ258,IF(AQ258="LAAG","MIDDEN","HOOG"))</f>
        <v>MIDDEN</v>
      </c>
      <c r="AX258" s="39">
        <f>INDEX('P-07 HACCP score'!$C$3:$E$7,MATCH(E258,'P-07 HACCP score'!$B$3:$B$7,0),MATCH('D-14 Ernst'!A$2,'P-07 HACCP score'!$C$2:$E$2,0))</f>
        <v>0</v>
      </c>
      <c r="AY258" s="39">
        <f>INDEX('P-07 HACCP score'!$C$3:$E$7,MATCH(F258,'P-07 HACCP score'!$B$3:$B$7,0),MATCH('D-14 Ernst'!B$2,'P-07 HACCP score'!$C$2:$E$2,0))</f>
        <v>0</v>
      </c>
      <c r="AZ258" s="39">
        <f>INDEX('P-07 HACCP score'!$C$3:$E$7,MATCH(G258,'P-07 HACCP score'!$B$3:$B$7,0),MATCH('D-14 Ernst'!C$2,'P-07 HACCP score'!$C$2:$E$2,0))</f>
        <v>0</v>
      </c>
      <c r="BA258" s="39" t="e">
        <f>INDEX('P-07 HACCP score'!$C$3:$E$7,MATCH(H258,'P-07 HACCP score'!$B$3:$B$7,0),MATCH('D-14 Ernst'!D$2,'P-07 HACCP score'!$C$2:$E$2,0))</f>
        <v>#N/A</v>
      </c>
      <c r="BB258" s="39">
        <f>INDEX('P-07 HACCP score'!$C$3:$E$7,MATCH(I258,'P-07 HACCP score'!$B$3:$B$7,0),MATCH('D-14 Ernst'!E$2,'P-07 HACCP score'!$C$2:$E$2,0))</f>
        <v>0</v>
      </c>
      <c r="BC258" s="39">
        <f>INDEX('P-07 HACCP score'!$C$3:$E$7,MATCH(J258,'P-07 HACCP score'!$B$3:$B$7,0),MATCH('D-14 Ernst'!F$2,'P-07 HACCP score'!$C$2:$E$2,0))</f>
        <v>0</v>
      </c>
      <c r="BD258" s="39">
        <f>INDEX('P-07 HACCP score'!$C$3:$E$7,MATCH(K258,'P-07 HACCP score'!$B$3:$B$7,0),MATCH('D-14 Ernst'!G$2,'P-07 HACCP score'!$C$2:$E$2,0))</f>
        <v>0</v>
      </c>
      <c r="BE258" s="39">
        <f>INDEX('P-07 HACCP score'!$C$3:$E$7,MATCH(L258,'P-07 HACCP score'!$B$3:$B$7,0),MATCH('D-14 Ernst'!H$2,'P-07 HACCP score'!$C$2:$E$2,0))</f>
        <v>0</v>
      </c>
      <c r="BF258" s="39">
        <f>INDEX('P-07 HACCP score'!$C$3:$E$7,MATCH(M258,'P-07 HACCP score'!$B$3:$B$7,0),MATCH('D-14 Ernst'!I$2,'P-07 HACCP score'!$C$2:$E$2,0))</f>
        <v>0</v>
      </c>
      <c r="BG258" s="39">
        <f>INDEX('P-07 HACCP score'!$C$3:$E$7,MATCH(N258,'P-07 HACCP score'!$B$3:$B$7,0),MATCH('D-14 Ernst'!J$2,'P-07 HACCP score'!$C$2:$E$2,0))</f>
        <v>0</v>
      </c>
      <c r="BH258" s="39">
        <f>INDEX('P-07 HACCP score'!$C$3:$E$7,MATCH(O258,'P-07 HACCP score'!$B$3:$B$7,0),MATCH('D-14 Ernst'!K$2,'P-07 HACCP score'!$C$2:$E$2,0))</f>
        <v>9</v>
      </c>
      <c r="BI258" s="39">
        <f>INDEX('P-07 HACCP score'!$C$3:$E$7,MATCH(P258,'P-07 HACCP score'!$B$3:$B$7,0),MATCH('D-14 Ernst'!L$2,'P-07 HACCP score'!$C$2:$E$2,0))</f>
        <v>9</v>
      </c>
      <c r="BJ258" s="39">
        <f>INDEX('P-07 HACCP score'!$C$3:$E$7,MATCH(Q258,'P-07 HACCP score'!$B$3:$B$7,0),MATCH('D-14 Ernst'!M$2,'P-07 HACCP score'!$C$2:$E$2,0))</f>
        <v>9</v>
      </c>
      <c r="BK258" s="39">
        <f>INDEX('P-07 HACCP score'!$C$3:$E$7,MATCH(R258,'P-07 HACCP score'!$B$3:$B$7,0),MATCH('D-14 Ernst'!N$2,'P-07 HACCP score'!$C$2:$E$2,0))</f>
        <v>5</v>
      </c>
      <c r="BL258" s="39">
        <f>INDEX('P-07 HACCP score'!$C$3:$E$7,MATCH(S258,'P-07 HACCP score'!$B$3:$B$7,0),MATCH('D-14 Ernst'!O$2,'P-07 HACCP score'!$C$2:$E$2,0))</f>
        <v>0</v>
      </c>
      <c r="BM258" s="39">
        <f>INDEX('P-07 HACCP score'!$C$3:$E$7,MATCH(T258,'P-07 HACCP score'!$B$3:$B$7,0),MATCH('D-14 Ernst'!P$2,'P-07 HACCP score'!$C$2:$E$2,0))</f>
        <v>1.5</v>
      </c>
      <c r="BN258" s="39">
        <f>INDEX('P-07 HACCP score'!$C$3:$E$7,MATCH(U258,'P-07 HACCP score'!$B$3:$B$7,0),MATCH('D-14 Ernst'!Q$2,'P-07 HACCP score'!$C$2:$E$2,0))</f>
        <v>0</v>
      </c>
      <c r="BO258" s="39">
        <f>INDEX('P-07 HACCP score'!$C$3:$E$7,MATCH(V258,'P-07 HACCP score'!$B$3:$B$7,0),MATCH('D-14 Ernst'!R$2,'P-07 HACCP score'!$C$2:$E$2,0))</f>
        <v>0</v>
      </c>
      <c r="BP258" s="39">
        <f>INDEX('P-07 HACCP score'!$C$3:$E$7,MATCH(W258,'P-07 HACCP score'!$B$3:$B$7,0),MATCH('D-14 Ernst'!S$2,'P-07 HACCP score'!$C$2:$E$2,0))</f>
        <v>0</v>
      </c>
      <c r="BQ258" s="39" t="e">
        <f>INDEX('P-07 HACCP score'!$C$3:$E$7,MATCH(X258,'P-07 HACCP score'!$B$3:$B$7,0),MATCH('D-14 Ernst'!T$2,'P-07 HACCP score'!$C$2:$E$2,0))</f>
        <v>#N/A</v>
      </c>
      <c r="BR258" s="39">
        <f>INDEX('P-07 HACCP score'!$C$3:$E$7,MATCH(Y258,'P-07 HACCP score'!$B$3:$B$7,0),MATCH('D-14 Ernst'!U$2,'P-07 HACCP score'!$C$2:$E$2,0))</f>
        <v>0</v>
      </c>
      <c r="BS258" s="39">
        <f>INDEX('P-07 HACCP score'!$C$3:$E$7,MATCH(Z258,'P-07 HACCP score'!$B$3:$B$7,0),MATCH('D-14 Ernst'!V$2,'P-07 HACCP score'!$C$2:$E$2,0))</f>
        <v>0</v>
      </c>
      <c r="BT258" s="39">
        <f>INDEX('P-07 HACCP score'!$C$3:$E$7,MATCH(AA258,'P-07 HACCP score'!$B$3:$B$7,0),MATCH('D-14 Ernst'!W$2,'P-07 HACCP score'!$C$2:$E$2,0))</f>
        <v>0</v>
      </c>
      <c r="BU258" s="39">
        <f>INDEX('P-07 HACCP score'!$C$3:$E$7,MATCH(AB258,'P-07 HACCP score'!$B$3:$B$7,0),MATCH('D-14 Ernst'!X$2,'P-07 HACCP score'!$C$2:$E$2,0))</f>
        <v>0</v>
      </c>
      <c r="BV258" s="39">
        <f>INDEX('P-07 HACCP score'!$C$3:$E$7,MATCH(AC258,'P-07 HACCP score'!$B$3:$B$7,0),MATCH('D-14 Ernst'!Y$2,'P-07 HACCP score'!$C$2:$E$2,0))</f>
        <v>0</v>
      </c>
      <c r="BW258" s="39">
        <f>INDEX('P-07 HACCP score'!$C$3:$E$7,MATCH(AD258,'P-07 HACCP score'!$B$3:$B$7,0),MATCH('D-14 Ernst'!Z$2,'P-07 HACCP score'!$C$2:$E$2,0))</f>
        <v>0</v>
      </c>
      <c r="BX258" s="39">
        <f>INDEX('P-07 HACCP score'!$C$3:$E$7,MATCH(AE258,'P-07 HACCP score'!$B$3:$B$7,0),MATCH('D-14 Ernst'!AA$2,'P-07 HACCP score'!$C$2:$E$2,0))</f>
        <v>0</v>
      </c>
      <c r="BY258" s="39">
        <f>INDEX('P-07 HACCP score'!$C$3:$E$7,MATCH(AF258,'P-07 HACCP score'!$B$3:$B$7,0),MATCH('D-14 Ernst'!AB$2,'P-07 HACCP score'!$C$2:$E$2,0))</f>
        <v>0</v>
      </c>
      <c r="BZ258" s="39">
        <f>INDEX('P-07 HACCP score'!$C$3:$E$7,MATCH(AG258,'P-07 HACCP score'!$B$3:$B$7,0),MATCH('D-14 Ernst'!AC$2,'P-07 HACCP score'!$C$2:$E$2,0))</f>
        <v>0</v>
      </c>
      <c r="CA258" s="39">
        <f>INDEX('P-07 HACCP score'!$C$3:$E$7,MATCH(AH258,'P-07 HACCP score'!$B$3:$B$7,0),MATCH('D-14 Ernst'!AD$2,'P-07 HACCP score'!$C$2:$E$2,0))</f>
        <v>0</v>
      </c>
      <c r="CB258" s="39">
        <f>INDEX('P-07 HACCP score'!$C$3:$E$7,MATCH(AI258,'P-07 HACCP score'!$B$3:$B$7,0),MATCH('D-14 Ernst'!AE$2,'P-07 HACCP score'!$C$2:$E$2,0))</f>
        <v>0</v>
      </c>
      <c r="CC258" s="39">
        <f>INDEX('P-07 HACCP score'!$C$3:$E$7,MATCH(AJ258,'P-07 HACCP score'!$B$3:$B$7,0),MATCH('D-14 Ernst'!AF$2,'P-07 HACCP score'!$C$2:$E$2,0))</f>
        <v>0</v>
      </c>
      <c r="CD258" s="39">
        <f>INDEX('P-07 HACCP score'!$C$3:$E$7,MATCH(AK258,'P-07 HACCP score'!$B$3:$B$7,0),MATCH('D-14 Ernst'!AG$2,'P-07 HACCP score'!$C$2:$E$2,0))</f>
        <v>0</v>
      </c>
    </row>
    <row r="259" spans="1:82" x14ac:dyDescent="0.3">
      <c r="A259" s="119">
        <v>52670</v>
      </c>
      <c r="B259" s="56" t="s">
        <v>379</v>
      </c>
      <c r="C259" s="78" t="s">
        <v>128</v>
      </c>
      <c r="D259" s="35">
        <v>5</v>
      </c>
      <c r="E259" s="18"/>
      <c r="F259" s="18"/>
      <c r="G259" s="26"/>
      <c r="H259" s="21" t="str">
        <f>IF(COUNTIF(I259:M259,"H"),"H",
IF(COUNTIF(I259:M259,"M"),"M",
IF(COUNTIF(I259:M259,"L"),"L",
IF(COUNTIF(I259:M259,"B"),"B",""))))</f>
        <v/>
      </c>
      <c r="I259" s="19"/>
      <c r="J259" s="19"/>
      <c r="K259" s="19"/>
      <c r="L259" s="19"/>
      <c r="M259" s="19"/>
      <c r="N259" s="18"/>
      <c r="O259" s="21" t="str">
        <f>IF(COUNTIF(P259:Q259,"H"),"H",
IF(COUNTIF(P259:Q259,"M"),"M",
IF(COUNTIF(P259:Q259,"L"),"L",
IF(COUNTIF(P259:Q259,"B"),"B",""))))</f>
        <v>M</v>
      </c>
      <c r="P259" s="22" t="s">
        <v>129</v>
      </c>
      <c r="Q259" s="22" t="s">
        <v>129</v>
      </c>
      <c r="R259" s="18" t="s">
        <v>86</v>
      </c>
      <c r="S259" s="18"/>
      <c r="T259" s="18" t="s">
        <v>84</v>
      </c>
      <c r="U259" s="18"/>
      <c r="V259" s="18"/>
      <c r="W259" s="27"/>
      <c r="X259" s="21" t="str">
        <f>IF(COUNTIF(Y259:AA259,"H"),"H",
IF(COUNTIF(Y259:AA259,"M"),"M",
IF(COUNTIF(Y259:AA259,"L"),"L",
IF(COUNTIF(Y259:AA259,"B"),"B",""))))</f>
        <v/>
      </c>
      <c r="Y259" s="23"/>
      <c r="Z259" s="28"/>
      <c r="AA259" s="23"/>
      <c r="AB259" s="18"/>
      <c r="AC259" s="18"/>
      <c r="AD259" s="18"/>
      <c r="AE259" s="18"/>
      <c r="AF259" s="18"/>
      <c r="AG259" s="18"/>
      <c r="AH259" s="18"/>
      <c r="AI259" s="18"/>
      <c r="AJ259" s="18"/>
      <c r="AK259" s="18"/>
      <c r="AL259" s="37">
        <f>COUNTIF(AX259:BA259,5)+COUNTIF(BG259:BH259,5)+COUNTIF(BK259:BQ259,5)+COUNTIF(BU259:CD259,5)+COUNTIF(AX259:BA259,9)+COUNTIF(BG259:BH259,9)+COUNTIF(BK259:BQ259,9)+COUNTIF(BU259:CD259,9)</f>
        <v>2</v>
      </c>
      <c r="AM259" s="37">
        <f>COUNTIF(AX259:BA259,15)+COUNTIF(BG259:BH259,15)+COUNTIF(BK259:BQ259,15)+COUNTIF(BU259:CD259,15)+COUNTIF(AX259:BA259,25)+COUNTIF(BG259:BH259,25)+COUNTIF(BK259:BQ259,25)+COUNTIF(BU259:CD259,25)</f>
        <v>0</v>
      </c>
      <c r="AN259" s="118" t="str">
        <f>IF(AM259&gt;=1,"HOOG",IF(AL259&gt;=2,"MIDDEN","LAAG"))</f>
        <v>MIDDEN</v>
      </c>
      <c r="AO259" s="26" t="str">
        <f>IF(AND(AM259=1,OR(H259="H",AB259="H"),TEXT(D259,0)&lt;&gt;"4"),"J","N" )</f>
        <v>N</v>
      </c>
      <c r="AP259" s="41" t="s">
        <v>85</v>
      </c>
      <c r="AQ259" s="68" t="str">
        <f>IF(OR(AP259="J",AO259="J"),"MIDDEN",AN259)</f>
        <v>MIDDEN</v>
      </c>
      <c r="AR259" s="26" t="s">
        <v>86</v>
      </c>
      <c r="AS259" s="18" t="s">
        <v>87</v>
      </c>
      <c r="AT259" s="18" t="s">
        <v>85</v>
      </c>
      <c r="AU259" s="41" t="str">
        <f>IF(AND(AR259="H",AS259="K"),"J",IF(OR(AND(AR259="L",AS259="K",AT259="J"),AND(AR259="H",AS259="G",AT259="J")),"J","N"))</f>
        <v>N</v>
      </c>
      <c r="AV259" s="41" t="s">
        <v>85</v>
      </c>
      <c r="AW259" s="18" t="str">
        <f>IF(AU259="N",AQ259,IF(AQ259="LAAG","MIDDEN","HOOG"))</f>
        <v>MIDDEN</v>
      </c>
      <c r="AX259" s="39">
        <f>INDEX('P-07 HACCP score'!$C$3:$E$7,MATCH(E259,'P-07 HACCP score'!$B$3:$B$7,0),MATCH('D-14 Ernst'!A$2,'P-07 HACCP score'!$C$2:$E$2,0))</f>
        <v>0</v>
      </c>
      <c r="AY259" s="39">
        <f>INDEX('P-07 HACCP score'!$C$3:$E$7,MATCH(F259,'P-07 HACCP score'!$B$3:$B$7,0),MATCH('D-14 Ernst'!B$2,'P-07 HACCP score'!$C$2:$E$2,0))</f>
        <v>0</v>
      </c>
      <c r="AZ259" s="39">
        <f>INDEX('P-07 HACCP score'!$C$3:$E$7,MATCH(G259,'P-07 HACCP score'!$B$3:$B$7,0),MATCH('D-14 Ernst'!C$2,'P-07 HACCP score'!$C$2:$E$2,0))</f>
        <v>0</v>
      </c>
      <c r="BA259" s="39" t="e">
        <f>INDEX('P-07 HACCP score'!$C$3:$E$7,MATCH(H259,'P-07 HACCP score'!$B$3:$B$7,0),MATCH('D-14 Ernst'!D$2,'P-07 HACCP score'!$C$2:$E$2,0))</f>
        <v>#N/A</v>
      </c>
      <c r="BB259" s="39">
        <f>INDEX('P-07 HACCP score'!$C$3:$E$7,MATCH(I259,'P-07 HACCP score'!$B$3:$B$7,0),MATCH('D-14 Ernst'!E$2,'P-07 HACCP score'!$C$2:$E$2,0))</f>
        <v>0</v>
      </c>
      <c r="BC259" s="39">
        <f>INDEX('P-07 HACCP score'!$C$3:$E$7,MATCH(J259,'P-07 HACCP score'!$B$3:$B$7,0),MATCH('D-14 Ernst'!F$2,'P-07 HACCP score'!$C$2:$E$2,0))</f>
        <v>0</v>
      </c>
      <c r="BD259" s="39">
        <f>INDEX('P-07 HACCP score'!$C$3:$E$7,MATCH(K259,'P-07 HACCP score'!$B$3:$B$7,0),MATCH('D-14 Ernst'!G$2,'P-07 HACCP score'!$C$2:$E$2,0))</f>
        <v>0</v>
      </c>
      <c r="BE259" s="39">
        <f>INDEX('P-07 HACCP score'!$C$3:$E$7,MATCH(L259,'P-07 HACCP score'!$B$3:$B$7,0),MATCH('D-14 Ernst'!H$2,'P-07 HACCP score'!$C$2:$E$2,0))</f>
        <v>0</v>
      </c>
      <c r="BF259" s="39">
        <f>INDEX('P-07 HACCP score'!$C$3:$E$7,MATCH(M259,'P-07 HACCP score'!$B$3:$B$7,0),MATCH('D-14 Ernst'!I$2,'P-07 HACCP score'!$C$2:$E$2,0))</f>
        <v>0</v>
      </c>
      <c r="BG259" s="39">
        <f>INDEX('P-07 HACCP score'!$C$3:$E$7,MATCH(N259,'P-07 HACCP score'!$B$3:$B$7,0),MATCH('D-14 Ernst'!J$2,'P-07 HACCP score'!$C$2:$E$2,0))</f>
        <v>0</v>
      </c>
      <c r="BH259" s="39">
        <f>INDEX('P-07 HACCP score'!$C$3:$E$7,MATCH(O259,'P-07 HACCP score'!$B$3:$B$7,0),MATCH('D-14 Ernst'!K$2,'P-07 HACCP score'!$C$2:$E$2,0))</f>
        <v>9</v>
      </c>
      <c r="BI259" s="39">
        <f>INDEX('P-07 HACCP score'!$C$3:$E$7,MATCH(P259,'P-07 HACCP score'!$B$3:$B$7,0),MATCH('D-14 Ernst'!L$2,'P-07 HACCP score'!$C$2:$E$2,0))</f>
        <v>9</v>
      </c>
      <c r="BJ259" s="39">
        <f>INDEX('P-07 HACCP score'!$C$3:$E$7,MATCH(Q259,'P-07 HACCP score'!$B$3:$B$7,0),MATCH('D-14 Ernst'!M$2,'P-07 HACCP score'!$C$2:$E$2,0))</f>
        <v>9</v>
      </c>
      <c r="BK259" s="39">
        <f>INDEX('P-07 HACCP score'!$C$3:$E$7,MATCH(R259,'P-07 HACCP score'!$B$3:$B$7,0),MATCH('D-14 Ernst'!N$2,'P-07 HACCP score'!$C$2:$E$2,0))</f>
        <v>5</v>
      </c>
      <c r="BL259" s="39">
        <f>INDEX('P-07 HACCP score'!$C$3:$E$7,MATCH(S259,'P-07 HACCP score'!$B$3:$B$7,0),MATCH('D-14 Ernst'!O$2,'P-07 HACCP score'!$C$2:$E$2,0))</f>
        <v>0</v>
      </c>
      <c r="BM259" s="39">
        <f>INDEX('P-07 HACCP score'!$C$3:$E$7,MATCH(T259,'P-07 HACCP score'!$B$3:$B$7,0),MATCH('D-14 Ernst'!P$2,'P-07 HACCP score'!$C$2:$E$2,0))</f>
        <v>1.5</v>
      </c>
      <c r="BN259" s="39">
        <f>INDEX('P-07 HACCP score'!$C$3:$E$7,MATCH(U259,'P-07 HACCP score'!$B$3:$B$7,0),MATCH('D-14 Ernst'!Q$2,'P-07 HACCP score'!$C$2:$E$2,0))</f>
        <v>0</v>
      </c>
      <c r="BO259" s="39">
        <f>INDEX('P-07 HACCP score'!$C$3:$E$7,MATCH(V259,'P-07 HACCP score'!$B$3:$B$7,0),MATCH('D-14 Ernst'!R$2,'P-07 HACCP score'!$C$2:$E$2,0))</f>
        <v>0</v>
      </c>
      <c r="BP259" s="39">
        <f>INDEX('P-07 HACCP score'!$C$3:$E$7,MATCH(W259,'P-07 HACCP score'!$B$3:$B$7,0),MATCH('D-14 Ernst'!S$2,'P-07 HACCP score'!$C$2:$E$2,0))</f>
        <v>0</v>
      </c>
      <c r="BQ259" s="39" t="e">
        <f>INDEX('P-07 HACCP score'!$C$3:$E$7,MATCH(X259,'P-07 HACCP score'!$B$3:$B$7,0),MATCH('D-14 Ernst'!T$2,'P-07 HACCP score'!$C$2:$E$2,0))</f>
        <v>#N/A</v>
      </c>
      <c r="BR259" s="39">
        <f>INDEX('P-07 HACCP score'!$C$3:$E$7,MATCH(Y259,'P-07 HACCP score'!$B$3:$B$7,0),MATCH('D-14 Ernst'!U$2,'P-07 HACCP score'!$C$2:$E$2,0))</f>
        <v>0</v>
      </c>
      <c r="BS259" s="39">
        <f>INDEX('P-07 HACCP score'!$C$3:$E$7,MATCH(Z259,'P-07 HACCP score'!$B$3:$B$7,0),MATCH('D-14 Ernst'!V$2,'P-07 HACCP score'!$C$2:$E$2,0))</f>
        <v>0</v>
      </c>
      <c r="BT259" s="39">
        <f>INDEX('P-07 HACCP score'!$C$3:$E$7,MATCH(AA259,'P-07 HACCP score'!$B$3:$B$7,0),MATCH('D-14 Ernst'!W$2,'P-07 HACCP score'!$C$2:$E$2,0))</f>
        <v>0</v>
      </c>
      <c r="BU259" s="39">
        <f>INDEX('P-07 HACCP score'!$C$3:$E$7,MATCH(AB259,'P-07 HACCP score'!$B$3:$B$7,0),MATCH('D-14 Ernst'!X$2,'P-07 HACCP score'!$C$2:$E$2,0))</f>
        <v>0</v>
      </c>
      <c r="BV259" s="39">
        <f>INDEX('P-07 HACCP score'!$C$3:$E$7,MATCH(AC259,'P-07 HACCP score'!$B$3:$B$7,0),MATCH('D-14 Ernst'!Y$2,'P-07 HACCP score'!$C$2:$E$2,0))</f>
        <v>0</v>
      </c>
      <c r="BW259" s="39">
        <f>INDEX('P-07 HACCP score'!$C$3:$E$7,MATCH(AD259,'P-07 HACCP score'!$B$3:$B$7,0),MATCH('D-14 Ernst'!Z$2,'P-07 HACCP score'!$C$2:$E$2,0))</f>
        <v>0</v>
      </c>
      <c r="BX259" s="39">
        <f>INDEX('P-07 HACCP score'!$C$3:$E$7,MATCH(AE259,'P-07 HACCP score'!$B$3:$B$7,0),MATCH('D-14 Ernst'!AA$2,'P-07 HACCP score'!$C$2:$E$2,0))</f>
        <v>0</v>
      </c>
      <c r="BY259" s="39">
        <f>INDEX('P-07 HACCP score'!$C$3:$E$7,MATCH(AF259,'P-07 HACCP score'!$B$3:$B$7,0),MATCH('D-14 Ernst'!AB$2,'P-07 HACCP score'!$C$2:$E$2,0))</f>
        <v>0</v>
      </c>
      <c r="BZ259" s="39">
        <f>INDEX('P-07 HACCP score'!$C$3:$E$7,MATCH(AG259,'P-07 HACCP score'!$B$3:$B$7,0),MATCH('D-14 Ernst'!AC$2,'P-07 HACCP score'!$C$2:$E$2,0))</f>
        <v>0</v>
      </c>
      <c r="CA259" s="39">
        <f>INDEX('P-07 HACCP score'!$C$3:$E$7,MATCH(AH259,'P-07 HACCP score'!$B$3:$B$7,0),MATCH('D-14 Ernst'!AD$2,'P-07 HACCP score'!$C$2:$E$2,0))</f>
        <v>0</v>
      </c>
      <c r="CB259" s="39">
        <f>INDEX('P-07 HACCP score'!$C$3:$E$7,MATCH(AI259,'P-07 HACCP score'!$B$3:$B$7,0),MATCH('D-14 Ernst'!AE$2,'P-07 HACCP score'!$C$2:$E$2,0))</f>
        <v>0</v>
      </c>
      <c r="CC259" s="39">
        <f>INDEX('P-07 HACCP score'!$C$3:$E$7,MATCH(AJ259,'P-07 HACCP score'!$B$3:$B$7,0),MATCH('D-14 Ernst'!AF$2,'P-07 HACCP score'!$C$2:$E$2,0))</f>
        <v>0</v>
      </c>
      <c r="CD259" s="39">
        <f>INDEX('P-07 HACCP score'!$C$3:$E$7,MATCH(AK259,'P-07 HACCP score'!$B$3:$B$7,0),MATCH('D-14 Ernst'!AG$2,'P-07 HACCP score'!$C$2:$E$2,0))</f>
        <v>0</v>
      </c>
    </row>
    <row r="260" spans="1:82" x14ac:dyDescent="0.3">
      <c r="A260" s="119">
        <v>52671</v>
      </c>
      <c r="B260" s="59" t="s">
        <v>380</v>
      </c>
      <c r="C260" s="78" t="s">
        <v>128</v>
      </c>
      <c r="D260" s="35">
        <v>5</v>
      </c>
      <c r="E260" s="18"/>
      <c r="F260" s="18"/>
      <c r="G260" s="26"/>
      <c r="H260" s="21" t="str">
        <f>IF(COUNTIF(I260:M260,"H"),"H",
IF(COUNTIF(I260:M260,"M"),"M",
IF(COUNTIF(I260:M260,"L"),"L",
IF(COUNTIF(I260:M260,"B"),"B",""))))</f>
        <v/>
      </c>
      <c r="I260" s="19"/>
      <c r="J260" s="19"/>
      <c r="K260" s="19"/>
      <c r="L260" s="19"/>
      <c r="M260" s="19"/>
      <c r="N260" s="18"/>
      <c r="O260" s="21" t="str">
        <f>IF(COUNTIF(P260:Q260,"H"),"H",
IF(COUNTIF(P260:Q260,"M"),"M",
IF(COUNTIF(P260:Q260,"L"),"L",
IF(COUNTIF(P260:Q260,"B"),"B",""))))</f>
        <v>M</v>
      </c>
      <c r="P260" s="22" t="s">
        <v>129</v>
      </c>
      <c r="Q260" s="22" t="s">
        <v>129</v>
      </c>
      <c r="R260" s="18" t="s">
        <v>86</v>
      </c>
      <c r="S260" s="18"/>
      <c r="T260" s="18" t="s">
        <v>84</v>
      </c>
      <c r="U260" s="18"/>
      <c r="V260" s="18"/>
      <c r="W260" s="27"/>
      <c r="X260" s="21" t="str">
        <f>IF(COUNTIF(Y260:AA260,"H"),"H",
IF(COUNTIF(Y260:AA260,"M"),"M",
IF(COUNTIF(Y260:AA260,"L"),"L",
IF(COUNTIF(Y260:AA260,"B"),"B",""))))</f>
        <v/>
      </c>
      <c r="Y260" s="23"/>
      <c r="Z260" s="28"/>
      <c r="AA260" s="23"/>
      <c r="AB260" s="18"/>
      <c r="AC260" s="18"/>
      <c r="AD260" s="18"/>
      <c r="AE260" s="18"/>
      <c r="AF260" s="18"/>
      <c r="AG260" s="18"/>
      <c r="AH260" s="18"/>
      <c r="AI260" s="18"/>
      <c r="AJ260" s="18"/>
      <c r="AK260" s="18"/>
      <c r="AL260" s="37">
        <f>COUNTIF(AX260:BA260,5)+COUNTIF(BG260:BH260,5)+COUNTIF(BK260:BQ260,5)+COUNTIF(BU260:CD260,5)+COUNTIF(AX260:BA260,9)+COUNTIF(BG260:BH260,9)+COUNTIF(BK260:BQ260,9)+COUNTIF(BU260:CD260,9)</f>
        <v>2</v>
      </c>
      <c r="AM260" s="37">
        <f>COUNTIF(AX260:BA260,15)+COUNTIF(BG260:BH260,15)+COUNTIF(BK260:BQ260,15)+COUNTIF(BU260:CD260,15)+COUNTIF(AX260:BA260,25)+COUNTIF(BG260:BH260,25)+COUNTIF(BK260:BQ260,25)+COUNTIF(BU260:CD260,25)</f>
        <v>0</v>
      </c>
      <c r="AN260" s="118" t="str">
        <f>IF(AM260&gt;=1,"HOOG",IF(AL260&gt;=2,"MIDDEN","LAAG"))</f>
        <v>MIDDEN</v>
      </c>
      <c r="AO260" s="26" t="str">
        <f>IF(AND(AM260=1,OR(H260="H",AB260="H"),TEXT(D260,0)&lt;&gt;"4"),"J","N" )</f>
        <v>N</v>
      </c>
      <c r="AP260" s="41" t="s">
        <v>85</v>
      </c>
      <c r="AQ260" s="68" t="str">
        <f>IF(OR(AP260="J",AO260="J"),"MIDDEN",AN260)</f>
        <v>MIDDEN</v>
      </c>
      <c r="AR260" s="26" t="s">
        <v>86</v>
      </c>
      <c r="AS260" s="18" t="s">
        <v>93</v>
      </c>
      <c r="AT260" s="18" t="s">
        <v>85</v>
      </c>
      <c r="AU260" s="41" t="s">
        <v>85</v>
      </c>
      <c r="AV260" s="41" t="s">
        <v>85</v>
      </c>
      <c r="AW260" s="18" t="str">
        <f>IF(AU260="N",AQ260,IF(AQ260="LAAG","MIDDEN","HOOG"))</f>
        <v>MIDDEN</v>
      </c>
      <c r="AX260" s="39">
        <f>INDEX('P-07 HACCP score'!$C$3:$E$7,MATCH(E260,'P-07 HACCP score'!$B$3:$B$7,0),MATCH('D-14 Ernst'!A$2,'P-07 HACCP score'!$C$2:$E$2,0))</f>
        <v>0</v>
      </c>
      <c r="AY260" s="39">
        <f>INDEX('P-07 HACCP score'!$C$3:$E$7,MATCH(F260,'P-07 HACCP score'!$B$3:$B$7,0),MATCH('D-14 Ernst'!B$2,'P-07 HACCP score'!$C$2:$E$2,0))</f>
        <v>0</v>
      </c>
      <c r="AZ260" s="39">
        <f>INDEX('P-07 HACCP score'!$C$3:$E$7,MATCH(G260,'P-07 HACCP score'!$B$3:$B$7,0),MATCH('D-14 Ernst'!C$2,'P-07 HACCP score'!$C$2:$E$2,0))</f>
        <v>0</v>
      </c>
      <c r="BA260" s="39" t="e">
        <f>INDEX('P-07 HACCP score'!$C$3:$E$7,MATCH(H260,'P-07 HACCP score'!$B$3:$B$7,0),MATCH('D-14 Ernst'!D$2,'P-07 HACCP score'!$C$2:$E$2,0))</f>
        <v>#N/A</v>
      </c>
      <c r="BB260" s="39">
        <f>INDEX('P-07 HACCP score'!$C$3:$E$7,MATCH(I260,'P-07 HACCP score'!$B$3:$B$7,0),MATCH('D-14 Ernst'!E$2,'P-07 HACCP score'!$C$2:$E$2,0))</f>
        <v>0</v>
      </c>
      <c r="BC260" s="39">
        <f>INDEX('P-07 HACCP score'!$C$3:$E$7,MATCH(J260,'P-07 HACCP score'!$B$3:$B$7,0),MATCH('D-14 Ernst'!F$2,'P-07 HACCP score'!$C$2:$E$2,0))</f>
        <v>0</v>
      </c>
      <c r="BD260" s="39">
        <f>INDEX('P-07 HACCP score'!$C$3:$E$7,MATCH(K260,'P-07 HACCP score'!$B$3:$B$7,0),MATCH('D-14 Ernst'!G$2,'P-07 HACCP score'!$C$2:$E$2,0))</f>
        <v>0</v>
      </c>
      <c r="BE260" s="39">
        <f>INDEX('P-07 HACCP score'!$C$3:$E$7,MATCH(L260,'P-07 HACCP score'!$B$3:$B$7,0),MATCH('D-14 Ernst'!H$2,'P-07 HACCP score'!$C$2:$E$2,0))</f>
        <v>0</v>
      </c>
      <c r="BF260" s="39">
        <f>INDEX('P-07 HACCP score'!$C$3:$E$7,MATCH(M260,'P-07 HACCP score'!$B$3:$B$7,0),MATCH('D-14 Ernst'!I$2,'P-07 HACCP score'!$C$2:$E$2,0))</f>
        <v>0</v>
      </c>
      <c r="BG260" s="39">
        <f>INDEX('P-07 HACCP score'!$C$3:$E$7,MATCH(N260,'P-07 HACCP score'!$B$3:$B$7,0),MATCH('D-14 Ernst'!J$2,'P-07 HACCP score'!$C$2:$E$2,0))</f>
        <v>0</v>
      </c>
      <c r="BH260" s="39">
        <f>INDEX('P-07 HACCP score'!$C$3:$E$7,MATCH(O260,'P-07 HACCP score'!$B$3:$B$7,0),MATCH('D-14 Ernst'!K$2,'P-07 HACCP score'!$C$2:$E$2,0))</f>
        <v>9</v>
      </c>
      <c r="BI260" s="39">
        <f>INDEX('P-07 HACCP score'!$C$3:$E$7,MATCH(P260,'P-07 HACCP score'!$B$3:$B$7,0),MATCH('D-14 Ernst'!L$2,'P-07 HACCP score'!$C$2:$E$2,0))</f>
        <v>9</v>
      </c>
      <c r="BJ260" s="39">
        <f>INDEX('P-07 HACCP score'!$C$3:$E$7,MATCH(Q260,'P-07 HACCP score'!$B$3:$B$7,0),MATCH('D-14 Ernst'!M$2,'P-07 HACCP score'!$C$2:$E$2,0))</f>
        <v>9</v>
      </c>
      <c r="BK260" s="39">
        <f>INDEX('P-07 HACCP score'!$C$3:$E$7,MATCH(R260,'P-07 HACCP score'!$B$3:$B$7,0),MATCH('D-14 Ernst'!N$2,'P-07 HACCP score'!$C$2:$E$2,0))</f>
        <v>5</v>
      </c>
      <c r="BL260" s="39">
        <f>INDEX('P-07 HACCP score'!$C$3:$E$7,MATCH(S260,'P-07 HACCP score'!$B$3:$B$7,0),MATCH('D-14 Ernst'!O$2,'P-07 HACCP score'!$C$2:$E$2,0))</f>
        <v>0</v>
      </c>
      <c r="BM260" s="39">
        <f>INDEX('P-07 HACCP score'!$C$3:$E$7,MATCH(T260,'P-07 HACCP score'!$B$3:$B$7,0),MATCH('D-14 Ernst'!P$2,'P-07 HACCP score'!$C$2:$E$2,0))</f>
        <v>1.5</v>
      </c>
      <c r="BN260" s="39">
        <f>INDEX('P-07 HACCP score'!$C$3:$E$7,MATCH(U260,'P-07 HACCP score'!$B$3:$B$7,0),MATCH('D-14 Ernst'!Q$2,'P-07 HACCP score'!$C$2:$E$2,0))</f>
        <v>0</v>
      </c>
      <c r="BO260" s="39">
        <f>INDEX('P-07 HACCP score'!$C$3:$E$7,MATCH(V260,'P-07 HACCP score'!$B$3:$B$7,0),MATCH('D-14 Ernst'!R$2,'P-07 HACCP score'!$C$2:$E$2,0))</f>
        <v>0</v>
      </c>
      <c r="BP260" s="39">
        <f>INDEX('P-07 HACCP score'!$C$3:$E$7,MATCH(W260,'P-07 HACCP score'!$B$3:$B$7,0),MATCH('D-14 Ernst'!S$2,'P-07 HACCP score'!$C$2:$E$2,0))</f>
        <v>0</v>
      </c>
      <c r="BQ260" s="39" t="e">
        <f>INDEX('P-07 HACCP score'!$C$3:$E$7,MATCH(X260,'P-07 HACCP score'!$B$3:$B$7,0),MATCH('D-14 Ernst'!T$2,'P-07 HACCP score'!$C$2:$E$2,0))</f>
        <v>#N/A</v>
      </c>
      <c r="BR260" s="39">
        <f>INDEX('P-07 HACCP score'!$C$3:$E$7,MATCH(Y260,'P-07 HACCP score'!$B$3:$B$7,0),MATCH('D-14 Ernst'!U$2,'P-07 HACCP score'!$C$2:$E$2,0))</f>
        <v>0</v>
      </c>
      <c r="BS260" s="39">
        <f>INDEX('P-07 HACCP score'!$C$3:$E$7,MATCH(Z260,'P-07 HACCP score'!$B$3:$B$7,0),MATCH('D-14 Ernst'!V$2,'P-07 HACCP score'!$C$2:$E$2,0))</f>
        <v>0</v>
      </c>
      <c r="BT260" s="39">
        <f>INDEX('P-07 HACCP score'!$C$3:$E$7,MATCH(AA260,'P-07 HACCP score'!$B$3:$B$7,0),MATCH('D-14 Ernst'!W$2,'P-07 HACCP score'!$C$2:$E$2,0))</f>
        <v>0</v>
      </c>
      <c r="BU260" s="39">
        <f>INDEX('P-07 HACCP score'!$C$3:$E$7,MATCH(AB260,'P-07 HACCP score'!$B$3:$B$7,0),MATCH('D-14 Ernst'!X$2,'P-07 HACCP score'!$C$2:$E$2,0))</f>
        <v>0</v>
      </c>
      <c r="BV260" s="39">
        <f>INDEX('P-07 HACCP score'!$C$3:$E$7,MATCH(AC260,'P-07 HACCP score'!$B$3:$B$7,0),MATCH('D-14 Ernst'!Y$2,'P-07 HACCP score'!$C$2:$E$2,0))</f>
        <v>0</v>
      </c>
      <c r="BW260" s="39">
        <f>INDEX('P-07 HACCP score'!$C$3:$E$7,MATCH(AD260,'P-07 HACCP score'!$B$3:$B$7,0),MATCH('D-14 Ernst'!Z$2,'P-07 HACCP score'!$C$2:$E$2,0))</f>
        <v>0</v>
      </c>
      <c r="BX260" s="39">
        <f>INDEX('P-07 HACCP score'!$C$3:$E$7,MATCH(AE260,'P-07 HACCP score'!$B$3:$B$7,0),MATCH('D-14 Ernst'!AA$2,'P-07 HACCP score'!$C$2:$E$2,0))</f>
        <v>0</v>
      </c>
      <c r="BY260" s="39">
        <f>INDEX('P-07 HACCP score'!$C$3:$E$7,MATCH(AF260,'P-07 HACCP score'!$B$3:$B$7,0),MATCH('D-14 Ernst'!AB$2,'P-07 HACCP score'!$C$2:$E$2,0))</f>
        <v>0</v>
      </c>
      <c r="BZ260" s="39">
        <f>INDEX('P-07 HACCP score'!$C$3:$E$7,MATCH(AG260,'P-07 HACCP score'!$B$3:$B$7,0),MATCH('D-14 Ernst'!AC$2,'P-07 HACCP score'!$C$2:$E$2,0))</f>
        <v>0</v>
      </c>
      <c r="CA260" s="39">
        <f>INDEX('P-07 HACCP score'!$C$3:$E$7,MATCH(AH260,'P-07 HACCP score'!$B$3:$B$7,0),MATCH('D-14 Ernst'!AD$2,'P-07 HACCP score'!$C$2:$E$2,0))</f>
        <v>0</v>
      </c>
      <c r="CB260" s="39">
        <f>INDEX('P-07 HACCP score'!$C$3:$E$7,MATCH(AI260,'P-07 HACCP score'!$B$3:$B$7,0),MATCH('D-14 Ernst'!AE$2,'P-07 HACCP score'!$C$2:$E$2,0))</f>
        <v>0</v>
      </c>
      <c r="CC260" s="39">
        <f>INDEX('P-07 HACCP score'!$C$3:$E$7,MATCH(AJ260,'P-07 HACCP score'!$B$3:$B$7,0),MATCH('D-14 Ernst'!AF$2,'P-07 HACCP score'!$C$2:$E$2,0))</f>
        <v>0</v>
      </c>
      <c r="CD260" s="39">
        <f>INDEX('P-07 HACCP score'!$C$3:$E$7,MATCH(AK260,'P-07 HACCP score'!$B$3:$B$7,0),MATCH('D-14 Ernst'!AG$2,'P-07 HACCP score'!$C$2:$E$2,0))</f>
        <v>0</v>
      </c>
    </row>
    <row r="261" spans="1:82" x14ac:dyDescent="0.3">
      <c r="A261" s="119">
        <v>52680</v>
      </c>
      <c r="B261" s="56" t="s">
        <v>381</v>
      </c>
      <c r="C261" s="78" t="s">
        <v>128</v>
      </c>
      <c r="D261" s="35">
        <v>5</v>
      </c>
      <c r="E261" s="18"/>
      <c r="F261" s="18"/>
      <c r="G261" s="26"/>
      <c r="H261" s="21" t="str">
        <f>IF(COUNTIF(I261:M261,"H"),"H",
IF(COUNTIF(I261:M261,"M"),"M",
IF(COUNTIF(I261:M261,"L"),"L",
IF(COUNTIF(I261:M261,"B"),"B",""))))</f>
        <v/>
      </c>
      <c r="I261" s="19"/>
      <c r="J261" s="19"/>
      <c r="K261" s="19"/>
      <c r="L261" s="19"/>
      <c r="M261" s="19"/>
      <c r="N261" s="18"/>
      <c r="O261" s="21" t="str">
        <f>IF(COUNTIF(P261:Q261,"H"),"H",
IF(COUNTIF(P261:Q261,"M"),"M",
IF(COUNTIF(P261:Q261,"L"),"L",
IF(COUNTIF(P261:Q261,"B"),"B",""))))</f>
        <v>M</v>
      </c>
      <c r="P261" s="22" t="s">
        <v>129</v>
      </c>
      <c r="Q261" s="22" t="s">
        <v>129</v>
      </c>
      <c r="R261" s="18" t="s">
        <v>86</v>
      </c>
      <c r="S261" s="18"/>
      <c r="T261" s="18" t="s">
        <v>84</v>
      </c>
      <c r="U261" s="18"/>
      <c r="V261" s="18"/>
      <c r="W261" s="27"/>
      <c r="X261" s="21" t="str">
        <f>IF(COUNTIF(Y261:AA261,"H"),"H",
IF(COUNTIF(Y261:AA261,"M"),"M",
IF(COUNTIF(Y261:AA261,"L"),"L",
IF(COUNTIF(Y261:AA261,"B"),"B",""))))</f>
        <v/>
      </c>
      <c r="Y261" s="23"/>
      <c r="Z261" s="28"/>
      <c r="AA261" s="23"/>
      <c r="AB261" s="18"/>
      <c r="AC261" s="18"/>
      <c r="AD261" s="18"/>
      <c r="AE261" s="18"/>
      <c r="AF261" s="18"/>
      <c r="AG261" s="18"/>
      <c r="AH261" s="18"/>
      <c r="AI261" s="18"/>
      <c r="AJ261" s="18"/>
      <c r="AK261" s="18"/>
      <c r="AL261" s="37">
        <f>COUNTIF(AX261:BA261,5)+COUNTIF(BG261:BH261,5)+COUNTIF(BK261:BQ261,5)+COUNTIF(BU261:CD261,5)+COUNTIF(AX261:BA261,9)+COUNTIF(BG261:BH261,9)+COUNTIF(BK261:BQ261,9)+COUNTIF(BU261:CD261,9)</f>
        <v>2</v>
      </c>
      <c r="AM261" s="37">
        <f>COUNTIF(AX261:BA261,15)+COUNTIF(BG261:BH261,15)+COUNTIF(BK261:BQ261,15)+COUNTIF(BU261:CD261,15)+COUNTIF(AX261:BA261,25)+COUNTIF(BG261:BH261,25)+COUNTIF(BK261:BQ261,25)+COUNTIF(BU261:CD261,25)</f>
        <v>0</v>
      </c>
      <c r="AN261" s="118" t="str">
        <f>IF(AM261&gt;=1,"HOOG",IF(AL261&gt;=2,"MIDDEN","LAAG"))</f>
        <v>MIDDEN</v>
      </c>
      <c r="AO261" s="26" t="str">
        <f>IF(AND(AM261=1,OR(H261="H",AB261="H"),TEXT(D261,0)&lt;&gt;"4"),"J","N" )</f>
        <v>N</v>
      </c>
      <c r="AP261" s="41" t="s">
        <v>85</v>
      </c>
      <c r="AQ261" s="68" t="str">
        <f>IF(OR(AP261="J",AO261="J"),"MIDDEN",AN261)</f>
        <v>MIDDEN</v>
      </c>
      <c r="AR261" s="26" t="s">
        <v>86</v>
      </c>
      <c r="AS261" s="18" t="s">
        <v>87</v>
      </c>
      <c r="AT261" s="18" t="s">
        <v>85</v>
      </c>
      <c r="AU261" s="41" t="str">
        <f>IF(AND(AR261="H",AS261="K"),"J",IF(OR(AND(AR261="L",AS261="K",AT261="J"),AND(AR261="H",AS261="G",AT261="J")),"J","N"))</f>
        <v>N</v>
      </c>
      <c r="AV261" s="41" t="s">
        <v>85</v>
      </c>
      <c r="AW261" s="18" t="str">
        <f>IF(AU261="N",AQ261,IF(AQ261="LAAG","MIDDEN","HOOG"))</f>
        <v>MIDDEN</v>
      </c>
      <c r="AX261" s="39">
        <f>INDEX('P-07 HACCP score'!$C$3:$E$7,MATCH(E261,'P-07 HACCP score'!$B$3:$B$7,0),MATCH('D-14 Ernst'!A$2,'P-07 HACCP score'!$C$2:$E$2,0))</f>
        <v>0</v>
      </c>
      <c r="AY261" s="39">
        <f>INDEX('P-07 HACCP score'!$C$3:$E$7,MATCH(F261,'P-07 HACCP score'!$B$3:$B$7,0),MATCH('D-14 Ernst'!B$2,'P-07 HACCP score'!$C$2:$E$2,0))</f>
        <v>0</v>
      </c>
      <c r="AZ261" s="39">
        <f>INDEX('P-07 HACCP score'!$C$3:$E$7,MATCH(G261,'P-07 HACCP score'!$B$3:$B$7,0),MATCH('D-14 Ernst'!C$2,'P-07 HACCP score'!$C$2:$E$2,0))</f>
        <v>0</v>
      </c>
      <c r="BA261" s="39" t="e">
        <f>INDEX('P-07 HACCP score'!$C$3:$E$7,MATCH(H261,'P-07 HACCP score'!$B$3:$B$7,0),MATCH('D-14 Ernst'!D$2,'P-07 HACCP score'!$C$2:$E$2,0))</f>
        <v>#N/A</v>
      </c>
      <c r="BB261" s="39">
        <f>INDEX('P-07 HACCP score'!$C$3:$E$7,MATCH(I261,'P-07 HACCP score'!$B$3:$B$7,0),MATCH('D-14 Ernst'!E$2,'P-07 HACCP score'!$C$2:$E$2,0))</f>
        <v>0</v>
      </c>
      <c r="BC261" s="39">
        <f>INDEX('P-07 HACCP score'!$C$3:$E$7,MATCH(J261,'P-07 HACCP score'!$B$3:$B$7,0),MATCH('D-14 Ernst'!F$2,'P-07 HACCP score'!$C$2:$E$2,0))</f>
        <v>0</v>
      </c>
      <c r="BD261" s="39">
        <f>INDEX('P-07 HACCP score'!$C$3:$E$7,MATCH(K261,'P-07 HACCP score'!$B$3:$B$7,0),MATCH('D-14 Ernst'!G$2,'P-07 HACCP score'!$C$2:$E$2,0))</f>
        <v>0</v>
      </c>
      <c r="BE261" s="39">
        <f>INDEX('P-07 HACCP score'!$C$3:$E$7,MATCH(L261,'P-07 HACCP score'!$B$3:$B$7,0),MATCH('D-14 Ernst'!H$2,'P-07 HACCP score'!$C$2:$E$2,0))</f>
        <v>0</v>
      </c>
      <c r="BF261" s="39">
        <f>INDEX('P-07 HACCP score'!$C$3:$E$7,MATCH(M261,'P-07 HACCP score'!$B$3:$B$7,0),MATCH('D-14 Ernst'!I$2,'P-07 HACCP score'!$C$2:$E$2,0))</f>
        <v>0</v>
      </c>
      <c r="BG261" s="39">
        <f>INDEX('P-07 HACCP score'!$C$3:$E$7,MATCH(N261,'P-07 HACCP score'!$B$3:$B$7,0),MATCH('D-14 Ernst'!J$2,'P-07 HACCP score'!$C$2:$E$2,0))</f>
        <v>0</v>
      </c>
      <c r="BH261" s="39">
        <f>INDEX('P-07 HACCP score'!$C$3:$E$7,MATCH(O261,'P-07 HACCP score'!$B$3:$B$7,0),MATCH('D-14 Ernst'!K$2,'P-07 HACCP score'!$C$2:$E$2,0))</f>
        <v>9</v>
      </c>
      <c r="BI261" s="39">
        <f>INDEX('P-07 HACCP score'!$C$3:$E$7,MATCH(P261,'P-07 HACCP score'!$B$3:$B$7,0),MATCH('D-14 Ernst'!L$2,'P-07 HACCP score'!$C$2:$E$2,0))</f>
        <v>9</v>
      </c>
      <c r="BJ261" s="39">
        <f>INDEX('P-07 HACCP score'!$C$3:$E$7,MATCH(Q261,'P-07 HACCP score'!$B$3:$B$7,0),MATCH('D-14 Ernst'!M$2,'P-07 HACCP score'!$C$2:$E$2,0))</f>
        <v>9</v>
      </c>
      <c r="BK261" s="39">
        <f>INDEX('P-07 HACCP score'!$C$3:$E$7,MATCH(R261,'P-07 HACCP score'!$B$3:$B$7,0),MATCH('D-14 Ernst'!N$2,'P-07 HACCP score'!$C$2:$E$2,0))</f>
        <v>5</v>
      </c>
      <c r="BL261" s="39">
        <f>INDEX('P-07 HACCP score'!$C$3:$E$7,MATCH(S261,'P-07 HACCP score'!$B$3:$B$7,0),MATCH('D-14 Ernst'!O$2,'P-07 HACCP score'!$C$2:$E$2,0))</f>
        <v>0</v>
      </c>
      <c r="BM261" s="39">
        <f>INDEX('P-07 HACCP score'!$C$3:$E$7,MATCH(T261,'P-07 HACCP score'!$B$3:$B$7,0),MATCH('D-14 Ernst'!P$2,'P-07 HACCP score'!$C$2:$E$2,0))</f>
        <v>1.5</v>
      </c>
      <c r="BN261" s="39">
        <f>INDEX('P-07 HACCP score'!$C$3:$E$7,MATCH(U261,'P-07 HACCP score'!$B$3:$B$7,0),MATCH('D-14 Ernst'!Q$2,'P-07 HACCP score'!$C$2:$E$2,0))</f>
        <v>0</v>
      </c>
      <c r="BO261" s="39">
        <f>INDEX('P-07 HACCP score'!$C$3:$E$7,MATCH(V261,'P-07 HACCP score'!$B$3:$B$7,0),MATCH('D-14 Ernst'!R$2,'P-07 HACCP score'!$C$2:$E$2,0))</f>
        <v>0</v>
      </c>
      <c r="BP261" s="39">
        <f>INDEX('P-07 HACCP score'!$C$3:$E$7,MATCH(W261,'P-07 HACCP score'!$B$3:$B$7,0),MATCH('D-14 Ernst'!S$2,'P-07 HACCP score'!$C$2:$E$2,0))</f>
        <v>0</v>
      </c>
      <c r="BQ261" s="39" t="e">
        <f>INDEX('P-07 HACCP score'!$C$3:$E$7,MATCH(X261,'P-07 HACCP score'!$B$3:$B$7,0),MATCH('D-14 Ernst'!T$2,'P-07 HACCP score'!$C$2:$E$2,0))</f>
        <v>#N/A</v>
      </c>
      <c r="BR261" s="39">
        <f>INDEX('P-07 HACCP score'!$C$3:$E$7,MATCH(Y261,'P-07 HACCP score'!$B$3:$B$7,0),MATCH('D-14 Ernst'!U$2,'P-07 HACCP score'!$C$2:$E$2,0))</f>
        <v>0</v>
      </c>
      <c r="BS261" s="39">
        <f>INDEX('P-07 HACCP score'!$C$3:$E$7,MATCH(Z261,'P-07 HACCP score'!$B$3:$B$7,0),MATCH('D-14 Ernst'!V$2,'P-07 HACCP score'!$C$2:$E$2,0))</f>
        <v>0</v>
      </c>
      <c r="BT261" s="39">
        <f>INDEX('P-07 HACCP score'!$C$3:$E$7,MATCH(AA261,'P-07 HACCP score'!$B$3:$B$7,0),MATCH('D-14 Ernst'!W$2,'P-07 HACCP score'!$C$2:$E$2,0))</f>
        <v>0</v>
      </c>
      <c r="BU261" s="39">
        <f>INDEX('P-07 HACCP score'!$C$3:$E$7,MATCH(AB261,'P-07 HACCP score'!$B$3:$B$7,0),MATCH('D-14 Ernst'!X$2,'P-07 HACCP score'!$C$2:$E$2,0))</f>
        <v>0</v>
      </c>
      <c r="BV261" s="39">
        <f>INDEX('P-07 HACCP score'!$C$3:$E$7,MATCH(AC261,'P-07 HACCP score'!$B$3:$B$7,0),MATCH('D-14 Ernst'!Y$2,'P-07 HACCP score'!$C$2:$E$2,0))</f>
        <v>0</v>
      </c>
      <c r="BW261" s="39">
        <f>INDEX('P-07 HACCP score'!$C$3:$E$7,MATCH(AD261,'P-07 HACCP score'!$B$3:$B$7,0),MATCH('D-14 Ernst'!Z$2,'P-07 HACCP score'!$C$2:$E$2,0))</f>
        <v>0</v>
      </c>
      <c r="BX261" s="39">
        <f>INDEX('P-07 HACCP score'!$C$3:$E$7,MATCH(AE261,'P-07 HACCP score'!$B$3:$B$7,0),MATCH('D-14 Ernst'!AA$2,'P-07 HACCP score'!$C$2:$E$2,0))</f>
        <v>0</v>
      </c>
      <c r="BY261" s="39">
        <f>INDEX('P-07 HACCP score'!$C$3:$E$7,MATCH(AF261,'P-07 HACCP score'!$B$3:$B$7,0),MATCH('D-14 Ernst'!AB$2,'P-07 HACCP score'!$C$2:$E$2,0))</f>
        <v>0</v>
      </c>
      <c r="BZ261" s="39">
        <f>INDEX('P-07 HACCP score'!$C$3:$E$7,MATCH(AG261,'P-07 HACCP score'!$B$3:$B$7,0),MATCH('D-14 Ernst'!AC$2,'P-07 HACCP score'!$C$2:$E$2,0))</f>
        <v>0</v>
      </c>
      <c r="CA261" s="39">
        <f>INDEX('P-07 HACCP score'!$C$3:$E$7,MATCH(AH261,'P-07 HACCP score'!$B$3:$B$7,0),MATCH('D-14 Ernst'!AD$2,'P-07 HACCP score'!$C$2:$E$2,0))</f>
        <v>0</v>
      </c>
      <c r="CB261" s="39">
        <f>INDEX('P-07 HACCP score'!$C$3:$E$7,MATCH(AI261,'P-07 HACCP score'!$B$3:$B$7,0),MATCH('D-14 Ernst'!AE$2,'P-07 HACCP score'!$C$2:$E$2,0))</f>
        <v>0</v>
      </c>
      <c r="CC261" s="39">
        <f>INDEX('P-07 HACCP score'!$C$3:$E$7,MATCH(AJ261,'P-07 HACCP score'!$B$3:$B$7,0),MATCH('D-14 Ernst'!AF$2,'P-07 HACCP score'!$C$2:$E$2,0))</f>
        <v>0</v>
      </c>
      <c r="CD261" s="39">
        <f>INDEX('P-07 HACCP score'!$C$3:$E$7,MATCH(AK261,'P-07 HACCP score'!$B$3:$B$7,0),MATCH('D-14 Ernst'!AG$2,'P-07 HACCP score'!$C$2:$E$2,0))</f>
        <v>0</v>
      </c>
    </row>
    <row r="262" spans="1:82" x14ac:dyDescent="0.3">
      <c r="A262" s="119">
        <v>52690</v>
      </c>
      <c r="B262" s="56" t="s">
        <v>382</v>
      </c>
      <c r="C262" s="78" t="s">
        <v>128</v>
      </c>
      <c r="D262" s="35">
        <v>5</v>
      </c>
      <c r="E262" s="18"/>
      <c r="F262" s="18"/>
      <c r="G262" s="26"/>
      <c r="H262" s="21" t="str">
        <f>IF(COUNTIF(I262:M262,"H"),"H",
IF(COUNTIF(I262:M262,"M"),"M",
IF(COUNTIF(I262:M262,"L"),"L",
IF(COUNTIF(I262:M262,"B"),"B",""))))</f>
        <v/>
      </c>
      <c r="I262" s="19"/>
      <c r="J262" s="19"/>
      <c r="K262" s="19"/>
      <c r="L262" s="19"/>
      <c r="M262" s="19"/>
      <c r="N262" s="18"/>
      <c r="O262" s="21" t="str">
        <f>IF(COUNTIF(P262:Q262,"H"),"H",
IF(COUNTIF(P262:Q262,"M"),"M",
IF(COUNTIF(P262:Q262,"L"),"L",
IF(COUNTIF(P262:Q262,"B"),"B",""))))</f>
        <v>M</v>
      </c>
      <c r="P262" s="22" t="s">
        <v>129</v>
      </c>
      <c r="Q262" s="22" t="s">
        <v>129</v>
      </c>
      <c r="R262" s="18" t="s">
        <v>86</v>
      </c>
      <c r="S262" s="18"/>
      <c r="T262" s="18" t="s">
        <v>84</v>
      </c>
      <c r="U262" s="18"/>
      <c r="V262" s="18"/>
      <c r="W262" s="27"/>
      <c r="X262" s="21" t="str">
        <f>IF(COUNTIF(Y262:AA262,"H"),"H",
IF(COUNTIF(Y262:AA262,"M"),"M",
IF(COUNTIF(Y262:AA262,"L"),"L",
IF(COUNTIF(Y262:AA262,"B"),"B",""))))</f>
        <v/>
      </c>
      <c r="Y262" s="23"/>
      <c r="Z262" s="28"/>
      <c r="AA262" s="23"/>
      <c r="AB262" s="18"/>
      <c r="AC262" s="18"/>
      <c r="AD262" s="18"/>
      <c r="AE262" s="18"/>
      <c r="AF262" s="18"/>
      <c r="AG262" s="18"/>
      <c r="AH262" s="18"/>
      <c r="AI262" s="18"/>
      <c r="AJ262" s="18"/>
      <c r="AK262" s="18"/>
      <c r="AL262" s="37">
        <f>COUNTIF(AX262:BA262,5)+COUNTIF(BG262:BH262,5)+COUNTIF(BK262:BQ262,5)+COUNTIF(BU262:CD262,5)+COUNTIF(AX262:BA262,9)+COUNTIF(BG262:BH262,9)+COUNTIF(BK262:BQ262,9)+COUNTIF(BU262:CD262,9)</f>
        <v>2</v>
      </c>
      <c r="AM262" s="37">
        <f>COUNTIF(AX262:BA262,15)+COUNTIF(BG262:BH262,15)+COUNTIF(BK262:BQ262,15)+COUNTIF(BU262:CD262,15)+COUNTIF(AX262:BA262,25)+COUNTIF(BG262:BH262,25)+COUNTIF(BK262:BQ262,25)+COUNTIF(BU262:CD262,25)</f>
        <v>0</v>
      </c>
      <c r="AN262" s="118" t="str">
        <f>IF(AM262&gt;=1,"HOOG",IF(AL262&gt;=2,"MIDDEN","LAAG"))</f>
        <v>MIDDEN</v>
      </c>
      <c r="AO262" s="26" t="str">
        <f>IF(AND(AM262=1,OR(H262="H",AB262="H"),TEXT(D262,0)&lt;&gt;"4"),"J","N" )</f>
        <v>N</v>
      </c>
      <c r="AP262" s="41" t="s">
        <v>85</v>
      </c>
      <c r="AQ262" s="68" t="str">
        <f>IF(OR(AP262="J",AO262="J"),"MIDDEN",AN262)</f>
        <v>MIDDEN</v>
      </c>
      <c r="AR262" s="26" t="s">
        <v>86</v>
      </c>
      <c r="AS262" s="18" t="s">
        <v>87</v>
      </c>
      <c r="AT262" s="18" t="s">
        <v>85</v>
      </c>
      <c r="AU262" s="41" t="str">
        <f>IF(AND(AR262="H",AS262="K"),"J",IF(OR(AND(AR262="L",AS262="K",AT262="J"),AND(AR262="H",AS262="G",AT262="J")),"J","N"))</f>
        <v>N</v>
      </c>
      <c r="AV262" s="41" t="s">
        <v>85</v>
      </c>
      <c r="AW262" s="18" t="str">
        <f>IF(AU262="N",AQ262,IF(AQ262="LAAG","MIDDEN","HOOG"))</f>
        <v>MIDDEN</v>
      </c>
      <c r="AX262" s="39">
        <f>INDEX('P-07 HACCP score'!$C$3:$E$7,MATCH(E262,'P-07 HACCP score'!$B$3:$B$7,0),MATCH('D-14 Ernst'!A$2,'P-07 HACCP score'!$C$2:$E$2,0))</f>
        <v>0</v>
      </c>
      <c r="AY262" s="39">
        <f>INDEX('P-07 HACCP score'!$C$3:$E$7,MATCH(F262,'P-07 HACCP score'!$B$3:$B$7,0),MATCH('D-14 Ernst'!B$2,'P-07 HACCP score'!$C$2:$E$2,0))</f>
        <v>0</v>
      </c>
      <c r="AZ262" s="39">
        <f>INDEX('P-07 HACCP score'!$C$3:$E$7,MATCH(G262,'P-07 HACCP score'!$B$3:$B$7,0),MATCH('D-14 Ernst'!C$2,'P-07 HACCP score'!$C$2:$E$2,0))</f>
        <v>0</v>
      </c>
      <c r="BA262" s="39" t="e">
        <f>INDEX('P-07 HACCP score'!$C$3:$E$7,MATCH(H262,'P-07 HACCP score'!$B$3:$B$7,0),MATCH('D-14 Ernst'!D$2,'P-07 HACCP score'!$C$2:$E$2,0))</f>
        <v>#N/A</v>
      </c>
      <c r="BB262" s="39">
        <f>INDEX('P-07 HACCP score'!$C$3:$E$7,MATCH(I262,'P-07 HACCP score'!$B$3:$B$7,0),MATCH('D-14 Ernst'!E$2,'P-07 HACCP score'!$C$2:$E$2,0))</f>
        <v>0</v>
      </c>
      <c r="BC262" s="39">
        <f>INDEX('P-07 HACCP score'!$C$3:$E$7,MATCH(J262,'P-07 HACCP score'!$B$3:$B$7,0),MATCH('D-14 Ernst'!F$2,'P-07 HACCP score'!$C$2:$E$2,0))</f>
        <v>0</v>
      </c>
      <c r="BD262" s="39">
        <f>INDEX('P-07 HACCP score'!$C$3:$E$7,MATCH(K262,'P-07 HACCP score'!$B$3:$B$7,0),MATCH('D-14 Ernst'!G$2,'P-07 HACCP score'!$C$2:$E$2,0))</f>
        <v>0</v>
      </c>
      <c r="BE262" s="39">
        <f>INDEX('P-07 HACCP score'!$C$3:$E$7,MATCH(L262,'P-07 HACCP score'!$B$3:$B$7,0),MATCH('D-14 Ernst'!H$2,'P-07 HACCP score'!$C$2:$E$2,0))</f>
        <v>0</v>
      </c>
      <c r="BF262" s="39">
        <f>INDEX('P-07 HACCP score'!$C$3:$E$7,MATCH(M262,'P-07 HACCP score'!$B$3:$B$7,0),MATCH('D-14 Ernst'!I$2,'P-07 HACCP score'!$C$2:$E$2,0))</f>
        <v>0</v>
      </c>
      <c r="BG262" s="39">
        <f>INDEX('P-07 HACCP score'!$C$3:$E$7,MATCH(N262,'P-07 HACCP score'!$B$3:$B$7,0),MATCH('D-14 Ernst'!J$2,'P-07 HACCP score'!$C$2:$E$2,0))</f>
        <v>0</v>
      </c>
      <c r="BH262" s="39">
        <f>INDEX('P-07 HACCP score'!$C$3:$E$7,MATCH(O262,'P-07 HACCP score'!$B$3:$B$7,0),MATCH('D-14 Ernst'!K$2,'P-07 HACCP score'!$C$2:$E$2,0))</f>
        <v>9</v>
      </c>
      <c r="BI262" s="39">
        <f>INDEX('P-07 HACCP score'!$C$3:$E$7,MATCH(P262,'P-07 HACCP score'!$B$3:$B$7,0),MATCH('D-14 Ernst'!L$2,'P-07 HACCP score'!$C$2:$E$2,0))</f>
        <v>9</v>
      </c>
      <c r="BJ262" s="39">
        <f>INDEX('P-07 HACCP score'!$C$3:$E$7,MATCH(Q262,'P-07 HACCP score'!$B$3:$B$7,0),MATCH('D-14 Ernst'!M$2,'P-07 HACCP score'!$C$2:$E$2,0))</f>
        <v>9</v>
      </c>
      <c r="BK262" s="39">
        <f>INDEX('P-07 HACCP score'!$C$3:$E$7,MATCH(R262,'P-07 HACCP score'!$B$3:$B$7,0),MATCH('D-14 Ernst'!N$2,'P-07 HACCP score'!$C$2:$E$2,0))</f>
        <v>5</v>
      </c>
      <c r="BL262" s="39">
        <f>INDEX('P-07 HACCP score'!$C$3:$E$7,MATCH(S262,'P-07 HACCP score'!$B$3:$B$7,0),MATCH('D-14 Ernst'!O$2,'P-07 HACCP score'!$C$2:$E$2,0))</f>
        <v>0</v>
      </c>
      <c r="BM262" s="39">
        <f>INDEX('P-07 HACCP score'!$C$3:$E$7,MATCH(T262,'P-07 HACCP score'!$B$3:$B$7,0),MATCH('D-14 Ernst'!P$2,'P-07 HACCP score'!$C$2:$E$2,0))</f>
        <v>1.5</v>
      </c>
      <c r="BN262" s="39">
        <f>INDEX('P-07 HACCP score'!$C$3:$E$7,MATCH(U262,'P-07 HACCP score'!$B$3:$B$7,0),MATCH('D-14 Ernst'!Q$2,'P-07 HACCP score'!$C$2:$E$2,0))</f>
        <v>0</v>
      </c>
      <c r="BO262" s="39">
        <f>INDEX('P-07 HACCP score'!$C$3:$E$7,MATCH(V262,'P-07 HACCP score'!$B$3:$B$7,0),MATCH('D-14 Ernst'!R$2,'P-07 HACCP score'!$C$2:$E$2,0))</f>
        <v>0</v>
      </c>
      <c r="BP262" s="39">
        <f>INDEX('P-07 HACCP score'!$C$3:$E$7,MATCH(W262,'P-07 HACCP score'!$B$3:$B$7,0),MATCH('D-14 Ernst'!S$2,'P-07 HACCP score'!$C$2:$E$2,0))</f>
        <v>0</v>
      </c>
      <c r="BQ262" s="39" t="e">
        <f>INDEX('P-07 HACCP score'!$C$3:$E$7,MATCH(X262,'P-07 HACCP score'!$B$3:$B$7,0),MATCH('D-14 Ernst'!T$2,'P-07 HACCP score'!$C$2:$E$2,0))</f>
        <v>#N/A</v>
      </c>
      <c r="BR262" s="39">
        <f>INDEX('P-07 HACCP score'!$C$3:$E$7,MATCH(Y262,'P-07 HACCP score'!$B$3:$B$7,0),MATCH('D-14 Ernst'!U$2,'P-07 HACCP score'!$C$2:$E$2,0))</f>
        <v>0</v>
      </c>
      <c r="BS262" s="39">
        <f>INDEX('P-07 HACCP score'!$C$3:$E$7,MATCH(Z262,'P-07 HACCP score'!$B$3:$B$7,0),MATCH('D-14 Ernst'!V$2,'P-07 HACCP score'!$C$2:$E$2,0))</f>
        <v>0</v>
      </c>
      <c r="BT262" s="39">
        <f>INDEX('P-07 HACCP score'!$C$3:$E$7,MATCH(AA262,'P-07 HACCP score'!$B$3:$B$7,0),MATCH('D-14 Ernst'!W$2,'P-07 HACCP score'!$C$2:$E$2,0))</f>
        <v>0</v>
      </c>
      <c r="BU262" s="39">
        <f>INDEX('P-07 HACCP score'!$C$3:$E$7,MATCH(AB262,'P-07 HACCP score'!$B$3:$B$7,0),MATCH('D-14 Ernst'!X$2,'P-07 HACCP score'!$C$2:$E$2,0))</f>
        <v>0</v>
      </c>
      <c r="BV262" s="39">
        <f>INDEX('P-07 HACCP score'!$C$3:$E$7,MATCH(AC262,'P-07 HACCP score'!$B$3:$B$7,0),MATCH('D-14 Ernst'!Y$2,'P-07 HACCP score'!$C$2:$E$2,0))</f>
        <v>0</v>
      </c>
      <c r="BW262" s="39">
        <f>INDEX('P-07 HACCP score'!$C$3:$E$7,MATCH(AD262,'P-07 HACCP score'!$B$3:$B$7,0),MATCH('D-14 Ernst'!Z$2,'P-07 HACCP score'!$C$2:$E$2,0))</f>
        <v>0</v>
      </c>
      <c r="BX262" s="39">
        <f>INDEX('P-07 HACCP score'!$C$3:$E$7,MATCH(AE262,'P-07 HACCP score'!$B$3:$B$7,0),MATCH('D-14 Ernst'!AA$2,'P-07 HACCP score'!$C$2:$E$2,0))</f>
        <v>0</v>
      </c>
      <c r="BY262" s="39">
        <f>INDEX('P-07 HACCP score'!$C$3:$E$7,MATCH(AF262,'P-07 HACCP score'!$B$3:$B$7,0),MATCH('D-14 Ernst'!AB$2,'P-07 HACCP score'!$C$2:$E$2,0))</f>
        <v>0</v>
      </c>
      <c r="BZ262" s="39">
        <f>INDEX('P-07 HACCP score'!$C$3:$E$7,MATCH(AG262,'P-07 HACCP score'!$B$3:$B$7,0),MATCH('D-14 Ernst'!AC$2,'P-07 HACCP score'!$C$2:$E$2,0))</f>
        <v>0</v>
      </c>
      <c r="CA262" s="39">
        <f>INDEX('P-07 HACCP score'!$C$3:$E$7,MATCH(AH262,'P-07 HACCP score'!$B$3:$B$7,0),MATCH('D-14 Ernst'!AD$2,'P-07 HACCP score'!$C$2:$E$2,0))</f>
        <v>0</v>
      </c>
      <c r="CB262" s="39">
        <f>INDEX('P-07 HACCP score'!$C$3:$E$7,MATCH(AI262,'P-07 HACCP score'!$B$3:$B$7,0),MATCH('D-14 Ernst'!AE$2,'P-07 HACCP score'!$C$2:$E$2,0))</f>
        <v>0</v>
      </c>
      <c r="CC262" s="39">
        <f>INDEX('P-07 HACCP score'!$C$3:$E$7,MATCH(AJ262,'P-07 HACCP score'!$B$3:$B$7,0),MATCH('D-14 Ernst'!AF$2,'P-07 HACCP score'!$C$2:$E$2,0))</f>
        <v>0</v>
      </c>
      <c r="CD262" s="39">
        <f>INDEX('P-07 HACCP score'!$C$3:$E$7,MATCH(AK262,'P-07 HACCP score'!$B$3:$B$7,0),MATCH('D-14 Ernst'!AG$2,'P-07 HACCP score'!$C$2:$E$2,0))</f>
        <v>0</v>
      </c>
    </row>
    <row r="263" spans="1:82" x14ac:dyDescent="0.3">
      <c r="A263" s="119">
        <v>52210</v>
      </c>
      <c r="B263" s="56" t="s">
        <v>383</v>
      </c>
      <c r="C263" s="78" t="s">
        <v>248</v>
      </c>
      <c r="D263" s="35">
        <v>1</v>
      </c>
      <c r="E263" s="18" t="s">
        <v>86</v>
      </c>
      <c r="F263" s="18"/>
      <c r="G263" s="26" t="s">
        <v>89</v>
      </c>
      <c r="H263" s="21" t="str">
        <f>IF(COUNTIF(I263:M263,"H"),"H",
IF(COUNTIF(I263:M263,"M"),"M",
IF(COUNTIF(I263:M263,"L"),"L",
IF(COUNTIF(I263:M263,"B"),"B",""))))</f>
        <v>H</v>
      </c>
      <c r="I263" s="19" t="s">
        <v>89</v>
      </c>
      <c r="J263" s="19" t="s">
        <v>89</v>
      </c>
      <c r="K263" s="19" t="s">
        <v>84</v>
      </c>
      <c r="L263" s="19" t="s">
        <v>84</v>
      </c>
      <c r="M263" s="19" t="s">
        <v>84</v>
      </c>
      <c r="N263" s="18"/>
      <c r="O263" s="21" t="str">
        <f>IF(COUNTIF(P263:Q263,"H"),"H",
IF(COUNTIF(P263:Q263,"M"),"M",
IF(COUNTIF(P263:Q263,"L"),"L",
IF(COUNTIF(P263:Q263,"B"),"B",""))))</f>
        <v/>
      </c>
      <c r="P263" s="22"/>
      <c r="Q263" s="22"/>
      <c r="R263" s="18" t="s">
        <v>86</v>
      </c>
      <c r="S263" s="18"/>
      <c r="T263" s="18" t="s">
        <v>84</v>
      </c>
      <c r="U263" s="18"/>
      <c r="V263" s="18"/>
      <c r="W263" s="27"/>
      <c r="X263" s="21" t="str">
        <f>IF(COUNTIF(Y263:AA263,"H"),"H",
IF(COUNTIF(Y263:AA263,"M"),"M",
IF(COUNTIF(Y263:AA263,"L"),"L",
IF(COUNTIF(Y263:AA263,"B"),"B",""))))</f>
        <v/>
      </c>
      <c r="Y263" s="23"/>
      <c r="Z263" s="28"/>
      <c r="AA263" s="23"/>
      <c r="AB263" s="18"/>
      <c r="AC263" s="18"/>
      <c r="AD263" s="18"/>
      <c r="AE263" s="18"/>
      <c r="AF263" s="18"/>
      <c r="AG263" s="18"/>
      <c r="AH263" s="18"/>
      <c r="AI263" s="18"/>
      <c r="AJ263" s="18"/>
      <c r="AK263" s="18"/>
      <c r="AL263" s="37">
        <f>COUNTIF(AX263:BA263,5)+COUNTIF(BG263:BH263,5)+COUNTIF(BK263:BQ263,5)+COUNTIF(BU263:CD263,5)+COUNTIF(AX263:BA263,9)+COUNTIF(BG263:BH263,9)+COUNTIF(BK263:BQ263,9)+COUNTIF(BU263:CD263,9)</f>
        <v>1</v>
      </c>
      <c r="AM263" s="37">
        <f>COUNTIF(AX263:BA263,15)+COUNTIF(BG263:BH263,15)+COUNTIF(BK263:BQ263,15)+COUNTIF(BU263:CD263,15)+COUNTIF(AX263:BA263,25)+COUNTIF(BG263:BH263,25)+COUNTIF(BK263:BQ263,25)+COUNTIF(BU263:CD263,25)</f>
        <v>2</v>
      </c>
      <c r="AN263" s="118" t="str">
        <f>IF(AM263&gt;=1,"HOOG",IF(AL263&gt;=2,"MIDDEN","LAAG"))</f>
        <v>HOOG</v>
      </c>
      <c r="AO263" s="26" t="str">
        <f>IF(AND(AM263=1,OR(H263="H",AB263="H"),TEXT(D263,0)&lt;&gt;"4"),"J","N" )</f>
        <v>N</v>
      </c>
      <c r="AP263" s="41" t="s">
        <v>85</v>
      </c>
      <c r="AQ263" s="68" t="str">
        <f>IF(OR(AP263="J",AO263="J"),"MIDDEN",AN263)</f>
        <v>HOOG</v>
      </c>
      <c r="AR263" s="26" t="s">
        <v>89</v>
      </c>
      <c r="AS263" s="18" t="s">
        <v>93</v>
      </c>
      <c r="AT263" s="18" t="s">
        <v>90</v>
      </c>
      <c r="AU263" s="41" t="str">
        <f>IF(AND(AR263="H",AS263="K"),"J",IF(OR(AND(AR263="L",AS263="K",AT263="J"),AND(AR263="H",AS263="G",AT263="J")),"J","N"))</f>
        <v>J</v>
      </c>
      <c r="AV263" s="41" t="s">
        <v>90</v>
      </c>
      <c r="AW263" s="18" t="str">
        <f>IF(AU263="N",AQ263,IF(AQ263="LAAG","MIDDEN","HOOG"))</f>
        <v>HOOG</v>
      </c>
      <c r="AX263" s="39">
        <f>INDEX('P-07 HACCP score'!$C$3:$E$7,MATCH(E263,'P-07 HACCP score'!$B$3:$B$7,0),MATCH('D-14 Ernst'!A$2,'P-07 HACCP score'!$C$2:$E$2,0))</f>
        <v>3</v>
      </c>
      <c r="AY263" s="39">
        <f>INDEX('P-07 HACCP score'!$C$3:$E$7,MATCH(F263,'P-07 HACCP score'!$B$3:$B$7,0),MATCH('D-14 Ernst'!B$2,'P-07 HACCP score'!$C$2:$E$2,0))</f>
        <v>0</v>
      </c>
      <c r="AZ263" s="39">
        <f>INDEX('P-07 HACCP score'!$C$3:$E$7,MATCH(G263,'P-07 HACCP score'!$B$3:$B$7,0),MATCH('D-14 Ernst'!C$2,'P-07 HACCP score'!$C$2:$E$2,0))</f>
        <v>25</v>
      </c>
      <c r="BA263" s="39">
        <f>INDEX('P-07 HACCP score'!$C$3:$E$7,MATCH(H263,'P-07 HACCP score'!$B$3:$B$7,0),MATCH('D-14 Ernst'!D$2,'P-07 HACCP score'!$C$2:$E$2,0))</f>
        <v>15</v>
      </c>
      <c r="BB263" s="39">
        <f>INDEX('P-07 HACCP score'!$C$3:$E$7,MATCH(I263,'P-07 HACCP score'!$B$3:$B$7,0),MATCH('D-14 Ernst'!E$2,'P-07 HACCP score'!$C$2:$E$2,0))</f>
        <v>15</v>
      </c>
      <c r="BC263" s="39">
        <f>INDEX('P-07 HACCP score'!$C$3:$E$7,MATCH(J263,'P-07 HACCP score'!$B$3:$B$7,0),MATCH('D-14 Ernst'!F$2,'P-07 HACCP score'!$C$2:$E$2,0))</f>
        <v>15</v>
      </c>
      <c r="BD263" s="39">
        <f>INDEX('P-07 HACCP score'!$C$3:$E$7,MATCH(K263,'P-07 HACCP score'!$B$3:$B$7,0),MATCH('D-14 Ernst'!G$2,'P-07 HACCP score'!$C$2:$E$2,0))</f>
        <v>1.5</v>
      </c>
      <c r="BE263" s="39">
        <f>INDEX('P-07 HACCP score'!$C$3:$E$7,MATCH(L263,'P-07 HACCP score'!$B$3:$B$7,0),MATCH('D-14 Ernst'!H$2,'P-07 HACCP score'!$C$2:$E$2,0))</f>
        <v>1.5</v>
      </c>
      <c r="BF263" s="39">
        <f>INDEX('P-07 HACCP score'!$C$3:$E$7,MATCH(M263,'P-07 HACCP score'!$B$3:$B$7,0),MATCH('D-14 Ernst'!I$2,'P-07 HACCP score'!$C$2:$E$2,0))</f>
        <v>1.5</v>
      </c>
      <c r="BG263" s="39">
        <f>INDEX('P-07 HACCP score'!$C$3:$E$7,MATCH(N263,'P-07 HACCP score'!$B$3:$B$7,0),MATCH('D-14 Ernst'!J$2,'P-07 HACCP score'!$C$2:$E$2,0))</f>
        <v>0</v>
      </c>
      <c r="BH263" s="39" t="e">
        <f>INDEX('P-07 HACCP score'!$C$3:$E$7,MATCH(O263,'P-07 HACCP score'!$B$3:$B$7,0),MATCH('D-14 Ernst'!K$2,'P-07 HACCP score'!$C$2:$E$2,0))</f>
        <v>#N/A</v>
      </c>
      <c r="BI263" s="39">
        <f>INDEX('P-07 HACCP score'!$C$3:$E$7,MATCH(P263,'P-07 HACCP score'!$B$3:$B$7,0),MATCH('D-14 Ernst'!L$2,'P-07 HACCP score'!$C$2:$E$2,0))</f>
        <v>0</v>
      </c>
      <c r="BJ263" s="39">
        <f>INDEX('P-07 HACCP score'!$C$3:$E$7,MATCH(Q263,'P-07 HACCP score'!$B$3:$B$7,0),MATCH('D-14 Ernst'!M$2,'P-07 HACCP score'!$C$2:$E$2,0))</f>
        <v>0</v>
      </c>
      <c r="BK263" s="39">
        <f>INDEX('P-07 HACCP score'!$C$3:$E$7,MATCH(R263,'P-07 HACCP score'!$B$3:$B$7,0),MATCH('D-14 Ernst'!N$2,'P-07 HACCP score'!$C$2:$E$2,0))</f>
        <v>5</v>
      </c>
      <c r="BL263" s="39">
        <f>INDEX('P-07 HACCP score'!$C$3:$E$7,MATCH(S263,'P-07 HACCP score'!$B$3:$B$7,0),MATCH('D-14 Ernst'!O$2,'P-07 HACCP score'!$C$2:$E$2,0))</f>
        <v>0</v>
      </c>
      <c r="BM263" s="39">
        <f>INDEX('P-07 HACCP score'!$C$3:$E$7,MATCH(T263,'P-07 HACCP score'!$B$3:$B$7,0),MATCH('D-14 Ernst'!P$2,'P-07 HACCP score'!$C$2:$E$2,0))</f>
        <v>1.5</v>
      </c>
      <c r="BN263" s="39">
        <f>INDEX('P-07 HACCP score'!$C$3:$E$7,MATCH(U263,'P-07 HACCP score'!$B$3:$B$7,0),MATCH('D-14 Ernst'!Q$2,'P-07 HACCP score'!$C$2:$E$2,0))</f>
        <v>0</v>
      </c>
      <c r="BO263" s="39">
        <f>INDEX('P-07 HACCP score'!$C$3:$E$7,MATCH(V263,'P-07 HACCP score'!$B$3:$B$7,0),MATCH('D-14 Ernst'!R$2,'P-07 HACCP score'!$C$2:$E$2,0))</f>
        <v>0</v>
      </c>
      <c r="BP263" s="39">
        <f>INDEX('P-07 HACCP score'!$C$3:$E$7,MATCH(W263,'P-07 HACCP score'!$B$3:$B$7,0),MATCH('D-14 Ernst'!S$2,'P-07 HACCP score'!$C$2:$E$2,0))</f>
        <v>0</v>
      </c>
      <c r="BQ263" s="39" t="e">
        <f>INDEX('P-07 HACCP score'!$C$3:$E$7,MATCH(X263,'P-07 HACCP score'!$B$3:$B$7,0),MATCH('D-14 Ernst'!T$2,'P-07 HACCP score'!$C$2:$E$2,0))</f>
        <v>#N/A</v>
      </c>
      <c r="BR263" s="39">
        <f>INDEX('P-07 HACCP score'!$C$3:$E$7,MATCH(Y263,'P-07 HACCP score'!$B$3:$B$7,0),MATCH('D-14 Ernst'!U$2,'P-07 HACCP score'!$C$2:$E$2,0))</f>
        <v>0</v>
      </c>
      <c r="BS263" s="39">
        <f>INDEX('P-07 HACCP score'!$C$3:$E$7,MATCH(Z263,'P-07 HACCP score'!$B$3:$B$7,0),MATCH('D-14 Ernst'!V$2,'P-07 HACCP score'!$C$2:$E$2,0))</f>
        <v>0</v>
      </c>
      <c r="BT263" s="39">
        <f>INDEX('P-07 HACCP score'!$C$3:$E$7,MATCH(AA263,'P-07 HACCP score'!$B$3:$B$7,0),MATCH('D-14 Ernst'!W$2,'P-07 HACCP score'!$C$2:$E$2,0))</f>
        <v>0</v>
      </c>
      <c r="BU263" s="39">
        <f>INDEX('P-07 HACCP score'!$C$3:$E$7,MATCH(AB263,'P-07 HACCP score'!$B$3:$B$7,0),MATCH('D-14 Ernst'!X$2,'P-07 HACCP score'!$C$2:$E$2,0))</f>
        <v>0</v>
      </c>
      <c r="BV263" s="39">
        <f>INDEX('P-07 HACCP score'!$C$3:$E$7,MATCH(AC263,'P-07 HACCP score'!$B$3:$B$7,0),MATCH('D-14 Ernst'!Y$2,'P-07 HACCP score'!$C$2:$E$2,0))</f>
        <v>0</v>
      </c>
      <c r="BW263" s="39">
        <f>INDEX('P-07 HACCP score'!$C$3:$E$7,MATCH(AD263,'P-07 HACCP score'!$B$3:$B$7,0),MATCH('D-14 Ernst'!Z$2,'P-07 HACCP score'!$C$2:$E$2,0))</f>
        <v>0</v>
      </c>
      <c r="BX263" s="39">
        <f>INDEX('P-07 HACCP score'!$C$3:$E$7,MATCH(AE263,'P-07 HACCP score'!$B$3:$B$7,0),MATCH('D-14 Ernst'!AA$2,'P-07 HACCP score'!$C$2:$E$2,0))</f>
        <v>0</v>
      </c>
      <c r="BY263" s="39">
        <f>INDEX('P-07 HACCP score'!$C$3:$E$7,MATCH(AF263,'P-07 HACCP score'!$B$3:$B$7,0),MATCH('D-14 Ernst'!AB$2,'P-07 HACCP score'!$C$2:$E$2,0))</f>
        <v>0</v>
      </c>
      <c r="BZ263" s="39">
        <f>INDEX('P-07 HACCP score'!$C$3:$E$7,MATCH(AG263,'P-07 HACCP score'!$B$3:$B$7,0),MATCH('D-14 Ernst'!AC$2,'P-07 HACCP score'!$C$2:$E$2,0))</f>
        <v>0</v>
      </c>
      <c r="CA263" s="39">
        <f>INDEX('P-07 HACCP score'!$C$3:$E$7,MATCH(AH263,'P-07 HACCP score'!$B$3:$B$7,0),MATCH('D-14 Ernst'!AD$2,'P-07 HACCP score'!$C$2:$E$2,0))</f>
        <v>0</v>
      </c>
      <c r="CB263" s="39">
        <f>INDEX('P-07 HACCP score'!$C$3:$E$7,MATCH(AI263,'P-07 HACCP score'!$B$3:$B$7,0),MATCH('D-14 Ernst'!AE$2,'P-07 HACCP score'!$C$2:$E$2,0))</f>
        <v>0</v>
      </c>
      <c r="CC263" s="39">
        <f>INDEX('P-07 HACCP score'!$C$3:$E$7,MATCH(AJ263,'P-07 HACCP score'!$B$3:$B$7,0),MATCH('D-14 Ernst'!AF$2,'P-07 HACCP score'!$C$2:$E$2,0))</f>
        <v>0</v>
      </c>
      <c r="CD263" s="39">
        <f>INDEX('P-07 HACCP score'!$C$3:$E$7,MATCH(AK263,'P-07 HACCP score'!$B$3:$B$7,0),MATCH('D-14 Ernst'!AG$2,'P-07 HACCP score'!$C$2:$E$2,0))</f>
        <v>0</v>
      </c>
    </row>
    <row r="264" spans="1:82" x14ac:dyDescent="0.3">
      <c r="A264" s="119">
        <v>52165</v>
      </c>
      <c r="B264" s="76" t="s">
        <v>384</v>
      </c>
      <c r="C264" s="78" t="s">
        <v>248</v>
      </c>
      <c r="D264" s="35">
        <v>1</v>
      </c>
      <c r="E264" s="18"/>
      <c r="F264" s="18"/>
      <c r="G264" s="26" t="s">
        <v>89</v>
      </c>
      <c r="H264" s="21" t="str">
        <f>IF(COUNTIF(I264:M264,"H"),"H",
IF(COUNTIF(I264:M264,"M"),"M",
IF(COUNTIF(I264:M264,"L"),"L",
IF(COUNTIF(I264:M264,"B"),"B",""))))</f>
        <v>H</v>
      </c>
      <c r="I264" s="19" t="s">
        <v>89</v>
      </c>
      <c r="J264" s="19" t="s">
        <v>89</v>
      </c>
      <c r="K264" s="19" t="s">
        <v>84</v>
      </c>
      <c r="L264" s="19" t="s">
        <v>84</v>
      </c>
      <c r="M264" s="19" t="s">
        <v>84</v>
      </c>
      <c r="N264" s="18"/>
      <c r="O264" s="21" t="str">
        <f>IF(COUNTIF(P264:Q264,"H"),"H",
IF(COUNTIF(P264:Q264,"M"),"M",
IF(COUNTIF(P264:Q264,"L"),"L",
IF(COUNTIF(P264:Q264,"B"),"B",""))))</f>
        <v/>
      </c>
      <c r="P264" s="22"/>
      <c r="Q264" s="22"/>
      <c r="R264" s="18" t="s">
        <v>86</v>
      </c>
      <c r="S264" s="18"/>
      <c r="T264" s="18" t="s">
        <v>84</v>
      </c>
      <c r="U264" s="18"/>
      <c r="V264" s="18"/>
      <c r="W264" s="27"/>
      <c r="X264" s="21" t="str">
        <f>IF(COUNTIF(Y264:AA264,"H"),"H",
IF(COUNTIF(Y264:AA264,"M"),"M",
IF(COUNTIF(Y264:AA264,"L"),"L",
IF(COUNTIF(Y264:AA264,"B"),"B",""))))</f>
        <v/>
      </c>
      <c r="Y264" s="23"/>
      <c r="Z264" s="28"/>
      <c r="AA264" s="23"/>
      <c r="AB264" s="18"/>
      <c r="AC264" s="18"/>
      <c r="AD264" s="18"/>
      <c r="AE264" s="18"/>
      <c r="AF264" s="18"/>
      <c r="AG264" s="18"/>
      <c r="AH264" s="18"/>
      <c r="AI264" s="18"/>
      <c r="AJ264" s="18" t="s">
        <v>84</v>
      </c>
      <c r="AK264" s="18"/>
      <c r="AL264" s="37">
        <f>COUNTIF(AX264:BA264,5)+COUNTIF(BG264:BH264,5)+COUNTIF(BK264:BQ264,5)+COUNTIF(BU264:CD264,5)+COUNTIF(AX264:BA264,9)+COUNTIF(BG264:BH264,9)+COUNTIF(BK264:BQ264,9)+COUNTIF(BU264:CD264,9)</f>
        <v>1</v>
      </c>
      <c r="AM264" s="37">
        <f>COUNTIF(AX264:BA264,15)+COUNTIF(BG264:BH264,15)+COUNTIF(BK264:BQ264,15)+COUNTIF(BU264:CD264,15)+COUNTIF(AX264:BA264,25)+COUNTIF(BG264:BH264,25)+COUNTIF(BK264:BQ264,25)+COUNTIF(BU264:CD264,25)</f>
        <v>2</v>
      </c>
      <c r="AN264" s="118" t="str">
        <f>IF(AM264&gt;=1,"HOOG",IF(AL264&gt;=2,"MIDDEN","LAAG"))</f>
        <v>HOOG</v>
      </c>
      <c r="AO264" s="26" t="str">
        <f>IF(AND(AM264=1,OR(H264="H",AB264="H"),TEXT(D264,0)&lt;&gt;"4"),"J","N" )</f>
        <v>N</v>
      </c>
      <c r="AP264" s="41" t="s">
        <v>85</v>
      </c>
      <c r="AQ264" s="68" t="str">
        <f>IF(OR(AP264="J",AO264="J"),"MIDDEN",AN264)</f>
        <v>HOOG</v>
      </c>
      <c r="AR264" s="26" t="s">
        <v>89</v>
      </c>
      <c r="AS264" s="18" t="s">
        <v>87</v>
      </c>
      <c r="AT264" s="18" t="s">
        <v>90</v>
      </c>
      <c r="AU264" s="41" t="str">
        <f>IF(AND(AR264="H",AS264="K"),"J",IF(OR(AND(AR264="L",AS264="K",AT264="J"),AND(AR264="H",AS264="G",AT264="J")),"J","N"))</f>
        <v>J</v>
      </c>
      <c r="AV264" s="41" t="s">
        <v>90</v>
      </c>
      <c r="AW264" s="18" t="str">
        <f>IF(AU264="N",AQ264,IF(AQ264="LAAG","MIDDEN","HOOG"))</f>
        <v>HOOG</v>
      </c>
      <c r="AX264" s="39">
        <f>INDEX('P-07 HACCP score'!$C$3:$E$7,MATCH(E264,'P-07 HACCP score'!$B$3:$B$7,0),MATCH('D-14 Ernst'!A$2,'P-07 HACCP score'!$C$2:$E$2,0))</f>
        <v>0</v>
      </c>
      <c r="AY264" s="39">
        <f>INDEX('P-07 HACCP score'!$C$3:$E$7,MATCH(F264,'P-07 HACCP score'!$B$3:$B$7,0),MATCH('D-14 Ernst'!B$2,'P-07 HACCP score'!$C$2:$E$2,0))</f>
        <v>0</v>
      </c>
      <c r="AZ264" s="39">
        <f>INDEX('P-07 HACCP score'!$C$3:$E$7,MATCH(G264,'P-07 HACCP score'!$B$3:$B$7,0),MATCH('D-14 Ernst'!C$2,'P-07 HACCP score'!$C$2:$E$2,0))</f>
        <v>25</v>
      </c>
      <c r="BA264" s="39">
        <f>INDEX('P-07 HACCP score'!$C$3:$E$7,MATCH(H264,'P-07 HACCP score'!$B$3:$B$7,0),MATCH('D-14 Ernst'!D$2,'P-07 HACCP score'!$C$2:$E$2,0))</f>
        <v>15</v>
      </c>
      <c r="BB264" s="39">
        <f>INDEX('P-07 HACCP score'!$C$3:$E$7,MATCH(I264,'P-07 HACCP score'!$B$3:$B$7,0),MATCH('D-14 Ernst'!E$2,'P-07 HACCP score'!$C$2:$E$2,0))</f>
        <v>15</v>
      </c>
      <c r="BC264" s="39">
        <f>INDEX('P-07 HACCP score'!$C$3:$E$7,MATCH(J264,'P-07 HACCP score'!$B$3:$B$7,0),MATCH('D-14 Ernst'!F$2,'P-07 HACCP score'!$C$2:$E$2,0))</f>
        <v>15</v>
      </c>
      <c r="BD264" s="39">
        <f>INDEX('P-07 HACCP score'!$C$3:$E$7,MATCH(K264,'P-07 HACCP score'!$B$3:$B$7,0),MATCH('D-14 Ernst'!G$2,'P-07 HACCP score'!$C$2:$E$2,0))</f>
        <v>1.5</v>
      </c>
      <c r="BE264" s="39">
        <f>INDEX('P-07 HACCP score'!$C$3:$E$7,MATCH(L264,'P-07 HACCP score'!$B$3:$B$7,0),MATCH('D-14 Ernst'!H$2,'P-07 HACCP score'!$C$2:$E$2,0))</f>
        <v>1.5</v>
      </c>
      <c r="BF264" s="39">
        <f>INDEX('P-07 HACCP score'!$C$3:$E$7,MATCH(M264,'P-07 HACCP score'!$B$3:$B$7,0),MATCH('D-14 Ernst'!I$2,'P-07 HACCP score'!$C$2:$E$2,0))</f>
        <v>1.5</v>
      </c>
      <c r="BG264" s="39">
        <f>INDEX('P-07 HACCP score'!$C$3:$E$7,MATCH(N264,'P-07 HACCP score'!$B$3:$B$7,0),MATCH('D-14 Ernst'!J$2,'P-07 HACCP score'!$C$2:$E$2,0))</f>
        <v>0</v>
      </c>
      <c r="BH264" s="39" t="e">
        <f>INDEX('P-07 HACCP score'!$C$3:$E$7,MATCH(O264,'P-07 HACCP score'!$B$3:$B$7,0),MATCH('D-14 Ernst'!K$2,'P-07 HACCP score'!$C$2:$E$2,0))</f>
        <v>#N/A</v>
      </c>
      <c r="BI264" s="39">
        <f>INDEX('P-07 HACCP score'!$C$3:$E$7,MATCH(P264,'P-07 HACCP score'!$B$3:$B$7,0),MATCH('D-14 Ernst'!L$2,'P-07 HACCP score'!$C$2:$E$2,0))</f>
        <v>0</v>
      </c>
      <c r="BJ264" s="39">
        <f>INDEX('P-07 HACCP score'!$C$3:$E$7,MATCH(Q264,'P-07 HACCP score'!$B$3:$B$7,0),MATCH('D-14 Ernst'!M$2,'P-07 HACCP score'!$C$2:$E$2,0))</f>
        <v>0</v>
      </c>
      <c r="BK264" s="39">
        <f>INDEX('P-07 HACCP score'!$C$3:$E$7,MATCH(R264,'P-07 HACCP score'!$B$3:$B$7,0),MATCH('D-14 Ernst'!N$2,'P-07 HACCP score'!$C$2:$E$2,0))</f>
        <v>5</v>
      </c>
      <c r="BL264" s="39">
        <f>INDEX('P-07 HACCP score'!$C$3:$E$7,MATCH(S264,'P-07 HACCP score'!$B$3:$B$7,0),MATCH('D-14 Ernst'!O$2,'P-07 HACCP score'!$C$2:$E$2,0))</f>
        <v>0</v>
      </c>
      <c r="BM264" s="39">
        <f>INDEX('P-07 HACCP score'!$C$3:$E$7,MATCH(T264,'P-07 HACCP score'!$B$3:$B$7,0),MATCH('D-14 Ernst'!P$2,'P-07 HACCP score'!$C$2:$E$2,0))</f>
        <v>1.5</v>
      </c>
      <c r="BN264" s="39">
        <f>INDEX('P-07 HACCP score'!$C$3:$E$7,MATCH(U264,'P-07 HACCP score'!$B$3:$B$7,0),MATCH('D-14 Ernst'!Q$2,'P-07 HACCP score'!$C$2:$E$2,0))</f>
        <v>0</v>
      </c>
      <c r="BO264" s="39">
        <f>INDEX('P-07 HACCP score'!$C$3:$E$7,MATCH(V264,'P-07 HACCP score'!$B$3:$B$7,0),MATCH('D-14 Ernst'!R$2,'P-07 HACCP score'!$C$2:$E$2,0))</f>
        <v>0</v>
      </c>
      <c r="BP264" s="39">
        <f>INDEX('P-07 HACCP score'!$C$3:$E$7,MATCH(W264,'P-07 HACCP score'!$B$3:$B$7,0),MATCH('D-14 Ernst'!S$2,'P-07 HACCP score'!$C$2:$E$2,0))</f>
        <v>0</v>
      </c>
      <c r="BQ264" s="39" t="e">
        <f>INDEX('P-07 HACCP score'!$C$3:$E$7,MATCH(X264,'P-07 HACCP score'!$B$3:$B$7,0),MATCH('D-14 Ernst'!T$2,'P-07 HACCP score'!$C$2:$E$2,0))</f>
        <v>#N/A</v>
      </c>
      <c r="BR264" s="39">
        <f>INDEX('P-07 HACCP score'!$C$3:$E$7,MATCH(Y264,'P-07 HACCP score'!$B$3:$B$7,0),MATCH('D-14 Ernst'!U$2,'P-07 HACCP score'!$C$2:$E$2,0))</f>
        <v>0</v>
      </c>
      <c r="BS264" s="39">
        <f>INDEX('P-07 HACCP score'!$C$3:$E$7,MATCH(Z264,'P-07 HACCP score'!$B$3:$B$7,0),MATCH('D-14 Ernst'!V$2,'P-07 HACCP score'!$C$2:$E$2,0))</f>
        <v>0</v>
      </c>
      <c r="BT264" s="39">
        <f>INDEX('P-07 HACCP score'!$C$3:$E$7,MATCH(AA264,'P-07 HACCP score'!$B$3:$B$7,0),MATCH('D-14 Ernst'!W$2,'P-07 HACCP score'!$C$2:$E$2,0))</f>
        <v>0</v>
      </c>
      <c r="BU264" s="39">
        <f>INDEX('P-07 HACCP score'!$C$3:$E$7,MATCH(AB264,'P-07 HACCP score'!$B$3:$B$7,0),MATCH('D-14 Ernst'!X$2,'P-07 HACCP score'!$C$2:$E$2,0))</f>
        <v>0</v>
      </c>
      <c r="BV264" s="39">
        <f>INDEX('P-07 HACCP score'!$C$3:$E$7,MATCH(AC264,'P-07 HACCP score'!$B$3:$B$7,0),MATCH('D-14 Ernst'!Y$2,'P-07 HACCP score'!$C$2:$E$2,0))</f>
        <v>0</v>
      </c>
      <c r="BW264" s="39">
        <f>INDEX('P-07 HACCP score'!$C$3:$E$7,MATCH(AD264,'P-07 HACCP score'!$B$3:$B$7,0),MATCH('D-14 Ernst'!Z$2,'P-07 HACCP score'!$C$2:$E$2,0))</f>
        <v>0</v>
      </c>
      <c r="BX264" s="39">
        <f>INDEX('P-07 HACCP score'!$C$3:$E$7,MATCH(AE264,'P-07 HACCP score'!$B$3:$B$7,0),MATCH('D-14 Ernst'!AA$2,'P-07 HACCP score'!$C$2:$E$2,0))</f>
        <v>0</v>
      </c>
      <c r="BY264" s="39">
        <f>INDEX('P-07 HACCP score'!$C$3:$E$7,MATCH(AF264,'P-07 HACCP score'!$B$3:$B$7,0),MATCH('D-14 Ernst'!AB$2,'P-07 HACCP score'!$C$2:$E$2,0))</f>
        <v>0</v>
      </c>
      <c r="BZ264" s="39">
        <f>INDEX('P-07 HACCP score'!$C$3:$E$7,MATCH(AG264,'P-07 HACCP score'!$B$3:$B$7,0),MATCH('D-14 Ernst'!AC$2,'P-07 HACCP score'!$C$2:$E$2,0))</f>
        <v>0</v>
      </c>
      <c r="CA264" s="39">
        <f>INDEX('P-07 HACCP score'!$C$3:$E$7,MATCH(AH264,'P-07 HACCP score'!$B$3:$B$7,0),MATCH('D-14 Ernst'!AD$2,'P-07 HACCP score'!$C$2:$E$2,0))</f>
        <v>0</v>
      </c>
      <c r="CB264" s="39">
        <f>INDEX('P-07 HACCP score'!$C$3:$E$7,MATCH(AI264,'P-07 HACCP score'!$B$3:$B$7,0),MATCH('D-14 Ernst'!AE$2,'P-07 HACCP score'!$C$2:$E$2,0))</f>
        <v>0</v>
      </c>
      <c r="CC264" s="39">
        <f>INDEX('P-07 HACCP score'!$C$3:$E$7,MATCH(AJ264,'P-07 HACCP score'!$B$3:$B$7,0),MATCH('D-14 Ernst'!AF$2,'P-07 HACCP score'!$C$2:$E$2,0))</f>
        <v>1.5</v>
      </c>
      <c r="CD264" s="39">
        <f>INDEX('P-07 HACCP score'!$C$3:$E$7,MATCH(AK264,'P-07 HACCP score'!$B$3:$B$7,0),MATCH('D-14 Ernst'!AG$2,'P-07 HACCP score'!$C$2:$E$2,0))</f>
        <v>0</v>
      </c>
    </row>
    <row r="265" spans="1:82" x14ac:dyDescent="0.3">
      <c r="A265" s="119">
        <v>50195</v>
      </c>
      <c r="B265" s="57" t="s">
        <v>385</v>
      </c>
      <c r="C265" s="78" t="s">
        <v>142</v>
      </c>
      <c r="D265" s="35">
        <v>1</v>
      </c>
      <c r="E265" s="18" t="s">
        <v>84</v>
      </c>
      <c r="F265" s="18"/>
      <c r="G265" s="26" t="s">
        <v>89</v>
      </c>
      <c r="H265" s="21" t="str">
        <f>IF(COUNTIF(I265:M265,"H"),"H",
IF(COUNTIF(I265:M265,"M"),"M",
IF(COUNTIF(I265:M265,"L"),"L",
IF(COUNTIF(I265:M265,"B"),"B",""))))</f>
        <v>H</v>
      </c>
      <c r="I265" s="19" t="s">
        <v>89</v>
      </c>
      <c r="J265" s="19" t="s">
        <v>89</v>
      </c>
      <c r="K265" s="19" t="s">
        <v>84</v>
      </c>
      <c r="L265" s="19"/>
      <c r="M265" s="19" t="s">
        <v>84</v>
      </c>
      <c r="N265" s="18"/>
      <c r="O265" s="21" t="str">
        <f>IF(COUNTIF(P265:Q265,"H"),"H",
IF(COUNTIF(P265:Q265,"M"),"M",
IF(COUNTIF(P265:Q265,"L"),"L",
IF(COUNTIF(P265:Q265,"B"),"B",""))))</f>
        <v/>
      </c>
      <c r="P265" s="22"/>
      <c r="Q265" s="22"/>
      <c r="R265" s="18" t="s">
        <v>84</v>
      </c>
      <c r="S265" s="18"/>
      <c r="T265" s="18"/>
      <c r="U265" s="18"/>
      <c r="V265" s="18"/>
      <c r="W265" s="27"/>
      <c r="X265" s="21" t="str">
        <f>IF(COUNTIF(Y265:AA265,"H"),"H",
IF(COUNTIF(Y265:AA265,"M"),"M",
IF(COUNTIF(Y265:AA265,"L"),"L",
IF(COUNTIF(Y265:AA265,"B"),"B",""))))</f>
        <v/>
      </c>
      <c r="Y265" s="23"/>
      <c r="Z265" s="28"/>
      <c r="AA265" s="23"/>
      <c r="AB265" s="18"/>
      <c r="AC265" s="18"/>
      <c r="AD265" s="18"/>
      <c r="AE265" s="18"/>
      <c r="AF265" s="18"/>
      <c r="AG265" s="18"/>
      <c r="AH265" s="18"/>
      <c r="AI265" s="18"/>
      <c r="AJ265" s="18"/>
      <c r="AK265" s="18"/>
      <c r="AL265" s="37">
        <f>COUNTIF(AX265:BA265,5)+COUNTIF(BG265:BH265,5)+COUNTIF(BK265:BQ265,5)+COUNTIF(BU265:CD265,5)+COUNTIF(AX265:BA265,9)+COUNTIF(BG265:BH265,9)+COUNTIF(BK265:BQ265,9)+COUNTIF(BU265:CD265,9)</f>
        <v>0</v>
      </c>
      <c r="AM265" s="37">
        <f>COUNTIF(AX265:BA265,15)+COUNTIF(BG265:BH265,15)+COUNTIF(BK265:BQ265,15)+COUNTIF(BU265:CD265,15)+COUNTIF(AX265:BA265,25)+COUNTIF(BG265:BH265,25)+COUNTIF(BK265:BQ265,25)+COUNTIF(BU265:CD265,25)</f>
        <v>2</v>
      </c>
      <c r="AN265" s="118" t="str">
        <f>IF(AM265&gt;=1,"HOOG",IF(AL265&gt;=2,"MIDDEN","LAAG"))</f>
        <v>HOOG</v>
      </c>
      <c r="AO265" s="26" t="str">
        <f>IF(AND(AM265=1,OR(H265="H",AB265="H"),TEXT(D265,0)&lt;&gt;"4"),"J","N" )</f>
        <v>N</v>
      </c>
      <c r="AP265" s="41" t="s">
        <v>85</v>
      </c>
      <c r="AQ265" s="68" t="str">
        <f>IF(OR(AP265="J",AO265="J"),"MIDDEN",AN265)</f>
        <v>HOOG</v>
      </c>
      <c r="AR265" s="26" t="s">
        <v>89</v>
      </c>
      <c r="AS265" s="18" t="s">
        <v>93</v>
      </c>
      <c r="AT265" s="18" t="s">
        <v>90</v>
      </c>
      <c r="AU265" s="41" t="str">
        <f>IF(AND(AR265="H",AS265="K"),"J",IF(OR(AND(AR265="L",AS265="K",AT265="J"),AND(AR265="H",AS265="G",AT265="J")),"J","N"))</f>
        <v>J</v>
      </c>
      <c r="AV265" s="41" t="s">
        <v>90</v>
      </c>
      <c r="AW265" s="18" t="str">
        <f>IF(AU265="N",AQ265,IF(AQ265="LAAG","MIDDEN","HOOG"))</f>
        <v>HOOG</v>
      </c>
      <c r="AX265" s="39">
        <f>INDEX('P-07 HACCP score'!$C$3:$E$7,MATCH(E265,'P-07 HACCP score'!$B$3:$B$7,0),MATCH('D-14 Ernst'!A$2,'P-07 HACCP score'!$C$2:$E$2,0))</f>
        <v>1.5</v>
      </c>
      <c r="AY265" s="39">
        <f>INDEX('P-07 HACCP score'!$C$3:$E$7,MATCH(F265,'P-07 HACCP score'!$B$3:$B$7,0),MATCH('D-14 Ernst'!B$2,'P-07 HACCP score'!$C$2:$E$2,0))</f>
        <v>0</v>
      </c>
      <c r="AZ265" s="39">
        <f>INDEX('P-07 HACCP score'!$C$3:$E$7,MATCH(G265,'P-07 HACCP score'!$B$3:$B$7,0),MATCH('D-14 Ernst'!C$2,'P-07 HACCP score'!$C$2:$E$2,0))</f>
        <v>25</v>
      </c>
      <c r="BA265" s="39">
        <f>INDEX('P-07 HACCP score'!$C$3:$E$7,MATCH(H265,'P-07 HACCP score'!$B$3:$B$7,0),MATCH('D-14 Ernst'!D$2,'P-07 HACCP score'!$C$2:$E$2,0))</f>
        <v>15</v>
      </c>
      <c r="BB265" s="39">
        <f>INDEX('P-07 HACCP score'!$C$3:$E$7,MATCH(I265,'P-07 HACCP score'!$B$3:$B$7,0),MATCH('D-14 Ernst'!E$2,'P-07 HACCP score'!$C$2:$E$2,0))</f>
        <v>15</v>
      </c>
      <c r="BC265" s="39">
        <f>INDEX('P-07 HACCP score'!$C$3:$E$7,MATCH(J265,'P-07 HACCP score'!$B$3:$B$7,0),MATCH('D-14 Ernst'!F$2,'P-07 HACCP score'!$C$2:$E$2,0))</f>
        <v>15</v>
      </c>
      <c r="BD265" s="39">
        <f>INDEX('P-07 HACCP score'!$C$3:$E$7,MATCH(K265,'P-07 HACCP score'!$B$3:$B$7,0),MATCH('D-14 Ernst'!G$2,'P-07 HACCP score'!$C$2:$E$2,0))</f>
        <v>1.5</v>
      </c>
      <c r="BE265" s="39">
        <f>INDEX('P-07 HACCP score'!$C$3:$E$7,MATCH(L265,'P-07 HACCP score'!$B$3:$B$7,0),MATCH('D-14 Ernst'!H$2,'P-07 HACCP score'!$C$2:$E$2,0))</f>
        <v>0</v>
      </c>
      <c r="BF265" s="39">
        <f>INDEX('P-07 HACCP score'!$C$3:$E$7,MATCH(M265,'P-07 HACCP score'!$B$3:$B$7,0),MATCH('D-14 Ernst'!I$2,'P-07 HACCP score'!$C$2:$E$2,0))</f>
        <v>1.5</v>
      </c>
      <c r="BG265" s="39">
        <f>INDEX('P-07 HACCP score'!$C$3:$E$7,MATCH(N265,'P-07 HACCP score'!$B$3:$B$7,0),MATCH('D-14 Ernst'!J$2,'P-07 HACCP score'!$C$2:$E$2,0))</f>
        <v>0</v>
      </c>
      <c r="BH265" s="39" t="e">
        <f>INDEX('P-07 HACCP score'!$C$3:$E$7,MATCH(O265,'P-07 HACCP score'!$B$3:$B$7,0),MATCH('D-14 Ernst'!K$2,'P-07 HACCP score'!$C$2:$E$2,0))</f>
        <v>#N/A</v>
      </c>
      <c r="BI265" s="39">
        <f>INDEX('P-07 HACCP score'!$C$3:$E$7,MATCH(P265,'P-07 HACCP score'!$B$3:$B$7,0),MATCH('D-14 Ernst'!L$2,'P-07 HACCP score'!$C$2:$E$2,0))</f>
        <v>0</v>
      </c>
      <c r="BJ265" s="39">
        <f>INDEX('P-07 HACCP score'!$C$3:$E$7,MATCH(Q265,'P-07 HACCP score'!$B$3:$B$7,0),MATCH('D-14 Ernst'!M$2,'P-07 HACCP score'!$C$2:$E$2,0))</f>
        <v>0</v>
      </c>
      <c r="BK265" s="39">
        <f>INDEX('P-07 HACCP score'!$C$3:$E$7,MATCH(R265,'P-07 HACCP score'!$B$3:$B$7,0),MATCH('D-14 Ernst'!N$2,'P-07 HACCP score'!$C$2:$E$2,0))</f>
        <v>2.5</v>
      </c>
      <c r="BL265" s="39">
        <f>INDEX('P-07 HACCP score'!$C$3:$E$7,MATCH(S265,'P-07 HACCP score'!$B$3:$B$7,0),MATCH('D-14 Ernst'!O$2,'P-07 HACCP score'!$C$2:$E$2,0))</f>
        <v>0</v>
      </c>
      <c r="BM265" s="39">
        <f>INDEX('P-07 HACCP score'!$C$3:$E$7,MATCH(T265,'P-07 HACCP score'!$B$3:$B$7,0),MATCH('D-14 Ernst'!P$2,'P-07 HACCP score'!$C$2:$E$2,0))</f>
        <v>0</v>
      </c>
      <c r="BN265" s="39">
        <f>INDEX('P-07 HACCP score'!$C$3:$E$7,MATCH(U265,'P-07 HACCP score'!$B$3:$B$7,0),MATCH('D-14 Ernst'!Q$2,'P-07 HACCP score'!$C$2:$E$2,0))</f>
        <v>0</v>
      </c>
      <c r="BO265" s="39">
        <f>INDEX('P-07 HACCP score'!$C$3:$E$7,MATCH(V265,'P-07 HACCP score'!$B$3:$B$7,0),MATCH('D-14 Ernst'!R$2,'P-07 HACCP score'!$C$2:$E$2,0))</f>
        <v>0</v>
      </c>
      <c r="BP265" s="39">
        <f>INDEX('P-07 HACCP score'!$C$3:$E$7,MATCH(W265,'P-07 HACCP score'!$B$3:$B$7,0),MATCH('D-14 Ernst'!S$2,'P-07 HACCP score'!$C$2:$E$2,0))</f>
        <v>0</v>
      </c>
      <c r="BQ265" s="39" t="e">
        <f>INDEX('P-07 HACCP score'!$C$3:$E$7,MATCH(X265,'P-07 HACCP score'!$B$3:$B$7,0),MATCH('D-14 Ernst'!T$2,'P-07 HACCP score'!$C$2:$E$2,0))</f>
        <v>#N/A</v>
      </c>
      <c r="BR265" s="39">
        <f>INDEX('P-07 HACCP score'!$C$3:$E$7,MATCH(Y265,'P-07 HACCP score'!$B$3:$B$7,0),MATCH('D-14 Ernst'!U$2,'P-07 HACCP score'!$C$2:$E$2,0))</f>
        <v>0</v>
      </c>
      <c r="BS265" s="39">
        <f>INDEX('P-07 HACCP score'!$C$3:$E$7,MATCH(Z265,'P-07 HACCP score'!$B$3:$B$7,0),MATCH('D-14 Ernst'!V$2,'P-07 HACCP score'!$C$2:$E$2,0))</f>
        <v>0</v>
      </c>
      <c r="BT265" s="39">
        <f>INDEX('P-07 HACCP score'!$C$3:$E$7,MATCH(AA265,'P-07 HACCP score'!$B$3:$B$7,0),MATCH('D-14 Ernst'!W$2,'P-07 HACCP score'!$C$2:$E$2,0))</f>
        <v>0</v>
      </c>
      <c r="BU265" s="39">
        <f>INDEX('P-07 HACCP score'!$C$3:$E$7,MATCH(AB265,'P-07 HACCP score'!$B$3:$B$7,0),MATCH('D-14 Ernst'!X$2,'P-07 HACCP score'!$C$2:$E$2,0))</f>
        <v>0</v>
      </c>
      <c r="BV265" s="39">
        <f>INDEX('P-07 HACCP score'!$C$3:$E$7,MATCH(AC265,'P-07 HACCP score'!$B$3:$B$7,0),MATCH('D-14 Ernst'!Y$2,'P-07 HACCP score'!$C$2:$E$2,0))</f>
        <v>0</v>
      </c>
      <c r="BW265" s="39">
        <f>INDEX('P-07 HACCP score'!$C$3:$E$7,MATCH(AD265,'P-07 HACCP score'!$B$3:$B$7,0),MATCH('D-14 Ernst'!Z$2,'P-07 HACCP score'!$C$2:$E$2,0))</f>
        <v>0</v>
      </c>
      <c r="BX265" s="39">
        <f>INDEX('P-07 HACCP score'!$C$3:$E$7,MATCH(AE265,'P-07 HACCP score'!$B$3:$B$7,0),MATCH('D-14 Ernst'!AA$2,'P-07 HACCP score'!$C$2:$E$2,0))</f>
        <v>0</v>
      </c>
      <c r="BY265" s="39">
        <f>INDEX('P-07 HACCP score'!$C$3:$E$7,MATCH(AF265,'P-07 HACCP score'!$B$3:$B$7,0),MATCH('D-14 Ernst'!AB$2,'P-07 HACCP score'!$C$2:$E$2,0))</f>
        <v>0</v>
      </c>
      <c r="BZ265" s="39">
        <f>INDEX('P-07 HACCP score'!$C$3:$E$7,MATCH(AG265,'P-07 HACCP score'!$B$3:$B$7,0),MATCH('D-14 Ernst'!AC$2,'P-07 HACCP score'!$C$2:$E$2,0))</f>
        <v>0</v>
      </c>
      <c r="CA265" s="39">
        <f>INDEX('P-07 HACCP score'!$C$3:$E$7,MATCH(AH265,'P-07 HACCP score'!$B$3:$B$7,0),MATCH('D-14 Ernst'!AD$2,'P-07 HACCP score'!$C$2:$E$2,0))</f>
        <v>0</v>
      </c>
      <c r="CB265" s="39">
        <f>INDEX('P-07 HACCP score'!$C$3:$E$7,MATCH(AI265,'P-07 HACCP score'!$B$3:$B$7,0),MATCH('D-14 Ernst'!AE$2,'P-07 HACCP score'!$C$2:$E$2,0))</f>
        <v>0</v>
      </c>
      <c r="CC265" s="39">
        <f>INDEX('P-07 HACCP score'!$C$3:$E$7,MATCH(AJ265,'P-07 HACCP score'!$B$3:$B$7,0),MATCH('D-14 Ernst'!AF$2,'P-07 HACCP score'!$C$2:$E$2,0))</f>
        <v>0</v>
      </c>
      <c r="CD265" s="39">
        <f>INDEX('P-07 HACCP score'!$C$3:$E$7,MATCH(AK265,'P-07 HACCP score'!$B$3:$B$7,0),MATCH('D-14 Ernst'!AG$2,'P-07 HACCP score'!$C$2:$E$2,0))</f>
        <v>0</v>
      </c>
    </row>
    <row r="266" spans="1:82" x14ac:dyDescent="0.3">
      <c r="A266" s="119">
        <v>53780</v>
      </c>
      <c r="B266" s="57" t="s">
        <v>386</v>
      </c>
      <c r="C266" s="78" t="s">
        <v>233</v>
      </c>
      <c r="D266" s="35">
        <v>3</v>
      </c>
      <c r="E266" s="18" t="s">
        <v>84</v>
      </c>
      <c r="F266" s="18"/>
      <c r="G266" s="26" t="s">
        <v>86</v>
      </c>
      <c r="H266" s="21" t="str">
        <f>IF(COUNTIF(I266:M266,"H"),"H",
IF(COUNTIF(I266:M266,"M"),"M",
IF(COUNTIF(I266:M266,"L"),"L",
IF(COUNTIF(I266:M266,"B"),"B",""))))</f>
        <v>M</v>
      </c>
      <c r="I266" s="19" t="s">
        <v>129</v>
      </c>
      <c r="J266" s="19" t="s">
        <v>129</v>
      </c>
      <c r="K266" s="19" t="s">
        <v>84</v>
      </c>
      <c r="L266" s="19"/>
      <c r="M266" s="19" t="s">
        <v>84</v>
      </c>
      <c r="N266" s="18"/>
      <c r="O266" s="21" t="str">
        <f>IF(COUNTIF(P266:Q266,"H"),"H",
IF(COUNTIF(P266:Q266,"M"),"M",
IF(COUNTIF(P266:Q266,"L"),"L",
IF(COUNTIF(P266:Q266,"B"),"B",""))))</f>
        <v/>
      </c>
      <c r="P266" s="22"/>
      <c r="Q266" s="22"/>
      <c r="R266" s="18"/>
      <c r="S266" s="18"/>
      <c r="T266" s="18"/>
      <c r="U266" s="18"/>
      <c r="V266" s="18"/>
      <c r="W266" s="27"/>
      <c r="X266" s="21" t="str">
        <f>IF(COUNTIF(Y266:AA266,"H"),"H",
IF(COUNTIF(Y266:AA266,"M"),"M",
IF(COUNTIF(Y266:AA266,"L"),"L",
IF(COUNTIF(Y266:AA266,"B"),"B",""))))</f>
        <v/>
      </c>
      <c r="Y266" s="23"/>
      <c r="Z266" s="28"/>
      <c r="AA266" s="23"/>
      <c r="AB266" s="18"/>
      <c r="AC266" s="18"/>
      <c r="AD266" s="18"/>
      <c r="AE266" s="18"/>
      <c r="AF266" s="18"/>
      <c r="AG266" s="18"/>
      <c r="AH266" s="18"/>
      <c r="AI266" s="18"/>
      <c r="AJ266" s="18"/>
      <c r="AK266" s="18"/>
      <c r="AL266" s="37">
        <f>COUNTIF(AX266:BA266,5)+COUNTIF(BG266:BH266,5)+COUNTIF(BK266:BQ266,5)+COUNTIF(BU266:CD266,5)+COUNTIF(AX266:BA266,9)+COUNTIF(BG266:BH266,9)+COUNTIF(BK266:BQ266,9)+COUNTIF(BU266:CD266,9)</f>
        <v>2</v>
      </c>
      <c r="AM266" s="37">
        <f>COUNTIF(AX266:BA266,15)+COUNTIF(BG266:BH266,15)+COUNTIF(BK266:BQ266,15)+COUNTIF(BU266:CD266,15)+COUNTIF(AX266:BA266,25)+COUNTIF(BG266:BH266,25)+COUNTIF(BK266:BQ266,25)+COUNTIF(BU266:CD266,25)</f>
        <v>0</v>
      </c>
      <c r="AN266" s="118" t="str">
        <f>IF(AM266&gt;=1,"HOOG",IF(AL266&gt;=2,"MIDDEN","LAAG"))</f>
        <v>MIDDEN</v>
      </c>
      <c r="AO266" s="26" t="str">
        <f>IF(AND(AM266=1,OR(H266="H",AB266="H"),TEXT(D266,0)&lt;&gt;"4"),"J","N" )</f>
        <v>N</v>
      </c>
      <c r="AP266" s="41" t="s">
        <v>85</v>
      </c>
      <c r="AQ266" s="68" t="str">
        <f>IF(OR(AP266="J",AO266="J"),"MIDDEN",AN266)</f>
        <v>MIDDEN</v>
      </c>
      <c r="AR266" s="26" t="s">
        <v>86</v>
      </c>
      <c r="AS266" s="18" t="s">
        <v>93</v>
      </c>
      <c r="AT266" s="18" t="s">
        <v>85</v>
      </c>
      <c r="AU266" s="41" t="str">
        <f>IF(AND(AR266="H",AS266="K"),"J",IF(OR(AND(AR266="L",AS266="K",AT266="J"),AND(AR266="H",AS266="G",AT266="J")),"J","N"))</f>
        <v>N</v>
      </c>
      <c r="AV266" s="41" t="s">
        <v>85</v>
      </c>
      <c r="AW266" s="18" t="str">
        <f>IF(AU266="N",AQ266,IF(AQ266="LAAG","MIDDEN","HOOG"))</f>
        <v>MIDDEN</v>
      </c>
      <c r="AX266" s="39">
        <f>INDEX('P-07 HACCP score'!$C$3:$E$7,MATCH(E266,'P-07 HACCP score'!$B$3:$B$7,0),MATCH('D-14 Ernst'!A$2,'P-07 HACCP score'!$C$2:$E$2,0))</f>
        <v>1.5</v>
      </c>
      <c r="AY266" s="39">
        <f>INDEX('P-07 HACCP score'!$C$3:$E$7,MATCH(F266,'P-07 HACCP score'!$B$3:$B$7,0),MATCH('D-14 Ernst'!B$2,'P-07 HACCP score'!$C$2:$E$2,0))</f>
        <v>0</v>
      </c>
      <c r="AZ266" s="39">
        <f>INDEX('P-07 HACCP score'!$C$3:$E$7,MATCH(G266,'P-07 HACCP score'!$B$3:$B$7,0),MATCH('D-14 Ernst'!C$2,'P-07 HACCP score'!$C$2:$E$2,0))</f>
        <v>5</v>
      </c>
      <c r="BA266" s="39">
        <f>INDEX('P-07 HACCP score'!$C$3:$E$7,MATCH(H266,'P-07 HACCP score'!$B$3:$B$7,0),MATCH('D-14 Ernst'!D$2,'P-07 HACCP score'!$C$2:$E$2,0))</f>
        <v>9</v>
      </c>
      <c r="BB266" s="39">
        <f>INDEX('P-07 HACCP score'!$C$3:$E$7,MATCH(I266,'P-07 HACCP score'!$B$3:$B$7,0),MATCH('D-14 Ernst'!E$2,'P-07 HACCP score'!$C$2:$E$2,0))</f>
        <v>9</v>
      </c>
      <c r="BC266" s="39">
        <f>INDEX('P-07 HACCP score'!$C$3:$E$7,MATCH(J266,'P-07 HACCP score'!$B$3:$B$7,0),MATCH('D-14 Ernst'!F$2,'P-07 HACCP score'!$C$2:$E$2,0))</f>
        <v>9</v>
      </c>
      <c r="BD266" s="39">
        <f>INDEX('P-07 HACCP score'!$C$3:$E$7,MATCH(K266,'P-07 HACCP score'!$B$3:$B$7,0),MATCH('D-14 Ernst'!G$2,'P-07 HACCP score'!$C$2:$E$2,0))</f>
        <v>1.5</v>
      </c>
      <c r="BE266" s="39">
        <f>INDEX('P-07 HACCP score'!$C$3:$E$7,MATCH(L266,'P-07 HACCP score'!$B$3:$B$7,0),MATCH('D-14 Ernst'!H$2,'P-07 HACCP score'!$C$2:$E$2,0))</f>
        <v>0</v>
      </c>
      <c r="BF266" s="39">
        <f>INDEX('P-07 HACCP score'!$C$3:$E$7,MATCH(M266,'P-07 HACCP score'!$B$3:$B$7,0),MATCH('D-14 Ernst'!I$2,'P-07 HACCP score'!$C$2:$E$2,0))</f>
        <v>1.5</v>
      </c>
      <c r="BG266" s="39">
        <f>INDEX('P-07 HACCP score'!$C$3:$E$7,MATCH(N266,'P-07 HACCP score'!$B$3:$B$7,0),MATCH('D-14 Ernst'!J$2,'P-07 HACCP score'!$C$2:$E$2,0))</f>
        <v>0</v>
      </c>
      <c r="BH266" s="39" t="e">
        <f>INDEX('P-07 HACCP score'!$C$3:$E$7,MATCH(O266,'P-07 HACCP score'!$B$3:$B$7,0),MATCH('D-14 Ernst'!K$2,'P-07 HACCP score'!$C$2:$E$2,0))</f>
        <v>#N/A</v>
      </c>
      <c r="BI266" s="39">
        <f>INDEX('P-07 HACCP score'!$C$3:$E$7,MATCH(P266,'P-07 HACCP score'!$B$3:$B$7,0),MATCH('D-14 Ernst'!L$2,'P-07 HACCP score'!$C$2:$E$2,0))</f>
        <v>0</v>
      </c>
      <c r="BJ266" s="39">
        <f>INDEX('P-07 HACCP score'!$C$3:$E$7,MATCH(Q266,'P-07 HACCP score'!$B$3:$B$7,0),MATCH('D-14 Ernst'!M$2,'P-07 HACCP score'!$C$2:$E$2,0))</f>
        <v>0</v>
      </c>
      <c r="BK266" s="39">
        <f>INDEX('P-07 HACCP score'!$C$3:$E$7,MATCH(R266,'P-07 HACCP score'!$B$3:$B$7,0),MATCH('D-14 Ernst'!N$2,'P-07 HACCP score'!$C$2:$E$2,0))</f>
        <v>0</v>
      </c>
      <c r="BL266" s="39">
        <f>INDEX('P-07 HACCP score'!$C$3:$E$7,MATCH(S266,'P-07 HACCP score'!$B$3:$B$7,0),MATCH('D-14 Ernst'!O$2,'P-07 HACCP score'!$C$2:$E$2,0))</f>
        <v>0</v>
      </c>
      <c r="BM266" s="39">
        <f>INDEX('P-07 HACCP score'!$C$3:$E$7,MATCH(T266,'P-07 HACCP score'!$B$3:$B$7,0),MATCH('D-14 Ernst'!P$2,'P-07 HACCP score'!$C$2:$E$2,0))</f>
        <v>0</v>
      </c>
      <c r="BN266" s="39">
        <f>INDEX('P-07 HACCP score'!$C$3:$E$7,MATCH(U266,'P-07 HACCP score'!$B$3:$B$7,0),MATCH('D-14 Ernst'!Q$2,'P-07 HACCP score'!$C$2:$E$2,0))</f>
        <v>0</v>
      </c>
      <c r="BO266" s="39">
        <f>INDEX('P-07 HACCP score'!$C$3:$E$7,MATCH(V266,'P-07 HACCP score'!$B$3:$B$7,0),MATCH('D-14 Ernst'!R$2,'P-07 HACCP score'!$C$2:$E$2,0))</f>
        <v>0</v>
      </c>
      <c r="BP266" s="39">
        <f>INDEX('P-07 HACCP score'!$C$3:$E$7,MATCH(W266,'P-07 HACCP score'!$B$3:$B$7,0),MATCH('D-14 Ernst'!S$2,'P-07 HACCP score'!$C$2:$E$2,0))</f>
        <v>0</v>
      </c>
      <c r="BQ266" s="39" t="e">
        <f>INDEX('P-07 HACCP score'!$C$3:$E$7,MATCH(X266,'P-07 HACCP score'!$B$3:$B$7,0),MATCH('D-14 Ernst'!T$2,'P-07 HACCP score'!$C$2:$E$2,0))</f>
        <v>#N/A</v>
      </c>
      <c r="BR266" s="39">
        <f>INDEX('P-07 HACCP score'!$C$3:$E$7,MATCH(Y266,'P-07 HACCP score'!$B$3:$B$7,0),MATCH('D-14 Ernst'!U$2,'P-07 HACCP score'!$C$2:$E$2,0))</f>
        <v>0</v>
      </c>
      <c r="BS266" s="39">
        <f>INDEX('P-07 HACCP score'!$C$3:$E$7,MATCH(Z266,'P-07 HACCP score'!$B$3:$B$7,0),MATCH('D-14 Ernst'!V$2,'P-07 HACCP score'!$C$2:$E$2,0))</f>
        <v>0</v>
      </c>
      <c r="BT266" s="39">
        <f>INDEX('P-07 HACCP score'!$C$3:$E$7,MATCH(AA266,'P-07 HACCP score'!$B$3:$B$7,0),MATCH('D-14 Ernst'!W$2,'P-07 HACCP score'!$C$2:$E$2,0))</f>
        <v>0</v>
      </c>
      <c r="BU266" s="39">
        <f>INDEX('P-07 HACCP score'!$C$3:$E$7,MATCH(AB266,'P-07 HACCP score'!$B$3:$B$7,0),MATCH('D-14 Ernst'!X$2,'P-07 HACCP score'!$C$2:$E$2,0))</f>
        <v>0</v>
      </c>
      <c r="BV266" s="39">
        <f>INDEX('P-07 HACCP score'!$C$3:$E$7,MATCH(AC266,'P-07 HACCP score'!$B$3:$B$7,0),MATCH('D-14 Ernst'!Y$2,'P-07 HACCP score'!$C$2:$E$2,0))</f>
        <v>0</v>
      </c>
      <c r="BW266" s="39">
        <f>INDEX('P-07 HACCP score'!$C$3:$E$7,MATCH(AD266,'P-07 HACCP score'!$B$3:$B$7,0),MATCH('D-14 Ernst'!Z$2,'P-07 HACCP score'!$C$2:$E$2,0))</f>
        <v>0</v>
      </c>
      <c r="BX266" s="39">
        <f>INDEX('P-07 HACCP score'!$C$3:$E$7,MATCH(AE266,'P-07 HACCP score'!$B$3:$B$7,0),MATCH('D-14 Ernst'!AA$2,'P-07 HACCP score'!$C$2:$E$2,0))</f>
        <v>0</v>
      </c>
      <c r="BY266" s="39">
        <f>INDEX('P-07 HACCP score'!$C$3:$E$7,MATCH(AF266,'P-07 HACCP score'!$B$3:$B$7,0),MATCH('D-14 Ernst'!AB$2,'P-07 HACCP score'!$C$2:$E$2,0))</f>
        <v>0</v>
      </c>
      <c r="BZ266" s="39">
        <f>INDEX('P-07 HACCP score'!$C$3:$E$7,MATCH(AG266,'P-07 HACCP score'!$B$3:$B$7,0),MATCH('D-14 Ernst'!AC$2,'P-07 HACCP score'!$C$2:$E$2,0))</f>
        <v>0</v>
      </c>
      <c r="CA266" s="39">
        <f>INDEX('P-07 HACCP score'!$C$3:$E$7,MATCH(AH266,'P-07 HACCP score'!$B$3:$B$7,0),MATCH('D-14 Ernst'!AD$2,'P-07 HACCP score'!$C$2:$E$2,0))</f>
        <v>0</v>
      </c>
      <c r="CB266" s="39">
        <f>INDEX('P-07 HACCP score'!$C$3:$E$7,MATCH(AI266,'P-07 HACCP score'!$B$3:$B$7,0),MATCH('D-14 Ernst'!AE$2,'P-07 HACCP score'!$C$2:$E$2,0))</f>
        <v>0</v>
      </c>
      <c r="CC266" s="39">
        <f>INDEX('P-07 HACCP score'!$C$3:$E$7,MATCH(AJ266,'P-07 HACCP score'!$B$3:$B$7,0),MATCH('D-14 Ernst'!AF$2,'P-07 HACCP score'!$C$2:$E$2,0))</f>
        <v>0</v>
      </c>
      <c r="CD266" s="39">
        <f>INDEX('P-07 HACCP score'!$C$3:$E$7,MATCH(AK266,'P-07 HACCP score'!$B$3:$B$7,0),MATCH('D-14 Ernst'!AG$2,'P-07 HACCP score'!$C$2:$E$2,0))</f>
        <v>0</v>
      </c>
    </row>
    <row r="267" spans="1:82" x14ac:dyDescent="0.3">
      <c r="A267" s="120">
        <v>53781</v>
      </c>
      <c r="B267" s="71" t="s">
        <v>387</v>
      </c>
      <c r="C267" s="78" t="s">
        <v>233</v>
      </c>
      <c r="D267" s="35">
        <v>3</v>
      </c>
      <c r="E267" s="18"/>
      <c r="F267" s="18"/>
      <c r="G267" s="26" t="s">
        <v>86</v>
      </c>
      <c r="H267" s="21" t="str">
        <f>IF(COUNTIF(I267:M267,"H"),"H",
IF(COUNTIF(I267:M267,"M"),"M",
IF(COUNTIF(I267:M267,"L"),"L",
IF(COUNTIF(I267:M267,"B"),"B",""))))</f>
        <v>M</v>
      </c>
      <c r="I267" s="19" t="s">
        <v>129</v>
      </c>
      <c r="J267" s="19" t="s">
        <v>129</v>
      </c>
      <c r="K267" s="19" t="s">
        <v>84</v>
      </c>
      <c r="L267" s="19"/>
      <c r="M267" s="19" t="s">
        <v>84</v>
      </c>
      <c r="N267" s="18"/>
      <c r="O267" s="21" t="str">
        <f>IF(COUNTIF(P267:Q267,"H"),"H",
IF(COUNTIF(P267:Q267,"M"),"M",
IF(COUNTIF(P267:Q267,"L"),"L",
IF(COUNTIF(P267:Q267,"B"),"B",""))))</f>
        <v/>
      </c>
      <c r="P267" s="22"/>
      <c r="Q267" s="22"/>
      <c r="R267" s="18"/>
      <c r="S267" s="18"/>
      <c r="T267" s="18"/>
      <c r="U267" s="18"/>
      <c r="V267" s="18"/>
      <c r="W267" s="27"/>
      <c r="X267" s="21" t="str">
        <f>IF(COUNTIF(Y267:AA267,"H"),"H",
IF(COUNTIF(Y267:AA267,"M"),"M",
IF(COUNTIF(Y267:AA267,"L"),"L",
IF(COUNTIF(Y267:AA267,"B"),"B",""))))</f>
        <v/>
      </c>
      <c r="Y267" s="23"/>
      <c r="Z267" s="28"/>
      <c r="AA267" s="23"/>
      <c r="AB267" s="18"/>
      <c r="AC267" s="18"/>
      <c r="AD267" s="18"/>
      <c r="AE267" s="18"/>
      <c r="AF267" s="18"/>
      <c r="AG267" s="18"/>
      <c r="AH267" s="18"/>
      <c r="AI267" s="18"/>
      <c r="AJ267" s="18"/>
      <c r="AK267" s="18"/>
      <c r="AL267" s="37">
        <f>COUNTIF(AX267:BA267,5)+COUNTIF(BG267:BH267,5)+COUNTIF(BK267:BQ267,5)+COUNTIF(BU267:CD267,5)+COUNTIF(AX267:BA267,9)+COUNTIF(BG267:BH267,9)+COUNTIF(BK267:BQ267,9)+COUNTIF(BU267:CD267,9)</f>
        <v>2</v>
      </c>
      <c r="AM267" s="37">
        <f>COUNTIF(AX267:BA267,15)+COUNTIF(BG267:BH267,15)+COUNTIF(BK267:BQ267,15)+COUNTIF(BU267:CD267,15)+COUNTIF(AX267:BA267,25)+COUNTIF(BG267:BH267,25)+COUNTIF(BK267:BQ267,25)+COUNTIF(BU267:CD267,25)</f>
        <v>0</v>
      </c>
      <c r="AN267" s="118" t="str">
        <f>IF(AM267&gt;=1,"HOOG",IF(AL267&gt;=2,"MIDDEN","LAAG"))</f>
        <v>MIDDEN</v>
      </c>
      <c r="AO267" s="26" t="str">
        <f>IF(AND(AM267=1,OR(H267="H",AB267="H"),TEXT(D267,0)&lt;&gt;"4"),"J","N" )</f>
        <v>N</v>
      </c>
      <c r="AP267" s="41" t="s">
        <v>85</v>
      </c>
      <c r="AQ267" s="68" t="str">
        <f>IF(OR(AP267="J",AO267="J"),"MIDDEN",AN267)</f>
        <v>MIDDEN</v>
      </c>
      <c r="AR267" s="26" t="s">
        <v>89</v>
      </c>
      <c r="AS267" s="18" t="s">
        <v>87</v>
      </c>
      <c r="AT267" s="18" t="s">
        <v>85</v>
      </c>
      <c r="AU267" s="41" t="str">
        <f>IF(AND(AR267="H",AS267="K"),"J",IF(OR(AND(AR267="L",AS267="K",AT267="J"),AND(AR267="H",AS267="G",AT267="J")),"J","N"))</f>
        <v>N</v>
      </c>
      <c r="AV267" s="41" t="s">
        <v>90</v>
      </c>
      <c r="AW267" s="18" t="str">
        <f>IF(AU267="N",AQ267,IF(AQ267="LAAG","MIDDEN","HOOG"))</f>
        <v>MIDDEN</v>
      </c>
      <c r="AX267" s="39">
        <f>INDEX('P-07 HACCP score'!$C$3:$E$7,MATCH(E267,'P-07 HACCP score'!$B$3:$B$7,0),MATCH('D-14 Ernst'!A$2,'P-07 HACCP score'!$C$2:$E$2,0))</f>
        <v>0</v>
      </c>
      <c r="AY267" s="39">
        <f>INDEX('P-07 HACCP score'!$C$3:$E$7,MATCH(F267,'P-07 HACCP score'!$B$3:$B$7,0),MATCH('D-14 Ernst'!B$2,'P-07 HACCP score'!$C$2:$E$2,0))</f>
        <v>0</v>
      </c>
      <c r="AZ267" s="39">
        <f>INDEX('P-07 HACCP score'!$C$3:$E$7,MATCH(G267,'P-07 HACCP score'!$B$3:$B$7,0),MATCH('D-14 Ernst'!C$2,'P-07 HACCP score'!$C$2:$E$2,0))</f>
        <v>5</v>
      </c>
      <c r="BA267" s="39">
        <f>INDEX('P-07 HACCP score'!$C$3:$E$7,MATCH(H267,'P-07 HACCP score'!$B$3:$B$7,0),MATCH('D-14 Ernst'!D$2,'P-07 HACCP score'!$C$2:$E$2,0))</f>
        <v>9</v>
      </c>
      <c r="BB267" s="39">
        <f>INDEX('P-07 HACCP score'!$C$3:$E$7,MATCH(I267,'P-07 HACCP score'!$B$3:$B$7,0),MATCH('D-14 Ernst'!E$2,'P-07 HACCP score'!$C$2:$E$2,0))</f>
        <v>9</v>
      </c>
      <c r="BC267" s="39">
        <f>INDEX('P-07 HACCP score'!$C$3:$E$7,MATCH(J267,'P-07 HACCP score'!$B$3:$B$7,0),MATCH('D-14 Ernst'!F$2,'P-07 HACCP score'!$C$2:$E$2,0))</f>
        <v>9</v>
      </c>
      <c r="BD267" s="39">
        <f>INDEX('P-07 HACCP score'!$C$3:$E$7,MATCH(K267,'P-07 HACCP score'!$B$3:$B$7,0),MATCH('D-14 Ernst'!G$2,'P-07 HACCP score'!$C$2:$E$2,0))</f>
        <v>1.5</v>
      </c>
      <c r="BE267" s="39">
        <f>INDEX('P-07 HACCP score'!$C$3:$E$7,MATCH(L267,'P-07 HACCP score'!$B$3:$B$7,0),MATCH('D-14 Ernst'!H$2,'P-07 HACCP score'!$C$2:$E$2,0))</f>
        <v>0</v>
      </c>
      <c r="BF267" s="39">
        <f>INDEX('P-07 HACCP score'!$C$3:$E$7,MATCH(M267,'P-07 HACCP score'!$B$3:$B$7,0),MATCH('D-14 Ernst'!I$2,'P-07 HACCP score'!$C$2:$E$2,0))</f>
        <v>1.5</v>
      </c>
      <c r="BG267" s="39">
        <f>INDEX('P-07 HACCP score'!$C$3:$E$7,MATCH(N267,'P-07 HACCP score'!$B$3:$B$7,0),MATCH('D-14 Ernst'!J$2,'P-07 HACCP score'!$C$2:$E$2,0))</f>
        <v>0</v>
      </c>
      <c r="BH267" s="39" t="e">
        <f>INDEX('P-07 HACCP score'!$C$3:$E$7,MATCH(O267,'P-07 HACCP score'!$B$3:$B$7,0),MATCH('D-14 Ernst'!K$2,'P-07 HACCP score'!$C$2:$E$2,0))</f>
        <v>#N/A</v>
      </c>
      <c r="BI267" s="39">
        <f>INDEX('P-07 HACCP score'!$C$3:$E$7,MATCH(P267,'P-07 HACCP score'!$B$3:$B$7,0),MATCH('D-14 Ernst'!L$2,'P-07 HACCP score'!$C$2:$E$2,0))</f>
        <v>0</v>
      </c>
      <c r="BJ267" s="39">
        <f>INDEX('P-07 HACCP score'!$C$3:$E$7,MATCH(Q267,'P-07 HACCP score'!$B$3:$B$7,0),MATCH('D-14 Ernst'!M$2,'P-07 HACCP score'!$C$2:$E$2,0))</f>
        <v>0</v>
      </c>
      <c r="BK267" s="39">
        <f>INDEX('P-07 HACCP score'!$C$3:$E$7,MATCH(R267,'P-07 HACCP score'!$B$3:$B$7,0),MATCH('D-14 Ernst'!N$2,'P-07 HACCP score'!$C$2:$E$2,0))</f>
        <v>0</v>
      </c>
      <c r="BL267" s="39">
        <f>INDEX('P-07 HACCP score'!$C$3:$E$7,MATCH(S267,'P-07 HACCP score'!$B$3:$B$7,0),MATCH('D-14 Ernst'!O$2,'P-07 HACCP score'!$C$2:$E$2,0))</f>
        <v>0</v>
      </c>
      <c r="BM267" s="39">
        <f>INDEX('P-07 HACCP score'!$C$3:$E$7,MATCH(T267,'P-07 HACCP score'!$B$3:$B$7,0),MATCH('D-14 Ernst'!P$2,'P-07 HACCP score'!$C$2:$E$2,0))</f>
        <v>0</v>
      </c>
      <c r="BN267" s="39">
        <f>INDEX('P-07 HACCP score'!$C$3:$E$7,MATCH(U267,'P-07 HACCP score'!$B$3:$B$7,0),MATCH('D-14 Ernst'!Q$2,'P-07 HACCP score'!$C$2:$E$2,0))</f>
        <v>0</v>
      </c>
      <c r="BO267" s="39">
        <f>INDEX('P-07 HACCP score'!$C$3:$E$7,MATCH(V267,'P-07 HACCP score'!$B$3:$B$7,0),MATCH('D-14 Ernst'!R$2,'P-07 HACCP score'!$C$2:$E$2,0))</f>
        <v>0</v>
      </c>
      <c r="BP267" s="39">
        <f>INDEX('P-07 HACCP score'!$C$3:$E$7,MATCH(W267,'P-07 HACCP score'!$B$3:$B$7,0),MATCH('D-14 Ernst'!S$2,'P-07 HACCP score'!$C$2:$E$2,0))</f>
        <v>0</v>
      </c>
      <c r="BQ267" s="39" t="e">
        <f>INDEX('P-07 HACCP score'!$C$3:$E$7,MATCH(X267,'P-07 HACCP score'!$B$3:$B$7,0),MATCH('D-14 Ernst'!T$2,'P-07 HACCP score'!$C$2:$E$2,0))</f>
        <v>#N/A</v>
      </c>
      <c r="BR267" s="39">
        <f>INDEX('P-07 HACCP score'!$C$3:$E$7,MATCH(Y267,'P-07 HACCP score'!$B$3:$B$7,0),MATCH('D-14 Ernst'!U$2,'P-07 HACCP score'!$C$2:$E$2,0))</f>
        <v>0</v>
      </c>
      <c r="BS267" s="39">
        <f>INDEX('P-07 HACCP score'!$C$3:$E$7,MATCH(Z267,'P-07 HACCP score'!$B$3:$B$7,0),MATCH('D-14 Ernst'!V$2,'P-07 HACCP score'!$C$2:$E$2,0))</f>
        <v>0</v>
      </c>
      <c r="BT267" s="39">
        <f>INDEX('P-07 HACCP score'!$C$3:$E$7,MATCH(AA267,'P-07 HACCP score'!$B$3:$B$7,0),MATCH('D-14 Ernst'!W$2,'P-07 HACCP score'!$C$2:$E$2,0))</f>
        <v>0</v>
      </c>
      <c r="BU267" s="39">
        <f>INDEX('P-07 HACCP score'!$C$3:$E$7,MATCH(AB267,'P-07 HACCP score'!$B$3:$B$7,0),MATCH('D-14 Ernst'!X$2,'P-07 HACCP score'!$C$2:$E$2,0))</f>
        <v>0</v>
      </c>
      <c r="BV267" s="39">
        <f>INDEX('P-07 HACCP score'!$C$3:$E$7,MATCH(AC267,'P-07 HACCP score'!$B$3:$B$7,0),MATCH('D-14 Ernst'!Y$2,'P-07 HACCP score'!$C$2:$E$2,0))</f>
        <v>0</v>
      </c>
      <c r="BW267" s="39">
        <f>INDEX('P-07 HACCP score'!$C$3:$E$7,MATCH(AD267,'P-07 HACCP score'!$B$3:$B$7,0),MATCH('D-14 Ernst'!Z$2,'P-07 HACCP score'!$C$2:$E$2,0))</f>
        <v>0</v>
      </c>
      <c r="BX267" s="39">
        <f>INDEX('P-07 HACCP score'!$C$3:$E$7,MATCH(AE267,'P-07 HACCP score'!$B$3:$B$7,0),MATCH('D-14 Ernst'!AA$2,'P-07 HACCP score'!$C$2:$E$2,0))</f>
        <v>0</v>
      </c>
      <c r="BY267" s="39">
        <f>INDEX('P-07 HACCP score'!$C$3:$E$7,MATCH(AF267,'P-07 HACCP score'!$B$3:$B$7,0),MATCH('D-14 Ernst'!AB$2,'P-07 HACCP score'!$C$2:$E$2,0))</f>
        <v>0</v>
      </c>
      <c r="BZ267" s="39">
        <f>INDEX('P-07 HACCP score'!$C$3:$E$7,MATCH(AG267,'P-07 HACCP score'!$B$3:$B$7,0),MATCH('D-14 Ernst'!AC$2,'P-07 HACCP score'!$C$2:$E$2,0))</f>
        <v>0</v>
      </c>
      <c r="CA267" s="39">
        <f>INDEX('P-07 HACCP score'!$C$3:$E$7,MATCH(AH267,'P-07 HACCP score'!$B$3:$B$7,0),MATCH('D-14 Ernst'!AD$2,'P-07 HACCP score'!$C$2:$E$2,0))</f>
        <v>0</v>
      </c>
      <c r="CB267" s="39">
        <f>INDEX('P-07 HACCP score'!$C$3:$E$7,MATCH(AI267,'P-07 HACCP score'!$B$3:$B$7,0),MATCH('D-14 Ernst'!AE$2,'P-07 HACCP score'!$C$2:$E$2,0))</f>
        <v>0</v>
      </c>
      <c r="CC267" s="39">
        <f>INDEX('P-07 HACCP score'!$C$3:$E$7,MATCH(AJ267,'P-07 HACCP score'!$B$3:$B$7,0),MATCH('D-14 Ernst'!AF$2,'P-07 HACCP score'!$C$2:$E$2,0))</f>
        <v>0</v>
      </c>
      <c r="CD267" s="39">
        <f>INDEX('P-07 HACCP score'!$C$3:$E$7,MATCH(AK267,'P-07 HACCP score'!$B$3:$B$7,0),MATCH('D-14 Ernst'!AG$2,'P-07 HACCP score'!$C$2:$E$2,0))</f>
        <v>0</v>
      </c>
    </row>
    <row r="268" spans="1:82" x14ac:dyDescent="0.3">
      <c r="A268" s="119">
        <v>50113</v>
      </c>
      <c r="B268" s="56" t="s">
        <v>388</v>
      </c>
      <c r="C268" s="78" t="s">
        <v>142</v>
      </c>
      <c r="D268" s="35">
        <v>1</v>
      </c>
      <c r="E268" s="18" t="s">
        <v>84</v>
      </c>
      <c r="F268" s="18"/>
      <c r="G268" s="26" t="s">
        <v>89</v>
      </c>
      <c r="H268" s="21" t="str">
        <f>IF(COUNTIF(I268:M268,"H"),"H",
IF(COUNTIF(I268:M268,"M"),"M",
IF(COUNTIF(I268:M268,"L"),"L",
IF(COUNTIF(I268:M268,"B"),"B",""))))</f>
        <v>H</v>
      </c>
      <c r="I268" s="19" t="s">
        <v>89</v>
      </c>
      <c r="J268" s="19" t="s">
        <v>89</v>
      </c>
      <c r="K268" s="19" t="s">
        <v>84</v>
      </c>
      <c r="L268" s="19"/>
      <c r="M268" s="19" t="s">
        <v>84</v>
      </c>
      <c r="N268" s="18"/>
      <c r="O268" s="21" t="str">
        <f>IF(COUNTIF(P268:Q268,"H"),"H",
IF(COUNTIF(P268:Q268,"M"),"M",
IF(COUNTIF(P268:Q268,"L"),"L",
IF(COUNTIF(P268:Q268,"B"),"B",""))))</f>
        <v/>
      </c>
      <c r="P268" s="22"/>
      <c r="Q268" s="22"/>
      <c r="R268" s="18" t="s">
        <v>84</v>
      </c>
      <c r="S268" s="18"/>
      <c r="T268" s="18"/>
      <c r="U268" s="18"/>
      <c r="V268" s="18"/>
      <c r="W268" s="27"/>
      <c r="X268" s="21" t="str">
        <f>IF(COUNTIF(Y268:AA268,"H"),"H",
IF(COUNTIF(Y268:AA268,"M"),"M",
IF(COUNTIF(Y268:AA268,"L"),"L",
IF(COUNTIF(Y268:AA268,"B"),"B",""))))</f>
        <v/>
      </c>
      <c r="Y268" s="23"/>
      <c r="Z268" s="28"/>
      <c r="AA268" s="23"/>
      <c r="AB268" s="18"/>
      <c r="AC268" s="18"/>
      <c r="AD268" s="18"/>
      <c r="AE268" s="18"/>
      <c r="AF268" s="18" t="s">
        <v>84</v>
      </c>
      <c r="AG268" s="18"/>
      <c r="AH268" s="18"/>
      <c r="AI268" s="18"/>
      <c r="AJ268" s="18"/>
      <c r="AK268" s="18"/>
      <c r="AL268" s="37">
        <f>COUNTIF(AX268:BA268,5)+COUNTIF(BG268:BH268,5)+COUNTIF(BK268:BQ268,5)+COUNTIF(BU268:CD268,5)+COUNTIF(AX268:BA268,9)+COUNTIF(BG268:BH268,9)+COUNTIF(BK268:BQ268,9)+COUNTIF(BU268:CD268,9)</f>
        <v>0</v>
      </c>
      <c r="AM268" s="37">
        <f>COUNTIF(AX268:BA268,15)+COUNTIF(BG268:BH268,15)+COUNTIF(BK268:BQ268,15)+COUNTIF(BU268:CD268,15)+COUNTIF(AX268:BA268,25)+COUNTIF(BG268:BH268,25)+COUNTIF(BK268:BQ268,25)+COUNTIF(BU268:CD268,25)</f>
        <v>2</v>
      </c>
      <c r="AN268" s="118" t="str">
        <f>IF(AM268&gt;=1,"HOOG",IF(AL268&gt;=2,"MIDDEN","LAAG"))</f>
        <v>HOOG</v>
      </c>
      <c r="AO268" s="26" t="str">
        <f>IF(AND(AM268=1,OR(H268="H",AB268="H"),TEXT(D268,0)&lt;&gt;"4"),"J","N" )</f>
        <v>N</v>
      </c>
      <c r="AP268" s="41" t="s">
        <v>85</v>
      </c>
      <c r="AQ268" s="68" t="str">
        <f>IF(OR(AP268="J",AO268="J"),"MIDDEN",AN268)</f>
        <v>HOOG</v>
      </c>
      <c r="AR268" s="26" t="s">
        <v>89</v>
      </c>
      <c r="AS268" s="18" t="s">
        <v>93</v>
      </c>
      <c r="AT268" s="18" t="s">
        <v>90</v>
      </c>
      <c r="AU268" s="41" t="str">
        <f>IF(AND(AR268="H",AS268="K"),"J",IF(OR(AND(AR268="L",AS268="K",AT268="J"),AND(AR268="H",AS268="G",AT268="J")),"J","N"))</f>
        <v>J</v>
      </c>
      <c r="AV268" s="41" t="s">
        <v>90</v>
      </c>
      <c r="AW268" s="18" t="str">
        <f>IF(AU268="N",AQ268,IF(AQ268="LAAG","MIDDEN","HOOG"))</f>
        <v>HOOG</v>
      </c>
      <c r="AX268" s="39">
        <f>INDEX('P-07 HACCP score'!$C$3:$E$7,MATCH(E268,'P-07 HACCP score'!$B$3:$B$7,0),MATCH('D-14 Ernst'!A$2,'P-07 HACCP score'!$C$2:$E$2,0))</f>
        <v>1.5</v>
      </c>
      <c r="AY268" s="39">
        <f>INDEX('P-07 HACCP score'!$C$3:$E$7,MATCH(F268,'P-07 HACCP score'!$B$3:$B$7,0),MATCH('D-14 Ernst'!B$2,'P-07 HACCP score'!$C$2:$E$2,0))</f>
        <v>0</v>
      </c>
      <c r="AZ268" s="39">
        <f>INDEX('P-07 HACCP score'!$C$3:$E$7,MATCH(G268,'P-07 HACCP score'!$B$3:$B$7,0),MATCH('D-14 Ernst'!C$2,'P-07 HACCP score'!$C$2:$E$2,0))</f>
        <v>25</v>
      </c>
      <c r="BA268" s="39">
        <f>INDEX('P-07 HACCP score'!$C$3:$E$7,MATCH(H268,'P-07 HACCP score'!$B$3:$B$7,0),MATCH('D-14 Ernst'!D$2,'P-07 HACCP score'!$C$2:$E$2,0))</f>
        <v>15</v>
      </c>
      <c r="BB268" s="39">
        <f>INDEX('P-07 HACCP score'!$C$3:$E$7,MATCH(I268,'P-07 HACCP score'!$B$3:$B$7,0),MATCH('D-14 Ernst'!E$2,'P-07 HACCP score'!$C$2:$E$2,0))</f>
        <v>15</v>
      </c>
      <c r="BC268" s="39">
        <f>INDEX('P-07 HACCP score'!$C$3:$E$7,MATCH(J268,'P-07 HACCP score'!$B$3:$B$7,0),MATCH('D-14 Ernst'!F$2,'P-07 HACCP score'!$C$2:$E$2,0))</f>
        <v>15</v>
      </c>
      <c r="BD268" s="39">
        <f>INDEX('P-07 HACCP score'!$C$3:$E$7,MATCH(K268,'P-07 HACCP score'!$B$3:$B$7,0),MATCH('D-14 Ernst'!G$2,'P-07 HACCP score'!$C$2:$E$2,0))</f>
        <v>1.5</v>
      </c>
      <c r="BE268" s="39">
        <f>INDEX('P-07 HACCP score'!$C$3:$E$7,MATCH(L268,'P-07 HACCP score'!$B$3:$B$7,0),MATCH('D-14 Ernst'!H$2,'P-07 HACCP score'!$C$2:$E$2,0))</f>
        <v>0</v>
      </c>
      <c r="BF268" s="39">
        <f>INDEX('P-07 HACCP score'!$C$3:$E$7,MATCH(M268,'P-07 HACCP score'!$B$3:$B$7,0),MATCH('D-14 Ernst'!I$2,'P-07 HACCP score'!$C$2:$E$2,0))</f>
        <v>1.5</v>
      </c>
      <c r="BG268" s="39">
        <f>INDEX('P-07 HACCP score'!$C$3:$E$7,MATCH(N268,'P-07 HACCP score'!$B$3:$B$7,0),MATCH('D-14 Ernst'!J$2,'P-07 HACCP score'!$C$2:$E$2,0))</f>
        <v>0</v>
      </c>
      <c r="BH268" s="39" t="e">
        <f>INDEX('P-07 HACCP score'!$C$3:$E$7,MATCH(O268,'P-07 HACCP score'!$B$3:$B$7,0),MATCH('D-14 Ernst'!K$2,'P-07 HACCP score'!$C$2:$E$2,0))</f>
        <v>#N/A</v>
      </c>
      <c r="BI268" s="39">
        <f>INDEX('P-07 HACCP score'!$C$3:$E$7,MATCH(P268,'P-07 HACCP score'!$B$3:$B$7,0),MATCH('D-14 Ernst'!L$2,'P-07 HACCP score'!$C$2:$E$2,0))</f>
        <v>0</v>
      </c>
      <c r="BJ268" s="39">
        <f>INDEX('P-07 HACCP score'!$C$3:$E$7,MATCH(Q268,'P-07 HACCP score'!$B$3:$B$7,0),MATCH('D-14 Ernst'!M$2,'P-07 HACCP score'!$C$2:$E$2,0))</f>
        <v>0</v>
      </c>
      <c r="BK268" s="39">
        <f>INDEX('P-07 HACCP score'!$C$3:$E$7,MATCH(R268,'P-07 HACCP score'!$B$3:$B$7,0),MATCH('D-14 Ernst'!N$2,'P-07 HACCP score'!$C$2:$E$2,0))</f>
        <v>2.5</v>
      </c>
      <c r="BL268" s="39">
        <f>INDEX('P-07 HACCP score'!$C$3:$E$7,MATCH(S268,'P-07 HACCP score'!$B$3:$B$7,0),MATCH('D-14 Ernst'!O$2,'P-07 HACCP score'!$C$2:$E$2,0))</f>
        <v>0</v>
      </c>
      <c r="BM268" s="39">
        <f>INDEX('P-07 HACCP score'!$C$3:$E$7,MATCH(T268,'P-07 HACCP score'!$B$3:$B$7,0),MATCH('D-14 Ernst'!P$2,'P-07 HACCP score'!$C$2:$E$2,0))</f>
        <v>0</v>
      </c>
      <c r="BN268" s="39">
        <f>INDEX('P-07 HACCP score'!$C$3:$E$7,MATCH(U268,'P-07 HACCP score'!$B$3:$B$7,0),MATCH('D-14 Ernst'!Q$2,'P-07 HACCP score'!$C$2:$E$2,0))</f>
        <v>0</v>
      </c>
      <c r="BO268" s="39">
        <f>INDEX('P-07 HACCP score'!$C$3:$E$7,MATCH(V268,'P-07 HACCP score'!$B$3:$B$7,0),MATCH('D-14 Ernst'!R$2,'P-07 HACCP score'!$C$2:$E$2,0))</f>
        <v>0</v>
      </c>
      <c r="BP268" s="39">
        <f>INDEX('P-07 HACCP score'!$C$3:$E$7,MATCH(W268,'P-07 HACCP score'!$B$3:$B$7,0),MATCH('D-14 Ernst'!S$2,'P-07 HACCP score'!$C$2:$E$2,0))</f>
        <v>0</v>
      </c>
      <c r="BQ268" s="39" t="e">
        <f>INDEX('P-07 HACCP score'!$C$3:$E$7,MATCH(X268,'P-07 HACCP score'!$B$3:$B$7,0),MATCH('D-14 Ernst'!T$2,'P-07 HACCP score'!$C$2:$E$2,0))</f>
        <v>#N/A</v>
      </c>
      <c r="BR268" s="39">
        <f>INDEX('P-07 HACCP score'!$C$3:$E$7,MATCH(Y268,'P-07 HACCP score'!$B$3:$B$7,0),MATCH('D-14 Ernst'!U$2,'P-07 HACCP score'!$C$2:$E$2,0))</f>
        <v>0</v>
      </c>
      <c r="BS268" s="39">
        <f>INDEX('P-07 HACCP score'!$C$3:$E$7,MATCH(Z268,'P-07 HACCP score'!$B$3:$B$7,0),MATCH('D-14 Ernst'!V$2,'P-07 HACCP score'!$C$2:$E$2,0))</f>
        <v>0</v>
      </c>
      <c r="BT268" s="39">
        <f>INDEX('P-07 HACCP score'!$C$3:$E$7,MATCH(AA268,'P-07 HACCP score'!$B$3:$B$7,0),MATCH('D-14 Ernst'!W$2,'P-07 HACCP score'!$C$2:$E$2,0))</f>
        <v>0</v>
      </c>
      <c r="BU268" s="39">
        <f>INDEX('P-07 HACCP score'!$C$3:$E$7,MATCH(AB268,'P-07 HACCP score'!$B$3:$B$7,0),MATCH('D-14 Ernst'!X$2,'P-07 HACCP score'!$C$2:$E$2,0))</f>
        <v>0</v>
      </c>
      <c r="BV268" s="39">
        <f>INDEX('P-07 HACCP score'!$C$3:$E$7,MATCH(AC268,'P-07 HACCP score'!$B$3:$B$7,0),MATCH('D-14 Ernst'!Y$2,'P-07 HACCP score'!$C$2:$E$2,0))</f>
        <v>0</v>
      </c>
      <c r="BW268" s="39">
        <f>INDEX('P-07 HACCP score'!$C$3:$E$7,MATCH(AD268,'P-07 HACCP score'!$B$3:$B$7,0),MATCH('D-14 Ernst'!Z$2,'P-07 HACCP score'!$C$2:$E$2,0))</f>
        <v>0</v>
      </c>
      <c r="BX268" s="39">
        <f>INDEX('P-07 HACCP score'!$C$3:$E$7,MATCH(AE268,'P-07 HACCP score'!$B$3:$B$7,0),MATCH('D-14 Ernst'!AA$2,'P-07 HACCP score'!$C$2:$E$2,0))</f>
        <v>0</v>
      </c>
      <c r="BY268" s="39">
        <f>INDEX('P-07 HACCP score'!$C$3:$E$7,MATCH(AF268,'P-07 HACCP score'!$B$3:$B$7,0),MATCH('D-14 Ernst'!AB$2,'P-07 HACCP score'!$C$2:$E$2,0))</f>
        <v>1.5</v>
      </c>
      <c r="BZ268" s="39">
        <f>INDEX('P-07 HACCP score'!$C$3:$E$7,MATCH(AG268,'P-07 HACCP score'!$B$3:$B$7,0),MATCH('D-14 Ernst'!AC$2,'P-07 HACCP score'!$C$2:$E$2,0))</f>
        <v>0</v>
      </c>
      <c r="CA268" s="39">
        <f>INDEX('P-07 HACCP score'!$C$3:$E$7,MATCH(AH268,'P-07 HACCP score'!$B$3:$B$7,0),MATCH('D-14 Ernst'!AD$2,'P-07 HACCP score'!$C$2:$E$2,0))</f>
        <v>0</v>
      </c>
      <c r="CB268" s="39">
        <f>INDEX('P-07 HACCP score'!$C$3:$E$7,MATCH(AI268,'P-07 HACCP score'!$B$3:$B$7,0),MATCH('D-14 Ernst'!AE$2,'P-07 HACCP score'!$C$2:$E$2,0))</f>
        <v>0</v>
      </c>
      <c r="CC268" s="39">
        <f>INDEX('P-07 HACCP score'!$C$3:$E$7,MATCH(AJ268,'P-07 HACCP score'!$B$3:$B$7,0),MATCH('D-14 Ernst'!AF$2,'P-07 HACCP score'!$C$2:$E$2,0))</f>
        <v>0</v>
      </c>
      <c r="CD268" s="39">
        <f>INDEX('P-07 HACCP score'!$C$3:$E$7,MATCH(AK268,'P-07 HACCP score'!$B$3:$B$7,0),MATCH('D-14 Ernst'!AG$2,'P-07 HACCP score'!$C$2:$E$2,0))</f>
        <v>0</v>
      </c>
    </row>
    <row r="269" spans="1:82" x14ac:dyDescent="0.3">
      <c r="A269" s="119">
        <v>50114</v>
      </c>
      <c r="B269" s="56" t="s">
        <v>389</v>
      </c>
      <c r="C269" s="78" t="s">
        <v>142</v>
      </c>
      <c r="D269" s="35">
        <v>1</v>
      </c>
      <c r="E269" s="18" t="s">
        <v>84</v>
      </c>
      <c r="F269" s="18"/>
      <c r="G269" s="26" t="s">
        <v>89</v>
      </c>
      <c r="H269" s="21" t="str">
        <f>IF(COUNTIF(I269:M269,"H"),"H",
IF(COUNTIF(I269:M269,"M"),"M",
IF(COUNTIF(I269:M269,"L"),"L",
IF(COUNTIF(I269:M269,"B"),"B",""))))</f>
        <v>H</v>
      </c>
      <c r="I269" s="19" t="s">
        <v>89</v>
      </c>
      <c r="J269" s="19" t="s">
        <v>89</v>
      </c>
      <c r="K269" s="19" t="s">
        <v>84</v>
      </c>
      <c r="L269" s="19"/>
      <c r="M269" s="19" t="s">
        <v>84</v>
      </c>
      <c r="N269" s="18"/>
      <c r="O269" s="21" t="str">
        <f>IF(COUNTIF(P269:Q269,"H"),"H",
IF(COUNTIF(P269:Q269,"M"),"M",
IF(COUNTIF(P269:Q269,"L"),"L",
IF(COUNTIF(P269:Q269,"B"),"B",""))))</f>
        <v/>
      </c>
      <c r="P269" s="22"/>
      <c r="Q269" s="22"/>
      <c r="R269" s="18" t="s">
        <v>84</v>
      </c>
      <c r="S269" s="18"/>
      <c r="T269" s="18"/>
      <c r="U269" s="18"/>
      <c r="V269" s="18"/>
      <c r="W269" s="27"/>
      <c r="X269" s="21" t="str">
        <f>IF(COUNTIF(Y269:AA269,"H"),"H",
IF(COUNTIF(Y269:AA269,"M"),"M",
IF(COUNTIF(Y269:AA269,"L"),"L",
IF(COUNTIF(Y269:AA269,"B"),"B",""))))</f>
        <v/>
      </c>
      <c r="Y269" s="23"/>
      <c r="Z269" s="28"/>
      <c r="AA269" s="23"/>
      <c r="AB269" s="18"/>
      <c r="AC269" s="18"/>
      <c r="AD269" s="18"/>
      <c r="AE269" s="18"/>
      <c r="AF269" s="18" t="s">
        <v>84</v>
      </c>
      <c r="AG269" s="18"/>
      <c r="AH269" s="18"/>
      <c r="AI269" s="18"/>
      <c r="AJ269" s="18"/>
      <c r="AK269" s="18"/>
      <c r="AL269" s="37">
        <f>COUNTIF(AX269:BA269,5)+COUNTIF(BG269:BH269,5)+COUNTIF(BK269:BQ269,5)+COUNTIF(BU269:CD269,5)+COUNTIF(AX269:BA269,9)+COUNTIF(BG269:BH269,9)+COUNTIF(BK269:BQ269,9)+COUNTIF(BU269:CD269,9)</f>
        <v>0</v>
      </c>
      <c r="AM269" s="37">
        <f>COUNTIF(AX269:BA269,15)+COUNTIF(BG269:BH269,15)+COUNTIF(BK269:BQ269,15)+COUNTIF(BU269:CD269,15)+COUNTIF(AX269:BA269,25)+COUNTIF(BG269:BH269,25)+COUNTIF(BK269:BQ269,25)+COUNTIF(BU269:CD269,25)</f>
        <v>2</v>
      </c>
      <c r="AN269" s="118" t="str">
        <f>IF(AM269&gt;=1,"HOOG",IF(AL269&gt;=2,"MIDDEN","LAAG"))</f>
        <v>HOOG</v>
      </c>
      <c r="AO269" s="26" t="str">
        <f>IF(AND(AM269=1,OR(H269="H",AB269="H"),TEXT(D269,0)&lt;&gt;"4"),"J","N" )</f>
        <v>N</v>
      </c>
      <c r="AP269" s="41" t="s">
        <v>85</v>
      </c>
      <c r="AQ269" s="68" t="str">
        <f>IF(OR(AP269="J",AO269="J"),"MIDDEN",AN269)</f>
        <v>HOOG</v>
      </c>
      <c r="AR269" s="26" t="s">
        <v>89</v>
      </c>
      <c r="AS269" s="18" t="s">
        <v>93</v>
      </c>
      <c r="AT269" s="18" t="s">
        <v>90</v>
      </c>
      <c r="AU269" s="41" t="str">
        <f>IF(AND(AR269="H",AS269="K"),"J",IF(OR(AND(AR269="L",AS269="K",AT269="J"),AND(AR269="H",AS269="G",AT269="J")),"J","N"))</f>
        <v>J</v>
      </c>
      <c r="AV269" s="41" t="s">
        <v>90</v>
      </c>
      <c r="AW269" s="18" t="str">
        <f>IF(AU269="N",AQ269,IF(AQ269="LAAG","MIDDEN","HOOG"))</f>
        <v>HOOG</v>
      </c>
      <c r="AX269" s="39">
        <f>INDEX('P-07 HACCP score'!$C$3:$E$7,MATCH(E269,'P-07 HACCP score'!$B$3:$B$7,0),MATCH('D-14 Ernst'!A$2,'P-07 HACCP score'!$C$2:$E$2,0))</f>
        <v>1.5</v>
      </c>
      <c r="AY269" s="39">
        <f>INDEX('P-07 HACCP score'!$C$3:$E$7,MATCH(F269,'P-07 HACCP score'!$B$3:$B$7,0),MATCH('D-14 Ernst'!B$2,'P-07 HACCP score'!$C$2:$E$2,0))</f>
        <v>0</v>
      </c>
      <c r="AZ269" s="39">
        <f>INDEX('P-07 HACCP score'!$C$3:$E$7,MATCH(G269,'P-07 HACCP score'!$B$3:$B$7,0),MATCH('D-14 Ernst'!C$2,'P-07 HACCP score'!$C$2:$E$2,0))</f>
        <v>25</v>
      </c>
      <c r="BA269" s="39">
        <f>INDEX('P-07 HACCP score'!$C$3:$E$7,MATCH(H269,'P-07 HACCP score'!$B$3:$B$7,0),MATCH('D-14 Ernst'!D$2,'P-07 HACCP score'!$C$2:$E$2,0))</f>
        <v>15</v>
      </c>
      <c r="BB269" s="39">
        <f>INDEX('P-07 HACCP score'!$C$3:$E$7,MATCH(I269,'P-07 HACCP score'!$B$3:$B$7,0),MATCH('D-14 Ernst'!E$2,'P-07 HACCP score'!$C$2:$E$2,0))</f>
        <v>15</v>
      </c>
      <c r="BC269" s="39">
        <f>INDEX('P-07 HACCP score'!$C$3:$E$7,MATCH(J269,'P-07 HACCP score'!$B$3:$B$7,0),MATCH('D-14 Ernst'!F$2,'P-07 HACCP score'!$C$2:$E$2,0))</f>
        <v>15</v>
      </c>
      <c r="BD269" s="39">
        <f>INDEX('P-07 HACCP score'!$C$3:$E$7,MATCH(K269,'P-07 HACCP score'!$B$3:$B$7,0),MATCH('D-14 Ernst'!G$2,'P-07 HACCP score'!$C$2:$E$2,0))</f>
        <v>1.5</v>
      </c>
      <c r="BE269" s="39">
        <f>INDEX('P-07 HACCP score'!$C$3:$E$7,MATCH(L269,'P-07 HACCP score'!$B$3:$B$7,0),MATCH('D-14 Ernst'!H$2,'P-07 HACCP score'!$C$2:$E$2,0))</f>
        <v>0</v>
      </c>
      <c r="BF269" s="39">
        <f>INDEX('P-07 HACCP score'!$C$3:$E$7,MATCH(M269,'P-07 HACCP score'!$B$3:$B$7,0),MATCH('D-14 Ernst'!I$2,'P-07 HACCP score'!$C$2:$E$2,0))</f>
        <v>1.5</v>
      </c>
      <c r="BG269" s="39">
        <f>INDEX('P-07 HACCP score'!$C$3:$E$7,MATCH(N269,'P-07 HACCP score'!$B$3:$B$7,0),MATCH('D-14 Ernst'!J$2,'P-07 HACCP score'!$C$2:$E$2,0))</f>
        <v>0</v>
      </c>
      <c r="BH269" s="39" t="e">
        <f>INDEX('P-07 HACCP score'!$C$3:$E$7,MATCH(O269,'P-07 HACCP score'!$B$3:$B$7,0),MATCH('D-14 Ernst'!K$2,'P-07 HACCP score'!$C$2:$E$2,0))</f>
        <v>#N/A</v>
      </c>
      <c r="BI269" s="39">
        <f>INDEX('P-07 HACCP score'!$C$3:$E$7,MATCH(P269,'P-07 HACCP score'!$B$3:$B$7,0),MATCH('D-14 Ernst'!L$2,'P-07 HACCP score'!$C$2:$E$2,0))</f>
        <v>0</v>
      </c>
      <c r="BJ269" s="39">
        <f>INDEX('P-07 HACCP score'!$C$3:$E$7,MATCH(Q269,'P-07 HACCP score'!$B$3:$B$7,0),MATCH('D-14 Ernst'!M$2,'P-07 HACCP score'!$C$2:$E$2,0))</f>
        <v>0</v>
      </c>
      <c r="BK269" s="39">
        <f>INDEX('P-07 HACCP score'!$C$3:$E$7,MATCH(R269,'P-07 HACCP score'!$B$3:$B$7,0),MATCH('D-14 Ernst'!N$2,'P-07 HACCP score'!$C$2:$E$2,0))</f>
        <v>2.5</v>
      </c>
      <c r="BL269" s="39">
        <f>INDEX('P-07 HACCP score'!$C$3:$E$7,MATCH(S269,'P-07 HACCP score'!$B$3:$B$7,0),MATCH('D-14 Ernst'!O$2,'P-07 HACCP score'!$C$2:$E$2,0))</f>
        <v>0</v>
      </c>
      <c r="BM269" s="39">
        <f>INDEX('P-07 HACCP score'!$C$3:$E$7,MATCH(T269,'P-07 HACCP score'!$B$3:$B$7,0),MATCH('D-14 Ernst'!P$2,'P-07 HACCP score'!$C$2:$E$2,0))</f>
        <v>0</v>
      </c>
      <c r="BN269" s="39">
        <f>INDEX('P-07 HACCP score'!$C$3:$E$7,MATCH(U269,'P-07 HACCP score'!$B$3:$B$7,0),MATCH('D-14 Ernst'!Q$2,'P-07 HACCP score'!$C$2:$E$2,0))</f>
        <v>0</v>
      </c>
      <c r="BO269" s="39">
        <f>INDEX('P-07 HACCP score'!$C$3:$E$7,MATCH(V269,'P-07 HACCP score'!$B$3:$B$7,0),MATCH('D-14 Ernst'!R$2,'P-07 HACCP score'!$C$2:$E$2,0))</f>
        <v>0</v>
      </c>
      <c r="BP269" s="39">
        <f>INDEX('P-07 HACCP score'!$C$3:$E$7,MATCH(W269,'P-07 HACCP score'!$B$3:$B$7,0),MATCH('D-14 Ernst'!S$2,'P-07 HACCP score'!$C$2:$E$2,0))</f>
        <v>0</v>
      </c>
      <c r="BQ269" s="39" t="e">
        <f>INDEX('P-07 HACCP score'!$C$3:$E$7,MATCH(X269,'P-07 HACCP score'!$B$3:$B$7,0),MATCH('D-14 Ernst'!T$2,'P-07 HACCP score'!$C$2:$E$2,0))</f>
        <v>#N/A</v>
      </c>
      <c r="BR269" s="39">
        <f>INDEX('P-07 HACCP score'!$C$3:$E$7,MATCH(Y269,'P-07 HACCP score'!$B$3:$B$7,0),MATCH('D-14 Ernst'!U$2,'P-07 HACCP score'!$C$2:$E$2,0))</f>
        <v>0</v>
      </c>
      <c r="BS269" s="39">
        <f>INDEX('P-07 HACCP score'!$C$3:$E$7,MATCH(Z269,'P-07 HACCP score'!$B$3:$B$7,0),MATCH('D-14 Ernst'!V$2,'P-07 HACCP score'!$C$2:$E$2,0))</f>
        <v>0</v>
      </c>
      <c r="BT269" s="39">
        <f>INDEX('P-07 HACCP score'!$C$3:$E$7,MATCH(AA269,'P-07 HACCP score'!$B$3:$B$7,0),MATCH('D-14 Ernst'!W$2,'P-07 HACCP score'!$C$2:$E$2,0))</f>
        <v>0</v>
      </c>
      <c r="BU269" s="39">
        <f>INDEX('P-07 HACCP score'!$C$3:$E$7,MATCH(AB269,'P-07 HACCP score'!$B$3:$B$7,0),MATCH('D-14 Ernst'!X$2,'P-07 HACCP score'!$C$2:$E$2,0))</f>
        <v>0</v>
      </c>
      <c r="BV269" s="39">
        <f>INDEX('P-07 HACCP score'!$C$3:$E$7,MATCH(AC269,'P-07 HACCP score'!$B$3:$B$7,0),MATCH('D-14 Ernst'!Y$2,'P-07 HACCP score'!$C$2:$E$2,0))</f>
        <v>0</v>
      </c>
      <c r="BW269" s="39">
        <f>INDEX('P-07 HACCP score'!$C$3:$E$7,MATCH(AD269,'P-07 HACCP score'!$B$3:$B$7,0),MATCH('D-14 Ernst'!Z$2,'P-07 HACCP score'!$C$2:$E$2,0))</f>
        <v>0</v>
      </c>
      <c r="BX269" s="39">
        <f>INDEX('P-07 HACCP score'!$C$3:$E$7,MATCH(AE269,'P-07 HACCP score'!$B$3:$B$7,0),MATCH('D-14 Ernst'!AA$2,'P-07 HACCP score'!$C$2:$E$2,0))</f>
        <v>0</v>
      </c>
      <c r="BY269" s="39">
        <f>INDEX('P-07 HACCP score'!$C$3:$E$7,MATCH(AF269,'P-07 HACCP score'!$B$3:$B$7,0),MATCH('D-14 Ernst'!AB$2,'P-07 HACCP score'!$C$2:$E$2,0))</f>
        <v>1.5</v>
      </c>
      <c r="BZ269" s="39">
        <f>INDEX('P-07 HACCP score'!$C$3:$E$7,MATCH(AG269,'P-07 HACCP score'!$B$3:$B$7,0),MATCH('D-14 Ernst'!AC$2,'P-07 HACCP score'!$C$2:$E$2,0))</f>
        <v>0</v>
      </c>
      <c r="CA269" s="39">
        <f>INDEX('P-07 HACCP score'!$C$3:$E$7,MATCH(AH269,'P-07 HACCP score'!$B$3:$B$7,0),MATCH('D-14 Ernst'!AD$2,'P-07 HACCP score'!$C$2:$E$2,0))</f>
        <v>0</v>
      </c>
      <c r="CB269" s="39">
        <f>INDEX('P-07 HACCP score'!$C$3:$E$7,MATCH(AI269,'P-07 HACCP score'!$B$3:$B$7,0),MATCH('D-14 Ernst'!AE$2,'P-07 HACCP score'!$C$2:$E$2,0))</f>
        <v>0</v>
      </c>
      <c r="CC269" s="39">
        <f>INDEX('P-07 HACCP score'!$C$3:$E$7,MATCH(AJ269,'P-07 HACCP score'!$B$3:$B$7,0),MATCH('D-14 Ernst'!AF$2,'P-07 HACCP score'!$C$2:$E$2,0))</f>
        <v>0</v>
      </c>
      <c r="CD269" s="39">
        <f>INDEX('P-07 HACCP score'!$C$3:$E$7,MATCH(AK269,'P-07 HACCP score'!$B$3:$B$7,0),MATCH('D-14 Ernst'!AG$2,'P-07 HACCP score'!$C$2:$E$2,0))</f>
        <v>0</v>
      </c>
    </row>
    <row r="270" spans="1:82" x14ac:dyDescent="0.3">
      <c r="A270" s="119">
        <v>50101</v>
      </c>
      <c r="B270" s="56" t="s">
        <v>390</v>
      </c>
      <c r="C270" s="78" t="s">
        <v>142</v>
      </c>
      <c r="D270" s="35">
        <v>1</v>
      </c>
      <c r="E270" s="18" t="s">
        <v>84</v>
      </c>
      <c r="F270" s="18"/>
      <c r="G270" s="26" t="s">
        <v>89</v>
      </c>
      <c r="H270" s="21" t="str">
        <f>IF(COUNTIF(I270:M270,"H"),"H",
IF(COUNTIF(I270:M270,"M"),"M",
IF(COUNTIF(I270:M270,"L"),"L",
IF(COUNTIF(I270:M270,"B"),"B",""))))</f>
        <v>H</v>
      </c>
      <c r="I270" s="19" t="s">
        <v>89</v>
      </c>
      <c r="J270" s="19" t="s">
        <v>89</v>
      </c>
      <c r="K270" s="19" t="s">
        <v>84</v>
      </c>
      <c r="L270" s="19"/>
      <c r="M270" s="19" t="s">
        <v>84</v>
      </c>
      <c r="N270" s="18"/>
      <c r="O270" s="21" t="str">
        <f>IF(COUNTIF(P270:Q270,"H"),"H",
IF(COUNTIF(P270:Q270,"M"),"M",
IF(COUNTIF(P270:Q270,"L"),"L",
IF(COUNTIF(P270:Q270,"B"),"B",""))))</f>
        <v/>
      </c>
      <c r="P270" s="22"/>
      <c r="Q270" s="22"/>
      <c r="R270" s="18" t="s">
        <v>84</v>
      </c>
      <c r="S270" s="18"/>
      <c r="T270" s="18"/>
      <c r="U270" s="18"/>
      <c r="V270" s="18"/>
      <c r="W270" s="27"/>
      <c r="X270" s="21" t="str">
        <f>IF(COUNTIF(Y270:AA270,"H"),"H",
IF(COUNTIF(Y270:AA270,"M"),"M",
IF(COUNTIF(Y270:AA270,"L"),"L",
IF(COUNTIF(Y270:AA270,"B"),"B",""))))</f>
        <v/>
      </c>
      <c r="Y270" s="23"/>
      <c r="Z270" s="28"/>
      <c r="AA270" s="23"/>
      <c r="AB270" s="18"/>
      <c r="AC270" s="18"/>
      <c r="AD270" s="18"/>
      <c r="AE270" s="18"/>
      <c r="AF270" s="18" t="s">
        <v>84</v>
      </c>
      <c r="AG270" s="18"/>
      <c r="AH270" s="18"/>
      <c r="AI270" s="18"/>
      <c r="AJ270" s="18"/>
      <c r="AK270" s="18"/>
      <c r="AL270" s="37">
        <f>COUNTIF(AX270:BA270,5)+COUNTIF(BG270:BH270,5)+COUNTIF(BK270:BQ270,5)+COUNTIF(BU270:CD270,5)+COUNTIF(AX270:BA270,9)+COUNTIF(BG270:BH270,9)+COUNTIF(BK270:BQ270,9)+COUNTIF(BU270:CD270,9)</f>
        <v>0</v>
      </c>
      <c r="AM270" s="37">
        <f>COUNTIF(AX270:BA270,15)+COUNTIF(BG270:BH270,15)+COUNTIF(BK270:BQ270,15)+COUNTIF(BU270:CD270,15)+COUNTIF(AX270:BA270,25)+COUNTIF(BG270:BH270,25)+COUNTIF(BK270:BQ270,25)+COUNTIF(BU270:CD270,25)</f>
        <v>2</v>
      </c>
      <c r="AN270" s="118" t="str">
        <f>IF(AM270&gt;=1,"HOOG",IF(AL270&gt;=2,"MIDDEN","LAAG"))</f>
        <v>HOOG</v>
      </c>
      <c r="AO270" s="26" t="str">
        <f>IF(AND(AM270=1,OR(H270="H",AB270="H"),TEXT(D270,0)&lt;&gt;"4"),"J","N" )</f>
        <v>N</v>
      </c>
      <c r="AP270" s="41" t="s">
        <v>85</v>
      </c>
      <c r="AQ270" s="68" t="str">
        <f>IF(OR(AP270="J",AO270="J"),"MIDDEN",AN270)</f>
        <v>HOOG</v>
      </c>
      <c r="AR270" s="26" t="s">
        <v>89</v>
      </c>
      <c r="AS270" s="18" t="s">
        <v>93</v>
      </c>
      <c r="AT270" s="18" t="s">
        <v>90</v>
      </c>
      <c r="AU270" s="41" t="str">
        <f>IF(AND(AR270="H",AS270="K"),"J",IF(OR(AND(AR270="L",AS270="K",AT270="J"),AND(AR270="H",AS270="G",AT270="J")),"J","N"))</f>
        <v>J</v>
      </c>
      <c r="AV270" s="41" t="s">
        <v>90</v>
      </c>
      <c r="AW270" s="18" t="str">
        <f>IF(AU270="N",AQ270,IF(AQ270="LAAG","MIDDEN","HOOG"))</f>
        <v>HOOG</v>
      </c>
      <c r="AX270" s="39">
        <f>INDEX('P-07 HACCP score'!$C$3:$E$7,MATCH(E270,'P-07 HACCP score'!$B$3:$B$7,0),MATCH('D-14 Ernst'!A$2,'P-07 HACCP score'!$C$2:$E$2,0))</f>
        <v>1.5</v>
      </c>
      <c r="AY270" s="39">
        <f>INDEX('P-07 HACCP score'!$C$3:$E$7,MATCH(F270,'P-07 HACCP score'!$B$3:$B$7,0),MATCH('D-14 Ernst'!B$2,'P-07 HACCP score'!$C$2:$E$2,0))</f>
        <v>0</v>
      </c>
      <c r="AZ270" s="39">
        <f>INDEX('P-07 HACCP score'!$C$3:$E$7,MATCH(G270,'P-07 HACCP score'!$B$3:$B$7,0),MATCH('D-14 Ernst'!C$2,'P-07 HACCP score'!$C$2:$E$2,0))</f>
        <v>25</v>
      </c>
      <c r="BA270" s="39">
        <f>INDEX('P-07 HACCP score'!$C$3:$E$7,MATCH(H270,'P-07 HACCP score'!$B$3:$B$7,0),MATCH('D-14 Ernst'!D$2,'P-07 HACCP score'!$C$2:$E$2,0))</f>
        <v>15</v>
      </c>
      <c r="BB270" s="39">
        <f>INDEX('P-07 HACCP score'!$C$3:$E$7,MATCH(I270,'P-07 HACCP score'!$B$3:$B$7,0),MATCH('D-14 Ernst'!E$2,'P-07 HACCP score'!$C$2:$E$2,0))</f>
        <v>15</v>
      </c>
      <c r="BC270" s="39">
        <f>INDEX('P-07 HACCP score'!$C$3:$E$7,MATCH(J270,'P-07 HACCP score'!$B$3:$B$7,0),MATCH('D-14 Ernst'!F$2,'P-07 HACCP score'!$C$2:$E$2,0))</f>
        <v>15</v>
      </c>
      <c r="BD270" s="39">
        <f>INDEX('P-07 HACCP score'!$C$3:$E$7,MATCH(K270,'P-07 HACCP score'!$B$3:$B$7,0),MATCH('D-14 Ernst'!G$2,'P-07 HACCP score'!$C$2:$E$2,0))</f>
        <v>1.5</v>
      </c>
      <c r="BE270" s="39">
        <f>INDEX('P-07 HACCP score'!$C$3:$E$7,MATCH(L270,'P-07 HACCP score'!$B$3:$B$7,0),MATCH('D-14 Ernst'!H$2,'P-07 HACCP score'!$C$2:$E$2,0))</f>
        <v>0</v>
      </c>
      <c r="BF270" s="39">
        <f>INDEX('P-07 HACCP score'!$C$3:$E$7,MATCH(M270,'P-07 HACCP score'!$B$3:$B$7,0),MATCH('D-14 Ernst'!I$2,'P-07 HACCP score'!$C$2:$E$2,0))</f>
        <v>1.5</v>
      </c>
      <c r="BG270" s="39">
        <f>INDEX('P-07 HACCP score'!$C$3:$E$7,MATCH(N270,'P-07 HACCP score'!$B$3:$B$7,0),MATCH('D-14 Ernst'!J$2,'P-07 HACCP score'!$C$2:$E$2,0))</f>
        <v>0</v>
      </c>
      <c r="BH270" s="39" t="e">
        <f>INDEX('P-07 HACCP score'!$C$3:$E$7,MATCH(O270,'P-07 HACCP score'!$B$3:$B$7,0),MATCH('D-14 Ernst'!K$2,'P-07 HACCP score'!$C$2:$E$2,0))</f>
        <v>#N/A</v>
      </c>
      <c r="BI270" s="39">
        <f>INDEX('P-07 HACCP score'!$C$3:$E$7,MATCH(P270,'P-07 HACCP score'!$B$3:$B$7,0),MATCH('D-14 Ernst'!L$2,'P-07 HACCP score'!$C$2:$E$2,0))</f>
        <v>0</v>
      </c>
      <c r="BJ270" s="39">
        <f>INDEX('P-07 HACCP score'!$C$3:$E$7,MATCH(Q270,'P-07 HACCP score'!$B$3:$B$7,0),MATCH('D-14 Ernst'!M$2,'P-07 HACCP score'!$C$2:$E$2,0))</f>
        <v>0</v>
      </c>
      <c r="BK270" s="39">
        <f>INDEX('P-07 HACCP score'!$C$3:$E$7,MATCH(R270,'P-07 HACCP score'!$B$3:$B$7,0),MATCH('D-14 Ernst'!N$2,'P-07 HACCP score'!$C$2:$E$2,0))</f>
        <v>2.5</v>
      </c>
      <c r="BL270" s="39">
        <f>INDEX('P-07 HACCP score'!$C$3:$E$7,MATCH(S270,'P-07 HACCP score'!$B$3:$B$7,0),MATCH('D-14 Ernst'!O$2,'P-07 HACCP score'!$C$2:$E$2,0))</f>
        <v>0</v>
      </c>
      <c r="BM270" s="39">
        <f>INDEX('P-07 HACCP score'!$C$3:$E$7,MATCH(T270,'P-07 HACCP score'!$B$3:$B$7,0),MATCH('D-14 Ernst'!P$2,'P-07 HACCP score'!$C$2:$E$2,0))</f>
        <v>0</v>
      </c>
      <c r="BN270" s="39">
        <f>INDEX('P-07 HACCP score'!$C$3:$E$7,MATCH(U270,'P-07 HACCP score'!$B$3:$B$7,0),MATCH('D-14 Ernst'!Q$2,'P-07 HACCP score'!$C$2:$E$2,0))</f>
        <v>0</v>
      </c>
      <c r="BO270" s="39">
        <f>INDEX('P-07 HACCP score'!$C$3:$E$7,MATCH(V270,'P-07 HACCP score'!$B$3:$B$7,0),MATCH('D-14 Ernst'!R$2,'P-07 HACCP score'!$C$2:$E$2,0))</f>
        <v>0</v>
      </c>
      <c r="BP270" s="39">
        <f>INDEX('P-07 HACCP score'!$C$3:$E$7,MATCH(W270,'P-07 HACCP score'!$B$3:$B$7,0),MATCH('D-14 Ernst'!S$2,'P-07 HACCP score'!$C$2:$E$2,0))</f>
        <v>0</v>
      </c>
      <c r="BQ270" s="39" t="e">
        <f>INDEX('P-07 HACCP score'!$C$3:$E$7,MATCH(X270,'P-07 HACCP score'!$B$3:$B$7,0),MATCH('D-14 Ernst'!T$2,'P-07 HACCP score'!$C$2:$E$2,0))</f>
        <v>#N/A</v>
      </c>
      <c r="BR270" s="39">
        <f>INDEX('P-07 HACCP score'!$C$3:$E$7,MATCH(Y270,'P-07 HACCP score'!$B$3:$B$7,0),MATCH('D-14 Ernst'!U$2,'P-07 HACCP score'!$C$2:$E$2,0))</f>
        <v>0</v>
      </c>
      <c r="BS270" s="39">
        <f>INDEX('P-07 HACCP score'!$C$3:$E$7,MATCH(Z270,'P-07 HACCP score'!$B$3:$B$7,0),MATCH('D-14 Ernst'!V$2,'P-07 HACCP score'!$C$2:$E$2,0))</f>
        <v>0</v>
      </c>
      <c r="BT270" s="39">
        <f>INDEX('P-07 HACCP score'!$C$3:$E$7,MATCH(AA270,'P-07 HACCP score'!$B$3:$B$7,0),MATCH('D-14 Ernst'!W$2,'P-07 HACCP score'!$C$2:$E$2,0))</f>
        <v>0</v>
      </c>
      <c r="BU270" s="39">
        <f>INDEX('P-07 HACCP score'!$C$3:$E$7,MATCH(AB270,'P-07 HACCP score'!$B$3:$B$7,0),MATCH('D-14 Ernst'!X$2,'P-07 HACCP score'!$C$2:$E$2,0))</f>
        <v>0</v>
      </c>
      <c r="BV270" s="39">
        <f>INDEX('P-07 HACCP score'!$C$3:$E$7,MATCH(AC270,'P-07 HACCP score'!$B$3:$B$7,0),MATCH('D-14 Ernst'!Y$2,'P-07 HACCP score'!$C$2:$E$2,0))</f>
        <v>0</v>
      </c>
      <c r="BW270" s="39">
        <f>INDEX('P-07 HACCP score'!$C$3:$E$7,MATCH(AD270,'P-07 HACCP score'!$B$3:$B$7,0),MATCH('D-14 Ernst'!Z$2,'P-07 HACCP score'!$C$2:$E$2,0))</f>
        <v>0</v>
      </c>
      <c r="BX270" s="39">
        <f>INDEX('P-07 HACCP score'!$C$3:$E$7,MATCH(AE270,'P-07 HACCP score'!$B$3:$B$7,0),MATCH('D-14 Ernst'!AA$2,'P-07 HACCP score'!$C$2:$E$2,0))</f>
        <v>0</v>
      </c>
      <c r="BY270" s="39">
        <f>INDEX('P-07 HACCP score'!$C$3:$E$7,MATCH(AF270,'P-07 HACCP score'!$B$3:$B$7,0),MATCH('D-14 Ernst'!AB$2,'P-07 HACCP score'!$C$2:$E$2,0))</f>
        <v>1.5</v>
      </c>
      <c r="BZ270" s="39">
        <f>INDEX('P-07 HACCP score'!$C$3:$E$7,MATCH(AG270,'P-07 HACCP score'!$B$3:$B$7,0),MATCH('D-14 Ernst'!AC$2,'P-07 HACCP score'!$C$2:$E$2,0))</f>
        <v>0</v>
      </c>
      <c r="CA270" s="39">
        <f>INDEX('P-07 HACCP score'!$C$3:$E$7,MATCH(AH270,'P-07 HACCP score'!$B$3:$B$7,0),MATCH('D-14 Ernst'!AD$2,'P-07 HACCP score'!$C$2:$E$2,0))</f>
        <v>0</v>
      </c>
      <c r="CB270" s="39">
        <f>INDEX('P-07 HACCP score'!$C$3:$E$7,MATCH(AI270,'P-07 HACCP score'!$B$3:$B$7,0),MATCH('D-14 Ernst'!AE$2,'P-07 HACCP score'!$C$2:$E$2,0))</f>
        <v>0</v>
      </c>
      <c r="CC270" s="39">
        <f>INDEX('P-07 HACCP score'!$C$3:$E$7,MATCH(AJ270,'P-07 HACCP score'!$B$3:$B$7,0),MATCH('D-14 Ernst'!AF$2,'P-07 HACCP score'!$C$2:$E$2,0))</f>
        <v>0</v>
      </c>
      <c r="CD270" s="39">
        <f>INDEX('P-07 HACCP score'!$C$3:$E$7,MATCH(AK270,'P-07 HACCP score'!$B$3:$B$7,0),MATCH('D-14 Ernst'!AG$2,'P-07 HACCP score'!$C$2:$E$2,0))</f>
        <v>0</v>
      </c>
    </row>
    <row r="271" spans="1:82" x14ac:dyDescent="0.3">
      <c r="A271" s="119">
        <v>50231</v>
      </c>
      <c r="B271" s="57" t="s">
        <v>391</v>
      </c>
      <c r="C271" s="78" t="s">
        <v>142</v>
      </c>
      <c r="D271" s="35">
        <v>1</v>
      </c>
      <c r="E271" s="18" t="s">
        <v>84</v>
      </c>
      <c r="F271" s="18"/>
      <c r="G271" s="26" t="s">
        <v>89</v>
      </c>
      <c r="H271" s="21" t="str">
        <f>IF(COUNTIF(I271:M271,"H"),"H",
IF(COUNTIF(I271:M271,"M"),"M",
IF(COUNTIF(I271:M271,"L"),"L",
IF(COUNTIF(I271:M271,"B"),"B",""))))</f>
        <v>H</v>
      </c>
      <c r="I271" s="19" t="s">
        <v>89</v>
      </c>
      <c r="J271" s="19" t="s">
        <v>89</v>
      </c>
      <c r="K271" s="19" t="s">
        <v>84</v>
      </c>
      <c r="L271" s="19"/>
      <c r="M271" s="19" t="s">
        <v>84</v>
      </c>
      <c r="N271" s="18"/>
      <c r="O271" s="21" t="str">
        <f>IF(COUNTIF(P271:Q271,"H"),"H",
IF(COUNTIF(P271:Q271,"M"),"M",
IF(COUNTIF(P271:Q271,"L"),"L",
IF(COUNTIF(P271:Q271,"B"),"B",""))))</f>
        <v/>
      </c>
      <c r="P271" s="22"/>
      <c r="Q271" s="22"/>
      <c r="R271" s="18" t="s">
        <v>84</v>
      </c>
      <c r="S271" s="18"/>
      <c r="T271" s="18"/>
      <c r="U271" s="18"/>
      <c r="V271" s="18"/>
      <c r="W271" s="27"/>
      <c r="X271" s="21" t="str">
        <f>IF(COUNTIF(Y271:AA271,"H"),"H",
IF(COUNTIF(Y271:AA271,"M"),"M",
IF(COUNTIF(Y271:AA271,"L"),"L",
IF(COUNTIF(Y271:AA271,"B"),"B",""))))</f>
        <v/>
      </c>
      <c r="Y271" s="23"/>
      <c r="Z271" s="28"/>
      <c r="AA271" s="23"/>
      <c r="AB271" s="29" t="s">
        <v>129</v>
      </c>
      <c r="AC271" s="18"/>
      <c r="AD271" s="18"/>
      <c r="AE271" s="18"/>
      <c r="AF271" s="18"/>
      <c r="AG271" s="18"/>
      <c r="AH271" s="18"/>
      <c r="AI271" s="18"/>
      <c r="AJ271" s="18"/>
      <c r="AK271" s="18"/>
      <c r="AL271" s="37">
        <f>COUNTIF(AX271:BA271,5)+COUNTIF(BG271:BH271,5)+COUNTIF(BK271:BQ271,5)+COUNTIF(BU271:CD271,5)+COUNTIF(AX271:BA271,9)+COUNTIF(BG271:BH271,9)+COUNTIF(BK271:BQ271,9)+COUNTIF(BU271:CD271,9)</f>
        <v>1</v>
      </c>
      <c r="AM271" s="37">
        <f>COUNTIF(AX271:BA271,15)+COUNTIF(BG271:BH271,15)+COUNTIF(BK271:BQ271,15)+COUNTIF(BU271:CD271,15)+COUNTIF(AX271:BA271,25)+COUNTIF(BG271:BH271,25)+COUNTIF(BK271:BQ271,25)+COUNTIF(BU271:CD271,25)</f>
        <v>2</v>
      </c>
      <c r="AN271" s="118" t="str">
        <f>IF(AM271&gt;=1,"HOOG",IF(AL271&gt;=2,"MIDDEN","LAAG"))</f>
        <v>HOOG</v>
      </c>
      <c r="AO271" s="26" t="str">
        <f>IF(AND(AM271=1,OR(H271="H",AB271="H"),TEXT(D271,0)&lt;&gt;"4"),"J","N" )</f>
        <v>N</v>
      </c>
      <c r="AP271" s="41" t="s">
        <v>85</v>
      </c>
      <c r="AQ271" s="68" t="str">
        <f>IF(OR(AP271="J",AO271="J"),"MIDDEN",AN271)</f>
        <v>HOOG</v>
      </c>
      <c r="AR271" s="26" t="s">
        <v>89</v>
      </c>
      <c r="AS271" s="18" t="s">
        <v>93</v>
      </c>
      <c r="AT271" s="18" t="s">
        <v>90</v>
      </c>
      <c r="AU271" s="41" t="str">
        <f>IF(AND(AR271="H",AS271="K"),"J",IF(OR(AND(AR271="L",AS271="K",AT271="J"),AND(AR271="H",AS271="G",AT271="J")),"J","N"))</f>
        <v>J</v>
      </c>
      <c r="AV271" s="41" t="s">
        <v>90</v>
      </c>
      <c r="AW271" s="18" t="str">
        <f>IF(AU271="N",AQ271,IF(AQ271="LAAG","MIDDEN","HOOG"))</f>
        <v>HOOG</v>
      </c>
      <c r="AX271" s="39">
        <f>INDEX('P-07 HACCP score'!$C$3:$E$7,MATCH(E271,'P-07 HACCP score'!$B$3:$B$7,0),MATCH('D-14 Ernst'!A$2,'P-07 HACCP score'!$C$2:$E$2,0))</f>
        <v>1.5</v>
      </c>
      <c r="AY271" s="39">
        <f>INDEX('P-07 HACCP score'!$C$3:$E$7,MATCH(F271,'P-07 HACCP score'!$B$3:$B$7,0),MATCH('D-14 Ernst'!B$2,'P-07 HACCP score'!$C$2:$E$2,0))</f>
        <v>0</v>
      </c>
      <c r="AZ271" s="39">
        <f>INDEX('P-07 HACCP score'!$C$3:$E$7,MATCH(G271,'P-07 HACCP score'!$B$3:$B$7,0),MATCH('D-14 Ernst'!C$2,'P-07 HACCP score'!$C$2:$E$2,0))</f>
        <v>25</v>
      </c>
      <c r="BA271" s="39">
        <f>INDEX('P-07 HACCP score'!$C$3:$E$7,MATCH(H271,'P-07 HACCP score'!$B$3:$B$7,0),MATCH('D-14 Ernst'!D$2,'P-07 HACCP score'!$C$2:$E$2,0))</f>
        <v>15</v>
      </c>
      <c r="BB271" s="39">
        <f>INDEX('P-07 HACCP score'!$C$3:$E$7,MATCH(I271,'P-07 HACCP score'!$B$3:$B$7,0),MATCH('D-14 Ernst'!E$2,'P-07 HACCP score'!$C$2:$E$2,0))</f>
        <v>15</v>
      </c>
      <c r="BC271" s="39">
        <f>INDEX('P-07 HACCP score'!$C$3:$E$7,MATCH(J271,'P-07 HACCP score'!$B$3:$B$7,0),MATCH('D-14 Ernst'!F$2,'P-07 HACCP score'!$C$2:$E$2,0))</f>
        <v>15</v>
      </c>
      <c r="BD271" s="39">
        <f>INDEX('P-07 HACCP score'!$C$3:$E$7,MATCH(K271,'P-07 HACCP score'!$B$3:$B$7,0),MATCH('D-14 Ernst'!G$2,'P-07 HACCP score'!$C$2:$E$2,0))</f>
        <v>1.5</v>
      </c>
      <c r="BE271" s="39">
        <f>INDEX('P-07 HACCP score'!$C$3:$E$7,MATCH(L271,'P-07 HACCP score'!$B$3:$B$7,0),MATCH('D-14 Ernst'!H$2,'P-07 HACCP score'!$C$2:$E$2,0))</f>
        <v>0</v>
      </c>
      <c r="BF271" s="39">
        <f>INDEX('P-07 HACCP score'!$C$3:$E$7,MATCH(M271,'P-07 HACCP score'!$B$3:$B$7,0),MATCH('D-14 Ernst'!I$2,'P-07 HACCP score'!$C$2:$E$2,0))</f>
        <v>1.5</v>
      </c>
      <c r="BG271" s="39">
        <f>INDEX('P-07 HACCP score'!$C$3:$E$7,MATCH(N271,'P-07 HACCP score'!$B$3:$B$7,0),MATCH('D-14 Ernst'!J$2,'P-07 HACCP score'!$C$2:$E$2,0))</f>
        <v>0</v>
      </c>
      <c r="BH271" s="39" t="e">
        <f>INDEX('P-07 HACCP score'!$C$3:$E$7,MATCH(O271,'P-07 HACCP score'!$B$3:$B$7,0),MATCH('D-14 Ernst'!K$2,'P-07 HACCP score'!$C$2:$E$2,0))</f>
        <v>#N/A</v>
      </c>
      <c r="BI271" s="39">
        <f>INDEX('P-07 HACCP score'!$C$3:$E$7,MATCH(P271,'P-07 HACCP score'!$B$3:$B$7,0),MATCH('D-14 Ernst'!L$2,'P-07 HACCP score'!$C$2:$E$2,0))</f>
        <v>0</v>
      </c>
      <c r="BJ271" s="39">
        <f>INDEX('P-07 HACCP score'!$C$3:$E$7,MATCH(Q271,'P-07 HACCP score'!$B$3:$B$7,0),MATCH('D-14 Ernst'!M$2,'P-07 HACCP score'!$C$2:$E$2,0))</f>
        <v>0</v>
      </c>
      <c r="BK271" s="39">
        <f>INDEX('P-07 HACCP score'!$C$3:$E$7,MATCH(R271,'P-07 HACCP score'!$B$3:$B$7,0),MATCH('D-14 Ernst'!N$2,'P-07 HACCP score'!$C$2:$E$2,0))</f>
        <v>2.5</v>
      </c>
      <c r="BL271" s="39">
        <f>INDEX('P-07 HACCP score'!$C$3:$E$7,MATCH(S271,'P-07 HACCP score'!$B$3:$B$7,0),MATCH('D-14 Ernst'!O$2,'P-07 HACCP score'!$C$2:$E$2,0))</f>
        <v>0</v>
      </c>
      <c r="BM271" s="39">
        <f>INDEX('P-07 HACCP score'!$C$3:$E$7,MATCH(T271,'P-07 HACCP score'!$B$3:$B$7,0),MATCH('D-14 Ernst'!P$2,'P-07 HACCP score'!$C$2:$E$2,0))</f>
        <v>0</v>
      </c>
      <c r="BN271" s="39">
        <f>INDEX('P-07 HACCP score'!$C$3:$E$7,MATCH(U271,'P-07 HACCP score'!$B$3:$B$7,0),MATCH('D-14 Ernst'!Q$2,'P-07 HACCP score'!$C$2:$E$2,0))</f>
        <v>0</v>
      </c>
      <c r="BO271" s="39">
        <f>INDEX('P-07 HACCP score'!$C$3:$E$7,MATCH(V271,'P-07 HACCP score'!$B$3:$B$7,0),MATCH('D-14 Ernst'!R$2,'P-07 HACCP score'!$C$2:$E$2,0))</f>
        <v>0</v>
      </c>
      <c r="BP271" s="39">
        <f>INDEX('P-07 HACCP score'!$C$3:$E$7,MATCH(W271,'P-07 HACCP score'!$B$3:$B$7,0),MATCH('D-14 Ernst'!S$2,'P-07 HACCP score'!$C$2:$E$2,0))</f>
        <v>0</v>
      </c>
      <c r="BQ271" s="39" t="e">
        <f>INDEX('P-07 HACCP score'!$C$3:$E$7,MATCH(X271,'P-07 HACCP score'!$B$3:$B$7,0),MATCH('D-14 Ernst'!T$2,'P-07 HACCP score'!$C$2:$E$2,0))</f>
        <v>#N/A</v>
      </c>
      <c r="BR271" s="39">
        <f>INDEX('P-07 HACCP score'!$C$3:$E$7,MATCH(Y271,'P-07 HACCP score'!$B$3:$B$7,0),MATCH('D-14 Ernst'!U$2,'P-07 HACCP score'!$C$2:$E$2,0))</f>
        <v>0</v>
      </c>
      <c r="BS271" s="39">
        <f>INDEX('P-07 HACCP score'!$C$3:$E$7,MATCH(Z271,'P-07 HACCP score'!$B$3:$B$7,0),MATCH('D-14 Ernst'!V$2,'P-07 HACCP score'!$C$2:$E$2,0))</f>
        <v>0</v>
      </c>
      <c r="BT271" s="39">
        <f>INDEX('P-07 HACCP score'!$C$3:$E$7,MATCH(AA271,'P-07 HACCP score'!$B$3:$B$7,0),MATCH('D-14 Ernst'!W$2,'P-07 HACCP score'!$C$2:$E$2,0))</f>
        <v>0</v>
      </c>
      <c r="BU271" s="39">
        <f>INDEX('P-07 HACCP score'!$C$3:$E$7,MATCH(AB271,'P-07 HACCP score'!$B$3:$B$7,0),MATCH('D-14 Ernst'!X$2,'P-07 HACCP score'!$C$2:$E$2,0))</f>
        <v>9</v>
      </c>
      <c r="BV271" s="39">
        <f>INDEX('P-07 HACCP score'!$C$3:$E$7,MATCH(AC271,'P-07 HACCP score'!$B$3:$B$7,0),MATCH('D-14 Ernst'!Y$2,'P-07 HACCP score'!$C$2:$E$2,0))</f>
        <v>0</v>
      </c>
      <c r="BW271" s="39">
        <f>INDEX('P-07 HACCP score'!$C$3:$E$7,MATCH(AD271,'P-07 HACCP score'!$B$3:$B$7,0),MATCH('D-14 Ernst'!Z$2,'P-07 HACCP score'!$C$2:$E$2,0))</f>
        <v>0</v>
      </c>
      <c r="BX271" s="39">
        <f>INDEX('P-07 HACCP score'!$C$3:$E$7,MATCH(AE271,'P-07 HACCP score'!$B$3:$B$7,0),MATCH('D-14 Ernst'!AA$2,'P-07 HACCP score'!$C$2:$E$2,0))</f>
        <v>0</v>
      </c>
      <c r="BY271" s="39">
        <f>INDEX('P-07 HACCP score'!$C$3:$E$7,MATCH(AF271,'P-07 HACCP score'!$B$3:$B$7,0),MATCH('D-14 Ernst'!AB$2,'P-07 HACCP score'!$C$2:$E$2,0))</f>
        <v>0</v>
      </c>
      <c r="BZ271" s="39">
        <f>INDEX('P-07 HACCP score'!$C$3:$E$7,MATCH(AG271,'P-07 HACCP score'!$B$3:$B$7,0),MATCH('D-14 Ernst'!AC$2,'P-07 HACCP score'!$C$2:$E$2,0))</f>
        <v>0</v>
      </c>
      <c r="CA271" s="39">
        <f>INDEX('P-07 HACCP score'!$C$3:$E$7,MATCH(AH271,'P-07 HACCP score'!$B$3:$B$7,0),MATCH('D-14 Ernst'!AD$2,'P-07 HACCP score'!$C$2:$E$2,0))</f>
        <v>0</v>
      </c>
      <c r="CB271" s="39">
        <f>INDEX('P-07 HACCP score'!$C$3:$E$7,MATCH(AI271,'P-07 HACCP score'!$B$3:$B$7,0),MATCH('D-14 Ernst'!AE$2,'P-07 HACCP score'!$C$2:$E$2,0))</f>
        <v>0</v>
      </c>
      <c r="CC271" s="39">
        <f>INDEX('P-07 HACCP score'!$C$3:$E$7,MATCH(AJ271,'P-07 HACCP score'!$B$3:$B$7,0),MATCH('D-14 Ernst'!AF$2,'P-07 HACCP score'!$C$2:$E$2,0))</f>
        <v>0</v>
      </c>
      <c r="CD271" s="39">
        <f>INDEX('P-07 HACCP score'!$C$3:$E$7,MATCH(AK271,'P-07 HACCP score'!$B$3:$B$7,0),MATCH('D-14 Ernst'!AG$2,'P-07 HACCP score'!$C$2:$E$2,0))</f>
        <v>0</v>
      </c>
    </row>
    <row r="272" spans="1:82" x14ac:dyDescent="0.3">
      <c r="A272" s="119">
        <v>50250</v>
      </c>
      <c r="B272" s="57" t="s">
        <v>392</v>
      </c>
      <c r="C272" s="78" t="s">
        <v>142</v>
      </c>
      <c r="D272" s="35">
        <v>1</v>
      </c>
      <c r="E272" s="18" t="s">
        <v>84</v>
      </c>
      <c r="F272" s="18"/>
      <c r="G272" s="26" t="s">
        <v>89</v>
      </c>
      <c r="H272" s="21" t="str">
        <f>IF(COUNTIF(I272:M272,"H"),"H",
IF(COUNTIF(I272:M272,"M"),"M",
IF(COUNTIF(I272:M272,"L"),"L",
IF(COUNTIF(I272:M272,"B"),"B",""))))</f>
        <v>H</v>
      </c>
      <c r="I272" s="19" t="s">
        <v>89</v>
      </c>
      <c r="J272" s="19" t="s">
        <v>89</v>
      </c>
      <c r="K272" s="19" t="s">
        <v>84</v>
      </c>
      <c r="L272" s="19"/>
      <c r="M272" s="19" t="s">
        <v>84</v>
      </c>
      <c r="N272" s="18"/>
      <c r="O272" s="21" t="str">
        <f>IF(COUNTIF(P272:Q272,"H"),"H",
IF(COUNTIF(P272:Q272,"M"),"M",
IF(COUNTIF(P272:Q272,"L"),"L",
IF(COUNTIF(P272:Q272,"B"),"B",""))))</f>
        <v/>
      </c>
      <c r="P272" s="22"/>
      <c r="Q272" s="22"/>
      <c r="R272" s="18" t="s">
        <v>84</v>
      </c>
      <c r="S272" s="18"/>
      <c r="T272" s="18"/>
      <c r="U272" s="18"/>
      <c r="V272" s="18"/>
      <c r="W272" s="27"/>
      <c r="X272" s="21" t="str">
        <f>IF(COUNTIF(Y272:AA272,"H"),"H",
IF(COUNTIF(Y272:AA272,"M"),"M",
IF(COUNTIF(Y272:AA272,"L"),"L",
IF(COUNTIF(Y272:AA272,"B"),"B",""))))</f>
        <v/>
      </c>
      <c r="Y272" s="23"/>
      <c r="Z272" s="28"/>
      <c r="AA272" s="23"/>
      <c r="AB272" s="18"/>
      <c r="AC272" s="18"/>
      <c r="AD272" s="18"/>
      <c r="AE272" s="18"/>
      <c r="AF272" s="18"/>
      <c r="AG272" s="18"/>
      <c r="AH272" s="18"/>
      <c r="AI272" s="18"/>
      <c r="AJ272" s="18"/>
      <c r="AK272" s="18"/>
      <c r="AL272" s="37">
        <f>COUNTIF(AX272:BA272,5)+COUNTIF(BG272:BH272,5)+COUNTIF(BK272:BQ272,5)+COUNTIF(BU272:CD272,5)+COUNTIF(AX272:BA272,9)+COUNTIF(BG272:BH272,9)+COUNTIF(BK272:BQ272,9)+COUNTIF(BU272:CD272,9)</f>
        <v>0</v>
      </c>
      <c r="AM272" s="37">
        <f>COUNTIF(AX272:BA272,15)+COUNTIF(BG272:BH272,15)+COUNTIF(BK272:BQ272,15)+COUNTIF(BU272:CD272,15)+COUNTIF(AX272:BA272,25)+COUNTIF(BG272:BH272,25)+COUNTIF(BK272:BQ272,25)+COUNTIF(BU272:CD272,25)</f>
        <v>2</v>
      </c>
      <c r="AN272" s="118" t="str">
        <f>IF(AM272&gt;=1,"HOOG",IF(AL272&gt;=2,"MIDDEN","LAAG"))</f>
        <v>HOOG</v>
      </c>
      <c r="AO272" s="26" t="str">
        <f>IF(AND(AM272=1,OR(H272="H",AB272="H"),TEXT(D272,0)&lt;&gt;"4"),"J","N" )</f>
        <v>N</v>
      </c>
      <c r="AP272" s="41" t="s">
        <v>85</v>
      </c>
      <c r="AQ272" s="68" t="str">
        <f>IF(OR(AP272="J",AO272="J"),"MIDDEN",AN272)</f>
        <v>HOOG</v>
      </c>
      <c r="AR272" s="26" t="s">
        <v>89</v>
      </c>
      <c r="AS272" s="18" t="s">
        <v>93</v>
      </c>
      <c r="AT272" s="18" t="s">
        <v>90</v>
      </c>
      <c r="AU272" s="41" t="str">
        <f>IF(AND(AR272="H",AS272="K"),"J",IF(OR(AND(AR272="L",AS272="K",AT272="J"),AND(AR272="H",AS272="G",AT272="J")),"J","N"))</f>
        <v>J</v>
      </c>
      <c r="AV272" s="41" t="s">
        <v>90</v>
      </c>
      <c r="AW272" s="18" t="str">
        <f>IF(AU272="N",AQ272,IF(AQ272="LAAG","MIDDEN","HOOG"))</f>
        <v>HOOG</v>
      </c>
      <c r="AX272" s="39">
        <f>INDEX('P-07 HACCP score'!$C$3:$E$7,MATCH(E272,'P-07 HACCP score'!$B$3:$B$7,0),MATCH('D-14 Ernst'!A$2,'P-07 HACCP score'!$C$2:$E$2,0))</f>
        <v>1.5</v>
      </c>
      <c r="AY272" s="39">
        <f>INDEX('P-07 HACCP score'!$C$3:$E$7,MATCH(F272,'P-07 HACCP score'!$B$3:$B$7,0),MATCH('D-14 Ernst'!B$2,'P-07 HACCP score'!$C$2:$E$2,0))</f>
        <v>0</v>
      </c>
      <c r="AZ272" s="39">
        <f>INDEX('P-07 HACCP score'!$C$3:$E$7,MATCH(G272,'P-07 HACCP score'!$B$3:$B$7,0),MATCH('D-14 Ernst'!C$2,'P-07 HACCP score'!$C$2:$E$2,0))</f>
        <v>25</v>
      </c>
      <c r="BA272" s="39">
        <f>INDEX('P-07 HACCP score'!$C$3:$E$7,MATCH(H272,'P-07 HACCP score'!$B$3:$B$7,0),MATCH('D-14 Ernst'!D$2,'P-07 HACCP score'!$C$2:$E$2,0))</f>
        <v>15</v>
      </c>
      <c r="BB272" s="39">
        <f>INDEX('P-07 HACCP score'!$C$3:$E$7,MATCH(I272,'P-07 HACCP score'!$B$3:$B$7,0),MATCH('D-14 Ernst'!E$2,'P-07 HACCP score'!$C$2:$E$2,0))</f>
        <v>15</v>
      </c>
      <c r="BC272" s="39">
        <f>INDEX('P-07 HACCP score'!$C$3:$E$7,MATCH(J272,'P-07 HACCP score'!$B$3:$B$7,0),MATCH('D-14 Ernst'!F$2,'P-07 HACCP score'!$C$2:$E$2,0))</f>
        <v>15</v>
      </c>
      <c r="BD272" s="39">
        <f>INDEX('P-07 HACCP score'!$C$3:$E$7,MATCH(K272,'P-07 HACCP score'!$B$3:$B$7,0),MATCH('D-14 Ernst'!G$2,'P-07 HACCP score'!$C$2:$E$2,0))</f>
        <v>1.5</v>
      </c>
      <c r="BE272" s="39">
        <f>INDEX('P-07 HACCP score'!$C$3:$E$7,MATCH(L272,'P-07 HACCP score'!$B$3:$B$7,0),MATCH('D-14 Ernst'!H$2,'P-07 HACCP score'!$C$2:$E$2,0))</f>
        <v>0</v>
      </c>
      <c r="BF272" s="39">
        <f>INDEX('P-07 HACCP score'!$C$3:$E$7,MATCH(M272,'P-07 HACCP score'!$B$3:$B$7,0),MATCH('D-14 Ernst'!I$2,'P-07 HACCP score'!$C$2:$E$2,0))</f>
        <v>1.5</v>
      </c>
      <c r="BG272" s="39">
        <f>INDEX('P-07 HACCP score'!$C$3:$E$7,MATCH(N272,'P-07 HACCP score'!$B$3:$B$7,0),MATCH('D-14 Ernst'!J$2,'P-07 HACCP score'!$C$2:$E$2,0))</f>
        <v>0</v>
      </c>
      <c r="BH272" s="39" t="e">
        <f>INDEX('P-07 HACCP score'!$C$3:$E$7,MATCH(O272,'P-07 HACCP score'!$B$3:$B$7,0),MATCH('D-14 Ernst'!K$2,'P-07 HACCP score'!$C$2:$E$2,0))</f>
        <v>#N/A</v>
      </c>
      <c r="BI272" s="39">
        <f>INDEX('P-07 HACCP score'!$C$3:$E$7,MATCH(P272,'P-07 HACCP score'!$B$3:$B$7,0),MATCH('D-14 Ernst'!L$2,'P-07 HACCP score'!$C$2:$E$2,0))</f>
        <v>0</v>
      </c>
      <c r="BJ272" s="39">
        <f>INDEX('P-07 HACCP score'!$C$3:$E$7,MATCH(Q272,'P-07 HACCP score'!$B$3:$B$7,0),MATCH('D-14 Ernst'!M$2,'P-07 HACCP score'!$C$2:$E$2,0))</f>
        <v>0</v>
      </c>
      <c r="BK272" s="39">
        <f>INDEX('P-07 HACCP score'!$C$3:$E$7,MATCH(R272,'P-07 HACCP score'!$B$3:$B$7,0),MATCH('D-14 Ernst'!N$2,'P-07 HACCP score'!$C$2:$E$2,0))</f>
        <v>2.5</v>
      </c>
      <c r="BL272" s="39">
        <f>INDEX('P-07 HACCP score'!$C$3:$E$7,MATCH(S272,'P-07 HACCP score'!$B$3:$B$7,0),MATCH('D-14 Ernst'!O$2,'P-07 HACCP score'!$C$2:$E$2,0))</f>
        <v>0</v>
      </c>
      <c r="BM272" s="39">
        <f>INDEX('P-07 HACCP score'!$C$3:$E$7,MATCH(T272,'P-07 HACCP score'!$B$3:$B$7,0),MATCH('D-14 Ernst'!P$2,'P-07 HACCP score'!$C$2:$E$2,0))</f>
        <v>0</v>
      </c>
      <c r="BN272" s="39">
        <f>INDEX('P-07 HACCP score'!$C$3:$E$7,MATCH(U272,'P-07 HACCP score'!$B$3:$B$7,0),MATCH('D-14 Ernst'!Q$2,'P-07 HACCP score'!$C$2:$E$2,0))</f>
        <v>0</v>
      </c>
      <c r="BO272" s="39">
        <f>INDEX('P-07 HACCP score'!$C$3:$E$7,MATCH(V272,'P-07 HACCP score'!$B$3:$B$7,0),MATCH('D-14 Ernst'!R$2,'P-07 HACCP score'!$C$2:$E$2,0))</f>
        <v>0</v>
      </c>
      <c r="BP272" s="39">
        <f>INDEX('P-07 HACCP score'!$C$3:$E$7,MATCH(W272,'P-07 HACCP score'!$B$3:$B$7,0),MATCH('D-14 Ernst'!S$2,'P-07 HACCP score'!$C$2:$E$2,0))</f>
        <v>0</v>
      </c>
      <c r="BQ272" s="39" t="e">
        <f>INDEX('P-07 HACCP score'!$C$3:$E$7,MATCH(X272,'P-07 HACCP score'!$B$3:$B$7,0),MATCH('D-14 Ernst'!T$2,'P-07 HACCP score'!$C$2:$E$2,0))</f>
        <v>#N/A</v>
      </c>
      <c r="BR272" s="39">
        <f>INDEX('P-07 HACCP score'!$C$3:$E$7,MATCH(Y272,'P-07 HACCP score'!$B$3:$B$7,0),MATCH('D-14 Ernst'!U$2,'P-07 HACCP score'!$C$2:$E$2,0))</f>
        <v>0</v>
      </c>
      <c r="BS272" s="39">
        <f>INDEX('P-07 HACCP score'!$C$3:$E$7,MATCH(Z272,'P-07 HACCP score'!$B$3:$B$7,0),MATCH('D-14 Ernst'!V$2,'P-07 HACCP score'!$C$2:$E$2,0))</f>
        <v>0</v>
      </c>
      <c r="BT272" s="39">
        <f>INDEX('P-07 HACCP score'!$C$3:$E$7,MATCH(AA272,'P-07 HACCP score'!$B$3:$B$7,0),MATCH('D-14 Ernst'!W$2,'P-07 HACCP score'!$C$2:$E$2,0))</f>
        <v>0</v>
      </c>
      <c r="BU272" s="39">
        <f>INDEX('P-07 HACCP score'!$C$3:$E$7,MATCH(AB272,'P-07 HACCP score'!$B$3:$B$7,0),MATCH('D-14 Ernst'!X$2,'P-07 HACCP score'!$C$2:$E$2,0))</f>
        <v>0</v>
      </c>
      <c r="BV272" s="39">
        <f>INDEX('P-07 HACCP score'!$C$3:$E$7,MATCH(AC272,'P-07 HACCP score'!$B$3:$B$7,0),MATCH('D-14 Ernst'!Y$2,'P-07 HACCP score'!$C$2:$E$2,0))</f>
        <v>0</v>
      </c>
      <c r="BW272" s="39">
        <f>INDEX('P-07 HACCP score'!$C$3:$E$7,MATCH(AD272,'P-07 HACCP score'!$B$3:$B$7,0),MATCH('D-14 Ernst'!Z$2,'P-07 HACCP score'!$C$2:$E$2,0))</f>
        <v>0</v>
      </c>
      <c r="BX272" s="39">
        <f>INDEX('P-07 HACCP score'!$C$3:$E$7,MATCH(AE272,'P-07 HACCP score'!$B$3:$B$7,0),MATCH('D-14 Ernst'!AA$2,'P-07 HACCP score'!$C$2:$E$2,0))</f>
        <v>0</v>
      </c>
      <c r="BY272" s="39">
        <f>INDEX('P-07 HACCP score'!$C$3:$E$7,MATCH(AF272,'P-07 HACCP score'!$B$3:$B$7,0),MATCH('D-14 Ernst'!AB$2,'P-07 HACCP score'!$C$2:$E$2,0))</f>
        <v>0</v>
      </c>
      <c r="BZ272" s="39">
        <f>INDEX('P-07 HACCP score'!$C$3:$E$7,MATCH(AG272,'P-07 HACCP score'!$B$3:$B$7,0),MATCH('D-14 Ernst'!AC$2,'P-07 HACCP score'!$C$2:$E$2,0))</f>
        <v>0</v>
      </c>
      <c r="CA272" s="39">
        <f>INDEX('P-07 HACCP score'!$C$3:$E$7,MATCH(AH272,'P-07 HACCP score'!$B$3:$B$7,0),MATCH('D-14 Ernst'!AD$2,'P-07 HACCP score'!$C$2:$E$2,0))</f>
        <v>0</v>
      </c>
      <c r="CB272" s="39">
        <f>INDEX('P-07 HACCP score'!$C$3:$E$7,MATCH(AI272,'P-07 HACCP score'!$B$3:$B$7,0),MATCH('D-14 Ernst'!AE$2,'P-07 HACCP score'!$C$2:$E$2,0))</f>
        <v>0</v>
      </c>
      <c r="CC272" s="39">
        <f>INDEX('P-07 HACCP score'!$C$3:$E$7,MATCH(AJ272,'P-07 HACCP score'!$B$3:$B$7,0),MATCH('D-14 Ernst'!AF$2,'P-07 HACCP score'!$C$2:$E$2,0))</f>
        <v>0</v>
      </c>
      <c r="CD272" s="39">
        <f>INDEX('P-07 HACCP score'!$C$3:$E$7,MATCH(AK272,'P-07 HACCP score'!$B$3:$B$7,0),MATCH('D-14 Ernst'!AG$2,'P-07 HACCP score'!$C$2:$E$2,0))</f>
        <v>0</v>
      </c>
    </row>
    <row r="273" spans="1:82" x14ac:dyDescent="0.3">
      <c r="A273" s="119">
        <v>50240</v>
      </c>
      <c r="B273" s="57" t="s">
        <v>393</v>
      </c>
      <c r="C273" s="78" t="s">
        <v>142</v>
      </c>
      <c r="D273" s="35">
        <v>1</v>
      </c>
      <c r="E273" s="18" t="s">
        <v>84</v>
      </c>
      <c r="F273" s="18"/>
      <c r="G273" s="26" t="s">
        <v>89</v>
      </c>
      <c r="H273" s="21" t="str">
        <f>IF(COUNTIF(I273:M273,"H"),"H",
IF(COUNTIF(I273:M273,"M"),"M",
IF(COUNTIF(I273:M273,"L"),"L",
IF(COUNTIF(I273:M273,"B"),"B",""))))</f>
        <v>H</v>
      </c>
      <c r="I273" s="19" t="s">
        <v>89</v>
      </c>
      <c r="J273" s="19" t="s">
        <v>89</v>
      </c>
      <c r="K273" s="19" t="s">
        <v>84</v>
      </c>
      <c r="L273" s="19"/>
      <c r="M273" s="19" t="s">
        <v>84</v>
      </c>
      <c r="N273" s="18"/>
      <c r="O273" s="21" t="str">
        <f>IF(COUNTIF(P273:Q273,"H"),"H",
IF(COUNTIF(P273:Q273,"M"),"M",
IF(COUNTIF(P273:Q273,"L"),"L",
IF(COUNTIF(P273:Q273,"B"),"B",""))))</f>
        <v/>
      </c>
      <c r="P273" s="22"/>
      <c r="Q273" s="22"/>
      <c r="R273" s="18" t="s">
        <v>84</v>
      </c>
      <c r="S273" s="18"/>
      <c r="T273" s="18"/>
      <c r="U273" s="18"/>
      <c r="V273" s="18"/>
      <c r="W273" s="27"/>
      <c r="X273" s="21" t="str">
        <f>IF(COUNTIF(Y273:AA273,"H"),"H",
IF(COUNTIF(Y273:AA273,"M"),"M",
IF(COUNTIF(Y273:AA273,"L"),"L",
IF(COUNTIF(Y273:AA273,"B"),"B",""))))</f>
        <v/>
      </c>
      <c r="Y273" s="23"/>
      <c r="Z273" s="28"/>
      <c r="AA273" s="23"/>
      <c r="AB273" s="18"/>
      <c r="AC273" s="18"/>
      <c r="AD273" s="18"/>
      <c r="AE273" s="18"/>
      <c r="AF273" s="18"/>
      <c r="AG273" s="18"/>
      <c r="AH273" s="18"/>
      <c r="AI273" s="18"/>
      <c r="AJ273" s="18"/>
      <c r="AK273" s="18"/>
      <c r="AL273" s="37">
        <f>COUNTIF(AX273:BA273,5)+COUNTIF(BG273:BH273,5)+COUNTIF(BK273:BQ273,5)+COUNTIF(BU273:CD273,5)+COUNTIF(AX273:BA273,9)+COUNTIF(BG273:BH273,9)+COUNTIF(BK273:BQ273,9)+COUNTIF(BU273:CD273,9)</f>
        <v>0</v>
      </c>
      <c r="AM273" s="37">
        <f>COUNTIF(AX273:BA273,15)+COUNTIF(BG273:BH273,15)+COUNTIF(BK273:BQ273,15)+COUNTIF(BU273:CD273,15)+COUNTIF(AX273:BA273,25)+COUNTIF(BG273:BH273,25)+COUNTIF(BK273:BQ273,25)+COUNTIF(BU273:CD273,25)</f>
        <v>2</v>
      </c>
      <c r="AN273" s="118" t="str">
        <f>IF(AM273&gt;=1,"HOOG",IF(AL273&gt;=2,"MIDDEN","LAAG"))</f>
        <v>HOOG</v>
      </c>
      <c r="AO273" s="26" t="str">
        <f>IF(AND(AM273=1,OR(H273="H",AB273="H"),TEXT(D273,0)&lt;&gt;"4"),"J","N" )</f>
        <v>N</v>
      </c>
      <c r="AP273" s="41" t="s">
        <v>85</v>
      </c>
      <c r="AQ273" s="68" t="str">
        <f>IF(OR(AP273="J",AO273="J"),"MIDDEN",AN273)</f>
        <v>HOOG</v>
      </c>
      <c r="AR273" s="26" t="s">
        <v>89</v>
      </c>
      <c r="AS273" s="18" t="s">
        <v>93</v>
      </c>
      <c r="AT273" s="18" t="s">
        <v>90</v>
      </c>
      <c r="AU273" s="41" t="str">
        <f>IF(AND(AR273="H",AS273="K"),"J",IF(OR(AND(AR273="L",AS273="K",AT273="J"),AND(AR273="H",AS273="G",AT273="J")),"J","N"))</f>
        <v>J</v>
      </c>
      <c r="AV273" s="41" t="s">
        <v>90</v>
      </c>
      <c r="AW273" s="18" t="str">
        <f>IF(AU273="N",AQ273,IF(AQ273="LAAG","MIDDEN","HOOG"))</f>
        <v>HOOG</v>
      </c>
      <c r="AX273" s="39">
        <f>INDEX('P-07 HACCP score'!$C$3:$E$7,MATCH(E273,'P-07 HACCP score'!$B$3:$B$7,0),MATCH('D-14 Ernst'!A$2,'P-07 HACCP score'!$C$2:$E$2,0))</f>
        <v>1.5</v>
      </c>
      <c r="AY273" s="39">
        <f>INDEX('P-07 HACCP score'!$C$3:$E$7,MATCH(F273,'P-07 HACCP score'!$B$3:$B$7,0),MATCH('D-14 Ernst'!B$2,'P-07 HACCP score'!$C$2:$E$2,0))</f>
        <v>0</v>
      </c>
      <c r="AZ273" s="39">
        <f>INDEX('P-07 HACCP score'!$C$3:$E$7,MATCH(G273,'P-07 HACCP score'!$B$3:$B$7,0),MATCH('D-14 Ernst'!C$2,'P-07 HACCP score'!$C$2:$E$2,0))</f>
        <v>25</v>
      </c>
      <c r="BA273" s="39">
        <f>INDEX('P-07 HACCP score'!$C$3:$E$7,MATCH(H273,'P-07 HACCP score'!$B$3:$B$7,0),MATCH('D-14 Ernst'!D$2,'P-07 HACCP score'!$C$2:$E$2,0))</f>
        <v>15</v>
      </c>
      <c r="BB273" s="39">
        <f>INDEX('P-07 HACCP score'!$C$3:$E$7,MATCH(I273,'P-07 HACCP score'!$B$3:$B$7,0),MATCH('D-14 Ernst'!E$2,'P-07 HACCP score'!$C$2:$E$2,0))</f>
        <v>15</v>
      </c>
      <c r="BC273" s="39">
        <f>INDEX('P-07 HACCP score'!$C$3:$E$7,MATCH(J273,'P-07 HACCP score'!$B$3:$B$7,0),MATCH('D-14 Ernst'!F$2,'P-07 HACCP score'!$C$2:$E$2,0))</f>
        <v>15</v>
      </c>
      <c r="BD273" s="39">
        <f>INDEX('P-07 HACCP score'!$C$3:$E$7,MATCH(K273,'P-07 HACCP score'!$B$3:$B$7,0),MATCH('D-14 Ernst'!G$2,'P-07 HACCP score'!$C$2:$E$2,0))</f>
        <v>1.5</v>
      </c>
      <c r="BE273" s="39">
        <f>INDEX('P-07 HACCP score'!$C$3:$E$7,MATCH(L273,'P-07 HACCP score'!$B$3:$B$7,0),MATCH('D-14 Ernst'!H$2,'P-07 HACCP score'!$C$2:$E$2,0))</f>
        <v>0</v>
      </c>
      <c r="BF273" s="39">
        <f>INDEX('P-07 HACCP score'!$C$3:$E$7,MATCH(M273,'P-07 HACCP score'!$B$3:$B$7,0),MATCH('D-14 Ernst'!I$2,'P-07 HACCP score'!$C$2:$E$2,0))</f>
        <v>1.5</v>
      </c>
      <c r="BG273" s="39">
        <f>INDEX('P-07 HACCP score'!$C$3:$E$7,MATCH(N273,'P-07 HACCP score'!$B$3:$B$7,0),MATCH('D-14 Ernst'!J$2,'P-07 HACCP score'!$C$2:$E$2,0))</f>
        <v>0</v>
      </c>
      <c r="BH273" s="39" t="e">
        <f>INDEX('P-07 HACCP score'!$C$3:$E$7,MATCH(O273,'P-07 HACCP score'!$B$3:$B$7,0),MATCH('D-14 Ernst'!K$2,'P-07 HACCP score'!$C$2:$E$2,0))</f>
        <v>#N/A</v>
      </c>
      <c r="BI273" s="39">
        <f>INDEX('P-07 HACCP score'!$C$3:$E$7,MATCH(P273,'P-07 HACCP score'!$B$3:$B$7,0),MATCH('D-14 Ernst'!L$2,'P-07 HACCP score'!$C$2:$E$2,0))</f>
        <v>0</v>
      </c>
      <c r="BJ273" s="39">
        <f>INDEX('P-07 HACCP score'!$C$3:$E$7,MATCH(Q273,'P-07 HACCP score'!$B$3:$B$7,0),MATCH('D-14 Ernst'!M$2,'P-07 HACCP score'!$C$2:$E$2,0))</f>
        <v>0</v>
      </c>
      <c r="BK273" s="39">
        <f>INDEX('P-07 HACCP score'!$C$3:$E$7,MATCH(R273,'P-07 HACCP score'!$B$3:$B$7,0),MATCH('D-14 Ernst'!N$2,'P-07 HACCP score'!$C$2:$E$2,0))</f>
        <v>2.5</v>
      </c>
      <c r="BL273" s="39">
        <f>INDEX('P-07 HACCP score'!$C$3:$E$7,MATCH(S273,'P-07 HACCP score'!$B$3:$B$7,0),MATCH('D-14 Ernst'!O$2,'P-07 HACCP score'!$C$2:$E$2,0))</f>
        <v>0</v>
      </c>
      <c r="BM273" s="39">
        <f>INDEX('P-07 HACCP score'!$C$3:$E$7,MATCH(T273,'P-07 HACCP score'!$B$3:$B$7,0),MATCH('D-14 Ernst'!P$2,'P-07 HACCP score'!$C$2:$E$2,0))</f>
        <v>0</v>
      </c>
      <c r="BN273" s="39">
        <f>INDEX('P-07 HACCP score'!$C$3:$E$7,MATCH(U273,'P-07 HACCP score'!$B$3:$B$7,0),MATCH('D-14 Ernst'!Q$2,'P-07 HACCP score'!$C$2:$E$2,0))</f>
        <v>0</v>
      </c>
      <c r="BO273" s="39">
        <f>INDEX('P-07 HACCP score'!$C$3:$E$7,MATCH(V273,'P-07 HACCP score'!$B$3:$B$7,0),MATCH('D-14 Ernst'!R$2,'P-07 HACCP score'!$C$2:$E$2,0))</f>
        <v>0</v>
      </c>
      <c r="BP273" s="39">
        <f>INDEX('P-07 HACCP score'!$C$3:$E$7,MATCH(W273,'P-07 HACCP score'!$B$3:$B$7,0),MATCH('D-14 Ernst'!S$2,'P-07 HACCP score'!$C$2:$E$2,0))</f>
        <v>0</v>
      </c>
      <c r="BQ273" s="39" t="e">
        <f>INDEX('P-07 HACCP score'!$C$3:$E$7,MATCH(X273,'P-07 HACCP score'!$B$3:$B$7,0),MATCH('D-14 Ernst'!T$2,'P-07 HACCP score'!$C$2:$E$2,0))</f>
        <v>#N/A</v>
      </c>
      <c r="BR273" s="39">
        <f>INDEX('P-07 HACCP score'!$C$3:$E$7,MATCH(Y273,'P-07 HACCP score'!$B$3:$B$7,0),MATCH('D-14 Ernst'!U$2,'P-07 HACCP score'!$C$2:$E$2,0))</f>
        <v>0</v>
      </c>
      <c r="BS273" s="39">
        <f>INDEX('P-07 HACCP score'!$C$3:$E$7,MATCH(Z273,'P-07 HACCP score'!$B$3:$B$7,0),MATCH('D-14 Ernst'!V$2,'P-07 HACCP score'!$C$2:$E$2,0))</f>
        <v>0</v>
      </c>
      <c r="BT273" s="39">
        <f>INDEX('P-07 HACCP score'!$C$3:$E$7,MATCH(AA273,'P-07 HACCP score'!$B$3:$B$7,0),MATCH('D-14 Ernst'!W$2,'P-07 HACCP score'!$C$2:$E$2,0))</f>
        <v>0</v>
      </c>
      <c r="BU273" s="39">
        <f>INDEX('P-07 HACCP score'!$C$3:$E$7,MATCH(AB273,'P-07 HACCP score'!$B$3:$B$7,0),MATCH('D-14 Ernst'!X$2,'P-07 HACCP score'!$C$2:$E$2,0))</f>
        <v>0</v>
      </c>
      <c r="BV273" s="39">
        <f>INDEX('P-07 HACCP score'!$C$3:$E$7,MATCH(AC273,'P-07 HACCP score'!$B$3:$B$7,0),MATCH('D-14 Ernst'!Y$2,'P-07 HACCP score'!$C$2:$E$2,0))</f>
        <v>0</v>
      </c>
      <c r="BW273" s="39">
        <f>INDEX('P-07 HACCP score'!$C$3:$E$7,MATCH(AD273,'P-07 HACCP score'!$B$3:$B$7,0),MATCH('D-14 Ernst'!Z$2,'P-07 HACCP score'!$C$2:$E$2,0))</f>
        <v>0</v>
      </c>
      <c r="BX273" s="39">
        <f>INDEX('P-07 HACCP score'!$C$3:$E$7,MATCH(AE273,'P-07 HACCP score'!$B$3:$B$7,0),MATCH('D-14 Ernst'!AA$2,'P-07 HACCP score'!$C$2:$E$2,0))</f>
        <v>0</v>
      </c>
      <c r="BY273" s="39">
        <f>INDEX('P-07 HACCP score'!$C$3:$E$7,MATCH(AF273,'P-07 HACCP score'!$B$3:$B$7,0),MATCH('D-14 Ernst'!AB$2,'P-07 HACCP score'!$C$2:$E$2,0))</f>
        <v>0</v>
      </c>
      <c r="BZ273" s="39">
        <f>INDEX('P-07 HACCP score'!$C$3:$E$7,MATCH(AG273,'P-07 HACCP score'!$B$3:$B$7,0),MATCH('D-14 Ernst'!AC$2,'P-07 HACCP score'!$C$2:$E$2,0))</f>
        <v>0</v>
      </c>
      <c r="CA273" s="39">
        <f>INDEX('P-07 HACCP score'!$C$3:$E$7,MATCH(AH273,'P-07 HACCP score'!$B$3:$B$7,0),MATCH('D-14 Ernst'!AD$2,'P-07 HACCP score'!$C$2:$E$2,0))</f>
        <v>0</v>
      </c>
      <c r="CB273" s="39">
        <f>INDEX('P-07 HACCP score'!$C$3:$E$7,MATCH(AI273,'P-07 HACCP score'!$B$3:$B$7,0),MATCH('D-14 Ernst'!AE$2,'P-07 HACCP score'!$C$2:$E$2,0))</f>
        <v>0</v>
      </c>
      <c r="CC273" s="39">
        <f>INDEX('P-07 HACCP score'!$C$3:$E$7,MATCH(AJ273,'P-07 HACCP score'!$B$3:$B$7,0),MATCH('D-14 Ernst'!AF$2,'P-07 HACCP score'!$C$2:$E$2,0))</f>
        <v>0</v>
      </c>
      <c r="CD273" s="39">
        <f>INDEX('P-07 HACCP score'!$C$3:$E$7,MATCH(AK273,'P-07 HACCP score'!$B$3:$B$7,0),MATCH('D-14 Ernst'!AG$2,'P-07 HACCP score'!$C$2:$E$2,0))</f>
        <v>0</v>
      </c>
    </row>
    <row r="274" spans="1:82" x14ac:dyDescent="0.3">
      <c r="A274" s="119">
        <v>50270</v>
      </c>
      <c r="B274" s="56" t="s">
        <v>394</v>
      </c>
      <c r="C274" s="78" t="s">
        <v>142</v>
      </c>
      <c r="D274" s="35">
        <v>1</v>
      </c>
      <c r="E274" s="18" t="s">
        <v>84</v>
      </c>
      <c r="F274" s="18"/>
      <c r="G274" s="26" t="s">
        <v>129</v>
      </c>
      <c r="H274" s="21" t="str">
        <f>IF(COUNTIF(I274:M274,"H"),"H",
IF(COUNTIF(I274:M274,"M"),"M",
IF(COUNTIF(I274:M274,"L"),"L",
IF(COUNTIF(I274:M274,"B"),"B",""))))</f>
        <v>M</v>
      </c>
      <c r="I274" s="19" t="s">
        <v>129</v>
      </c>
      <c r="J274" s="19" t="s">
        <v>129</v>
      </c>
      <c r="K274" s="19" t="s">
        <v>84</v>
      </c>
      <c r="L274" s="19"/>
      <c r="M274" s="19" t="s">
        <v>84</v>
      </c>
      <c r="N274" s="18"/>
      <c r="O274" s="21" t="str">
        <f>IF(COUNTIF(P274:Q274,"H"),"H",
IF(COUNTIF(P274:Q274,"M"),"M",
IF(COUNTIF(P274:Q274,"L"),"L",
IF(COUNTIF(P274:Q274,"B"),"B",""))))</f>
        <v/>
      </c>
      <c r="P274" s="22"/>
      <c r="Q274" s="22"/>
      <c r="R274" s="18" t="s">
        <v>84</v>
      </c>
      <c r="S274" s="18"/>
      <c r="T274" s="18"/>
      <c r="U274" s="18"/>
      <c r="V274" s="18"/>
      <c r="W274" s="27"/>
      <c r="X274" s="21" t="str">
        <f>IF(COUNTIF(Y274:AA274,"H"),"H",
IF(COUNTIF(Y274:AA274,"M"),"M",
IF(COUNTIF(Y274:AA274,"L"),"L",
IF(COUNTIF(Y274:AA274,"B"),"B",""))))</f>
        <v/>
      </c>
      <c r="Y274" s="23"/>
      <c r="Z274" s="28"/>
      <c r="AA274" s="23"/>
      <c r="AB274" s="18"/>
      <c r="AC274" s="18"/>
      <c r="AD274" s="18"/>
      <c r="AE274" s="18"/>
      <c r="AF274" s="18"/>
      <c r="AG274" s="18"/>
      <c r="AH274" s="18"/>
      <c r="AI274" s="18"/>
      <c r="AJ274" s="18"/>
      <c r="AK274" s="18"/>
      <c r="AL274" s="37">
        <f>COUNTIF(AX274:BA274,5)+COUNTIF(BG274:BH274,5)+COUNTIF(BK274:BQ274,5)+COUNTIF(BU274:CD274,5)+COUNTIF(AX274:BA274,9)+COUNTIF(BG274:BH274,9)+COUNTIF(BK274:BQ274,9)+COUNTIF(BU274:CD274,9)</f>
        <v>1</v>
      </c>
      <c r="AM274" s="37">
        <f>COUNTIF(AX274:BA274,15)+COUNTIF(BG274:BH274,15)+COUNTIF(BK274:BQ274,15)+COUNTIF(BU274:CD274,15)+COUNTIF(AX274:BA274,25)+COUNTIF(BG274:BH274,25)+COUNTIF(BK274:BQ274,25)+COUNTIF(BU274:CD274,25)</f>
        <v>1</v>
      </c>
      <c r="AN274" s="118" t="str">
        <f>IF(AM274&gt;=1,"HOOG",IF(AL274&gt;=2,"MIDDEN","LAAG"))</f>
        <v>HOOG</v>
      </c>
      <c r="AO274" s="26" t="str">
        <f>IF(AND(AM274=1,OR(H274="H",AB274="H"),TEXT(D274,0)&lt;&gt;"4"),"J","N" )</f>
        <v>N</v>
      </c>
      <c r="AP274" s="41" t="s">
        <v>85</v>
      </c>
      <c r="AQ274" s="68" t="str">
        <f>IF(OR(AP274="J",AO274="J"),"MIDDEN",AN274)</f>
        <v>HOOG</v>
      </c>
      <c r="AR274" s="26" t="s">
        <v>86</v>
      </c>
      <c r="AS274" s="18" t="s">
        <v>93</v>
      </c>
      <c r="AT274" s="18" t="s">
        <v>90</v>
      </c>
      <c r="AU274" s="41" t="str">
        <f>IF(AND(AR274="H",AS274="K"),"J",IF(OR(AND(AR274="L",AS274="K",AT274="J"),AND(AR274="H",AS274="G",AT274="J")),"J","N"))</f>
        <v>J</v>
      </c>
      <c r="AV274" s="41" t="s">
        <v>90</v>
      </c>
      <c r="AW274" s="18" t="str">
        <f>IF(AU274="N",AQ274,IF(AQ274="LAAG","MIDDEN","HOOG"))</f>
        <v>HOOG</v>
      </c>
      <c r="AX274" s="39">
        <f>INDEX('P-07 HACCP score'!$C$3:$E$7,MATCH(E274,'P-07 HACCP score'!$B$3:$B$7,0),MATCH('D-14 Ernst'!A$2,'P-07 HACCP score'!$C$2:$E$2,0))</f>
        <v>1.5</v>
      </c>
      <c r="AY274" s="39">
        <f>INDEX('P-07 HACCP score'!$C$3:$E$7,MATCH(F274,'P-07 HACCP score'!$B$3:$B$7,0),MATCH('D-14 Ernst'!B$2,'P-07 HACCP score'!$C$2:$E$2,0))</f>
        <v>0</v>
      </c>
      <c r="AZ274" s="39">
        <f>INDEX('P-07 HACCP score'!$C$3:$E$7,MATCH(G274,'P-07 HACCP score'!$B$3:$B$7,0),MATCH('D-14 Ernst'!C$2,'P-07 HACCP score'!$C$2:$E$2,0))</f>
        <v>15</v>
      </c>
      <c r="BA274" s="39">
        <f>INDEX('P-07 HACCP score'!$C$3:$E$7,MATCH(H274,'P-07 HACCP score'!$B$3:$B$7,0),MATCH('D-14 Ernst'!D$2,'P-07 HACCP score'!$C$2:$E$2,0))</f>
        <v>9</v>
      </c>
      <c r="BB274" s="39">
        <f>INDEX('P-07 HACCP score'!$C$3:$E$7,MATCH(I274,'P-07 HACCP score'!$B$3:$B$7,0),MATCH('D-14 Ernst'!E$2,'P-07 HACCP score'!$C$2:$E$2,0))</f>
        <v>9</v>
      </c>
      <c r="BC274" s="39">
        <f>INDEX('P-07 HACCP score'!$C$3:$E$7,MATCH(J274,'P-07 HACCP score'!$B$3:$B$7,0),MATCH('D-14 Ernst'!F$2,'P-07 HACCP score'!$C$2:$E$2,0))</f>
        <v>9</v>
      </c>
      <c r="BD274" s="39">
        <f>INDEX('P-07 HACCP score'!$C$3:$E$7,MATCH(K274,'P-07 HACCP score'!$B$3:$B$7,0),MATCH('D-14 Ernst'!G$2,'P-07 HACCP score'!$C$2:$E$2,0))</f>
        <v>1.5</v>
      </c>
      <c r="BE274" s="39">
        <f>INDEX('P-07 HACCP score'!$C$3:$E$7,MATCH(L274,'P-07 HACCP score'!$B$3:$B$7,0),MATCH('D-14 Ernst'!H$2,'P-07 HACCP score'!$C$2:$E$2,0))</f>
        <v>0</v>
      </c>
      <c r="BF274" s="39">
        <f>INDEX('P-07 HACCP score'!$C$3:$E$7,MATCH(M274,'P-07 HACCP score'!$B$3:$B$7,0),MATCH('D-14 Ernst'!I$2,'P-07 HACCP score'!$C$2:$E$2,0))</f>
        <v>1.5</v>
      </c>
      <c r="BG274" s="39">
        <f>INDEX('P-07 HACCP score'!$C$3:$E$7,MATCH(N274,'P-07 HACCP score'!$B$3:$B$7,0),MATCH('D-14 Ernst'!J$2,'P-07 HACCP score'!$C$2:$E$2,0))</f>
        <v>0</v>
      </c>
      <c r="BH274" s="39" t="e">
        <f>INDEX('P-07 HACCP score'!$C$3:$E$7,MATCH(O274,'P-07 HACCP score'!$B$3:$B$7,0),MATCH('D-14 Ernst'!K$2,'P-07 HACCP score'!$C$2:$E$2,0))</f>
        <v>#N/A</v>
      </c>
      <c r="BI274" s="39">
        <f>INDEX('P-07 HACCP score'!$C$3:$E$7,MATCH(P274,'P-07 HACCP score'!$B$3:$B$7,0),MATCH('D-14 Ernst'!L$2,'P-07 HACCP score'!$C$2:$E$2,0))</f>
        <v>0</v>
      </c>
      <c r="BJ274" s="39">
        <f>INDEX('P-07 HACCP score'!$C$3:$E$7,MATCH(Q274,'P-07 HACCP score'!$B$3:$B$7,0),MATCH('D-14 Ernst'!M$2,'P-07 HACCP score'!$C$2:$E$2,0))</f>
        <v>0</v>
      </c>
      <c r="BK274" s="39">
        <f>INDEX('P-07 HACCP score'!$C$3:$E$7,MATCH(R274,'P-07 HACCP score'!$B$3:$B$7,0),MATCH('D-14 Ernst'!N$2,'P-07 HACCP score'!$C$2:$E$2,0))</f>
        <v>2.5</v>
      </c>
      <c r="BL274" s="39">
        <f>INDEX('P-07 HACCP score'!$C$3:$E$7,MATCH(S274,'P-07 HACCP score'!$B$3:$B$7,0),MATCH('D-14 Ernst'!O$2,'P-07 HACCP score'!$C$2:$E$2,0))</f>
        <v>0</v>
      </c>
      <c r="BM274" s="39">
        <f>INDEX('P-07 HACCP score'!$C$3:$E$7,MATCH(T274,'P-07 HACCP score'!$B$3:$B$7,0),MATCH('D-14 Ernst'!P$2,'P-07 HACCP score'!$C$2:$E$2,0))</f>
        <v>0</v>
      </c>
      <c r="BN274" s="39">
        <f>INDEX('P-07 HACCP score'!$C$3:$E$7,MATCH(U274,'P-07 HACCP score'!$B$3:$B$7,0),MATCH('D-14 Ernst'!Q$2,'P-07 HACCP score'!$C$2:$E$2,0))</f>
        <v>0</v>
      </c>
      <c r="BO274" s="39">
        <f>INDEX('P-07 HACCP score'!$C$3:$E$7,MATCH(V274,'P-07 HACCP score'!$B$3:$B$7,0),MATCH('D-14 Ernst'!R$2,'P-07 HACCP score'!$C$2:$E$2,0))</f>
        <v>0</v>
      </c>
      <c r="BP274" s="39">
        <f>INDEX('P-07 HACCP score'!$C$3:$E$7,MATCH(W274,'P-07 HACCP score'!$B$3:$B$7,0),MATCH('D-14 Ernst'!S$2,'P-07 HACCP score'!$C$2:$E$2,0))</f>
        <v>0</v>
      </c>
      <c r="BQ274" s="39" t="e">
        <f>INDEX('P-07 HACCP score'!$C$3:$E$7,MATCH(X274,'P-07 HACCP score'!$B$3:$B$7,0),MATCH('D-14 Ernst'!T$2,'P-07 HACCP score'!$C$2:$E$2,0))</f>
        <v>#N/A</v>
      </c>
      <c r="BR274" s="39">
        <f>INDEX('P-07 HACCP score'!$C$3:$E$7,MATCH(Y274,'P-07 HACCP score'!$B$3:$B$7,0),MATCH('D-14 Ernst'!U$2,'P-07 HACCP score'!$C$2:$E$2,0))</f>
        <v>0</v>
      </c>
      <c r="BS274" s="39">
        <f>INDEX('P-07 HACCP score'!$C$3:$E$7,MATCH(Z274,'P-07 HACCP score'!$B$3:$B$7,0),MATCH('D-14 Ernst'!V$2,'P-07 HACCP score'!$C$2:$E$2,0))</f>
        <v>0</v>
      </c>
      <c r="BT274" s="39">
        <f>INDEX('P-07 HACCP score'!$C$3:$E$7,MATCH(AA274,'P-07 HACCP score'!$B$3:$B$7,0),MATCH('D-14 Ernst'!W$2,'P-07 HACCP score'!$C$2:$E$2,0))</f>
        <v>0</v>
      </c>
      <c r="BU274" s="39">
        <f>INDEX('P-07 HACCP score'!$C$3:$E$7,MATCH(AB274,'P-07 HACCP score'!$B$3:$B$7,0),MATCH('D-14 Ernst'!X$2,'P-07 HACCP score'!$C$2:$E$2,0))</f>
        <v>0</v>
      </c>
      <c r="BV274" s="39">
        <f>INDEX('P-07 HACCP score'!$C$3:$E$7,MATCH(AC274,'P-07 HACCP score'!$B$3:$B$7,0),MATCH('D-14 Ernst'!Y$2,'P-07 HACCP score'!$C$2:$E$2,0))</f>
        <v>0</v>
      </c>
      <c r="BW274" s="39">
        <f>INDEX('P-07 HACCP score'!$C$3:$E$7,MATCH(AD274,'P-07 HACCP score'!$B$3:$B$7,0),MATCH('D-14 Ernst'!Z$2,'P-07 HACCP score'!$C$2:$E$2,0))</f>
        <v>0</v>
      </c>
      <c r="BX274" s="39">
        <f>INDEX('P-07 HACCP score'!$C$3:$E$7,MATCH(AE274,'P-07 HACCP score'!$B$3:$B$7,0),MATCH('D-14 Ernst'!AA$2,'P-07 HACCP score'!$C$2:$E$2,0))</f>
        <v>0</v>
      </c>
      <c r="BY274" s="39">
        <f>INDEX('P-07 HACCP score'!$C$3:$E$7,MATCH(AF274,'P-07 HACCP score'!$B$3:$B$7,0),MATCH('D-14 Ernst'!AB$2,'P-07 HACCP score'!$C$2:$E$2,0))</f>
        <v>0</v>
      </c>
      <c r="BZ274" s="39">
        <f>INDEX('P-07 HACCP score'!$C$3:$E$7,MATCH(AG274,'P-07 HACCP score'!$B$3:$B$7,0),MATCH('D-14 Ernst'!AC$2,'P-07 HACCP score'!$C$2:$E$2,0))</f>
        <v>0</v>
      </c>
      <c r="CA274" s="39">
        <f>INDEX('P-07 HACCP score'!$C$3:$E$7,MATCH(AH274,'P-07 HACCP score'!$B$3:$B$7,0),MATCH('D-14 Ernst'!AD$2,'P-07 HACCP score'!$C$2:$E$2,0))</f>
        <v>0</v>
      </c>
      <c r="CB274" s="39">
        <f>INDEX('P-07 HACCP score'!$C$3:$E$7,MATCH(AI274,'P-07 HACCP score'!$B$3:$B$7,0),MATCH('D-14 Ernst'!AE$2,'P-07 HACCP score'!$C$2:$E$2,0))</f>
        <v>0</v>
      </c>
      <c r="CC274" s="39">
        <f>INDEX('P-07 HACCP score'!$C$3:$E$7,MATCH(AJ274,'P-07 HACCP score'!$B$3:$B$7,0),MATCH('D-14 Ernst'!AF$2,'P-07 HACCP score'!$C$2:$E$2,0))</f>
        <v>0</v>
      </c>
      <c r="CD274" s="39">
        <f>INDEX('P-07 HACCP score'!$C$3:$E$7,MATCH(AK274,'P-07 HACCP score'!$B$3:$B$7,0),MATCH('D-14 Ernst'!AG$2,'P-07 HACCP score'!$C$2:$E$2,0))</f>
        <v>0</v>
      </c>
    </row>
    <row r="275" spans="1:82" x14ac:dyDescent="0.3">
      <c r="A275" s="119">
        <v>50272</v>
      </c>
      <c r="B275" s="56" t="s">
        <v>395</v>
      </c>
      <c r="C275" s="78" t="s">
        <v>142</v>
      </c>
      <c r="D275" s="35">
        <v>1</v>
      </c>
      <c r="E275" s="18"/>
      <c r="F275" s="18"/>
      <c r="G275" s="26" t="s">
        <v>129</v>
      </c>
      <c r="H275" s="21" t="str">
        <f>IF(COUNTIF(I275:M275,"H"),"H",
IF(COUNTIF(I275:M275,"M"),"M",
IF(COUNTIF(I275:M275,"L"),"L",
IF(COUNTIF(I275:M275,"B"),"B",""))))</f>
        <v>M</v>
      </c>
      <c r="I275" s="19" t="s">
        <v>129</v>
      </c>
      <c r="J275" s="19" t="s">
        <v>129</v>
      </c>
      <c r="K275" s="19" t="s">
        <v>84</v>
      </c>
      <c r="L275" s="19"/>
      <c r="M275" s="19" t="s">
        <v>84</v>
      </c>
      <c r="N275" s="18"/>
      <c r="O275" s="21" t="str">
        <f>IF(COUNTIF(P275:Q275,"H"),"H",
IF(COUNTIF(P275:Q275,"M"),"M",
IF(COUNTIF(P275:Q275,"L"),"L",
IF(COUNTIF(P275:Q275,"B"),"B",""))))</f>
        <v/>
      </c>
      <c r="P275" s="22"/>
      <c r="Q275" s="22"/>
      <c r="R275" s="18" t="s">
        <v>84</v>
      </c>
      <c r="S275" s="18"/>
      <c r="T275" s="18"/>
      <c r="U275" s="18"/>
      <c r="V275" s="18"/>
      <c r="W275" s="27"/>
      <c r="X275" s="21" t="str">
        <f>IF(COUNTIF(Y275:AA275,"H"),"H",
IF(COUNTIF(Y275:AA275,"M"),"M",
IF(COUNTIF(Y275:AA275,"L"),"L",
IF(COUNTIF(Y275:AA275,"B"),"B",""))))</f>
        <v/>
      </c>
      <c r="Y275" s="23"/>
      <c r="Z275" s="28"/>
      <c r="AA275" s="23"/>
      <c r="AB275" s="18"/>
      <c r="AC275" s="18"/>
      <c r="AD275" s="18"/>
      <c r="AE275" s="18"/>
      <c r="AF275" s="18"/>
      <c r="AG275" s="18"/>
      <c r="AH275" s="18"/>
      <c r="AI275" s="18"/>
      <c r="AJ275" s="18"/>
      <c r="AK275" s="18"/>
      <c r="AL275" s="37">
        <f>COUNTIF(AX275:BA275,5)+COUNTIF(BG275:BH275,5)+COUNTIF(BK275:BQ275,5)+COUNTIF(BU275:CD275,5)+COUNTIF(AX275:BA275,9)+COUNTIF(BG275:BH275,9)+COUNTIF(BK275:BQ275,9)+COUNTIF(BU275:CD275,9)</f>
        <v>1</v>
      </c>
      <c r="AM275" s="37">
        <f>COUNTIF(AX275:BA275,15)+COUNTIF(BG275:BH275,15)+COUNTIF(BK275:BQ275,15)+COUNTIF(BU275:CD275,15)+COUNTIF(AX275:BA275,25)+COUNTIF(BG275:BH275,25)+COUNTIF(BK275:BQ275,25)+COUNTIF(BU275:CD275,25)</f>
        <v>1</v>
      </c>
      <c r="AN275" s="118" t="str">
        <f>IF(AM275&gt;=1,"HOOG",IF(AL275&gt;=2,"MIDDEN","LAAG"))</f>
        <v>HOOG</v>
      </c>
      <c r="AO275" s="26" t="str">
        <f>IF(AND(AM275=1,OR(H275="H",AB275="H"),TEXT(D275,0)&lt;&gt;"4"),"J","N" )</f>
        <v>N</v>
      </c>
      <c r="AP275" s="41" t="s">
        <v>85</v>
      </c>
      <c r="AQ275" s="68" t="str">
        <f>IF(OR(AP275="J",AO275="J"),"MIDDEN",AN275)</f>
        <v>HOOG</v>
      </c>
      <c r="AR275" s="26" t="s">
        <v>89</v>
      </c>
      <c r="AS275" s="18" t="s">
        <v>93</v>
      </c>
      <c r="AT275" s="18" t="s">
        <v>90</v>
      </c>
      <c r="AU275" s="41" t="str">
        <f>IF(AND(AR275="H",AS275="K"),"J",IF(OR(AND(AR275="L",AS275="K",AT275="J"),AND(AR275="H",AS275="G",AT275="J")),"J","N"))</f>
        <v>J</v>
      </c>
      <c r="AV275" s="41" t="s">
        <v>90</v>
      </c>
      <c r="AW275" s="18" t="str">
        <f>IF(AU275="N",AQ275,IF(AQ275="LAAG","MIDDEN","HOOG"))</f>
        <v>HOOG</v>
      </c>
      <c r="AX275" s="39">
        <f>INDEX('P-07 HACCP score'!$C$3:$E$7,MATCH(E275,'P-07 HACCP score'!$B$3:$B$7,0),MATCH('D-14 Ernst'!A$2,'P-07 HACCP score'!$C$2:$E$2,0))</f>
        <v>0</v>
      </c>
      <c r="AY275" s="39">
        <f>INDEX('P-07 HACCP score'!$C$3:$E$7,MATCH(F275,'P-07 HACCP score'!$B$3:$B$7,0),MATCH('D-14 Ernst'!B$2,'P-07 HACCP score'!$C$2:$E$2,0))</f>
        <v>0</v>
      </c>
      <c r="AZ275" s="39">
        <f>INDEX('P-07 HACCP score'!$C$3:$E$7,MATCH(G275,'P-07 HACCP score'!$B$3:$B$7,0),MATCH('D-14 Ernst'!C$2,'P-07 HACCP score'!$C$2:$E$2,0))</f>
        <v>15</v>
      </c>
      <c r="BA275" s="39">
        <f>INDEX('P-07 HACCP score'!$C$3:$E$7,MATCH(H275,'P-07 HACCP score'!$B$3:$B$7,0),MATCH('D-14 Ernst'!D$2,'P-07 HACCP score'!$C$2:$E$2,0))</f>
        <v>9</v>
      </c>
      <c r="BB275" s="39">
        <f>INDEX('P-07 HACCP score'!$C$3:$E$7,MATCH(I275,'P-07 HACCP score'!$B$3:$B$7,0),MATCH('D-14 Ernst'!E$2,'P-07 HACCP score'!$C$2:$E$2,0))</f>
        <v>9</v>
      </c>
      <c r="BC275" s="39">
        <f>INDEX('P-07 HACCP score'!$C$3:$E$7,MATCH(J275,'P-07 HACCP score'!$B$3:$B$7,0),MATCH('D-14 Ernst'!F$2,'P-07 HACCP score'!$C$2:$E$2,0))</f>
        <v>9</v>
      </c>
      <c r="BD275" s="39">
        <f>INDEX('P-07 HACCP score'!$C$3:$E$7,MATCH(K275,'P-07 HACCP score'!$B$3:$B$7,0),MATCH('D-14 Ernst'!G$2,'P-07 HACCP score'!$C$2:$E$2,0))</f>
        <v>1.5</v>
      </c>
      <c r="BE275" s="39">
        <f>INDEX('P-07 HACCP score'!$C$3:$E$7,MATCH(L275,'P-07 HACCP score'!$B$3:$B$7,0),MATCH('D-14 Ernst'!H$2,'P-07 HACCP score'!$C$2:$E$2,0))</f>
        <v>0</v>
      </c>
      <c r="BF275" s="39">
        <f>INDEX('P-07 HACCP score'!$C$3:$E$7,MATCH(M275,'P-07 HACCP score'!$B$3:$B$7,0),MATCH('D-14 Ernst'!I$2,'P-07 HACCP score'!$C$2:$E$2,0))</f>
        <v>1.5</v>
      </c>
      <c r="BG275" s="39">
        <f>INDEX('P-07 HACCP score'!$C$3:$E$7,MATCH(N275,'P-07 HACCP score'!$B$3:$B$7,0),MATCH('D-14 Ernst'!J$2,'P-07 HACCP score'!$C$2:$E$2,0))</f>
        <v>0</v>
      </c>
      <c r="BH275" s="39" t="e">
        <f>INDEX('P-07 HACCP score'!$C$3:$E$7,MATCH(O275,'P-07 HACCP score'!$B$3:$B$7,0),MATCH('D-14 Ernst'!K$2,'P-07 HACCP score'!$C$2:$E$2,0))</f>
        <v>#N/A</v>
      </c>
      <c r="BI275" s="39">
        <f>INDEX('P-07 HACCP score'!$C$3:$E$7,MATCH(P275,'P-07 HACCP score'!$B$3:$B$7,0),MATCH('D-14 Ernst'!L$2,'P-07 HACCP score'!$C$2:$E$2,0))</f>
        <v>0</v>
      </c>
      <c r="BJ275" s="39">
        <f>INDEX('P-07 HACCP score'!$C$3:$E$7,MATCH(Q275,'P-07 HACCP score'!$B$3:$B$7,0),MATCH('D-14 Ernst'!M$2,'P-07 HACCP score'!$C$2:$E$2,0))</f>
        <v>0</v>
      </c>
      <c r="BK275" s="39">
        <f>INDEX('P-07 HACCP score'!$C$3:$E$7,MATCH(R275,'P-07 HACCP score'!$B$3:$B$7,0),MATCH('D-14 Ernst'!N$2,'P-07 HACCP score'!$C$2:$E$2,0))</f>
        <v>2.5</v>
      </c>
      <c r="BL275" s="39">
        <f>INDEX('P-07 HACCP score'!$C$3:$E$7,MATCH(S275,'P-07 HACCP score'!$B$3:$B$7,0),MATCH('D-14 Ernst'!O$2,'P-07 HACCP score'!$C$2:$E$2,0))</f>
        <v>0</v>
      </c>
      <c r="BM275" s="39">
        <f>INDEX('P-07 HACCP score'!$C$3:$E$7,MATCH(T275,'P-07 HACCP score'!$B$3:$B$7,0),MATCH('D-14 Ernst'!P$2,'P-07 HACCP score'!$C$2:$E$2,0))</f>
        <v>0</v>
      </c>
      <c r="BN275" s="39">
        <f>INDEX('P-07 HACCP score'!$C$3:$E$7,MATCH(U275,'P-07 HACCP score'!$B$3:$B$7,0),MATCH('D-14 Ernst'!Q$2,'P-07 HACCP score'!$C$2:$E$2,0))</f>
        <v>0</v>
      </c>
      <c r="BO275" s="39">
        <f>INDEX('P-07 HACCP score'!$C$3:$E$7,MATCH(V275,'P-07 HACCP score'!$B$3:$B$7,0),MATCH('D-14 Ernst'!R$2,'P-07 HACCP score'!$C$2:$E$2,0))</f>
        <v>0</v>
      </c>
      <c r="BP275" s="39">
        <f>INDEX('P-07 HACCP score'!$C$3:$E$7,MATCH(W275,'P-07 HACCP score'!$B$3:$B$7,0),MATCH('D-14 Ernst'!S$2,'P-07 HACCP score'!$C$2:$E$2,0))</f>
        <v>0</v>
      </c>
      <c r="BQ275" s="39" t="e">
        <f>INDEX('P-07 HACCP score'!$C$3:$E$7,MATCH(X275,'P-07 HACCP score'!$B$3:$B$7,0),MATCH('D-14 Ernst'!T$2,'P-07 HACCP score'!$C$2:$E$2,0))</f>
        <v>#N/A</v>
      </c>
      <c r="BR275" s="39">
        <f>INDEX('P-07 HACCP score'!$C$3:$E$7,MATCH(Y275,'P-07 HACCP score'!$B$3:$B$7,0),MATCH('D-14 Ernst'!U$2,'P-07 HACCP score'!$C$2:$E$2,0))</f>
        <v>0</v>
      </c>
      <c r="BS275" s="39">
        <f>INDEX('P-07 HACCP score'!$C$3:$E$7,MATCH(Z275,'P-07 HACCP score'!$B$3:$B$7,0),MATCH('D-14 Ernst'!V$2,'P-07 HACCP score'!$C$2:$E$2,0))</f>
        <v>0</v>
      </c>
      <c r="BT275" s="39">
        <f>INDEX('P-07 HACCP score'!$C$3:$E$7,MATCH(AA275,'P-07 HACCP score'!$B$3:$B$7,0),MATCH('D-14 Ernst'!W$2,'P-07 HACCP score'!$C$2:$E$2,0))</f>
        <v>0</v>
      </c>
      <c r="BU275" s="39">
        <f>INDEX('P-07 HACCP score'!$C$3:$E$7,MATCH(AB275,'P-07 HACCP score'!$B$3:$B$7,0),MATCH('D-14 Ernst'!X$2,'P-07 HACCP score'!$C$2:$E$2,0))</f>
        <v>0</v>
      </c>
      <c r="BV275" s="39">
        <f>INDEX('P-07 HACCP score'!$C$3:$E$7,MATCH(AC275,'P-07 HACCP score'!$B$3:$B$7,0),MATCH('D-14 Ernst'!Y$2,'P-07 HACCP score'!$C$2:$E$2,0))</f>
        <v>0</v>
      </c>
      <c r="BW275" s="39">
        <f>INDEX('P-07 HACCP score'!$C$3:$E$7,MATCH(AD275,'P-07 HACCP score'!$B$3:$B$7,0),MATCH('D-14 Ernst'!Z$2,'P-07 HACCP score'!$C$2:$E$2,0))</f>
        <v>0</v>
      </c>
      <c r="BX275" s="39">
        <f>INDEX('P-07 HACCP score'!$C$3:$E$7,MATCH(AE275,'P-07 HACCP score'!$B$3:$B$7,0),MATCH('D-14 Ernst'!AA$2,'P-07 HACCP score'!$C$2:$E$2,0))</f>
        <v>0</v>
      </c>
      <c r="BY275" s="39">
        <f>INDEX('P-07 HACCP score'!$C$3:$E$7,MATCH(AF275,'P-07 HACCP score'!$B$3:$B$7,0),MATCH('D-14 Ernst'!AB$2,'P-07 HACCP score'!$C$2:$E$2,0))</f>
        <v>0</v>
      </c>
      <c r="BZ275" s="39">
        <f>INDEX('P-07 HACCP score'!$C$3:$E$7,MATCH(AG275,'P-07 HACCP score'!$B$3:$B$7,0),MATCH('D-14 Ernst'!AC$2,'P-07 HACCP score'!$C$2:$E$2,0))</f>
        <v>0</v>
      </c>
      <c r="CA275" s="39">
        <f>INDEX('P-07 HACCP score'!$C$3:$E$7,MATCH(AH275,'P-07 HACCP score'!$B$3:$B$7,0),MATCH('D-14 Ernst'!AD$2,'P-07 HACCP score'!$C$2:$E$2,0))</f>
        <v>0</v>
      </c>
      <c r="CB275" s="39">
        <f>INDEX('P-07 HACCP score'!$C$3:$E$7,MATCH(AI275,'P-07 HACCP score'!$B$3:$B$7,0),MATCH('D-14 Ernst'!AE$2,'P-07 HACCP score'!$C$2:$E$2,0))</f>
        <v>0</v>
      </c>
      <c r="CC275" s="39">
        <f>INDEX('P-07 HACCP score'!$C$3:$E$7,MATCH(AJ275,'P-07 HACCP score'!$B$3:$B$7,0),MATCH('D-14 Ernst'!AF$2,'P-07 HACCP score'!$C$2:$E$2,0))</f>
        <v>0</v>
      </c>
      <c r="CD275" s="39">
        <f>INDEX('P-07 HACCP score'!$C$3:$E$7,MATCH(AK275,'P-07 HACCP score'!$B$3:$B$7,0),MATCH('D-14 Ernst'!AG$2,'P-07 HACCP score'!$C$2:$E$2,0))</f>
        <v>0</v>
      </c>
    </row>
    <row r="276" spans="1:82" x14ac:dyDescent="0.3">
      <c r="A276" s="119">
        <v>53070</v>
      </c>
      <c r="B276" s="56" t="s">
        <v>396</v>
      </c>
      <c r="C276" s="78" t="s">
        <v>142</v>
      </c>
      <c r="D276" s="35">
        <v>1</v>
      </c>
      <c r="E276" s="18" t="s">
        <v>84</v>
      </c>
      <c r="F276" s="18"/>
      <c r="G276" s="26"/>
      <c r="H276" s="21" t="str">
        <f>IF(COUNTIF(I276:M276,"H"),"H",
IF(COUNTIF(I276:M276,"M"),"M",
IF(COUNTIF(I276:M276,"L"),"L",
IF(COUNTIF(I276:M276,"B"),"B",""))))</f>
        <v>M</v>
      </c>
      <c r="I276" s="19"/>
      <c r="J276" s="19" t="s">
        <v>129</v>
      </c>
      <c r="K276" s="19"/>
      <c r="L276" s="19"/>
      <c r="M276" s="137" t="s">
        <v>84</v>
      </c>
      <c r="N276" s="18"/>
      <c r="O276" s="21" t="str">
        <f>IF(COUNTIF(P276:Q276,"H"),"H",
IF(COUNTIF(P276:Q276,"M"),"M",
IF(COUNTIF(P276:Q276,"L"),"L",
IF(COUNTIF(P276:Q276,"B"),"B",""))))</f>
        <v/>
      </c>
      <c r="P276" s="22"/>
      <c r="Q276" s="22"/>
      <c r="R276" s="18" t="s">
        <v>86</v>
      </c>
      <c r="S276" s="18" t="s">
        <v>84</v>
      </c>
      <c r="T276" s="18" t="s">
        <v>84</v>
      </c>
      <c r="U276" s="18"/>
      <c r="V276" s="18"/>
      <c r="W276" s="27"/>
      <c r="X276" s="21" t="str">
        <f>IF(COUNTIF(Y276:AA276,"H"),"H",
IF(COUNTIF(Y276:AA276,"M"),"M",
IF(COUNTIF(Y276:AA276,"L"),"L",
IF(COUNTIF(Y276:AA276,"B"),"B",""))))</f>
        <v/>
      </c>
      <c r="Y276" s="23"/>
      <c r="Z276" s="28"/>
      <c r="AA276" s="23"/>
      <c r="AB276" s="18"/>
      <c r="AC276" s="18"/>
      <c r="AD276" s="18"/>
      <c r="AE276" s="18"/>
      <c r="AF276" s="18"/>
      <c r="AG276" s="18"/>
      <c r="AH276" s="18"/>
      <c r="AI276" s="18"/>
      <c r="AJ276" s="18"/>
      <c r="AK276" s="18"/>
      <c r="AL276" s="37">
        <f>COUNTIF(AX276:BA276,5)+COUNTIF(BG276:BH276,5)+COUNTIF(BK276:BQ276,5)+COUNTIF(BU276:CD276,5)+COUNTIF(AX276:BA276,9)+COUNTIF(BG276:BH276,9)+COUNTIF(BK276:BQ276,9)+COUNTIF(BU276:CD276,9)</f>
        <v>2</v>
      </c>
      <c r="AM276" s="37">
        <f>COUNTIF(AX276:BA276,15)+COUNTIF(BG276:BH276,15)+COUNTIF(BK276:BQ276,15)+COUNTIF(BU276:CD276,15)+COUNTIF(AX276:BA276,25)+COUNTIF(BG276:BH276,25)+COUNTIF(BK276:BQ276,25)+COUNTIF(BU276:CD276,25)</f>
        <v>0</v>
      </c>
      <c r="AN276" s="118" t="str">
        <f>IF(AM276&gt;=1,"HOOG",IF(AL276&gt;=2,"MIDDEN","LAAG"))</f>
        <v>MIDDEN</v>
      </c>
      <c r="AO276" s="26" t="str">
        <f>IF(AND(AM276=1,OR(H276="H",AB276="H"),TEXT(D276,0)&lt;&gt;"4"),"J","N" )</f>
        <v>N</v>
      </c>
      <c r="AP276" s="41" t="s">
        <v>85</v>
      </c>
      <c r="AQ276" s="68" t="str">
        <f>IF(OR(AP276="J",AO276="J"),"MIDDEN",AN276)</f>
        <v>MIDDEN</v>
      </c>
      <c r="AR276" s="26" t="s">
        <v>86</v>
      </c>
      <c r="AS276" s="18" t="s">
        <v>87</v>
      </c>
      <c r="AT276" s="18" t="s">
        <v>85</v>
      </c>
      <c r="AU276" s="41" t="str">
        <f>IF(AND(AR276="H",AS276="K"),"J",IF(OR(AND(AR276="L",AS276="K",AT276="J"),AND(AR276="H",AS276="G",AT276="J")),"J","N"))</f>
        <v>N</v>
      </c>
      <c r="AV276" s="41" t="s">
        <v>85</v>
      </c>
      <c r="AW276" s="18" t="str">
        <f>IF(AU276="N",AQ276,IF(AQ276="LAAG","MIDDEN","HOOG"))</f>
        <v>MIDDEN</v>
      </c>
      <c r="AX276" s="39">
        <f>INDEX('P-07 HACCP score'!$C$3:$E$7,MATCH(E276,'P-07 HACCP score'!$B$3:$B$7,0),MATCH('D-14 Ernst'!A$2,'P-07 HACCP score'!$C$2:$E$2,0))</f>
        <v>1.5</v>
      </c>
      <c r="AY276" s="39">
        <f>INDEX('P-07 HACCP score'!$C$3:$E$7,MATCH(F276,'P-07 HACCP score'!$B$3:$B$7,0),MATCH('D-14 Ernst'!B$2,'P-07 HACCP score'!$C$2:$E$2,0))</f>
        <v>0</v>
      </c>
      <c r="AZ276" s="39">
        <f>INDEX('P-07 HACCP score'!$C$3:$E$7,MATCH(G276,'P-07 HACCP score'!$B$3:$B$7,0),MATCH('D-14 Ernst'!C$2,'P-07 HACCP score'!$C$2:$E$2,0))</f>
        <v>0</v>
      </c>
      <c r="BA276" s="39">
        <f>INDEX('P-07 HACCP score'!$C$3:$E$7,MATCH(H276,'P-07 HACCP score'!$B$3:$B$7,0),MATCH('D-14 Ernst'!D$2,'P-07 HACCP score'!$C$2:$E$2,0))</f>
        <v>9</v>
      </c>
      <c r="BB276" s="39">
        <f>INDEX('P-07 HACCP score'!$C$3:$E$7,MATCH(I276,'P-07 HACCP score'!$B$3:$B$7,0),MATCH('D-14 Ernst'!E$2,'P-07 HACCP score'!$C$2:$E$2,0))</f>
        <v>0</v>
      </c>
      <c r="BC276" s="39">
        <f>INDEX('P-07 HACCP score'!$C$3:$E$7,MATCH(J276,'P-07 HACCP score'!$B$3:$B$7,0),MATCH('D-14 Ernst'!F$2,'P-07 HACCP score'!$C$2:$E$2,0))</f>
        <v>9</v>
      </c>
      <c r="BD276" s="39">
        <f>INDEX('P-07 HACCP score'!$C$3:$E$7,MATCH(K276,'P-07 HACCP score'!$B$3:$B$7,0),MATCH('D-14 Ernst'!G$2,'P-07 HACCP score'!$C$2:$E$2,0))</f>
        <v>0</v>
      </c>
      <c r="BE276" s="39">
        <f>INDEX('P-07 HACCP score'!$C$3:$E$7,MATCH(L276,'P-07 HACCP score'!$B$3:$B$7,0),MATCH('D-14 Ernst'!H$2,'P-07 HACCP score'!$C$2:$E$2,0))</f>
        <v>0</v>
      </c>
      <c r="BF276" s="39">
        <f>INDEX('P-07 HACCP score'!$C$3:$E$7,MATCH(M276,'P-07 HACCP score'!$B$3:$B$7,0),MATCH('D-14 Ernst'!I$2,'P-07 HACCP score'!$C$2:$E$2,0))</f>
        <v>1.5</v>
      </c>
      <c r="BG276" s="39">
        <f>INDEX('P-07 HACCP score'!$C$3:$E$7,MATCH(N276,'P-07 HACCP score'!$B$3:$B$7,0),MATCH('D-14 Ernst'!J$2,'P-07 HACCP score'!$C$2:$E$2,0))</f>
        <v>0</v>
      </c>
      <c r="BH276" s="39" t="e">
        <f>INDEX('P-07 HACCP score'!$C$3:$E$7,MATCH(O276,'P-07 HACCP score'!$B$3:$B$7,0),MATCH('D-14 Ernst'!K$2,'P-07 HACCP score'!$C$2:$E$2,0))</f>
        <v>#N/A</v>
      </c>
      <c r="BI276" s="39">
        <f>INDEX('P-07 HACCP score'!$C$3:$E$7,MATCH(P276,'P-07 HACCP score'!$B$3:$B$7,0),MATCH('D-14 Ernst'!L$2,'P-07 HACCP score'!$C$2:$E$2,0))</f>
        <v>0</v>
      </c>
      <c r="BJ276" s="39">
        <f>INDEX('P-07 HACCP score'!$C$3:$E$7,MATCH(Q276,'P-07 HACCP score'!$B$3:$B$7,0),MATCH('D-14 Ernst'!M$2,'P-07 HACCP score'!$C$2:$E$2,0))</f>
        <v>0</v>
      </c>
      <c r="BK276" s="39">
        <f>INDEX('P-07 HACCP score'!$C$3:$E$7,MATCH(R276,'P-07 HACCP score'!$B$3:$B$7,0),MATCH('D-14 Ernst'!N$2,'P-07 HACCP score'!$C$2:$E$2,0))</f>
        <v>5</v>
      </c>
      <c r="BL276" s="39">
        <f>INDEX('P-07 HACCP score'!$C$3:$E$7,MATCH(S276,'P-07 HACCP score'!$B$3:$B$7,0),MATCH('D-14 Ernst'!O$2,'P-07 HACCP score'!$C$2:$E$2,0))</f>
        <v>0.5</v>
      </c>
      <c r="BM276" s="39">
        <f>INDEX('P-07 HACCP score'!$C$3:$E$7,MATCH(T276,'P-07 HACCP score'!$B$3:$B$7,0),MATCH('D-14 Ernst'!P$2,'P-07 HACCP score'!$C$2:$E$2,0))</f>
        <v>1.5</v>
      </c>
      <c r="BN276" s="39">
        <f>INDEX('P-07 HACCP score'!$C$3:$E$7,MATCH(U276,'P-07 HACCP score'!$B$3:$B$7,0),MATCH('D-14 Ernst'!Q$2,'P-07 HACCP score'!$C$2:$E$2,0))</f>
        <v>0</v>
      </c>
      <c r="BO276" s="39">
        <f>INDEX('P-07 HACCP score'!$C$3:$E$7,MATCH(V276,'P-07 HACCP score'!$B$3:$B$7,0),MATCH('D-14 Ernst'!R$2,'P-07 HACCP score'!$C$2:$E$2,0))</f>
        <v>0</v>
      </c>
      <c r="BP276" s="39">
        <f>INDEX('P-07 HACCP score'!$C$3:$E$7,MATCH(W276,'P-07 HACCP score'!$B$3:$B$7,0),MATCH('D-14 Ernst'!S$2,'P-07 HACCP score'!$C$2:$E$2,0))</f>
        <v>0</v>
      </c>
      <c r="BQ276" s="39" t="e">
        <f>INDEX('P-07 HACCP score'!$C$3:$E$7,MATCH(X276,'P-07 HACCP score'!$B$3:$B$7,0),MATCH('D-14 Ernst'!T$2,'P-07 HACCP score'!$C$2:$E$2,0))</f>
        <v>#N/A</v>
      </c>
      <c r="BR276" s="39">
        <f>INDEX('P-07 HACCP score'!$C$3:$E$7,MATCH(Y276,'P-07 HACCP score'!$B$3:$B$7,0),MATCH('D-14 Ernst'!U$2,'P-07 HACCP score'!$C$2:$E$2,0))</f>
        <v>0</v>
      </c>
      <c r="BS276" s="39">
        <f>INDEX('P-07 HACCP score'!$C$3:$E$7,MATCH(Z276,'P-07 HACCP score'!$B$3:$B$7,0),MATCH('D-14 Ernst'!V$2,'P-07 HACCP score'!$C$2:$E$2,0))</f>
        <v>0</v>
      </c>
      <c r="BT276" s="39">
        <f>INDEX('P-07 HACCP score'!$C$3:$E$7,MATCH(AA276,'P-07 HACCP score'!$B$3:$B$7,0),MATCH('D-14 Ernst'!W$2,'P-07 HACCP score'!$C$2:$E$2,0))</f>
        <v>0</v>
      </c>
      <c r="BU276" s="39">
        <f>INDEX('P-07 HACCP score'!$C$3:$E$7,MATCH(AB276,'P-07 HACCP score'!$B$3:$B$7,0),MATCH('D-14 Ernst'!X$2,'P-07 HACCP score'!$C$2:$E$2,0))</f>
        <v>0</v>
      </c>
      <c r="BV276" s="39">
        <f>INDEX('P-07 HACCP score'!$C$3:$E$7,MATCH(AC276,'P-07 HACCP score'!$B$3:$B$7,0),MATCH('D-14 Ernst'!Y$2,'P-07 HACCP score'!$C$2:$E$2,0))</f>
        <v>0</v>
      </c>
      <c r="BW276" s="39">
        <f>INDEX('P-07 HACCP score'!$C$3:$E$7,MATCH(AD276,'P-07 HACCP score'!$B$3:$B$7,0),MATCH('D-14 Ernst'!Z$2,'P-07 HACCP score'!$C$2:$E$2,0))</f>
        <v>0</v>
      </c>
      <c r="BX276" s="39">
        <f>INDEX('P-07 HACCP score'!$C$3:$E$7,MATCH(AE276,'P-07 HACCP score'!$B$3:$B$7,0),MATCH('D-14 Ernst'!AA$2,'P-07 HACCP score'!$C$2:$E$2,0))</f>
        <v>0</v>
      </c>
      <c r="BY276" s="39">
        <f>INDEX('P-07 HACCP score'!$C$3:$E$7,MATCH(AF276,'P-07 HACCP score'!$B$3:$B$7,0),MATCH('D-14 Ernst'!AB$2,'P-07 HACCP score'!$C$2:$E$2,0))</f>
        <v>0</v>
      </c>
      <c r="BZ276" s="39">
        <f>INDEX('P-07 HACCP score'!$C$3:$E$7,MATCH(AG276,'P-07 HACCP score'!$B$3:$B$7,0),MATCH('D-14 Ernst'!AC$2,'P-07 HACCP score'!$C$2:$E$2,0))</f>
        <v>0</v>
      </c>
      <c r="CA276" s="39">
        <f>INDEX('P-07 HACCP score'!$C$3:$E$7,MATCH(AH276,'P-07 HACCP score'!$B$3:$B$7,0),MATCH('D-14 Ernst'!AD$2,'P-07 HACCP score'!$C$2:$E$2,0))</f>
        <v>0</v>
      </c>
      <c r="CB276" s="39">
        <f>INDEX('P-07 HACCP score'!$C$3:$E$7,MATCH(AI276,'P-07 HACCP score'!$B$3:$B$7,0),MATCH('D-14 Ernst'!AE$2,'P-07 HACCP score'!$C$2:$E$2,0))</f>
        <v>0</v>
      </c>
      <c r="CC276" s="39">
        <f>INDEX('P-07 HACCP score'!$C$3:$E$7,MATCH(AJ276,'P-07 HACCP score'!$B$3:$B$7,0),MATCH('D-14 Ernst'!AF$2,'P-07 HACCP score'!$C$2:$E$2,0))</f>
        <v>0</v>
      </c>
      <c r="CD276" s="39">
        <f>INDEX('P-07 HACCP score'!$C$3:$E$7,MATCH(AK276,'P-07 HACCP score'!$B$3:$B$7,0),MATCH('D-14 Ernst'!AG$2,'P-07 HACCP score'!$C$2:$E$2,0))</f>
        <v>0</v>
      </c>
    </row>
    <row r="277" spans="1:82" x14ac:dyDescent="0.3">
      <c r="A277" s="119">
        <v>50280</v>
      </c>
      <c r="B277" s="56" t="s">
        <v>397</v>
      </c>
      <c r="C277" s="78" t="s">
        <v>142</v>
      </c>
      <c r="D277" s="35">
        <v>1</v>
      </c>
      <c r="E277" s="18" t="s">
        <v>84</v>
      </c>
      <c r="F277" s="18"/>
      <c r="G277" s="26" t="s">
        <v>129</v>
      </c>
      <c r="H277" s="21" t="str">
        <f>IF(COUNTIF(I277:M277,"H"),"H",
IF(COUNTIF(I277:M277,"M"),"M",
IF(COUNTIF(I277:M277,"L"),"L",
IF(COUNTIF(I277:M277,"B"),"B",""))))</f>
        <v>M</v>
      </c>
      <c r="I277" s="19" t="s">
        <v>129</v>
      </c>
      <c r="J277" s="19" t="s">
        <v>129</v>
      </c>
      <c r="K277" s="19" t="s">
        <v>84</v>
      </c>
      <c r="L277" s="19"/>
      <c r="M277" s="19" t="s">
        <v>84</v>
      </c>
      <c r="N277" s="18"/>
      <c r="O277" s="21" t="str">
        <f>IF(COUNTIF(P277:Q277,"H"),"H",
IF(COUNTIF(P277:Q277,"M"),"M",
IF(COUNTIF(P277:Q277,"L"),"L",
IF(COUNTIF(P277:Q277,"B"),"B",""))))</f>
        <v/>
      </c>
      <c r="P277" s="22"/>
      <c r="Q277" s="22"/>
      <c r="R277" s="18" t="s">
        <v>84</v>
      </c>
      <c r="S277" s="18"/>
      <c r="T277" s="18"/>
      <c r="U277" s="18"/>
      <c r="V277" s="18"/>
      <c r="W277" s="27"/>
      <c r="X277" s="21" t="str">
        <f>IF(COUNTIF(Y277:AA277,"H"),"H",
IF(COUNTIF(Y277:AA277,"M"),"M",
IF(COUNTIF(Y277:AA277,"L"),"L",
IF(COUNTIF(Y277:AA277,"B"),"B",""))))</f>
        <v/>
      </c>
      <c r="Y277" s="23"/>
      <c r="Z277" s="28"/>
      <c r="AA277" s="23"/>
      <c r="AB277" s="18"/>
      <c r="AC277" s="18"/>
      <c r="AD277" s="18"/>
      <c r="AE277" s="18"/>
      <c r="AF277" s="18"/>
      <c r="AG277" s="18"/>
      <c r="AH277" s="18"/>
      <c r="AI277" s="18"/>
      <c r="AJ277" s="18"/>
      <c r="AK277" s="18"/>
      <c r="AL277" s="37">
        <f>COUNTIF(AX277:BA277,5)+COUNTIF(BG277:BH277,5)+COUNTIF(BK277:BQ277,5)+COUNTIF(BU277:CD277,5)+COUNTIF(AX277:BA277,9)+COUNTIF(BG277:BH277,9)+COUNTIF(BK277:BQ277,9)+COUNTIF(BU277:CD277,9)</f>
        <v>1</v>
      </c>
      <c r="AM277" s="37">
        <f>COUNTIF(AX277:BA277,15)+COUNTIF(BG277:BH277,15)+COUNTIF(BK277:BQ277,15)+COUNTIF(BU277:CD277,15)+COUNTIF(AX277:BA277,25)+COUNTIF(BG277:BH277,25)+COUNTIF(BK277:BQ277,25)+COUNTIF(BU277:CD277,25)</f>
        <v>1</v>
      </c>
      <c r="AN277" s="118" t="str">
        <f>IF(AM277&gt;=1,"HOOG",IF(AL277&gt;=2,"MIDDEN","LAAG"))</f>
        <v>HOOG</v>
      </c>
      <c r="AO277" s="26" t="str">
        <f>IF(AND(AM277=1,OR(H277="H",AB277="H"),TEXT(D277,0)&lt;&gt;"4"),"J","N" )</f>
        <v>N</v>
      </c>
      <c r="AP277" s="41" t="s">
        <v>85</v>
      </c>
      <c r="AQ277" s="68" t="str">
        <f>IF(OR(AP277="J",AO277="J"),"MIDDEN",AN277)</f>
        <v>HOOG</v>
      </c>
      <c r="AR277" s="26" t="s">
        <v>86</v>
      </c>
      <c r="AS277" s="18" t="s">
        <v>93</v>
      </c>
      <c r="AT277" s="18" t="s">
        <v>90</v>
      </c>
      <c r="AU277" s="41" t="str">
        <f>IF(AND(AR277="H",AS277="K"),"J",IF(OR(AND(AR277="L",AS277="K",AT277="J"),AND(AR277="H",AS277="G",AT277="J")),"J","N"))</f>
        <v>J</v>
      </c>
      <c r="AV277" s="41" t="s">
        <v>90</v>
      </c>
      <c r="AW277" s="18" t="str">
        <f>IF(AU277="N",AQ277,IF(AQ277="LAAG","MIDDEN","HOOG"))</f>
        <v>HOOG</v>
      </c>
      <c r="AX277" s="39">
        <f>INDEX('P-07 HACCP score'!$C$3:$E$7,MATCH(E277,'P-07 HACCP score'!$B$3:$B$7,0),MATCH('D-14 Ernst'!A$2,'P-07 HACCP score'!$C$2:$E$2,0))</f>
        <v>1.5</v>
      </c>
      <c r="AY277" s="39">
        <f>INDEX('P-07 HACCP score'!$C$3:$E$7,MATCH(F277,'P-07 HACCP score'!$B$3:$B$7,0),MATCH('D-14 Ernst'!B$2,'P-07 HACCP score'!$C$2:$E$2,0))</f>
        <v>0</v>
      </c>
      <c r="AZ277" s="39">
        <f>INDEX('P-07 HACCP score'!$C$3:$E$7,MATCH(G277,'P-07 HACCP score'!$B$3:$B$7,0),MATCH('D-14 Ernst'!C$2,'P-07 HACCP score'!$C$2:$E$2,0))</f>
        <v>15</v>
      </c>
      <c r="BA277" s="39">
        <f>INDEX('P-07 HACCP score'!$C$3:$E$7,MATCH(H277,'P-07 HACCP score'!$B$3:$B$7,0),MATCH('D-14 Ernst'!D$2,'P-07 HACCP score'!$C$2:$E$2,0))</f>
        <v>9</v>
      </c>
      <c r="BB277" s="39">
        <f>INDEX('P-07 HACCP score'!$C$3:$E$7,MATCH(I277,'P-07 HACCP score'!$B$3:$B$7,0),MATCH('D-14 Ernst'!E$2,'P-07 HACCP score'!$C$2:$E$2,0))</f>
        <v>9</v>
      </c>
      <c r="BC277" s="39">
        <f>INDEX('P-07 HACCP score'!$C$3:$E$7,MATCH(J277,'P-07 HACCP score'!$B$3:$B$7,0),MATCH('D-14 Ernst'!F$2,'P-07 HACCP score'!$C$2:$E$2,0))</f>
        <v>9</v>
      </c>
      <c r="BD277" s="39">
        <f>INDEX('P-07 HACCP score'!$C$3:$E$7,MATCH(K277,'P-07 HACCP score'!$B$3:$B$7,0),MATCH('D-14 Ernst'!G$2,'P-07 HACCP score'!$C$2:$E$2,0))</f>
        <v>1.5</v>
      </c>
      <c r="BE277" s="39">
        <f>INDEX('P-07 HACCP score'!$C$3:$E$7,MATCH(L277,'P-07 HACCP score'!$B$3:$B$7,0),MATCH('D-14 Ernst'!H$2,'P-07 HACCP score'!$C$2:$E$2,0))</f>
        <v>0</v>
      </c>
      <c r="BF277" s="39">
        <f>INDEX('P-07 HACCP score'!$C$3:$E$7,MATCH(M277,'P-07 HACCP score'!$B$3:$B$7,0),MATCH('D-14 Ernst'!I$2,'P-07 HACCP score'!$C$2:$E$2,0))</f>
        <v>1.5</v>
      </c>
      <c r="BG277" s="39">
        <f>INDEX('P-07 HACCP score'!$C$3:$E$7,MATCH(N277,'P-07 HACCP score'!$B$3:$B$7,0),MATCH('D-14 Ernst'!J$2,'P-07 HACCP score'!$C$2:$E$2,0))</f>
        <v>0</v>
      </c>
      <c r="BH277" s="39" t="e">
        <f>INDEX('P-07 HACCP score'!$C$3:$E$7,MATCH(O277,'P-07 HACCP score'!$B$3:$B$7,0),MATCH('D-14 Ernst'!K$2,'P-07 HACCP score'!$C$2:$E$2,0))</f>
        <v>#N/A</v>
      </c>
      <c r="BI277" s="39">
        <f>INDEX('P-07 HACCP score'!$C$3:$E$7,MATCH(P277,'P-07 HACCP score'!$B$3:$B$7,0),MATCH('D-14 Ernst'!L$2,'P-07 HACCP score'!$C$2:$E$2,0))</f>
        <v>0</v>
      </c>
      <c r="BJ277" s="39">
        <f>INDEX('P-07 HACCP score'!$C$3:$E$7,MATCH(Q277,'P-07 HACCP score'!$B$3:$B$7,0),MATCH('D-14 Ernst'!M$2,'P-07 HACCP score'!$C$2:$E$2,0))</f>
        <v>0</v>
      </c>
      <c r="BK277" s="39">
        <f>INDEX('P-07 HACCP score'!$C$3:$E$7,MATCH(R277,'P-07 HACCP score'!$B$3:$B$7,0),MATCH('D-14 Ernst'!N$2,'P-07 HACCP score'!$C$2:$E$2,0))</f>
        <v>2.5</v>
      </c>
      <c r="BL277" s="39">
        <f>INDEX('P-07 HACCP score'!$C$3:$E$7,MATCH(S277,'P-07 HACCP score'!$B$3:$B$7,0),MATCH('D-14 Ernst'!O$2,'P-07 HACCP score'!$C$2:$E$2,0))</f>
        <v>0</v>
      </c>
      <c r="BM277" s="39">
        <f>INDEX('P-07 HACCP score'!$C$3:$E$7,MATCH(T277,'P-07 HACCP score'!$B$3:$B$7,0),MATCH('D-14 Ernst'!P$2,'P-07 HACCP score'!$C$2:$E$2,0))</f>
        <v>0</v>
      </c>
      <c r="BN277" s="39">
        <f>INDEX('P-07 HACCP score'!$C$3:$E$7,MATCH(U277,'P-07 HACCP score'!$B$3:$B$7,0),MATCH('D-14 Ernst'!Q$2,'P-07 HACCP score'!$C$2:$E$2,0))</f>
        <v>0</v>
      </c>
      <c r="BO277" s="39">
        <f>INDEX('P-07 HACCP score'!$C$3:$E$7,MATCH(V277,'P-07 HACCP score'!$B$3:$B$7,0),MATCH('D-14 Ernst'!R$2,'P-07 HACCP score'!$C$2:$E$2,0))</f>
        <v>0</v>
      </c>
      <c r="BP277" s="39">
        <f>INDEX('P-07 HACCP score'!$C$3:$E$7,MATCH(W277,'P-07 HACCP score'!$B$3:$B$7,0),MATCH('D-14 Ernst'!S$2,'P-07 HACCP score'!$C$2:$E$2,0))</f>
        <v>0</v>
      </c>
      <c r="BQ277" s="39" t="e">
        <f>INDEX('P-07 HACCP score'!$C$3:$E$7,MATCH(X277,'P-07 HACCP score'!$B$3:$B$7,0),MATCH('D-14 Ernst'!T$2,'P-07 HACCP score'!$C$2:$E$2,0))</f>
        <v>#N/A</v>
      </c>
      <c r="BR277" s="39">
        <f>INDEX('P-07 HACCP score'!$C$3:$E$7,MATCH(Y277,'P-07 HACCP score'!$B$3:$B$7,0),MATCH('D-14 Ernst'!U$2,'P-07 HACCP score'!$C$2:$E$2,0))</f>
        <v>0</v>
      </c>
      <c r="BS277" s="39">
        <f>INDEX('P-07 HACCP score'!$C$3:$E$7,MATCH(Z277,'P-07 HACCP score'!$B$3:$B$7,0),MATCH('D-14 Ernst'!V$2,'P-07 HACCP score'!$C$2:$E$2,0))</f>
        <v>0</v>
      </c>
      <c r="BT277" s="39">
        <f>INDEX('P-07 HACCP score'!$C$3:$E$7,MATCH(AA277,'P-07 HACCP score'!$B$3:$B$7,0),MATCH('D-14 Ernst'!W$2,'P-07 HACCP score'!$C$2:$E$2,0))</f>
        <v>0</v>
      </c>
      <c r="BU277" s="39">
        <f>INDEX('P-07 HACCP score'!$C$3:$E$7,MATCH(AB277,'P-07 HACCP score'!$B$3:$B$7,0),MATCH('D-14 Ernst'!X$2,'P-07 HACCP score'!$C$2:$E$2,0))</f>
        <v>0</v>
      </c>
      <c r="BV277" s="39">
        <f>INDEX('P-07 HACCP score'!$C$3:$E$7,MATCH(AC277,'P-07 HACCP score'!$B$3:$B$7,0),MATCH('D-14 Ernst'!Y$2,'P-07 HACCP score'!$C$2:$E$2,0))</f>
        <v>0</v>
      </c>
      <c r="BW277" s="39">
        <f>INDEX('P-07 HACCP score'!$C$3:$E$7,MATCH(AD277,'P-07 HACCP score'!$B$3:$B$7,0),MATCH('D-14 Ernst'!Z$2,'P-07 HACCP score'!$C$2:$E$2,0))</f>
        <v>0</v>
      </c>
      <c r="BX277" s="39">
        <f>INDEX('P-07 HACCP score'!$C$3:$E$7,MATCH(AE277,'P-07 HACCP score'!$B$3:$B$7,0),MATCH('D-14 Ernst'!AA$2,'P-07 HACCP score'!$C$2:$E$2,0))</f>
        <v>0</v>
      </c>
      <c r="BY277" s="39">
        <f>INDEX('P-07 HACCP score'!$C$3:$E$7,MATCH(AF277,'P-07 HACCP score'!$B$3:$B$7,0),MATCH('D-14 Ernst'!AB$2,'P-07 HACCP score'!$C$2:$E$2,0))</f>
        <v>0</v>
      </c>
      <c r="BZ277" s="39">
        <f>INDEX('P-07 HACCP score'!$C$3:$E$7,MATCH(AG277,'P-07 HACCP score'!$B$3:$B$7,0),MATCH('D-14 Ernst'!AC$2,'P-07 HACCP score'!$C$2:$E$2,0))</f>
        <v>0</v>
      </c>
      <c r="CA277" s="39">
        <f>INDEX('P-07 HACCP score'!$C$3:$E$7,MATCH(AH277,'P-07 HACCP score'!$B$3:$B$7,0),MATCH('D-14 Ernst'!AD$2,'P-07 HACCP score'!$C$2:$E$2,0))</f>
        <v>0</v>
      </c>
      <c r="CB277" s="39">
        <f>INDEX('P-07 HACCP score'!$C$3:$E$7,MATCH(AI277,'P-07 HACCP score'!$B$3:$B$7,0),MATCH('D-14 Ernst'!AE$2,'P-07 HACCP score'!$C$2:$E$2,0))</f>
        <v>0</v>
      </c>
      <c r="CC277" s="39">
        <f>INDEX('P-07 HACCP score'!$C$3:$E$7,MATCH(AJ277,'P-07 HACCP score'!$B$3:$B$7,0),MATCH('D-14 Ernst'!AF$2,'P-07 HACCP score'!$C$2:$E$2,0))</f>
        <v>0</v>
      </c>
      <c r="CD277" s="39">
        <f>INDEX('P-07 HACCP score'!$C$3:$E$7,MATCH(AK277,'P-07 HACCP score'!$B$3:$B$7,0),MATCH('D-14 Ernst'!AG$2,'P-07 HACCP score'!$C$2:$E$2,0))</f>
        <v>0</v>
      </c>
    </row>
    <row r="278" spans="1:82" x14ac:dyDescent="0.3">
      <c r="A278" s="120">
        <v>60050</v>
      </c>
      <c r="B278" s="56" t="s">
        <v>398</v>
      </c>
      <c r="C278" s="78" t="s">
        <v>233</v>
      </c>
      <c r="D278" s="35">
        <v>3</v>
      </c>
      <c r="E278" s="18"/>
      <c r="F278" s="18"/>
      <c r="G278" s="26" t="s">
        <v>86</v>
      </c>
      <c r="H278" s="21" t="str">
        <f>IF(COUNTIF(I278:M278,"H"),"H",
IF(COUNTIF(I278:M278,"M"),"M",
IF(COUNTIF(I278:M278,"L"),"L",
IF(COUNTIF(I278:M278,"B"),"B",""))))</f>
        <v>M</v>
      </c>
      <c r="I278" s="19" t="s">
        <v>129</v>
      </c>
      <c r="J278" s="19" t="s">
        <v>129</v>
      </c>
      <c r="K278" s="19" t="s">
        <v>84</v>
      </c>
      <c r="L278" s="19"/>
      <c r="M278" s="19" t="s">
        <v>84</v>
      </c>
      <c r="N278" s="18"/>
      <c r="O278" s="21" t="str">
        <f>IF(COUNTIF(P278:Q278,"H"),"H",
IF(COUNTIF(P278:Q278,"M"),"M",
IF(COUNTIF(P278:Q278,"L"),"L",
IF(COUNTIF(P278:Q278,"B"),"B",""))))</f>
        <v/>
      </c>
      <c r="P278" s="22"/>
      <c r="Q278" s="22"/>
      <c r="R278" s="18"/>
      <c r="S278" s="18"/>
      <c r="T278" s="18"/>
      <c r="U278" s="18"/>
      <c r="V278" s="18"/>
      <c r="W278" s="27"/>
      <c r="X278" s="21" t="str">
        <f>IF(COUNTIF(Y278:AA278,"H"),"H",
IF(COUNTIF(Y278:AA278,"M"),"M",
IF(COUNTIF(Y278:AA278,"L"),"L",
IF(COUNTIF(Y278:AA278,"B"),"B",""))))</f>
        <v/>
      </c>
      <c r="Y278" s="23"/>
      <c r="Z278" s="28"/>
      <c r="AA278" s="23"/>
      <c r="AB278" s="18"/>
      <c r="AC278" s="18"/>
      <c r="AD278" s="18"/>
      <c r="AE278" s="18"/>
      <c r="AF278" s="18"/>
      <c r="AG278" s="18"/>
      <c r="AH278" s="18"/>
      <c r="AI278" s="18"/>
      <c r="AJ278" s="18"/>
      <c r="AK278" s="18"/>
      <c r="AL278" s="37">
        <f>COUNTIF(AX278:BA278,5)+COUNTIF(BG278:BH278,5)+COUNTIF(BK278:BQ278,5)+COUNTIF(BU278:CD278,5)+COUNTIF(AX278:BA278,9)+COUNTIF(BG278:BH278,9)+COUNTIF(BK278:BQ278,9)+COUNTIF(BU278:CD278,9)</f>
        <v>2</v>
      </c>
      <c r="AM278" s="37">
        <f>COUNTIF(AX278:BA278,15)+COUNTIF(BG278:BH278,15)+COUNTIF(BK278:BQ278,15)+COUNTIF(BU278:CD278,15)+COUNTIF(AX278:BA278,25)+COUNTIF(BG278:BH278,25)+COUNTIF(BK278:BQ278,25)+COUNTIF(BU278:CD278,25)</f>
        <v>0</v>
      </c>
      <c r="AN278" s="118" t="str">
        <f>IF(AM278&gt;=1,"HOOG",IF(AL278&gt;=2,"MIDDEN","LAAG"))</f>
        <v>MIDDEN</v>
      </c>
      <c r="AO278" s="26" t="str">
        <f>IF(AND(AM278=1,OR(H278="H",AB278="H"),TEXT(D278,0)&lt;&gt;"4"),"J","N" )</f>
        <v>N</v>
      </c>
      <c r="AP278" s="41" t="s">
        <v>85</v>
      </c>
      <c r="AQ278" s="68" t="str">
        <f>IF(OR(AP278="J",AO278="J"),"MIDDEN",AN278)</f>
        <v>MIDDEN</v>
      </c>
      <c r="AR278" s="26" t="s">
        <v>86</v>
      </c>
      <c r="AS278" s="18" t="s">
        <v>93</v>
      </c>
      <c r="AT278" s="18" t="s">
        <v>85</v>
      </c>
      <c r="AU278" s="41" t="str">
        <f>IF(AND(AR278="H",AS278="K"),"J",IF(OR(AND(AR278="L",AS278="K",AT278="J"),AND(AR278="H",AS278="G",AT278="J")),"J","N"))</f>
        <v>N</v>
      </c>
      <c r="AV278" s="41" t="s">
        <v>85</v>
      </c>
      <c r="AW278" s="18" t="str">
        <f>IF(AU278="N",AQ278,IF(AQ278="LAAG","MIDDEN","HOOG"))</f>
        <v>MIDDEN</v>
      </c>
      <c r="AX278" s="39">
        <f>INDEX('P-07 HACCP score'!$C$3:$E$7,MATCH(E278,'P-07 HACCP score'!$B$3:$B$7,0),MATCH('D-14 Ernst'!A$2,'P-07 HACCP score'!$C$2:$E$2,0))</f>
        <v>0</v>
      </c>
      <c r="AY278" s="39">
        <f>INDEX('P-07 HACCP score'!$C$3:$E$7,MATCH(F278,'P-07 HACCP score'!$B$3:$B$7,0),MATCH('D-14 Ernst'!B$2,'P-07 HACCP score'!$C$2:$E$2,0))</f>
        <v>0</v>
      </c>
      <c r="AZ278" s="39">
        <f>INDEX('P-07 HACCP score'!$C$3:$E$7,MATCH(G278,'P-07 HACCP score'!$B$3:$B$7,0),MATCH('D-14 Ernst'!C$2,'P-07 HACCP score'!$C$2:$E$2,0))</f>
        <v>5</v>
      </c>
      <c r="BA278" s="39">
        <f>INDEX('P-07 HACCP score'!$C$3:$E$7,MATCH(H278,'P-07 HACCP score'!$B$3:$B$7,0),MATCH('D-14 Ernst'!D$2,'P-07 HACCP score'!$C$2:$E$2,0))</f>
        <v>9</v>
      </c>
      <c r="BB278" s="39">
        <f>INDEX('P-07 HACCP score'!$C$3:$E$7,MATCH(I278,'P-07 HACCP score'!$B$3:$B$7,0),MATCH('D-14 Ernst'!E$2,'P-07 HACCP score'!$C$2:$E$2,0))</f>
        <v>9</v>
      </c>
      <c r="BC278" s="39">
        <f>INDEX('P-07 HACCP score'!$C$3:$E$7,MATCH(J278,'P-07 HACCP score'!$B$3:$B$7,0),MATCH('D-14 Ernst'!F$2,'P-07 HACCP score'!$C$2:$E$2,0))</f>
        <v>9</v>
      </c>
      <c r="BD278" s="39">
        <f>INDEX('P-07 HACCP score'!$C$3:$E$7,MATCH(K278,'P-07 HACCP score'!$B$3:$B$7,0),MATCH('D-14 Ernst'!G$2,'P-07 HACCP score'!$C$2:$E$2,0))</f>
        <v>1.5</v>
      </c>
      <c r="BE278" s="39">
        <f>INDEX('P-07 HACCP score'!$C$3:$E$7,MATCH(L278,'P-07 HACCP score'!$B$3:$B$7,0),MATCH('D-14 Ernst'!H$2,'P-07 HACCP score'!$C$2:$E$2,0))</f>
        <v>0</v>
      </c>
      <c r="BF278" s="39">
        <f>INDEX('P-07 HACCP score'!$C$3:$E$7,MATCH(M278,'P-07 HACCP score'!$B$3:$B$7,0),MATCH('D-14 Ernst'!I$2,'P-07 HACCP score'!$C$2:$E$2,0))</f>
        <v>1.5</v>
      </c>
      <c r="BG278" s="39">
        <f>INDEX('P-07 HACCP score'!$C$3:$E$7,MATCH(N278,'P-07 HACCP score'!$B$3:$B$7,0),MATCH('D-14 Ernst'!J$2,'P-07 HACCP score'!$C$2:$E$2,0))</f>
        <v>0</v>
      </c>
      <c r="BH278" s="39" t="e">
        <f>INDEX('P-07 HACCP score'!$C$3:$E$7,MATCH(O278,'P-07 HACCP score'!$B$3:$B$7,0),MATCH('D-14 Ernst'!K$2,'P-07 HACCP score'!$C$2:$E$2,0))</f>
        <v>#N/A</v>
      </c>
      <c r="BI278" s="39">
        <f>INDEX('P-07 HACCP score'!$C$3:$E$7,MATCH(P278,'P-07 HACCP score'!$B$3:$B$7,0),MATCH('D-14 Ernst'!L$2,'P-07 HACCP score'!$C$2:$E$2,0))</f>
        <v>0</v>
      </c>
      <c r="BJ278" s="39">
        <f>INDEX('P-07 HACCP score'!$C$3:$E$7,MATCH(Q278,'P-07 HACCP score'!$B$3:$B$7,0),MATCH('D-14 Ernst'!M$2,'P-07 HACCP score'!$C$2:$E$2,0))</f>
        <v>0</v>
      </c>
      <c r="BK278" s="39">
        <f>INDEX('P-07 HACCP score'!$C$3:$E$7,MATCH(R278,'P-07 HACCP score'!$B$3:$B$7,0),MATCH('D-14 Ernst'!N$2,'P-07 HACCP score'!$C$2:$E$2,0))</f>
        <v>0</v>
      </c>
      <c r="BL278" s="39">
        <f>INDEX('P-07 HACCP score'!$C$3:$E$7,MATCH(S278,'P-07 HACCP score'!$B$3:$B$7,0),MATCH('D-14 Ernst'!O$2,'P-07 HACCP score'!$C$2:$E$2,0))</f>
        <v>0</v>
      </c>
      <c r="BM278" s="39">
        <f>INDEX('P-07 HACCP score'!$C$3:$E$7,MATCH(T278,'P-07 HACCP score'!$B$3:$B$7,0),MATCH('D-14 Ernst'!P$2,'P-07 HACCP score'!$C$2:$E$2,0))</f>
        <v>0</v>
      </c>
      <c r="BN278" s="39">
        <f>INDEX('P-07 HACCP score'!$C$3:$E$7,MATCH(U278,'P-07 HACCP score'!$B$3:$B$7,0),MATCH('D-14 Ernst'!Q$2,'P-07 HACCP score'!$C$2:$E$2,0))</f>
        <v>0</v>
      </c>
      <c r="BO278" s="39">
        <f>INDEX('P-07 HACCP score'!$C$3:$E$7,MATCH(V278,'P-07 HACCP score'!$B$3:$B$7,0),MATCH('D-14 Ernst'!R$2,'P-07 HACCP score'!$C$2:$E$2,0))</f>
        <v>0</v>
      </c>
      <c r="BP278" s="39">
        <f>INDEX('P-07 HACCP score'!$C$3:$E$7,MATCH(W278,'P-07 HACCP score'!$B$3:$B$7,0),MATCH('D-14 Ernst'!S$2,'P-07 HACCP score'!$C$2:$E$2,0))</f>
        <v>0</v>
      </c>
      <c r="BQ278" s="39" t="e">
        <f>INDEX('P-07 HACCP score'!$C$3:$E$7,MATCH(X278,'P-07 HACCP score'!$B$3:$B$7,0),MATCH('D-14 Ernst'!T$2,'P-07 HACCP score'!$C$2:$E$2,0))</f>
        <v>#N/A</v>
      </c>
      <c r="BR278" s="39">
        <f>INDEX('P-07 HACCP score'!$C$3:$E$7,MATCH(Y278,'P-07 HACCP score'!$B$3:$B$7,0),MATCH('D-14 Ernst'!U$2,'P-07 HACCP score'!$C$2:$E$2,0))</f>
        <v>0</v>
      </c>
      <c r="BS278" s="39">
        <f>INDEX('P-07 HACCP score'!$C$3:$E$7,MATCH(Z278,'P-07 HACCP score'!$B$3:$B$7,0),MATCH('D-14 Ernst'!V$2,'P-07 HACCP score'!$C$2:$E$2,0))</f>
        <v>0</v>
      </c>
      <c r="BT278" s="39">
        <f>INDEX('P-07 HACCP score'!$C$3:$E$7,MATCH(AA278,'P-07 HACCP score'!$B$3:$B$7,0),MATCH('D-14 Ernst'!W$2,'P-07 HACCP score'!$C$2:$E$2,0))</f>
        <v>0</v>
      </c>
      <c r="BU278" s="39">
        <f>INDEX('P-07 HACCP score'!$C$3:$E$7,MATCH(AB278,'P-07 HACCP score'!$B$3:$B$7,0),MATCH('D-14 Ernst'!X$2,'P-07 HACCP score'!$C$2:$E$2,0))</f>
        <v>0</v>
      </c>
      <c r="BV278" s="39">
        <f>INDEX('P-07 HACCP score'!$C$3:$E$7,MATCH(AC278,'P-07 HACCP score'!$B$3:$B$7,0),MATCH('D-14 Ernst'!Y$2,'P-07 HACCP score'!$C$2:$E$2,0))</f>
        <v>0</v>
      </c>
      <c r="BW278" s="39">
        <f>INDEX('P-07 HACCP score'!$C$3:$E$7,MATCH(AD278,'P-07 HACCP score'!$B$3:$B$7,0),MATCH('D-14 Ernst'!Z$2,'P-07 HACCP score'!$C$2:$E$2,0))</f>
        <v>0</v>
      </c>
      <c r="BX278" s="39">
        <f>INDEX('P-07 HACCP score'!$C$3:$E$7,MATCH(AE278,'P-07 HACCP score'!$B$3:$B$7,0),MATCH('D-14 Ernst'!AA$2,'P-07 HACCP score'!$C$2:$E$2,0))</f>
        <v>0</v>
      </c>
      <c r="BY278" s="39">
        <f>INDEX('P-07 HACCP score'!$C$3:$E$7,MATCH(AF278,'P-07 HACCP score'!$B$3:$B$7,0),MATCH('D-14 Ernst'!AB$2,'P-07 HACCP score'!$C$2:$E$2,0))</f>
        <v>0</v>
      </c>
      <c r="BZ278" s="39">
        <f>INDEX('P-07 HACCP score'!$C$3:$E$7,MATCH(AG278,'P-07 HACCP score'!$B$3:$B$7,0),MATCH('D-14 Ernst'!AC$2,'P-07 HACCP score'!$C$2:$E$2,0))</f>
        <v>0</v>
      </c>
      <c r="CA278" s="39">
        <f>INDEX('P-07 HACCP score'!$C$3:$E$7,MATCH(AH278,'P-07 HACCP score'!$B$3:$B$7,0),MATCH('D-14 Ernst'!AD$2,'P-07 HACCP score'!$C$2:$E$2,0))</f>
        <v>0</v>
      </c>
      <c r="CB278" s="39">
        <f>INDEX('P-07 HACCP score'!$C$3:$E$7,MATCH(AI278,'P-07 HACCP score'!$B$3:$B$7,0),MATCH('D-14 Ernst'!AE$2,'P-07 HACCP score'!$C$2:$E$2,0))</f>
        <v>0</v>
      </c>
      <c r="CC278" s="39">
        <f>INDEX('P-07 HACCP score'!$C$3:$E$7,MATCH(AJ278,'P-07 HACCP score'!$B$3:$B$7,0),MATCH('D-14 Ernst'!AF$2,'P-07 HACCP score'!$C$2:$E$2,0))</f>
        <v>0</v>
      </c>
      <c r="CD278" s="39">
        <f>INDEX('P-07 HACCP score'!$C$3:$E$7,MATCH(AK278,'P-07 HACCP score'!$B$3:$B$7,0),MATCH('D-14 Ernst'!AG$2,'P-07 HACCP score'!$C$2:$E$2,0))</f>
        <v>0</v>
      </c>
    </row>
    <row r="279" spans="1:82" x14ac:dyDescent="0.3">
      <c r="A279" s="119">
        <v>50312</v>
      </c>
      <c r="B279" s="57" t="s">
        <v>399</v>
      </c>
      <c r="C279" s="78" t="s">
        <v>142</v>
      </c>
      <c r="D279" s="35">
        <v>1</v>
      </c>
      <c r="E279" s="18" t="s">
        <v>84</v>
      </c>
      <c r="F279" s="18"/>
      <c r="G279" s="26" t="s">
        <v>129</v>
      </c>
      <c r="H279" s="21" t="str">
        <f>IF(COUNTIF(I279:M279,"H"),"H",
IF(COUNTIF(I279:M279,"M"),"M",
IF(COUNTIF(I279:M279,"L"),"L",
IF(COUNTIF(I279:M279,"B"),"B",""))))</f>
        <v>M</v>
      </c>
      <c r="I279" s="19" t="s">
        <v>129</v>
      </c>
      <c r="J279" s="19" t="s">
        <v>129</v>
      </c>
      <c r="K279" s="19" t="s">
        <v>84</v>
      </c>
      <c r="L279" s="19"/>
      <c r="M279" s="19" t="s">
        <v>84</v>
      </c>
      <c r="N279" s="18"/>
      <c r="O279" s="21" t="str">
        <f>IF(COUNTIF(P279:Q279,"H"),"H",
IF(COUNTIF(P279:Q279,"M"),"M",
IF(COUNTIF(P279:Q279,"L"),"L",
IF(COUNTIF(P279:Q279,"B"),"B",""))))</f>
        <v/>
      </c>
      <c r="P279" s="22"/>
      <c r="Q279" s="22"/>
      <c r="R279" s="18" t="s">
        <v>84</v>
      </c>
      <c r="S279" s="18"/>
      <c r="T279" s="18"/>
      <c r="U279" s="18"/>
      <c r="V279" s="18"/>
      <c r="W279" s="27"/>
      <c r="X279" s="21" t="str">
        <f>IF(COUNTIF(Y279:AA279,"H"),"H",
IF(COUNTIF(Y279:AA279,"M"),"M",
IF(COUNTIF(Y279:AA279,"L"),"L",
IF(COUNTIF(Y279:AA279,"B"),"B",""))))</f>
        <v/>
      </c>
      <c r="Y279" s="23"/>
      <c r="Z279" s="28"/>
      <c r="AA279" s="23"/>
      <c r="AB279" s="18"/>
      <c r="AC279" s="18"/>
      <c r="AD279" s="18"/>
      <c r="AE279" s="18"/>
      <c r="AF279" s="18"/>
      <c r="AG279" s="18"/>
      <c r="AH279" s="18"/>
      <c r="AI279" s="18"/>
      <c r="AJ279" s="18"/>
      <c r="AK279" s="18"/>
      <c r="AL279" s="37">
        <f>COUNTIF(AX279:BA279,5)+COUNTIF(BG279:BH279,5)+COUNTIF(BK279:BQ279,5)+COUNTIF(BU279:CD279,5)+COUNTIF(AX279:BA279,9)+COUNTIF(BG279:BH279,9)+COUNTIF(BK279:BQ279,9)+COUNTIF(BU279:CD279,9)</f>
        <v>1</v>
      </c>
      <c r="AM279" s="37">
        <f>COUNTIF(AX279:BA279,15)+COUNTIF(BG279:BH279,15)+COUNTIF(BK279:BQ279,15)+COUNTIF(BU279:CD279,15)+COUNTIF(AX279:BA279,25)+COUNTIF(BG279:BH279,25)+COUNTIF(BK279:BQ279,25)+COUNTIF(BU279:CD279,25)</f>
        <v>1</v>
      </c>
      <c r="AN279" s="118" t="str">
        <f>IF(AM279&gt;=1,"HOOG",IF(AL279&gt;=2,"MIDDEN","LAAG"))</f>
        <v>HOOG</v>
      </c>
      <c r="AO279" s="26" t="str">
        <f>IF(AND(AM279=1,OR(H279="H",AB279="H"),TEXT(D279,0)&lt;&gt;"4"),"J","N" )</f>
        <v>N</v>
      </c>
      <c r="AP279" s="41" t="s">
        <v>85</v>
      </c>
      <c r="AQ279" s="68" t="str">
        <f>IF(OR(AP279="J",AO279="J"),"MIDDEN",AN279)</f>
        <v>HOOG</v>
      </c>
      <c r="AR279" s="26" t="s">
        <v>86</v>
      </c>
      <c r="AS279" s="18" t="s">
        <v>93</v>
      </c>
      <c r="AT279" s="18" t="s">
        <v>85</v>
      </c>
      <c r="AU279" s="41" t="str">
        <f>IF(AND(AR279="H",AS279="K"),"J",IF(OR(AND(AR279="L",AS279="K",AT279="J"),AND(AR279="H",AS279="G",AT279="J")),"J","N"))</f>
        <v>N</v>
      </c>
      <c r="AV279" s="41" t="s">
        <v>85</v>
      </c>
      <c r="AW279" s="18" t="str">
        <f>IF(AU279="N",AQ279,IF(AQ279="LAAG","MIDDEN","HOOG"))</f>
        <v>HOOG</v>
      </c>
      <c r="AX279" s="39">
        <f>INDEX('P-07 HACCP score'!$C$3:$E$7,MATCH(E279,'P-07 HACCP score'!$B$3:$B$7,0),MATCH('D-14 Ernst'!A$2,'P-07 HACCP score'!$C$2:$E$2,0))</f>
        <v>1.5</v>
      </c>
      <c r="AY279" s="39">
        <f>INDEX('P-07 HACCP score'!$C$3:$E$7,MATCH(F279,'P-07 HACCP score'!$B$3:$B$7,0),MATCH('D-14 Ernst'!B$2,'P-07 HACCP score'!$C$2:$E$2,0))</f>
        <v>0</v>
      </c>
      <c r="AZ279" s="39">
        <f>INDEX('P-07 HACCP score'!$C$3:$E$7,MATCH(G279,'P-07 HACCP score'!$B$3:$B$7,0),MATCH('D-14 Ernst'!C$2,'P-07 HACCP score'!$C$2:$E$2,0))</f>
        <v>15</v>
      </c>
      <c r="BA279" s="39">
        <f>INDEX('P-07 HACCP score'!$C$3:$E$7,MATCH(H279,'P-07 HACCP score'!$B$3:$B$7,0),MATCH('D-14 Ernst'!D$2,'P-07 HACCP score'!$C$2:$E$2,0))</f>
        <v>9</v>
      </c>
      <c r="BB279" s="39">
        <f>INDEX('P-07 HACCP score'!$C$3:$E$7,MATCH(I279,'P-07 HACCP score'!$B$3:$B$7,0),MATCH('D-14 Ernst'!E$2,'P-07 HACCP score'!$C$2:$E$2,0))</f>
        <v>9</v>
      </c>
      <c r="BC279" s="39">
        <f>INDEX('P-07 HACCP score'!$C$3:$E$7,MATCH(J279,'P-07 HACCP score'!$B$3:$B$7,0),MATCH('D-14 Ernst'!F$2,'P-07 HACCP score'!$C$2:$E$2,0))</f>
        <v>9</v>
      </c>
      <c r="BD279" s="39">
        <f>INDEX('P-07 HACCP score'!$C$3:$E$7,MATCH(K279,'P-07 HACCP score'!$B$3:$B$7,0),MATCH('D-14 Ernst'!G$2,'P-07 HACCP score'!$C$2:$E$2,0))</f>
        <v>1.5</v>
      </c>
      <c r="BE279" s="39">
        <f>INDEX('P-07 HACCP score'!$C$3:$E$7,MATCH(L279,'P-07 HACCP score'!$B$3:$B$7,0),MATCH('D-14 Ernst'!H$2,'P-07 HACCP score'!$C$2:$E$2,0))</f>
        <v>0</v>
      </c>
      <c r="BF279" s="39">
        <f>INDEX('P-07 HACCP score'!$C$3:$E$7,MATCH(M279,'P-07 HACCP score'!$B$3:$B$7,0),MATCH('D-14 Ernst'!I$2,'P-07 HACCP score'!$C$2:$E$2,0))</f>
        <v>1.5</v>
      </c>
      <c r="BG279" s="39">
        <f>INDEX('P-07 HACCP score'!$C$3:$E$7,MATCH(N279,'P-07 HACCP score'!$B$3:$B$7,0),MATCH('D-14 Ernst'!J$2,'P-07 HACCP score'!$C$2:$E$2,0))</f>
        <v>0</v>
      </c>
      <c r="BH279" s="39" t="e">
        <f>INDEX('P-07 HACCP score'!$C$3:$E$7,MATCH(O279,'P-07 HACCP score'!$B$3:$B$7,0),MATCH('D-14 Ernst'!K$2,'P-07 HACCP score'!$C$2:$E$2,0))</f>
        <v>#N/A</v>
      </c>
      <c r="BI279" s="39">
        <f>INDEX('P-07 HACCP score'!$C$3:$E$7,MATCH(P279,'P-07 HACCP score'!$B$3:$B$7,0),MATCH('D-14 Ernst'!L$2,'P-07 HACCP score'!$C$2:$E$2,0))</f>
        <v>0</v>
      </c>
      <c r="BJ279" s="39">
        <f>INDEX('P-07 HACCP score'!$C$3:$E$7,MATCH(Q279,'P-07 HACCP score'!$B$3:$B$7,0),MATCH('D-14 Ernst'!M$2,'P-07 HACCP score'!$C$2:$E$2,0))</f>
        <v>0</v>
      </c>
      <c r="BK279" s="39">
        <f>INDEX('P-07 HACCP score'!$C$3:$E$7,MATCH(R279,'P-07 HACCP score'!$B$3:$B$7,0),MATCH('D-14 Ernst'!N$2,'P-07 HACCP score'!$C$2:$E$2,0))</f>
        <v>2.5</v>
      </c>
      <c r="BL279" s="39">
        <f>INDEX('P-07 HACCP score'!$C$3:$E$7,MATCH(S279,'P-07 HACCP score'!$B$3:$B$7,0),MATCH('D-14 Ernst'!O$2,'P-07 HACCP score'!$C$2:$E$2,0))</f>
        <v>0</v>
      </c>
      <c r="BM279" s="39">
        <f>INDEX('P-07 HACCP score'!$C$3:$E$7,MATCH(T279,'P-07 HACCP score'!$B$3:$B$7,0),MATCH('D-14 Ernst'!P$2,'P-07 HACCP score'!$C$2:$E$2,0))</f>
        <v>0</v>
      </c>
      <c r="BN279" s="39">
        <f>INDEX('P-07 HACCP score'!$C$3:$E$7,MATCH(U279,'P-07 HACCP score'!$B$3:$B$7,0),MATCH('D-14 Ernst'!Q$2,'P-07 HACCP score'!$C$2:$E$2,0))</f>
        <v>0</v>
      </c>
      <c r="BO279" s="39">
        <f>INDEX('P-07 HACCP score'!$C$3:$E$7,MATCH(V279,'P-07 HACCP score'!$B$3:$B$7,0),MATCH('D-14 Ernst'!R$2,'P-07 HACCP score'!$C$2:$E$2,0))</f>
        <v>0</v>
      </c>
      <c r="BP279" s="39">
        <f>INDEX('P-07 HACCP score'!$C$3:$E$7,MATCH(W279,'P-07 HACCP score'!$B$3:$B$7,0),MATCH('D-14 Ernst'!S$2,'P-07 HACCP score'!$C$2:$E$2,0))</f>
        <v>0</v>
      </c>
      <c r="BQ279" s="39" t="e">
        <f>INDEX('P-07 HACCP score'!$C$3:$E$7,MATCH(X279,'P-07 HACCP score'!$B$3:$B$7,0),MATCH('D-14 Ernst'!T$2,'P-07 HACCP score'!$C$2:$E$2,0))</f>
        <v>#N/A</v>
      </c>
      <c r="BR279" s="39">
        <f>INDEX('P-07 HACCP score'!$C$3:$E$7,MATCH(Y279,'P-07 HACCP score'!$B$3:$B$7,0),MATCH('D-14 Ernst'!U$2,'P-07 HACCP score'!$C$2:$E$2,0))</f>
        <v>0</v>
      </c>
      <c r="BS279" s="39">
        <f>INDEX('P-07 HACCP score'!$C$3:$E$7,MATCH(Z279,'P-07 HACCP score'!$B$3:$B$7,0),MATCH('D-14 Ernst'!V$2,'P-07 HACCP score'!$C$2:$E$2,0))</f>
        <v>0</v>
      </c>
      <c r="BT279" s="39">
        <f>INDEX('P-07 HACCP score'!$C$3:$E$7,MATCH(AA279,'P-07 HACCP score'!$B$3:$B$7,0),MATCH('D-14 Ernst'!W$2,'P-07 HACCP score'!$C$2:$E$2,0))</f>
        <v>0</v>
      </c>
      <c r="BU279" s="39">
        <f>INDEX('P-07 HACCP score'!$C$3:$E$7,MATCH(AB279,'P-07 HACCP score'!$B$3:$B$7,0),MATCH('D-14 Ernst'!X$2,'P-07 HACCP score'!$C$2:$E$2,0))</f>
        <v>0</v>
      </c>
      <c r="BV279" s="39">
        <f>INDEX('P-07 HACCP score'!$C$3:$E$7,MATCH(AC279,'P-07 HACCP score'!$B$3:$B$7,0),MATCH('D-14 Ernst'!Y$2,'P-07 HACCP score'!$C$2:$E$2,0))</f>
        <v>0</v>
      </c>
      <c r="BW279" s="39">
        <f>INDEX('P-07 HACCP score'!$C$3:$E$7,MATCH(AD279,'P-07 HACCP score'!$B$3:$B$7,0),MATCH('D-14 Ernst'!Z$2,'P-07 HACCP score'!$C$2:$E$2,0))</f>
        <v>0</v>
      </c>
      <c r="BX279" s="39">
        <f>INDEX('P-07 HACCP score'!$C$3:$E$7,MATCH(AE279,'P-07 HACCP score'!$B$3:$B$7,0),MATCH('D-14 Ernst'!AA$2,'P-07 HACCP score'!$C$2:$E$2,0))</f>
        <v>0</v>
      </c>
      <c r="BY279" s="39">
        <f>INDEX('P-07 HACCP score'!$C$3:$E$7,MATCH(AF279,'P-07 HACCP score'!$B$3:$B$7,0),MATCH('D-14 Ernst'!AB$2,'P-07 HACCP score'!$C$2:$E$2,0))</f>
        <v>0</v>
      </c>
      <c r="BZ279" s="39">
        <f>INDEX('P-07 HACCP score'!$C$3:$E$7,MATCH(AG279,'P-07 HACCP score'!$B$3:$B$7,0),MATCH('D-14 Ernst'!AC$2,'P-07 HACCP score'!$C$2:$E$2,0))</f>
        <v>0</v>
      </c>
      <c r="CA279" s="39">
        <f>INDEX('P-07 HACCP score'!$C$3:$E$7,MATCH(AH279,'P-07 HACCP score'!$B$3:$B$7,0),MATCH('D-14 Ernst'!AD$2,'P-07 HACCP score'!$C$2:$E$2,0))</f>
        <v>0</v>
      </c>
      <c r="CB279" s="39">
        <f>INDEX('P-07 HACCP score'!$C$3:$E$7,MATCH(AI279,'P-07 HACCP score'!$B$3:$B$7,0),MATCH('D-14 Ernst'!AE$2,'P-07 HACCP score'!$C$2:$E$2,0))</f>
        <v>0</v>
      </c>
      <c r="CC279" s="39">
        <f>INDEX('P-07 HACCP score'!$C$3:$E$7,MATCH(AJ279,'P-07 HACCP score'!$B$3:$B$7,0),MATCH('D-14 Ernst'!AF$2,'P-07 HACCP score'!$C$2:$E$2,0))</f>
        <v>0</v>
      </c>
      <c r="CD279" s="39">
        <f>INDEX('P-07 HACCP score'!$C$3:$E$7,MATCH(AK279,'P-07 HACCP score'!$B$3:$B$7,0),MATCH('D-14 Ernst'!AG$2,'P-07 HACCP score'!$C$2:$E$2,0))</f>
        <v>0</v>
      </c>
    </row>
    <row r="280" spans="1:82" x14ac:dyDescent="0.3">
      <c r="A280" s="120">
        <v>53073</v>
      </c>
      <c r="B280" s="56" t="s">
        <v>400</v>
      </c>
      <c r="C280" s="78" t="s">
        <v>142</v>
      </c>
      <c r="D280" s="35">
        <v>1</v>
      </c>
      <c r="E280" s="18" t="s">
        <v>84</v>
      </c>
      <c r="F280" s="18"/>
      <c r="G280" s="26" t="s">
        <v>84</v>
      </c>
      <c r="H280" s="21" t="str">
        <f>IF(COUNTIF(I280:M280,"H"),"H",
IF(COUNTIF(I280:M280,"M"),"M",
IF(COUNTIF(I280:M280,"L"),"L",
IF(COUNTIF(I280:M280,"B"),"B",""))))</f>
        <v>M</v>
      </c>
      <c r="I280" s="19" t="s">
        <v>86</v>
      </c>
      <c r="J280" s="19" t="s">
        <v>129</v>
      </c>
      <c r="K280" s="19"/>
      <c r="L280" s="19"/>
      <c r="M280" s="137" t="s">
        <v>84</v>
      </c>
      <c r="N280" s="18"/>
      <c r="O280" s="21" t="str">
        <f>IF(COUNTIF(P280:Q280,"H"),"H",
IF(COUNTIF(P280:Q280,"M"),"M",
IF(COUNTIF(P280:Q280,"L"),"L",
IF(COUNTIF(P280:Q280,"B"),"B",""))))</f>
        <v/>
      </c>
      <c r="P280" s="22"/>
      <c r="Q280" s="22"/>
      <c r="R280" s="18" t="s">
        <v>86</v>
      </c>
      <c r="S280" s="18" t="s">
        <v>84</v>
      </c>
      <c r="T280" s="18" t="s">
        <v>84</v>
      </c>
      <c r="U280" s="18"/>
      <c r="V280" s="18"/>
      <c r="W280" s="27"/>
      <c r="X280" s="21" t="str">
        <f>IF(COUNTIF(Y280:AA280,"H"),"H",
IF(COUNTIF(Y280:AA280,"M"),"M",
IF(COUNTIF(Y280:AA280,"L"),"L",
IF(COUNTIF(Y280:AA280,"B"),"B",""))))</f>
        <v/>
      </c>
      <c r="Y280" s="23"/>
      <c r="Z280" s="28"/>
      <c r="AA280" s="23"/>
      <c r="AB280" s="18"/>
      <c r="AC280" s="18"/>
      <c r="AD280" s="18"/>
      <c r="AE280" s="18"/>
      <c r="AF280" s="18" t="s">
        <v>84</v>
      </c>
      <c r="AG280" s="18"/>
      <c r="AH280" s="18"/>
      <c r="AI280" s="18"/>
      <c r="AJ280" s="18"/>
      <c r="AK280" s="18"/>
      <c r="AL280" s="37">
        <f>COUNTIF(AX280:BA280,5)+COUNTIF(BG280:BH280,5)+COUNTIF(BK280:BQ280,5)+COUNTIF(BU280:CD280,5)+COUNTIF(AX280:BA280,9)+COUNTIF(BG280:BH280,9)+COUNTIF(BK280:BQ280,9)+COUNTIF(BU280:CD280,9)</f>
        <v>2</v>
      </c>
      <c r="AM280" s="37">
        <f>COUNTIF(AX280:BA280,15)+COUNTIF(BG280:BH280,15)+COUNTIF(BK280:BQ280,15)+COUNTIF(BU280:CD280,15)+COUNTIF(AX280:BA280,25)+COUNTIF(BG280:BH280,25)+COUNTIF(BK280:BQ280,25)+COUNTIF(BU280:CD280,25)</f>
        <v>0</v>
      </c>
      <c r="AN280" s="118" t="str">
        <f>IF(AM280&gt;=1,"HOOG",IF(AL280&gt;=2,"MIDDEN","LAAG"))</f>
        <v>MIDDEN</v>
      </c>
      <c r="AO280" s="26" t="str">
        <f>IF(AND(AM280=1,OR(H280="H",AB280="H"),TEXT(D280,0)&lt;&gt;"4"),"J","N" )</f>
        <v>N</v>
      </c>
      <c r="AP280" s="41" t="s">
        <v>85</v>
      </c>
      <c r="AQ280" s="68" t="str">
        <f>IF(OR(AP280="J",AO280="J"),"MIDDEN",AN280)</f>
        <v>MIDDEN</v>
      </c>
      <c r="AR280" s="26" t="s">
        <v>86</v>
      </c>
      <c r="AS280" s="18" t="s">
        <v>93</v>
      </c>
      <c r="AT280" s="18" t="s">
        <v>85</v>
      </c>
      <c r="AU280" s="41" t="str">
        <f>IF(AND(AR280="H",AS280="K"),"J",IF(OR(AND(AR280="L",AS280="K",AT280="J"),AND(AR280="H",AS280="G",AT280="J")),"J","N"))</f>
        <v>N</v>
      </c>
      <c r="AV280" s="41" t="s">
        <v>85</v>
      </c>
      <c r="AW280" s="18" t="str">
        <f>IF(AU280="N",AQ280,IF(AQ280="LAAG","MIDDEN","HOOG"))</f>
        <v>MIDDEN</v>
      </c>
      <c r="AX280" s="39">
        <f>INDEX('P-07 HACCP score'!$C$3:$E$7,MATCH(E280,'P-07 HACCP score'!$B$3:$B$7,0),MATCH('D-14 Ernst'!A$2,'P-07 HACCP score'!$C$2:$E$2,0))</f>
        <v>1.5</v>
      </c>
      <c r="AY280" s="39">
        <f>INDEX('P-07 HACCP score'!$C$3:$E$7,MATCH(F280,'P-07 HACCP score'!$B$3:$B$7,0),MATCH('D-14 Ernst'!B$2,'P-07 HACCP score'!$C$2:$E$2,0))</f>
        <v>0</v>
      </c>
      <c r="AZ280" s="39">
        <f>INDEX('P-07 HACCP score'!$C$3:$E$7,MATCH(G280,'P-07 HACCP score'!$B$3:$B$7,0),MATCH('D-14 Ernst'!C$2,'P-07 HACCP score'!$C$2:$E$2,0))</f>
        <v>2.5</v>
      </c>
      <c r="BA280" s="39">
        <f>INDEX('P-07 HACCP score'!$C$3:$E$7,MATCH(H280,'P-07 HACCP score'!$B$3:$B$7,0),MATCH('D-14 Ernst'!D$2,'P-07 HACCP score'!$C$2:$E$2,0))</f>
        <v>9</v>
      </c>
      <c r="BB280" s="39">
        <f>INDEX('P-07 HACCP score'!$C$3:$E$7,MATCH(I280,'P-07 HACCP score'!$B$3:$B$7,0),MATCH('D-14 Ernst'!E$2,'P-07 HACCP score'!$C$2:$E$2,0))</f>
        <v>3</v>
      </c>
      <c r="BC280" s="39">
        <f>INDEX('P-07 HACCP score'!$C$3:$E$7,MATCH(J280,'P-07 HACCP score'!$B$3:$B$7,0),MATCH('D-14 Ernst'!F$2,'P-07 HACCP score'!$C$2:$E$2,0))</f>
        <v>9</v>
      </c>
      <c r="BD280" s="39">
        <f>INDEX('P-07 HACCP score'!$C$3:$E$7,MATCH(K280,'P-07 HACCP score'!$B$3:$B$7,0),MATCH('D-14 Ernst'!G$2,'P-07 HACCP score'!$C$2:$E$2,0))</f>
        <v>0</v>
      </c>
      <c r="BE280" s="39">
        <f>INDEX('P-07 HACCP score'!$C$3:$E$7,MATCH(L280,'P-07 HACCP score'!$B$3:$B$7,0),MATCH('D-14 Ernst'!H$2,'P-07 HACCP score'!$C$2:$E$2,0))</f>
        <v>0</v>
      </c>
      <c r="BF280" s="39">
        <f>INDEX('P-07 HACCP score'!$C$3:$E$7,MATCH(M280,'P-07 HACCP score'!$B$3:$B$7,0),MATCH('D-14 Ernst'!I$2,'P-07 HACCP score'!$C$2:$E$2,0))</f>
        <v>1.5</v>
      </c>
      <c r="BG280" s="39">
        <f>INDEX('P-07 HACCP score'!$C$3:$E$7,MATCH(N280,'P-07 HACCP score'!$B$3:$B$7,0),MATCH('D-14 Ernst'!J$2,'P-07 HACCP score'!$C$2:$E$2,0))</f>
        <v>0</v>
      </c>
      <c r="BH280" s="39" t="e">
        <f>INDEX('P-07 HACCP score'!$C$3:$E$7,MATCH(O280,'P-07 HACCP score'!$B$3:$B$7,0),MATCH('D-14 Ernst'!K$2,'P-07 HACCP score'!$C$2:$E$2,0))</f>
        <v>#N/A</v>
      </c>
      <c r="BI280" s="39">
        <f>INDEX('P-07 HACCP score'!$C$3:$E$7,MATCH(P280,'P-07 HACCP score'!$B$3:$B$7,0),MATCH('D-14 Ernst'!L$2,'P-07 HACCP score'!$C$2:$E$2,0))</f>
        <v>0</v>
      </c>
      <c r="BJ280" s="39">
        <f>INDEX('P-07 HACCP score'!$C$3:$E$7,MATCH(Q280,'P-07 HACCP score'!$B$3:$B$7,0),MATCH('D-14 Ernst'!M$2,'P-07 HACCP score'!$C$2:$E$2,0))</f>
        <v>0</v>
      </c>
      <c r="BK280" s="39">
        <f>INDEX('P-07 HACCP score'!$C$3:$E$7,MATCH(R280,'P-07 HACCP score'!$B$3:$B$7,0),MATCH('D-14 Ernst'!N$2,'P-07 HACCP score'!$C$2:$E$2,0))</f>
        <v>5</v>
      </c>
      <c r="BL280" s="39">
        <f>INDEX('P-07 HACCP score'!$C$3:$E$7,MATCH(S280,'P-07 HACCP score'!$B$3:$B$7,0),MATCH('D-14 Ernst'!O$2,'P-07 HACCP score'!$C$2:$E$2,0))</f>
        <v>0.5</v>
      </c>
      <c r="BM280" s="39">
        <f>INDEX('P-07 HACCP score'!$C$3:$E$7,MATCH(T280,'P-07 HACCP score'!$B$3:$B$7,0),MATCH('D-14 Ernst'!P$2,'P-07 HACCP score'!$C$2:$E$2,0))</f>
        <v>1.5</v>
      </c>
      <c r="BN280" s="39">
        <f>INDEX('P-07 HACCP score'!$C$3:$E$7,MATCH(U280,'P-07 HACCP score'!$B$3:$B$7,0),MATCH('D-14 Ernst'!Q$2,'P-07 HACCP score'!$C$2:$E$2,0))</f>
        <v>0</v>
      </c>
      <c r="BO280" s="39">
        <f>INDEX('P-07 HACCP score'!$C$3:$E$7,MATCH(V280,'P-07 HACCP score'!$B$3:$B$7,0),MATCH('D-14 Ernst'!R$2,'P-07 HACCP score'!$C$2:$E$2,0))</f>
        <v>0</v>
      </c>
      <c r="BP280" s="39">
        <f>INDEX('P-07 HACCP score'!$C$3:$E$7,MATCH(W280,'P-07 HACCP score'!$B$3:$B$7,0),MATCH('D-14 Ernst'!S$2,'P-07 HACCP score'!$C$2:$E$2,0))</f>
        <v>0</v>
      </c>
      <c r="BQ280" s="39" t="e">
        <f>INDEX('P-07 HACCP score'!$C$3:$E$7,MATCH(X280,'P-07 HACCP score'!$B$3:$B$7,0),MATCH('D-14 Ernst'!T$2,'P-07 HACCP score'!$C$2:$E$2,0))</f>
        <v>#N/A</v>
      </c>
      <c r="BR280" s="39">
        <f>INDEX('P-07 HACCP score'!$C$3:$E$7,MATCH(Y280,'P-07 HACCP score'!$B$3:$B$7,0),MATCH('D-14 Ernst'!U$2,'P-07 HACCP score'!$C$2:$E$2,0))</f>
        <v>0</v>
      </c>
      <c r="BS280" s="39">
        <f>INDEX('P-07 HACCP score'!$C$3:$E$7,MATCH(Z280,'P-07 HACCP score'!$B$3:$B$7,0),MATCH('D-14 Ernst'!V$2,'P-07 HACCP score'!$C$2:$E$2,0))</f>
        <v>0</v>
      </c>
      <c r="BT280" s="39">
        <f>INDEX('P-07 HACCP score'!$C$3:$E$7,MATCH(AA280,'P-07 HACCP score'!$B$3:$B$7,0),MATCH('D-14 Ernst'!W$2,'P-07 HACCP score'!$C$2:$E$2,0))</f>
        <v>0</v>
      </c>
      <c r="BU280" s="39">
        <f>INDEX('P-07 HACCP score'!$C$3:$E$7,MATCH(AB280,'P-07 HACCP score'!$B$3:$B$7,0),MATCH('D-14 Ernst'!X$2,'P-07 HACCP score'!$C$2:$E$2,0))</f>
        <v>0</v>
      </c>
      <c r="BV280" s="39">
        <f>INDEX('P-07 HACCP score'!$C$3:$E$7,MATCH(AC280,'P-07 HACCP score'!$B$3:$B$7,0),MATCH('D-14 Ernst'!Y$2,'P-07 HACCP score'!$C$2:$E$2,0))</f>
        <v>0</v>
      </c>
      <c r="BW280" s="39">
        <f>INDEX('P-07 HACCP score'!$C$3:$E$7,MATCH(AD280,'P-07 HACCP score'!$B$3:$B$7,0),MATCH('D-14 Ernst'!Z$2,'P-07 HACCP score'!$C$2:$E$2,0))</f>
        <v>0</v>
      </c>
      <c r="BX280" s="39">
        <f>INDEX('P-07 HACCP score'!$C$3:$E$7,MATCH(AE280,'P-07 HACCP score'!$B$3:$B$7,0),MATCH('D-14 Ernst'!AA$2,'P-07 HACCP score'!$C$2:$E$2,0))</f>
        <v>0</v>
      </c>
      <c r="BY280" s="39">
        <f>INDEX('P-07 HACCP score'!$C$3:$E$7,MATCH(AF280,'P-07 HACCP score'!$B$3:$B$7,0),MATCH('D-14 Ernst'!AB$2,'P-07 HACCP score'!$C$2:$E$2,0))</f>
        <v>1.5</v>
      </c>
      <c r="BZ280" s="39">
        <f>INDEX('P-07 HACCP score'!$C$3:$E$7,MATCH(AG280,'P-07 HACCP score'!$B$3:$B$7,0),MATCH('D-14 Ernst'!AC$2,'P-07 HACCP score'!$C$2:$E$2,0))</f>
        <v>0</v>
      </c>
      <c r="CA280" s="39">
        <f>INDEX('P-07 HACCP score'!$C$3:$E$7,MATCH(AH280,'P-07 HACCP score'!$B$3:$B$7,0),MATCH('D-14 Ernst'!AD$2,'P-07 HACCP score'!$C$2:$E$2,0))</f>
        <v>0</v>
      </c>
      <c r="CB280" s="39">
        <f>INDEX('P-07 HACCP score'!$C$3:$E$7,MATCH(AI280,'P-07 HACCP score'!$B$3:$B$7,0),MATCH('D-14 Ernst'!AE$2,'P-07 HACCP score'!$C$2:$E$2,0))</f>
        <v>0</v>
      </c>
      <c r="CC280" s="39">
        <f>INDEX('P-07 HACCP score'!$C$3:$E$7,MATCH(AJ280,'P-07 HACCP score'!$B$3:$B$7,0),MATCH('D-14 Ernst'!AF$2,'P-07 HACCP score'!$C$2:$E$2,0))</f>
        <v>0</v>
      </c>
      <c r="CD280" s="39">
        <f>INDEX('P-07 HACCP score'!$C$3:$E$7,MATCH(AK280,'P-07 HACCP score'!$B$3:$B$7,0),MATCH('D-14 Ernst'!AG$2,'P-07 HACCP score'!$C$2:$E$2,0))</f>
        <v>0</v>
      </c>
    </row>
    <row r="281" spans="1:82" x14ac:dyDescent="0.3">
      <c r="A281" s="119">
        <v>52193</v>
      </c>
      <c r="B281" s="56" t="s">
        <v>401</v>
      </c>
      <c r="C281" s="78" t="s">
        <v>142</v>
      </c>
      <c r="D281" s="35">
        <v>1</v>
      </c>
      <c r="E281" s="18" t="s">
        <v>84</v>
      </c>
      <c r="F281" s="18"/>
      <c r="G281" s="26" t="s">
        <v>89</v>
      </c>
      <c r="H281" s="21" t="str">
        <f>IF(COUNTIF(I281:M281,"H"),"H",
IF(COUNTIF(I281:M281,"M"),"M",
IF(COUNTIF(I281:M281,"L"),"L",
IF(COUNTIF(I281:M281,"B"),"B",""))))</f>
        <v>H</v>
      </c>
      <c r="I281" s="19" t="s">
        <v>89</v>
      </c>
      <c r="J281" s="19" t="s">
        <v>89</v>
      </c>
      <c r="K281" s="19" t="s">
        <v>84</v>
      </c>
      <c r="L281" s="19"/>
      <c r="M281" s="19" t="s">
        <v>84</v>
      </c>
      <c r="N281" s="18"/>
      <c r="O281" s="21" t="str">
        <f>IF(COUNTIF(P281:Q281,"H"),"H",
IF(COUNTIF(P281:Q281,"M"),"M",
IF(COUNTIF(P281:Q281,"L"),"L",
IF(COUNTIF(P281:Q281,"B"),"B",""))))</f>
        <v/>
      </c>
      <c r="P281" s="22"/>
      <c r="Q281" s="22"/>
      <c r="R281" s="18" t="s">
        <v>84</v>
      </c>
      <c r="S281" s="18"/>
      <c r="T281" s="18"/>
      <c r="U281" s="18"/>
      <c r="V281" s="18"/>
      <c r="W281" s="27"/>
      <c r="X281" s="21" t="str">
        <f>IF(COUNTIF(Y281:AA281,"H"),"H",
IF(COUNTIF(Y281:AA281,"M"),"M",
IF(COUNTIF(Y281:AA281,"L"),"L",
IF(COUNTIF(Y281:AA281,"B"),"B",""))))</f>
        <v/>
      </c>
      <c r="Y281" s="23"/>
      <c r="Z281" s="28"/>
      <c r="AA281" s="23"/>
      <c r="AB281" s="18"/>
      <c r="AC281" s="18"/>
      <c r="AD281" s="18"/>
      <c r="AE281" s="18"/>
      <c r="AF281" s="18"/>
      <c r="AG281" s="18"/>
      <c r="AH281" s="18"/>
      <c r="AI281" s="18"/>
      <c r="AJ281" s="18"/>
      <c r="AK281" s="18"/>
      <c r="AL281" s="37">
        <f>COUNTIF(AX281:BA281,5)+COUNTIF(BG281:BH281,5)+COUNTIF(BK281:BQ281,5)+COUNTIF(BU281:CD281,5)+COUNTIF(AX281:BA281,9)+COUNTIF(BG281:BH281,9)+COUNTIF(BK281:BQ281,9)+COUNTIF(BU281:CD281,9)</f>
        <v>0</v>
      </c>
      <c r="AM281" s="37">
        <f>COUNTIF(AX281:BA281,15)+COUNTIF(BG281:BH281,15)+COUNTIF(BK281:BQ281,15)+COUNTIF(BU281:CD281,15)+COUNTIF(AX281:BA281,25)+COUNTIF(BG281:BH281,25)+COUNTIF(BK281:BQ281,25)+COUNTIF(BU281:CD281,25)</f>
        <v>2</v>
      </c>
      <c r="AN281" s="118" t="str">
        <f>IF(AM281&gt;=1,"HOOG",IF(AL281&gt;=2,"MIDDEN","LAAG"))</f>
        <v>HOOG</v>
      </c>
      <c r="AO281" s="26" t="str">
        <f>IF(AND(AM281=1,OR(H281="H",AB281="H"),TEXT(D281,0)&lt;&gt;"4"),"J","N" )</f>
        <v>N</v>
      </c>
      <c r="AP281" s="41" t="s">
        <v>85</v>
      </c>
      <c r="AQ281" s="68" t="str">
        <f>IF(OR(AP281="J",AO281="J"),"MIDDEN",AN281)</f>
        <v>HOOG</v>
      </c>
      <c r="AR281" s="26" t="s">
        <v>89</v>
      </c>
      <c r="AS281" s="18" t="s">
        <v>93</v>
      </c>
      <c r="AT281" s="18" t="s">
        <v>90</v>
      </c>
      <c r="AU281" s="41" t="str">
        <f>IF(AND(AR281="H",AS281="K"),"J",IF(OR(AND(AR281="L",AS281="K",AT281="J"),AND(AR281="H",AS281="G",AT281="J")),"J","N"))</f>
        <v>J</v>
      </c>
      <c r="AV281" s="41" t="s">
        <v>90</v>
      </c>
      <c r="AW281" s="18" t="str">
        <f>IF(AU281="N",AQ281,IF(AQ281="LAAG","MIDDEN","HOOG"))</f>
        <v>HOOG</v>
      </c>
      <c r="AX281" s="39">
        <f>INDEX('P-07 HACCP score'!$C$3:$E$7,MATCH(E281,'P-07 HACCP score'!$B$3:$B$7,0),MATCH('D-14 Ernst'!A$2,'P-07 HACCP score'!$C$2:$E$2,0))</f>
        <v>1.5</v>
      </c>
      <c r="AY281" s="39">
        <f>INDEX('P-07 HACCP score'!$C$3:$E$7,MATCH(F281,'P-07 HACCP score'!$B$3:$B$7,0),MATCH('D-14 Ernst'!B$2,'P-07 HACCP score'!$C$2:$E$2,0))</f>
        <v>0</v>
      </c>
      <c r="AZ281" s="39">
        <f>INDEX('P-07 HACCP score'!$C$3:$E$7,MATCH(G281,'P-07 HACCP score'!$B$3:$B$7,0),MATCH('D-14 Ernst'!C$2,'P-07 HACCP score'!$C$2:$E$2,0))</f>
        <v>25</v>
      </c>
      <c r="BA281" s="39">
        <f>INDEX('P-07 HACCP score'!$C$3:$E$7,MATCH(H281,'P-07 HACCP score'!$B$3:$B$7,0),MATCH('D-14 Ernst'!D$2,'P-07 HACCP score'!$C$2:$E$2,0))</f>
        <v>15</v>
      </c>
      <c r="BB281" s="39">
        <f>INDEX('P-07 HACCP score'!$C$3:$E$7,MATCH(I281,'P-07 HACCP score'!$B$3:$B$7,0),MATCH('D-14 Ernst'!E$2,'P-07 HACCP score'!$C$2:$E$2,0))</f>
        <v>15</v>
      </c>
      <c r="BC281" s="39">
        <f>INDEX('P-07 HACCP score'!$C$3:$E$7,MATCH(J281,'P-07 HACCP score'!$B$3:$B$7,0),MATCH('D-14 Ernst'!F$2,'P-07 HACCP score'!$C$2:$E$2,0))</f>
        <v>15</v>
      </c>
      <c r="BD281" s="39">
        <f>INDEX('P-07 HACCP score'!$C$3:$E$7,MATCH(K281,'P-07 HACCP score'!$B$3:$B$7,0),MATCH('D-14 Ernst'!G$2,'P-07 HACCP score'!$C$2:$E$2,0))</f>
        <v>1.5</v>
      </c>
      <c r="BE281" s="39">
        <f>INDEX('P-07 HACCP score'!$C$3:$E$7,MATCH(L281,'P-07 HACCP score'!$B$3:$B$7,0),MATCH('D-14 Ernst'!H$2,'P-07 HACCP score'!$C$2:$E$2,0))</f>
        <v>0</v>
      </c>
      <c r="BF281" s="39">
        <f>INDEX('P-07 HACCP score'!$C$3:$E$7,MATCH(M281,'P-07 HACCP score'!$B$3:$B$7,0),MATCH('D-14 Ernst'!I$2,'P-07 HACCP score'!$C$2:$E$2,0))</f>
        <v>1.5</v>
      </c>
      <c r="BG281" s="39">
        <f>INDEX('P-07 HACCP score'!$C$3:$E$7,MATCH(N281,'P-07 HACCP score'!$B$3:$B$7,0),MATCH('D-14 Ernst'!J$2,'P-07 HACCP score'!$C$2:$E$2,0))</f>
        <v>0</v>
      </c>
      <c r="BH281" s="39" t="e">
        <f>INDEX('P-07 HACCP score'!$C$3:$E$7,MATCH(O281,'P-07 HACCP score'!$B$3:$B$7,0),MATCH('D-14 Ernst'!K$2,'P-07 HACCP score'!$C$2:$E$2,0))</f>
        <v>#N/A</v>
      </c>
      <c r="BI281" s="39">
        <f>INDEX('P-07 HACCP score'!$C$3:$E$7,MATCH(P281,'P-07 HACCP score'!$B$3:$B$7,0),MATCH('D-14 Ernst'!L$2,'P-07 HACCP score'!$C$2:$E$2,0))</f>
        <v>0</v>
      </c>
      <c r="BJ281" s="39">
        <f>INDEX('P-07 HACCP score'!$C$3:$E$7,MATCH(Q281,'P-07 HACCP score'!$B$3:$B$7,0),MATCH('D-14 Ernst'!M$2,'P-07 HACCP score'!$C$2:$E$2,0))</f>
        <v>0</v>
      </c>
      <c r="BK281" s="39">
        <f>INDEX('P-07 HACCP score'!$C$3:$E$7,MATCH(R281,'P-07 HACCP score'!$B$3:$B$7,0),MATCH('D-14 Ernst'!N$2,'P-07 HACCP score'!$C$2:$E$2,0))</f>
        <v>2.5</v>
      </c>
      <c r="BL281" s="39">
        <f>INDEX('P-07 HACCP score'!$C$3:$E$7,MATCH(S281,'P-07 HACCP score'!$B$3:$B$7,0),MATCH('D-14 Ernst'!O$2,'P-07 HACCP score'!$C$2:$E$2,0))</f>
        <v>0</v>
      </c>
      <c r="BM281" s="39">
        <f>INDEX('P-07 HACCP score'!$C$3:$E$7,MATCH(T281,'P-07 HACCP score'!$B$3:$B$7,0),MATCH('D-14 Ernst'!P$2,'P-07 HACCP score'!$C$2:$E$2,0))</f>
        <v>0</v>
      </c>
      <c r="BN281" s="39">
        <f>INDEX('P-07 HACCP score'!$C$3:$E$7,MATCH(U281,'P-07 HACCP score'!$B$3:$B$7,0),MATCH('D-14 Ernst'!Q$2,'P-07 HACCP score'!$C$2:$E$2,0))</f>
        <v>0</v>
      </c>
      <c r="BO281" s="39">
        <f>INDEX('P-07 HACCP score'!$C$3:$E$7,MATCH(V281,'P-07 HACCP score'!$B$3:$B$7,0),MATCH('D-14 Ernst'!R$2,'P-07 HACCP score'!$C$2:$E$2,0))</f>
        <v>0</v>
      </c>
      <c r="BP281" s="39">
        <f>INDEX('P-07 HACCP score'!$C$3:$E$7,MATCH(W281,'P-07 HACCP score'!$B$3:$B$7,0),MATCH('D-14 Ernst'!S$2,'P-07 HACCP score'!$C$2:$E$2,0))</f>
        <v>0</v>
      </c>
      <c r="BQ281" s="39" t="e">
        <f>INDEX('P-07 HACCP score'!$C$3:$E$7,MATCH(X281,'P-07 HACCP score'!$B$3:$B$7,0),MATCH('D-14 Ernst'!T$2,'P-07 HACCP score'!$C$2:$E$2,0))</f>
        <v>#N/A</v>
      </c>
      <c r="BR281" s="39">
        <f>INDEX('P-07 HACCP score'!$C$3:$E$7,MATCH(Y281,'P-07 HACCP score'!$B$3:$B$7,0),MATCH('D-14 Ernst'!U$2,'P-07 HACCP score'!$C$2:$E$2,0))</f>
        <v>0</v>
      </c>
      <c r="BS281" s="39">
        <f>INDEX('P-07 HACCP score'!$C$3:$E$7,MATCH(Z281,'P-07 HACCP score'!$B$3:$B$7,0),MATCH('D-14 Ernst'!V$2,'P-07 HACCP score'!$C$2:$E$2,0))</f>
        <v>0</v>
      </c>
      <c r="BT281" s="39">
        <f>INDEX('P-07 HACCP score'!$C$3:$E$7,MATCH(AA281,'P-07 HACCP score'!$B$3:$B$7,0),MATCH('D-14 Ernst'!W$2,'P-07 HACCP score'!$C$2:$E$2,0))</f>
        <v>0</v>
      </c>
      <c r="BU281" s="39">
        <f>INDEX('P-07 HACCP score'!$C$3:$E$7,MATCH(AB281,'P-07 HACCP score'!$B$3:$B$7,0),MATCH('D-14 Ernst'!X$2,'P-07 HACCP score'!$C$2:$E$2,0))</f>
        <v>0</v>
      </c>
      <c r="BV281" s="39">
        <f>INDEX('P-07 HACCP score'!$C$3:$E$7,MATCH(AC281,'P-07 HACCP score'!$B$3:$B$7,0),MATCH('D-14 Ernst'!Y$2,'P-07 HACCP score'!$C$2:$E$2,0))</f>
        <v>0</v>
      </c>
      <c r="BW281" s="39">
        <f>INDEX('P-07 HACCP score'!$C$3:$E$7,MATCH(AD281,'P-07 HACCP score'!$B$3:$B$7,0),MATCH('D-14 Ernst'!Z$2,'P-07 HACCP score'!$C$2:$E$2,0))</f>
        <v>0</v>
      </c>
      <c r="BX281" s="39">
        <f>INDEX('P-07 HACCP score'!$C$3:$E$7,MATCH(AE281,'P-07 HACCP score'!$B$3:$B$7,0),MATCH('D-14 Ernst'!AA$2,'P-07 HACCP score'!$C$2:$E$2,0))</f>
        <v>0</v>
      </c>
      <c r="BY281" s="39">
        <f>INDEX('P-07 HACCP score'!$C$3:$E$7,MATCH(AF281,'P-07 HACCP score'!$B$3:$B$7,0),MATCH('D-14 Ernst'!AB$2,'P-07 HACCP score'!$C$2:$E$2,0))</f>
        <v>0</v>
      </c>
      <c r="BZ281" s="39">
        <f>INDEX('P-07 HACCP score'!$C$3:$E$7,MATCH(AG281,'P-07 HACCP score'!$B$3:$B$7,0),MATCH('D-14 Ernst'!AC$2,'P-07 HACCP score'!$C$2:$E$2,0))</f>
        <v>0</v>
      </c>
      <c r="CA281" s="39">
        <f>INDEX('P-07 HACCP score'!$C$3:$E$7,MATCH(AH281,'P-07 HACCP score'!$B$3:$B$7,0),MATCH('D-14 Ernst'!AD$2,'P-07 HACCP score'!$C$2:$E$2,0))</f>
        <v>0</v>
      </c>
      <c r="CB281" s="39">
        <f>INDEX('P-07 HACCP score'!$C$3:$E$7,MATCH(AI281,'P-07 HACCP score'!$B$3:$B$7,0),MATCH('D-14 Ernst'!AE$2,'P-07 HACCP score'!$C$2:$E$2,0))</f>
        <v>0</v>
      </c>
      <c r="CC281" s="39">
        <f>INDEX('P-07 HACCP score'!$C$3:$E$7,MATCH(AJ281,'P-07 HACCP score'!$B$3:$B$7,0),MATCH('D-14 Ernst'!AF$2,'P-07 HACCP score'!$C$2:$E$2,0))</f>
        <v>0</v>
      </c>
      <c r="CD281" s="39">
        <f>INDEX('P-07 HACCP score'!$C$3:$E$7,MATCH(AK281,'P-07 HACCP score'!$B$3:$B$7,0),MATCH('D-14 Ernst'!AG$2,'P-07 HACCP score'!$C$2:$E$2,0))</f>
        <v>0</v>
      </c>
    </row>
    <row r="282" spans="1:82" x14ac:dyDescent="0.3">
      <c r="A282" s="119">
        <v>50310</v>
      </c>
      <c r="B282" s="57" t="s">
        <v>402</v>
      </c>
      <c r="C282" s="78" t="s">
        <v>142</v>
      </c>
      <c r="D282" s="35">
        <v>1</v>
      </c>
      <c r="E282" s="18" t="s">
        <v>84</v>
      </c>
      <c r="F282" s="18"/>
      <c r="G282" s="26" t="s">
        <v>129</v>
      </c>
      <c r="H282" s="21" t="str">
        <f>IF(COUNTIF(I282:M282,"H"),"H",
IF(COUNTIF(I282:M282,"M"),"M",
IF(COUNTIF(I282:M282,"L"),"L",
IF(COUNTIF(I282:M282,"B"),"B",""))))</f>
        <v>M</v>
      </c>
      <c r="I282" s="19" t="s">
        <v>129</v>
      </c>
      <c r="J282" s="19" t="s">
        <v>129</v>
      </c>
      <c r="K282" s="19" t="s">
        <v>84</v>
      </c>
      <c r="L282" s="19"/>
      <c r="M282" s="19" t="s">
        <v>84</v>
      </c>
      <c r="N282" s="18"/>
      <c r="O282" s="21" t="str">
        <f>IF(COUNTIF(P282:Q282,"H"),"H",
IF(COUNTIF(P282:Q282,"M"),"M",
IF(COUNTIF(P282:Q282,"L"),"L",
IF(COUNTIF(P282:Q282,"B"),"B",""))))</f>
        <v/>
      </c>
      <c r="P282" s="22"/>
      <c r="Q282" s="22"/>
      <c r="R282" s="18" t="s">
        <v>84</v>
      </c>
      <c r="S282" s="18"/>
      <c r="T282" s="18"/>
      <c r="U282" s="18"/>
      <c r="V282" s="18"/>
      <c r="W282" s="27"/>
      <c r="X282" s="21" t="str">
        <f>IF(COUNTIF(Y282:AA282,"H"),"H",
IF(COUNTIF(Y282:AA282,"M"),"M",
IF(COUNTIF(Y282:AA282,"L"),"L",
IF(COUNTIF(Y282:AA282,"B"),"B",""))))</f>
        <v/>
      </c>
      <c r="Y282" s="23"/>
      <c r="Z282" s="28"/>
      <c r="AA282" s="23"/>
      <c r="AB282" s="18"/>
      <c r="AC282" s="18"/>
      <c r="AD282" s="18"/>
      <c r="AE282" s="18"/>
      <c r="AF282" s="18"/>
      <c r="AG282" s="18"/>
      <c r="AH282" s="18"/>
      <c r="AI282" s="18"/>
      <c r="AJ282" s="18"/>
      <c r="AK282" s="18"/>
      <c r="AL282" s="37">
        <f>COUNTIF(AX282:BA282,5)+COUNTIF(BG282:BH282,5)+COUNTIF(BK282:BQ282,5)+COUNTIF(BU282:CD282,5)+COUNTIF(AX282:BA282,9)+COUNTIF(BG282:BH282,9)+COUNTIF(BK282:BQ282,9)+COUNTIF(BU282:CD282,9)</f>
        <v>1</v>
      </c>
      <c r="AM282" s="37">
        <f>COUNTIF(AX282:BA282,15)+COUNTIF(BG282:BH282,15)+COUNTIF(BK282:BQ282,15)+COUNTIF(BU282:CD282,15)+COUNTIF(AX282:BA282,25)+COUNTIF(BG282:BH282,25)+COUNTIF(BK282:BQ282,25)+COUNTIF(BU282:CD282,25)</f>
        <v>1</v>
      </c>
      <c r="AN282" s="118" t="str">
        <f>IF(AM282&gt;=1,"HOOG",IF(AL282&gt;=2,"MIDDEN","LAAG"))</f>
        <v>HOOG</v>
      </c>
      <c r="AO282" s="26" t="str">
        <f>IF(AND(AM282=1,OR(H282="H",AB282="H"),TEXT(D282,0)&lt;&gt;"4"),"J","N" )</f>
        <v>N</v>
      </c>
      <c r="AP282" s="41" t="s">
        <v>85</v>
      </c>
      <c r="AQ282" s="68" t="str">
        <f>IF(OR(AP282="J",AO282="J"),"MIDDEN",AN282)</f>
        <v>HOOG</v>
      </c>
      <c r="AR282" s="26" t="s">
        <v>86</v>
      </c>
      <c r="AS282" s="18" t="s">
        <v>93</v>
      </c>
      <c r="AT282" s="18" t="s">
        <v>85</v>
      </c>
      <c r="AU282" s="41" t="str">
        <f>IF(AND(AR282="H",AS282="K"),"J",IF(OR(AND(AR282="L",AS282="K",AT282="J"),AND(AR282="H",AS282="G",AT282="J")),"J","N"))</f>
        <v>N</v>
      </c>
      <c r="AV282" s="41" t="s">
        <v>85</v>
      </c>
      <c r="AW282" s="18" t="str">
        <f>IF(AU282="N",AQ282,IF(AQ282="LAAG","MIDDEN","HOOG"))</f>
        <v>HOOG</v>
      </c>
      <c r="AX282" s="39">
        <f>INDEX('P-07 HACCP score'!$C$3:$E$7,MATCH(E282,'P-07 HACCP score'!$B$3:$B$7,0),MATCH('D-14 Ernst'!A$2,'P-07 HACCP score'!$C$2:$E$2,0))</f>
        <v>1.5</v>
      </c>
      <c r="AY282" s="39">
        <f>INDEX('P-07 HACCP score'!$C$3:$E$7,MATCH(F282,'P-07 HACCP score'!$B$3:$B$7,0),MATCH('D-14 Ernst'!B$2,'P-07 HACCP score'!$C$2:$E$2,0))</f>
        <v>0</v>
      </c>
      <c r="AZ282" s="39">
        <f>INDEX('P-07 HACCP score'!$C$3:$E$7,MATCH(G282,'P-07 HACCP score'!$B$3:$B$7,0),MATCH('D-14 Ernst'!C$2,'P-07 HACCP score'!$C$2:$E$2,0))</f>
        <v>15</v>
      </c>
      <c r="BA282" s="39">
        <f>INDEX('P-07 HACCP score'!$C$3:$E$7,MATCH(H282,'P-07 HACCP score'!$B$3:$B$7,0),MATCH('D-14 Ernst'!D$2,'P-07 HACCP score'!$C$2:$E$2,0))</f>
        <v>9</v>
      </c>
      <c r="BB282" s="39">
        <f>INDEX('P-07 HACCP score'!$C$3:$E$7,MATCH(I282,'P-07 HACCP score'!$B$3:$B$7,0),MATCH('D-14 Ernst'!E$2,'P-07 HACCP score'!$C$2:$E$2,0))</f>
        <v>9</v>
      </c>
      <c r="BC282" s="39">
        <f>INDEX('P-07 HACCP score'!$C$3:$E$7,MATCH(J282,'P-07 HACCP score'!$B$3:$B$7,0),MATCH('D-14 Ernst'!F$2,'P-07 HACCP score'!$C$2:$E$2,0))</f>
        <v>9</v>
      </c>
      <c r="BD282" s="39">
        <f>INDEX('P-07 HACCP score'!$C$3:$E$7,MATCH(K282,'P-07 HACCP score'!$B$3:$B$7,0),MATCH('D-14 Ernst'!G$2,'P-07 HACCP score'!$C$2:$E$2,0))</f>
        <v>1.5</v>
      </c>
      <c r="BE282" s="39">
        <f>INDEX('P-07 HACCP score'!$C$3:$E$7,MATCH(L282,'P-07 HACCP score'!$B$3:$B$7,0),MATCH('D-14 Ernst'!H$2,'P-07 HACCP score'!$C$2:$E$2,0))</f>
        <v>0</v>
      </c>
      <c r="BF282" s="39">
        <f>INDEX('P-07 HACCP score'!$C$3:$E$7,MATCH(M282,'P-07 HACCP score'!$B$3:$B$7,0),MATCH('D-14 Ernst'!I$2,'P-07 HACCP score'!$C$2:$E$2,0))</f>
        <v>1.5</v>
      </c>
      <c r="BG282" s="39">
        <f>INDEX('P-07 HACCP score'!$C$3:$E$7,MATCH(N282,'P-07 HACCP score'!$B$3:$B$7,0),MATCH('D-14 Ernst'!J$2,'P-07 HACCP score'!$C$2:$E$2,0))</f>
        <v>0</v>
      </c>
      <c r="BH282" s="39" t="e">
        <f>INDEX('P-07 HACCP score'!$C$3:$E$7,MATCH(O282,'P-07 HACCP score'!$B$3:$B$7,0),MATCH('D-14 Ernst'!K$2,'P-07 HACCP score'!$C$2:$E$2,0))</f>
        <v>#N/A</v>
      </c>
      <c r="BI282" s="39">
        <f>INDEX('P-07 HACCP score'!$C$3:$E$7,MATCH(P282,'P-07 HACCP score'!$B$3:$B$7,0),MATCH('D-14 Ernst'!L$2,'P-07 HACCP score'!$C$2:$E$2,0))</f>
        <v>0</v>
      </c>
      <c r="BJ282" s="39">
        <f>INDEX('P-07 HACCP score'!$C$3:$E$7,MATCH(Q282,'P-07 HACCP score'!$B$3:$B$7,0),MATCH('D-14 Ernst'!M$2,'P-07 HACCP score'!$C$2:$E$2,0))</f>
        <v>0</v>
      </c>
      <c r="BK282" s="39">
        <f>INDEX('P-07 HACCP score'!$C$3:$E$7,MATCH(R282,'P-07 HACCP score'!$B$3:$B$7,0),MATCH('D-14 Ernst'!N$2,'P-07 HACCP score'!$C$2:$E$2,0))</f>
        <v>2.5</v>
      </c>
      <c r="BL282" s="39">
        <f>INDEX('P-07 HACCP score'!$C$3:$E$7,MATCH(S282,'P-07 HACCP score'!$B$3:$B$7,0),MATCH('D-14 Ernst'!O$2,'P-07 HACCP score'!$C$2:$E$2,0))</f>
        <v>0</v>
      </c>
      <c r="BM282" s="39">
        <f>INDEX('P-07 HACCP score'!$C$3:$E$7,MATCH(T282,'P-07 HACCP score'!$B$3:$B$7,0),MATCH('D-14 Ernst'!P$2,'P-07 HACCP score'!$C$2:$E$2,0))</f>
        <v>0</v>
      </c>
      <c r="BN282" s="39">
        <f>INDEX('P-07 HACCP score'!$C$3:$E$7,MATCH(U282,'P-07 HACCP score'!$B$3:$B$7,0),MATCH('D-14 Ernst'!Q$2,'P-07 HACCP score'!$C$2:$E$2,0))</f>
        <v>0</v>
      </c>
      <c r="BO282" s="39">
        <f>INDEX('P-07 HACCP score'!$C$3:$E$7,MATCH(V282,'P-07 HACCP score'!$B$3:$B$7,0),MATCH('D-14 Ernst'!R$2,'P-07 HACCP score'!$C$2:$E$2,0))</f>
        <v>0</v>
      </c>
      <c r="BP282" s="39">
        <f>INDEX('P-07 HACCP score'!$C$3:$E$7,MATCH(W282,'P-07 HACCP score'!$B$3:$B$7,0),MATCH('D-14 Ernst'!S$2,'P-07 HACCP score'!$C$2:$E$2,0))</f>
        <v>0</v>
      </c>
      <c r="BQ282" s="39" t="e">
        <f>INDEX('P-07 HACCP score'!$C$3:$E$7,MATCH(X282,'P-07 HACCP score'!$B$3:$B$7,0),MATCH('D-14 Ernst'!T$2,'P-07 HACCP score'!$C$2:$E$2,0))</f>
        <v>#N/A</v>
      </c>
      <c r="BR282" s="39">
        <f>INDEX('P-07 HACCP score'!$C$3:$E$7,MATCH(Y282,'P-07 HACCP score'!$B$3:$B$7,0),MATCH('D-14 Ernst'!U$2,'P-07 HACCP score'!$C$2:$E$2,0))</f>
        <v>0</v>
      </c>
      <c r="BS282" s="39">
        <f>INDEX('P-07 HACCP score'!$C$3:$E$7,MATCH(Z282,'P-07 HACCP score'!$B$3:$B$7,0),MATCH('D-14 Ernst'!V$2,'P-07 HACCP score'!$C$2:$E$2,0))</f>
        <v>0</v>
      </c>
      <c r="BT282" s="39">
        <f>INDEX('P-07 HACCP score'!$C$3:$E$7,MATCH(AA282,'P-07 HACCP score'!$B$3:$B$7,0),MATCH('D-14 Ernst'!W$2,'P-07 HACCP score'!$C$2:$E$2,0))</f>
        <v>0</v>
      </c>
      <c r="BU282" s="39">
        <f>INDEX('P-07 HACCP score'!$C$3:$E$7,MATCH(AB282,'P-07 HACCP score'!$B$3:$B$7,0),MATCH('D-14 Ernst'!X$2,'P-07 HACCP score'!$C$2:$E$2,0))</f>
        <v>0</v>
      </c>
      <c r="BV282" s="39">
        <f>INDEX('P-07 HACCP score'!$C$3:$E$7,MATCH(AC282,'P-07 HACCP score'!$B$3:$B$7,0),MATCH('D-14 Ernst'!Y$2,'P-07 HACCP score'!$C$2:$E$2,0))</f>
        <v>0</v>
      </c>
      <c r="BW282" s="39">
        <f>INDEX('P-07 HACCP score'!$C$3:$E$7,MATCH(AD282,'P-07 HACCP score'!$B$3:$B$7,0),MATCH('D-14 Ernst'!Z$2,'P-07 HACCP score'!$C$2:$E$2,0))</f>
        <v>0</v>
      </c>
      <c r="BX282" s="39">
        <f>INDEX('P-07 HACCP score'!$C$3:$E$7,MATCH(AE282,'P-07 HACCP score'!$B$3:$B$7,0),MATCH('D-14 Ernst'!AA$2,'P-07 HACCP score'!$C$2:$E$2,0))</f>
        <v>0</v>
      </c>
      <c r="BY282" s="39">
        <f>INDEX('P-07 HACCP score'!$C$3:$E$7,MATCH(AF282,'P-07 HACCP score'!$B$3:$B$7,0),MATCH('D-14 Ernst'!AB$2,'P-07 HACCP score'!$C$2:$E$2,0))</f>
        <v>0</v>
      </c>
      <c r="BZ282" s="39">
        <f>INDEX('P-07 HACCP score'!$C$3:$E$7,MATCH(AG282,'P-07 HACCP score'!$B$3:$B$7,0),MATCH('D-14 Ernst'!AC$2,'P-07 HACCP score'!$C$2:$E$2,0))</f>
        <v>0</v>
      </c>
      <c r="CA282" s="39">
        <f>INDEX('P-07 HACCP score'!$C$3:$E$7,MATCH(AH282,'P-07 HACCP score'!$B$3:$B$7,0),MATCH('D-14 Ernst'!AD$2,'P-07 HACCP score'!$C$2:$E$2,0))</f>
        <v>0</v>
      </c>
      <c r="CB282" s="39">
        <f>INDEX('P-07 HACCP score'!$C$3:$E$7,MATCH(AI282,'P-07 HACCP score'!$B$3:$B$7,0),MATCH('D-14 Ernst'!AE$2,'P-07 HACCP score'!$C$2:$E$2,0))</f>
        <v>0</v>
      </c>
      <c r="CC282" s="39">
        <f>INDEX('P-07 HACCP score'!$C$3:$E$7,MATCH(AJ282,'P-07 HACCP score'!$B$3:$B$7,0),MATCH('D-14 Ernst'!AF$2,'P-07 HACCP score'!$C$2:$E$2,0))</f>
        <v>0</v>
      </c>
      <c r="CD282" s="39">
        <f>INDEX('P-07 HACCP score'!$C$3:$E$7,MATCH(AK282,'P-07 HACCP score'!$B$3:$B$7,0),MATCH('D-14 Ernst'!AG$2,'P-07 HACCP score'!$C$2:$E$2,0))</f>
        <v>0</v>
      </c>
    </row>
    <row r="283" spans="1:82" x14ac:dyDescent="0.3">
      <c r="A283" s="119">
        <v>50321</v>
      </c>
      <c r="B283" s="57" t="s">
        <v>403</v>
      </c>
      <c r="C283" s="78" t="s">
        <v>142</v>
      </c>
      <c r="D283" s="35">
        <v>1</v>
      </c>
      <c r="E283" s="18" t="s">
        <v>84</v>
      </c>
      <c r="F283" s="18"/>
      <c r="G283" s="26" t="s">
        <v>89</v>
      </c>
      <c r="H283" s="21" t="str">
        <f>IF(COUNTIF(I283:M283,"H"),"H",
IF(COUNTIF(I283:M283,"M"),"M",
IF(COUNTIF(I283:M283,"L"),"L",
IF(COUNTIF(I283:M283,"B"),"B",""))))</f>
        <v>H</v>
      </c>
      <c r="I283" s="19" t="s">
        <v>89</v>
      </c>
      <c r="J283" s="19" t="s">
        <v>89</v>
      </c>
      <c r="K283" s="19" t="s">
        <v>84</v>
      </c>
      <c r="L283" s="19"/>
      <c r="M283" s="19" t="s">
        <v>84</v>
      </c>
      <c r="N283" s="18"/>
      <c r="O283" s="21" t="str">
        <f>IF(COUNTIF(P283:Q283,"H"),"H",
IF(COUNTIF(P283:Q283,"M"),"M",
IF(COUNTIF(P283:Q283,"L"),"L",
IF(COUNTIF(P283:Q283,"B"),"B",""))))</f>
        <v/>
      </c>
      <c r="P283" s="22"/>
      <c r="Q283" s="22"/>
      <c r="R283" s="18" t="s">
        <v>84</v>
      </c>
      <c r="S283" s="18"/>
      <c r="T283" s="18"/>
      <c r="U283" s="18"/>
      <c r="V283" s="18"/>
      <c r="W283" s="27"/>
      <c r="X283" s="21" t="str">
        <f>IF(COUNTIF(Y283:AA283,"H"),"H",
IF(COUNTIF(Y283:AA283,"M"),"M",
IF(COUNTIF(Y283:AA283,"L"),"L",
IF(COUNTIF(Y283:AA283,"B"),"B",""))))</f>
        <v/>
      </c>
      <c r="Y283" s="23"/>
      <c r="Z283" s="28"/>
      <c r="AA283" s="23"/>
      <c r="AB283" s="18"/>
      <c r="AC283" s="18"/>
      <c r="AD283" s="18"/>
      <c r="AE283" s="18"/>
      <c r="AF283" s="18"/>
      <c r="AG283" s="18"/>
      <c r="AH283" s="18"/>
      <c r="AI283" s="18"/>
      <c r="AJ283" s="18"/>
      <c r="AK283" s="18"/>
      <c r="AL283" s="37">
        <f>COUNTIF(AX283:BA283,5)+COUNTIF(BG283:BH283,5)+COUNTIF(BK283:BQ283,5)+COUNTIF(BU283:CD283,5)+COUNTIF(AX283:BA283,9)+COUNTIF(BG283:BH283,9)+COUNTIF(BK283:BQ283,9)+COUNTIF(BU283:CD283,9)</f>
        <v>0</v>
      </c>
      <c r="AM283" s="37">
        <f>COUNTIF(AX283:BA283,15)+COUNTIF(BG283:BH283,15)+COUNTIF(BK283:BQ283,15)+COUNTIF(BU283:CD283,15)+COUNTIF(AX283:BA283,25)+COUNTIF(BG283:BH283,25)+COUNTIF(BK283:BQ283,25)+COUNTIF(BU283:CD283,25)</f>
        <v>2</v>
      </c>
      <c r="AN283" s="118" t="str">
        <f>IF(AM283&gt;=1,"HOOG",IF(AL283&gt;=2,"MIDDEN","LAAG"))</f>
        <v>HOOG</v>
      </c>
      <c r="AO283" s="26" t="str">
        <f>IF(AND(AM283=1,OR(H283="H",AB283="H"),TEXT(D283,0)&lt;&gt;"4"),"J","N" )</f>
        <v>N</v>
      </c>
      <c r="AP283" s="41" t="s">
        <v>85</v>
      </c>
      <c r="AQ283" s="68" t="str">
        <f>IF(OR(AP283="J",AO283="J"),"MIDDEN",AN283)</f>
        <v>HOOG</v>
      </c>
      <c r="AR283" s="26" t="s">
        <v>89</v>
      </c>
      <c r="AS283" s="18" t="s">
        <v>93</v>
      </c>
      <c r="AT283" s="18" t="s">
        <v>90</v>
      </c>
      <c r="AU283" s="41" t="str">
        <f>IF(AND(AR283="H",AS283="K"),"J",IF(OR(AND(AR283="L",AS283="K",AT283="J"),AND(AR283="H",AS283="G",AT283="J")),"J","N"))</f>
        <v>J</v>
      </c>
      <c r="AV283" s="41" t="s">
        <v>90</v>
      </c>
      <c r="AW283" s="18" t="str">
        <f>IF(AU283="N",AQ283,IF(AQ283="LAAG","MIDDEN","HOOG"))</f>
        <v>HOOG</v>
      </c>
      <c r="AX283" s="39">
        <f>INDEX('P-07 HACCP score'!$C$3:$E$7,MATCH(E283,'P-07 HACCP score'!$B$3:$B$7,0),MATCH('D-14 Ernst'!A$2,'P-07 HACCP score'!$C$2:$E$2,0))</f>
        <v>1.5</v>
      </c>
      <c r="AY283" s="39">
        <f>INDEX('P-07 HACCP score'!$C$3:$E$7,MATCH(F283,'P-07 HACCP score'!$B$3:$B$7,0),MATCH('D-14 Ernst'!B$2,'P-07 HACCP score'!$C$2:$E$2,0))</f>
        <v>0</v>
      </c>
      <c r="AZ283" s="39">
        <f>INDEX('P-07 HACCP score'!$C$3:$E$7,MATCH(G283,'P-07 HACCP score'!$B$3:$B$7,0),MATCH('D-14 Ernst'!C$2,'P-07 HACCP score'!$C$2:$E$2,0))</f>
        <v>25</v>
      </c>
      <c r="BA283" s="39">
        <f>INDEX('P-07 HACCP score'!$C$3:$E$7,MATCH(H283,'P-07 HACCP score'!$B$3:$B$7,0),MATCH('D-14 Ernst'!D$2,'P-07 HACCP score'!$C$2:$E$2,0))</f>
        <v>15</v>
      </c>
      <c r="BB283" s="39">
        <f>INDEX('P-07 HACCP score'!$C$3:$E$7,MATCH(I283,'P-07 HACCP score'!$B$3:$B$7,0),MATCH('D-14 Ernst'!E$2,'P-07 HACCP score'!$C$2:$E$2,0))</f>
        <v>15</v>
      </c>
      <c r="BC283" s="39">
        <f>INDEX('P-07 HACCP score'!$C$3:$E$7,MATCH(J283,'P-07 HACCP score'!$B$3:$B$7,0),MATCH('D-14 Ernst'!F$2,'P-07 HACCP score'!$C$2:$E$2,0))</f>
        <v>15</v>
      </c>
      <c r="BD283" s="39">
        <f>INDEX('P-07 HACCP score'!$C$3:$E$7,MATCH(K283,'P-07 HACCP score'!$B$3:$B$7,0),MATCH('D-14 Ernst'!G$2,'P-07 HACCP score'!$C$2:$E$2,0))</f>
        <v>1.5</v>
      </c>
      <c r="BE283" s="39">
        <f>INDEX('P-07 HACCP score'!$C$3:$E$7,MATCH(L283,'P-07 HACCP score'!$B$3:$B$7,0),MATCH('D-14 Ernst'!H$2,'P-07 HACCP score'!$C$2:$E$2,0))</f>
        <v>0</v>
      </c>
      <c r="BF283" s="39">
        <f>INDEX('P-07 HACCP score'!$C$3:$E$7,MATCH(M283,'P-07 HACCP score'!$B$3:$B$7,0),MATCH('D-14 Ernst'!I$2,'P-07 HACCP score'!$C$2:$E$2,0))</f>
        <v>1.5</v>
      </c>
      <c r="BG283" s="39">
        <f>INDEX('P-07 HACCP score'!$C$3:$E$7,MATCH(N283,'P-07 HACCP score'!$B$3:$B$7,0),MATCH('D-14 Ernst'!J$2,'P-07 HACCP score'!$C$2:$E$2,0))</f>
        <v>0</v>
      </c>
      <c r="BH283" s="39" t="e">
        <f>INDEX('P-07 HACCP score'!$C$3:$E$7,MATCH(O283,'P-07 HACCP score'!$B$3:$B$7,0),MATCH('D-14 Ernst'!K$2,'P-07 HACCP score'!$C$2:$E$2,0))</f>
        <v>#N/A</v>
      </c>
      <c r="BI283" s="39">
        <f>INDEX('P-07 HACCP score'!$C$3:$E$7,MATCH(P283,'P-07 HACCP score'!$B$3:$B$7,0),MATCH('D-14 Ernst'!L$2,'P-07 HACCP score'!$C$2:$E$2,0))</f>
        <v>0</v>
      </c>
      <c r="BJ283" s="39">
        <f>INDEX('P-07 HACCP score'!$C$3:$E$7,MATCH(Q283,'P-07 HACCP score'!$B$3:$B$7,0),MATCH('D-14 Ernst'!M$2,'P-07 HACCP score'!$C$2:$E$2,0))</f>
        <v>0</v>
      </c>
      <c r="BK283" s="39">
        <f>INDEX('P-07 HACCP score'!$C$3:$E$7,MATCH(R283,'P-07 HACCP score'!$B$3:$B$7,0),MATCH('D-14 Ernst'!N$2,'P-07 HACCP score'!$C$2:$E$2,0))</f>
        <v>2.5</v>
      </c>
      <c r="BL283" s="39">
        <f>INDEX('P-07 HACCP score'!$C$3:$E$7,MATCH(S283,'P-07 HACCP score'!$B$3:$B$7,0),MATCH('D-14 Ernst'!O$2,'P-07 HACCP score'!$C$2:$E$2,0))</f>
        <v>0</v>
      </c>
      <c r="BM283" s="39">
        <f>INDEX('P-07 HACCP score'!$C$3:$E$7,MATCH(T283,'P-07 HACCP score'!$B$3:$B$7,0),MATCH('D-14 Ernst'!P$2,'P-07 HACCP score'!$C$2:$E$2,0))</f>
        <v>0</v>
      </c>
      <c r="BN283" s="39">
        <f>INDEX('P-07 HACCP score'!$C$3:$E$7,MATCH(U283,'P-07 HACCP score'!$B$3:$B$7,0),MATCH('D-14 Ernst'!Q$2,'P-07 HACCP score'!$C$2:$E$2,0))</f>
        <v>0</v>
      </c>
      <c r="BO283" s="39">
        <f>INDEX('P-07 HACCP score'!$C$3:$E$7,MATCH(V283,'P-07 HACCP score'!$B$3:$B$7,0),MATCH('D-14 Ernst'!R$2,'P-07 HACCP score'!$C$2:$E$2,0))</f>
        <v>0</v>
      </c>
      <c r="BP283" s="39">
        <f>INDEX('P-07 HACCP score'!$C$3:$E$7,MATCH(W283,'P-07 HACCP score'!$B$3:$B$7,0),MATCH('D-14 Ernst'!S$2,'P-07 HACCP score'!$C$2:$E$2,0))</f>
        <v>0</v>
      </c>
      <c r="BQ283" s="39" t="e">
        <f>INDEX('P-07 HACCP score'!$C$3:$E$7,MATCH(X283,'P-07 HACCP score'!$B$3:$B$7,0),MATCH('D-14 Ernst'!T$2,'P-07 HACCP score'!$C$2:$E$2,0))</f>
        <v>#N/A</v>
      </c>
      <c r="BR283" s="39">
        <f>INDEX('P-07 HACCP score'!$C$3:$E$7,MATCH(Y283,'P-07 HACCP score'!$B$3:$B$7,0),MATCH('D-14 Ernst'!U$2,'P-07 HACCP score'!$C$2:$E$2,0))</f>
        <v>0</v>
      </c>
      <c r="BS283" s="39">
        <f>INDEX('P-07 HACCP score'!$C$3:$E$7,MATCH(Z283,'P-07 HACCP score'!$B$3:$B$7,0),MATCH('D-14 Ernst'!V$2,'P-07 HACCP score'!$C$2:$E$2,0))</f>
        <v>0</v>
      </c>
      <c r="BT283" s="39">
        <f>INDEX('P-07 HACCP score'!$C$3:$E$7,MATCH(AA283,'P-07 HACCP score'!$B$3:$B$7,0),MATCH('D-14 Ernst'!W$2,'P-07 HACCP score'!$C$2:$E$2,0))</f>
        <v>0</v>
      </c>
      <c r="BU283" s="39">
        <f>INDEX('P-07 HACCP score'!$C$3:$E$7,MATCH(AB283,'P-07 HACCP score'!$B$3:$B$7,0),MATCH('D-14 Ernst'!X$2,'P-07 HACCP score'!$C$2:$E$2,0))</f>
        <v>0</v>
      </c>
      <c r="BV283" s="39">
        <f>INDEX('P-07 HACCP score'!$C$3:$E$7,MATCH(AC283,'P-07 HACCP score'!$B$3:$B$7,0),MATCH('D-14 Ernst'!Y$2,'P-07 HACCP score'!$C$2:$E$2,0))</f>
        <v>0</v>
      </c>
      <c r="BW283" s="39">
        <f>INDEX('P-07 HACCP score'!$C$3:$E$7,MATCH(AD283,'P-07 HACCP score'!$B$3:$B$7,0),MATCH('D-14 Ernst'!Z$2,'P-07 HACCP score'!$C$2:$E$2,0))</f>
        <v>0</v>
      </c>
      <c r="BX283" s="39">
        <f>INDEX('P-07 HACCP score'!$C$3:$E$7,MATCH(AE283,'P-07 HACCP score'!$B$3:$B$7,0),MATCH('D-14 Ernst'!AA$2,'P-07 HACCP score'!$C$2:$E$2,0))</f>
        <v>0</v>
      </c>
      <c r="BY283" s="39">
        <f>INDEX('P-07 HACCP score'!$C$3:$E$7,MATCH(AF283,'P-07 HACCP score'!$B$3:$B$7,0),MATCH('D-14 Ernst'!AB$2,'P-07 HACCP score'!$C$2:$E$2,0))</f>
        <v>0</v>
      </c>
      <c r="BZ283" s="39">
        <f>INDEX('P-07 HACCP score'!$C$3:$E$7,MATCH(AG283,'P-07 HACCP score'!$B$3:$B$7,0),MATCH('D-14 Ernst'!AC$2,'P-07 HACCP score'!$C$2:$E$2,0))</f>
        <v>0</v>
      </c>
      <c r="CA283" s="39">
        <f>INDEX('P-07 HACCP score'!$C$3:$E$7,MATCH(AH283,'P-07 HACCP score'!$B$3:$B$7,0),MATCH('D-14 Ernst'!AD$2,'P-07 HACCP score'!$C$2:$E$2,0))</f>
        <v>0</v>
      </c>
      <c r="CB283" s="39">
        <f>INDEX('P-07 HACCP score'!$C$3:$E$7,MATCH(AI283,'P-07 HACCP score'!$B$3:$B$7,0),MATCH('D-14 Ernst'!AE$2,'P-07 HACCP score'!$C$2:$E$2,0))</f>
        <v>0</v>
      </c>
      <c r="CC283" s="39">
        <f>INDEX('P-07 HACCP score'!$C$3:$E$7,MATCH(AJ283,'P-07 HACCP score'!$B$3:$B$7,0),MATCH('D-14 Ernst'!AF$2,'P-07 HACCP score'!$C$2:$E$2,0))</f>
        <v>0</v>
      </c>
      <c r="CD283" s="39">
        <f>INDEX('P-07 HACCP score'!$C$3:$E$7,MATCH(AK283,'P-07 HACCP score'!$B$3:$B$7,0),MATCH('D-14 Ernst'!AG$2,'P-07 HACCP score'!$C$2:$E$2,0))</f>
        <v>0</v>
      </c>
    </row>
    <row r="284" spans="1:82" x14ac:dyDescent="0.3">
      <c r="A284" s="119">
        <v>50323</v>
      </c>
      <c r="B284" s="71" t="s">
        <v>404</v>
      </c>
      <c r="C284" s="78" t="s">
        <v>142</v>
      </c>
      <c r="D284" s="36">
        <v>1</v>
      </c>
      <c r="E284" s="18"/>
      <c r="F284" s="18"/>
      <c r="G284" s="26" t="s">
        <v>89</v>
      </c>
      <c r="H284" s="21" t="str">
        <f>IF(COUNTIF(I284:M284,"H"),"H",
IF(COUNTIF(I284:M284,"M"),"M",
IF(COUNTIF(I284:M284,"L"),"L",
IF(COUNTIF(I284:M284,"B"),"B",""))))</f>
        <v>H</v>
      </c>
      <c r="I284" s="19" t="s">
        <v>89</v>
      </c>
      <c r="J284" s="19" t="s">
        <v>89</v>
      </c>
      <c r="K284" s="19" t="s">
        <v>84</v>
      </c>
      <c r="L284" s="19"/>
      <c r="M284" s="19" t="s">
        <v>84</v>
      </c>
      <c r="N284" s="18"/>
      <c r="O284" s="21" t="str">
        <f>IF(COUNTIF(P284:Q284,"H"),"H",
IF(COUNTIF(P284:Q284,"M"),"M",
IF(COUNTIF(P284:Q284,"L"),"L",
IF(COUNTIF(P284:Q284,"B"),"B",""))))</f>
        <v/>
      </c>
      <c r="P284" s="22"/>
      <c r="Q284" s="22"/>
      <c r="R284" s="18" t="s">
        <v>84</v>
      </c>
      <c r="S284" s="18"/>
      <c r="T284" s="18"/>
      <c r="U284" s="18"/>
      <c r="V284" s="18"/>
      <c r="W284" s="27"/>
      <c r="X284" s="21" t="str">
        <f>IF(COUNTIF(Y284:AA284,"H"),"H",
IF(COUNTIF(Y284:AA284,"M"),"M",
IF(COUNTIF(Y284:AA284,"L"),"L",
IF(COUNTIF(Y284:AA284,"B"),"B",""))))</f>
        <v/>
      </c>
      <c r="Y284" s="23"/>
      <c r="Z284" s="28"/>
      <c r="AA284" s="23"/>
      <c r="AB284" s="18"/>
      <c r="AC284" s="18"/>
      <c r="AD284" s="18"/>
      <c r="AE284" s="18"/>
      <c r="AF284" s="18"/>
      <c r="AG284" s="18"/>
      <c r="AH284" s="18"/>
      <c r="AI284" s="18"/>
      <c r="AJ284" s="18"/>
      <c r="AK284" s="18"/>
      <c r="AL284" s="37">
        <f>COUNTIF(AX284:BA284,5)+COUNTIF(BG284:BH284,5)+COUNTIF(BK284:BQ284,5)+COUNTIF(BU284:CD284,5)+COUNTIF(AX284:BA284,9)+COUNTIF(BG284:BH284,9)+COUNTIF(BK284:BQ284,9)+COUNTIF(BU284:CD284,9)</f>
        <v>0</v>
      </c>
      <c r="AM284" s="37">
        <f>COUNTIF(AX284:BA284,15)+COUNTIF(BG284:BH284,15)+COUNTIF(BK284:BQ284,15)+COUNTIF(BU284:CD284,15)+COUNTIF(AX284:BA284,25)+COUNTIF(BG284:BH284,25)+COUNTIF(BK284:BQ284,25)+COUNTIF(BU284:CD284,25)</f>
        <v>2</v>
      </c>
      <c r="AN284" s="118" t="str">
        <f>IF(AM284&gt;=1,"HOOG",IF(AL284&gt;=2,"MIDDEN","LAAG"))</f>
        <v>HOOG</v>
      </c>
      <c r="AO284" s="26" t="str">
        <f>IF(AND(AM284=1,OR(H284="H",AB284="H"),TEXT(D284,0)&lt;&gt;"4"),"J","N" )</f>
        <v>N</v>
      </c>
      <c r="AP284" s="41" t="s">
        <v>85</v>
      </c>
      <c r="AQ284" s="68" t="str">
        <f>IF(OR(AP284="J",AO284="J"),"MIDDEN",AN284)</f>
        <v>HOOG</v>
      </c>
      <c r="AR284" s="26" t="s">
        <v>89</v>
      </c>
      <c r="AS284" s="18" t="s">
        <v>93</v>
      </c>
      <c r="AT284" s="18" t="s">
        <v>85</v>
      </c>
      <c r="AU284" s="41" t="str">
        <f>IF(AND(AR284="H",AS284="K"),"J",IF(OR(AND(AR284="L",AS284="K",AT284="J"),AND(AR284="H",AS284="G",AT284="J")),"J","N"))</f>
        <v>J</v>
      </c>
      <c r="AV284" s="41" t="s">
        <v>90</v>
      </c>
      <c r="AW284" s="18" t="str">
        <f>IF(AU284="N",AQ284,IF(AQ284="LAAG","MIDDEN","HOOG"))</f>
        <v>HOOG</v>
      </c>
      <c r="AX284" s="39">
        <f>INDEX('P-07 HACCP score'!$C$3:$E$7,MATCH(E284,'P-07 HACCP score'!$B$3:$B$7,0),MATCH('D-14 Ernst'!A$2,'P-07 HACCP score'!$C$2:$E$2,0))</f>
        <v>0</v>
      </c>
      <c r="AY284" s="39">
        <f>INDEX('P-07 HACCP score'!$C$3:$E$7,MATCH(F284,'P-07 HACCP score'!$B$3:$B$7,0),MATCH('D-14 Ernst'!B$2,'P-07 HACCP score'!$C$2:$E$2,0))</f>
        <v>0</v>
      </c>
      <c r="AZ284" s="39">
        <f>INDEX('P-07 HACCP score'!$C$3:$E$7,MATCH(G284,'P-07 HACCP score'!$B$3:$B$7,0),MATCH('D-14 Ernst'!C$2,'P-07 HACCP score'!$C$2:$E$2,0))</f>
        <v>25</v>
      </c>
      <c r="BA284" s="39">
        <f>INDEX('P-07 HACCP score'!$C$3:$E$7,MATCH(H284,'P-07 HACCP score'!$B$3:$B$7,0),MATCH('D-14 Ernst'!D$2,'P-07 HACCP score'!$C$2:$E$2,0))</f>
        <v>15</v>
      </c>
      <c r="BB284" s="39">
        <f>INDEX('P-07 HACCP score'!$C$3:$E$7,MATCH(I284,'P-07 HACCP score'!$B$3:$B$7,0),MATCH('D-14 Ernst'!E$2,'P-07 HACCP score'!$C$2:$E$2,0))</f>
        <v>15</v>
      </c>
      <c r="BC284" s="39">
        <f>INDEX('P-07 HACCP score'!$C$3:$E$7,MATCH(J284,'P-07 HACCP score'!$B$3:$B$7,0),MATCH('D-14 Ernst'!F$2,'P-07 HACCP score'!$C$2:$E$2,0))</f>
        <v>15</v>
      </c>
      <c r="BD284" s="39">
        <f>INDEX('P-07 HACCP score'!$C$3:$E$7,MATCH(K284,'P-07 HACCP score'!$B$3:$B$7,0),MATCH('D-14 Ernst'!G$2,'P-07 HACCP score'!$C$2:$E$2,0))</f>
        <v>1.5</v>
      </c>
      <c r="BE284" s="39">
        <f>INDEX('P-07 HACCP score'!$C$3:$E$7,MATCH(L284,'P-07 HACCP score'!$B$3:$B$7,0),MATCH('D-14 Ernst'!H$2,'P-07 HACCP score'!$C$2:$E$2,0))</f>
        <v>0</v>
      </c>
      <c r="BF284" s="39">
        <f>INDEX('P-07 HACCP score'!$C$3:$E$7,MATCH(M284,'P-07 HACCP score'!$B$3:$B$7,0),MATCH('D-14 Ernst'!I$2,'P-07 HACCP score'!$C$2:$E$2,0))</f>
        <v>1.5</v>
      </c>
      <c r="BG284" s="39">
        <f>INDEX('P-07 HACCP score'!$C$3:$E$7,MATCH(N284,'P-07 HACCP score'!$B$3:$B$7,0),MATCH('D-14 Ernst'!J$2,'P-07 HACCP score'!$C$2:$E$2,0))</f>
        <v>0</v>
      </c>
      <c r="BH284" s="39" t="e">
        <f>INDEX('P-07 HACCP score'!$C$3:$E$7,MATCH(O284,'P-07 HACCP score'!$B$3:$B$7,0),MATCH('D-14 Ernst'!K$2,'P-07 HACCP score'!$C$2:$E$2,0))</f>
        <v>#N/A</v>
      </c>
      <c r="BI284" s="39">
        <f>INDEX('P-07 HACCP score'!$C$3:$E$7,MATCH(P284,'P-07 HACCP score'!$B$3:$B$7,0),MATCH('D-14 Ernst'!L$2,'P-07 HACCP score'!$C$2:$E$2,0))</f>
        <v>0</v>
      </c>
      <c r="BJ284" s="39">
        <f>INDEX('P-07 HACCP score'!$C$3:$E$7,MATCH(Q284,'P-07 HACCP score'!$B$3:$B$7,0),MATCH('D-14 Ernst'!M$2,'P-07 HACCP score'!$C$2:$E$2,0))</f>
        <v>0</v>
      </c>
      <c r="BK284" s="39">
        <f>INDEX('P-07 HACCP score'!$C$3:$E$7,MATCH(R284,'P-07 HACCP score'!$B$3:$B$7,0),MATCH('D-14 Ernst'!N$2,'P-07 HACCP score'!$C$2:$E$2,0))</f>
        <v>2.5</v>
      </c>
      <c r="BL284" s="39">
        <f>INDEX('P-07 HACCP score'!$C$3:$E$7,MATCH(S284,'P-07 HACCP score'!$B$3:$B$7,0),MATCH('D-14 Ernst'!O$2,'P-07 HACCP score'!$C$2:$E$2,0))</f>
        <v>0</v>
      </c>
      <c r="BM284" s="39">
        <f>INDEX('P-07 HACCP score'!$C$3:$E$7,MATCH(T284,'P-07 HACCP score'!$B$3:$B$7,0),MATCH('D-14 Ernst'!P$2,'P-07 HACCP score'!$C$2:$E$2,0))</f>
        <v>0</v>
      </c>
      <c r="BN284" s="39">
        <f>INDEX('P-07 HACCP score'!$C$3:$E$7,MATCH(U284,'P-07 HACCP score'!$B$3:$B$7,0),MATCH('D-14 Ernst'!Q$2,'P-07 HACCP score'!$C$2:$E$2,0))</f>
        <v>0</v>
      </c>
      <c r="BO284" s="39">
        <f>INDEX('P-07 HACCP score'!$C$3:$E$7,MATCH(V284,'P-07 HACCP score'!$B$3:$B$7,0),MATCH('D-14 Ernst'!R$2,'P-07 HACCP score'!$C$2:$E$2,0))</f>
        <v>0</v>
      </c>
      <c r="BP284" s="39">
        <f>INDEX('P-07 HACCP score'!$C$3:$E$7,MATCH(W284,'P-07 HACCP score'!$B$3:$B$7,0),MATCH('D-14 Ernst'!S$2,'P-07 HACCP score'!$C$2:$E$2,0))</f>
        <v>0</v>
      </c>
      <c r="BQ284" s="39" t="e">
        <f>INDEX('P-07 HACCP score'!$C$3:$E$7,MATCH(X284,'P-07 HACCP score'!$B$3:$B$7,0),MATCH('D-14 Ernst'!T$2,'P-07 HACCP score'!$C$2:$E$2,0))</f>
        <v>#N/A</v>
      </c>
      <c r="BR284" s="39">
        <f>INDEX('P-07 HACCP score'!$C$3:$E$7,MATCH(Y284,'P-07 HACCP score'!$B$3:$B$7,0),MATCH('D-14 Ernst'!U$2,'P-07 HACCP score'!$C$2:$E$2,0))</f>
        <v>0</v>
      </c>
      <c r="BS284" s="39">
        <f>INDEX('P-07 HACCP score'!$C$3:$E$7,MATCH(Z284,'P-07 HACCP score'!$B$3:$B$7,0),MATCH('D-14 Ernst'!V$2,'P-07 HACCP score'!$C$2:$E$2,0))</f>
        <v>0</v>
      </c>
      <c r="BT284" s="39">
        <f>INDEX('P-07 HACCP score'!$C$3:$E$7,MATCH(AA284,'P-07 HACCP score'!$B$3:$B$7,0),MATCH('D-14 Ernst'!W$2,'P-07 HACCP score'!$C$2:$E$2,0))</f>
        <v>0</v>
      </c>
      <c r="BU284" s="39">
        <f>INDEX('P-07 HACCP score'!$C$3:$E$7,MATCH(AB284,'P-07 HACCP score'!$B$3:$B$7,0),MATCH('D-14 Ernst'!X$2,'P-07 HACCP score'!$C$2:$E$2,0))</f>
        <v>0</v>
      </c>
      <c r="BV284" s="39">
        <f>INDEX('P-07 HACCP score'!$C$3:$E$7,MATCH(AC284,'P-07 HACCP score'!$B$3:$B$7,0),MATCH('D-14 Ernst'!Y$2,'P-07 HACCP score'!$C$2:$E$2,0))</f>
        <v>0</v>
      </c>
      <c r="BW284" s="39">
        <f>INDEX('P-07 HACCP score'!$C$3:$E$7,MATCH(AD284,'P-07 HACCP score'!$B$3:$B$7,0),MATCH('D-14 Ernst'!Z$2,'P-07 HACCP score'!$C$2:$E$2,0))</f>
        <v>0</v>
      </c>
      <c r="BX284" s="39">
        <f>INDEX('P-07 HACCP score'!$C$3:$E$7,MATCH(AE284,'P-07 HACCP score'!$B$3:$B$7,0),MATCH('D-14 Ernst'!AA$2,'P-07 HACCP score'!$C$2:$E$2,0))</f>
        <v>0</v>
      </c>
      <c r="BY284" s="39">
        <f>INDEX('P-07 HACCP score'!$C$3:$E$7,MATCH(AF284,'P-07 HACCP score'!$B$3:$B$7,0),MATCH('D-14 Ernst'!AB$2,'P-07 HACCP score'!$C$2:$E$2,0))</f>
        <v>0</v>
      </c>
      <c r="BZ284" s="39">
        <f>INDEX('P-07 HACCP score'!$C$3:$E$7,MATCH(AG284,'P-07 HACCP score'!$B$3:$B$7,0),MATCH('D-14 Ernst'!AC$2,'P-07 HACCP score'!$C$2:$E$2,0))</f>
        <v>0</v>
      </c>
      <c r="CA284" s="39">
        <f>INDEX('P-07 HACCP score'!$C$3:$E$7,MATCH(AH284,'P-07 HACCP score'!$B$3:$B$7,0),MATCH('D-14 Ernst'!AD$2,'P-07 HACCP score'!$C$2:$E$2,0))</f>
        <v>0</v>
      </c>
      <c r="CB284" s="39">
        <f>INDEX('P-07 HACCP score'!$C$3:$E$7,MATCH(AI284,'P-07 HACCP score'!$B$3:$B$7,0),MATCH('D-14 Ernst'!AE$2,'P-07 HACCP score'!$C$2:$E$2,0))</f>
        <v>0</v>
      </c>
      <c r="CC284" s="39">
        <f>INDEX('P-07 HACCP score'!$C$3:$E$7,MATCH(AJ284,'P-07 HACCP score'!$B$3:$B$7,0),MATCH('D-14 Ernst'!AF$2,'P-07 HACCP score'!$C$2:$E$2,0))</f>
        <v>0</v>
      </c>
      <c r="CD284" s="39">
        <f>INDEX('P-07 HACCP score'!$C$3:$E$7,MATCH(AK284,'P-07 HACCP score'!$B$3:$B$7,0),MATCH('D-14 Ernst'!AG$2,'P-07 HACCP score'!$C$2:$E$2,0))</f>
        <v>0</v>
      </c>
    </row>
    <row r="285" spans="1:82" x14ac:dyDescent="0.3">
      <c r="A285" s="119">
        <v>50330</v>
      </c>
      <c r="B285" s="57" t="s">
        <v>405</v>
      </c>
      <c r="C285" s="78" t="s">
        <v>142</v>
      </c>
      <c r="D285" s="35">
        <v>1</v>
      </c>
      <c r="E285" s="18" t="s">
        <v>84</v>
      </c>
      <c r="F285" s="18"/>
      <c r="G285" s="26" t="s">
        <v>129</v>
      </c>
      <c r="H285" s="21" t="str">
        <f>IF(COUNTIF(I285:M285,"H"),"H",
IF(COUNTIF(I285:M285,"M"),"M",
IF(COUNTIF(I285:M285,"L"),"L",
IF(COUNTIF(I285:M285,"B"),"B",""))))</f>
        <v>H</v>
      </c>
      <c r="I285" s="19" t="s">
        <v>89</v>
      </c>
      <c r="J285" s="19" t="s">
        <v>129</v>
      </c>
      <c r="K285" s="19" t="s">
        <v>84</v>
      </c>
      <c r="L285" s="19"/>
      <c r="M285" s="19" t="s">
        <v>84</v>
      </c>
      <c r="N285" s="18"/>
      <c r="O285" s="21" t="str">
        <f>IF(COUNTIF(P285:Q285,"H"),"H",
IF(COUNTIF(P285:Q285,"M"),"M",
IF(COUNTIF(P285:Q285,"L"),"L",
IF(COUNTIF(P285:Q285,"B"),"B",""))))</f>
        <v/>
      </c>
      <c r="P285" s="22"/>
      <c r="Q285" s="22"/>
      <c r="R285" s="18" t="s">
        <v>84</v>
      </c>
      <c r="S285" s="18"/>
      <c r="T285" s="18"/>
      <c r="U285" s="18"/>
      <c r="V285" s="18"/>
      <c r="W285" s="27"/>
      <c r="X285" s="21" t="str">
        <f>IF(COUNTIF(Y285:AA285,"H"),"H",
IF(COUNTIF(Y285:AA285,"M"),"M",
IF(COUNTIF(Y285:AA285,"L"),"L",
IF(COUNTIF(Y285:AA285,"B"),"B",""))))</f>
        <v/>
      </c>
      <c r="Y285" s="23"/>
      <c r="Z285" s="28"/>
      <c r="AA285" s="23"/>
      <c r="AB285" s="18"/>
      <c r="AC285" s="18"/>
      <c r="AD285" s="18"/>
      <c r="AE285" s="18"/>
      <c r="AF285" s="18"/>
      <c r="AG285" s="18"/>
      <c r="AH285" s="18"/>
      <c r="AI285" s="18"/>
      <c r="AJ285" s="18"/>
      <c r="AK285" s="18"/>
      <c r="AL285" s="37">
        <f>COUNTIF(AX285:BA285,5)+COUNTIF(BG285:BH285,5)+COUNTIF(BK285:BQ285,5)+COUNTIF(BU285:CD285,5)+COUNTIF(AX285:BA285,9)+COUNTIF(BG285:BH285,9)+COUNTIF(BK285:BQ285,9)+COUNTIF(BU285:CD285,9)</f>
        <v>0</v>
      </c>
      <c r="AM285" s="37">
        <f>COUNTIF(AX285:BA285,15)+COUNTIF(BG285:BH285,15)+COUNTIF(BK285:BQ285,15)+COUNTIF(BU285:CD285,15)+COUNTIF(AX285:BA285,25)+COUNTIF(BG285:BH285,25)+COUNTIF(BK285:BQ285,25)+COUNTIF(BU285:CD285,25)</f>
        <v>2</v>
      </c>
      <c r="AN285" s="118" t="str">
        <f>IF(AM285&gt;=1,"HOOG",IF(AL285&gt;=2,"MIDDEN","LAAG"))</f>
        <v>HOOG</v>
      </c>
      <c r="AO285" s="26" t="str">
        <f>IF(AND(AM285=1,OR(H285="H",AB285="H"),TEXT(D285,0)&lt;&gt;"4"),"J","N" )</f>
        <v>N</v>
      </c>
      <c r="AP285" s="41" t="s">
        <v>85</v>
      </c>
      <c r="AQ285" s="68" t="str">
        <f>IF(OR(AP285="J",AO285="J"),"MIDDEN",AN285)</f>
        <v>HOOG</v>
      </c>
      <c r="AR285" s="26" t="s">
        <v>89</v>
      </c>
      <c r="AS285" s="18" t="s">
        <v>93</v>
      </c>
      <c r="AT285" s="18" t="s">
        <v>90</v>
      </c>
      <c r="AU285" s="41" t="str">
        <f>IF(AND(AR285="H",AS285="K"),"J",IF(OR(AND(AR285="L",AS285="K",AT285="J"),AND(AR285="H",AS285="G",AT285="J")),"J","N"))</f>
        <v>J</v>
      </c>
      <c r="AV285" s="41" t="s">
        <v>90</v>
      </c>
      <c r="AW285" s="18" t="str">
        <f>IF(AU285="N",AQ285,IF(AQ285="LAAG","MIDDEN","HOOG"))</f>
        <v>HOOG</v>
      </c>
      <c r="AX285" s="39">
        <f>INDEX('P-07 HACCP score'!$C$3:$E$7,MATCH(E285,'P-07 HACCP score'!$B$3:$B$7,0),MATCH('D-14 Ernst'!A$2,'P-07 HACCP score'!$C$2:$E$2,0))</f>
        <v>1.5</v>
      </c>
      <c r="AY285" s="39">
        <f>INDEX('P-07 HACCP score'!$C$3:$E$7,MATCH(F285,'P-07 HACCP score'!$B$3:$B$7,0),MATCH('D-14 Ernst'!B$2,'P-07 HACCP score'!$C$2:$E$2,0))</f>
        <v>0</v>
      </c>
      <c r="AZ285" s="39">
        <f>INDEX('P-07 HACCP score'!$C$3:$E$7,MATCH(G285,'P-07 HACCP score'!$B$3:$B$7,0),MATCH('D-14 Ernst'!C$2,'P-07 HACCP score'!$C$2:$E$2,0))</f>
        <v>15</v>
      </c>
      <c r="BA285" s="39">
        <f>INDEX('P-07 HACCP score'!$C$3:$E$7,MATCH(H285,'P-07 HACCP score'!$B$3:$B$7,0),MATCH('D-14 Ernst'!D$2,'P-07 HACCP score'!$C$2:$E$2,0))</f>
        <v>15</v>
      </c>
      <c r="BB285" s="39">
        <f>INDEX('P-07 HACCP score'!$C$3:$E$7,MATCH(I285,'P-07 HACCP score'!$B$3:$B$7,0),MATCH('D-14 Ernst'!E$2,'P-07 HACCP score'!$C$2:$E$2,0))</f>
        <v>15</v>
      </c>
      <c r="BC285" s="39">
        <f>INDEX('P-07 HACCP score'!$C$3:$E$7,MATCH(J285,'P-07 HACCP score'!$B$3:$B$7,0),MATCH('D-14 Ernst'!F$2,'P-07 HACCP score'!$C$2:$E$2,0))</f>
        <v>9</v>
      </c>
      <c r="BD285" s="39">
        <f>INDEX('P-07 HACCP score'!$C$3:$E$7,MATCH(K285,'P-07 HACCP score'!$B$3:$B$7,0),MATCH('D-14 Ernst'!G$2,'P-07 HACCP score'!$C$2:$E$2,0))</f>
        <v>1.5</v>
      </c>
      <c r="BE285" s="39">
        <f>INDEX('P-07 HACCP score'!$C$3:$E$7,MATCH(L285,'P-07 HACCP score'!$B$3:$B$7,0),MATCH('D-14 Ernst'!H$2,'P-07 HACCP score'!$C$2:$E$2,0))</f>
        <v>0</v>
      </c>
      <c r="BF285" s="39">
        <f>INDEX('P-07 HACCP score'!$C$3:$E$7,MATCH(M285,'P-07 HACCP score'!$B$3:$B$7,0),MATCH('D-14 Ernst'!I$2,'P-07 HACCP score'!$C$2:$E$2,0))</f>
        <v>1.5</v>
      </c>
      <c r="BG285" s="39">
        <f>INDEX('P-07 HACCP score'!$C$3:$E$7,MATCH(N285,'P-07 HACCP score'!$B$3:$B$7,0),MATCH('D-14 Ernst'!J$2,'P-07 HACCP score'!$C$2:$E$2,0))</f>
        <v>0</v>
      </c>
      <c r="BH285" s="39" t="e">
        <f>INDEX('P-07 HACCP score'!$C$3:$E$7,MATCH(O285,'P-07 HACCP score'!$B$3:$B$7,0),MATCH('D-14 Ernst'!K$2,'P-07 HACCP score'!$C$2:$E$2,0))</f>
        <v>#N/A</v>
      </c>
      <c r="BI285" s="39">
        <f>INDEX('P-07 HACCP score'!$C$3:$E$7,MATCH(P285,'P-07 HACCP score'!$B$3:$B$7,0),MATCH('D-14 Ernst'!L$2,'P-07 HACCP score'!$C$2:$E$2,0))</f>
        <v>0</v>
      </c>
      <c r="BJ285" s="39">
        <f>INDEX('P-07 HACCP score'!$C$3:$E$7,MATCH(Q285,'P-07 HACCP score'!$B$3:$B$7,0),MATCH('D-14 Ernst'!M$2,'P-07 HACCP score'!$C$2:$E$2,0))</f>
        <v>0</v>
      </c>
      <c r="BK285" s="39">
        <f>INDEX('P-07 HACCP score'!$C$3:$E$7,MATCH(R285,'P-07 HACCP score'!$B$3:$B$7,0),MATCH('D-14 Ernst'!N$2,'P-07 HACCP score'!$C$2:$E$2,0))</f>
        <v>2.5</v>
      </c>
      <c r="BL285" s="39">
        <f>INDEX('P-07 HACCP score'!$C$3:$E$7,MATCH(S285,'P-07 HACCP score'!$B$3:$B$7,0),MATCH('D-14 Ernst'!O$2,'P-07 HACCP score'!$C$2:$E$2,0))</f>
        <v>0</v>
      </c>
      <c r="BM285" s="39">
        <f>INDEX('P-07 HACCP score'!$C$3:$E$7,MATCH(T285,'P-07 HACCP score'!$B$3:$B$7,0),MATCH('D-14 Ernst'!P$2,'P-07 HACCP score'!$C$2:$E$2,0))</f>
        <v>0</v>
      </c>
      <c r="BN285" s="39">
        <f>INDEX('P-07 HACCP score'!$C$3:$E$7,MATCH(U285,'P-07 HACCP score'!$B$3:$B$7,0),MATCH('D-14 Ernst'!Q$2,'P-07 HACCP score'!$C$2:$E$2,0))</f>
        <v>0</v>
      </c>
      <c r="BO285" s="39">
        <f>INDEX('P-07 HACCP score'!$C$3:$E$7,MATCH(V285,'P-07 HACCP score'!$B$3:$B$7,0),MATCH('D-14 Ernst'!R$2,'P-07 HACCP score'!$C$2:$E$2,0))</f>
        <v>0</v>
      </c>
      <c r="BP285" s="39">
        <f>INDEX('P-07 HACCP score'!$C$3:$E$7,MATCH(W285,'P-07 HACCP score'!$B$3:$B$7,0),MATCH('D-14 Ernst'!S$2,'P-07 HACCP score'!$C$2:$E$2,0))</f>
        <v>0</v>
      </c>
      <c r="BQ285" s="39" t="e">
        <f>INDEX('P-07 HACCP score'!$C$3:$E$7,MATCH(X285,'P-07 HACCP score'!$B$3:$B$7,0),MATCH('D-14 Ernst'!T$2,'P-07 HACCP score'!$C$2:$E$2,0))</f>
        <v>#N/A</v>
      </c>
      <c r="BR285" s="39">
        <f>INDEX('P-07 HACCP score'!$C$3:$E$7,MATCH(Y285,'P-07 HACCP score'!$B$3:$B$7,0),MATCH('D-14 Ernst'!U$2,'P-07 HACCP score'!$C$2:$E$2,0))</f>
        <v>0</v>
      </c>
      <c r="BS285" s="39">
        <f>INDEX('P-07 HACCP score'!$C$3:$E$7,MATCH(Z285,'P-07 HACCP score'!$B$3:$B$7,0),MATCH('D-14 Ernst'!V$2,'P-07 HACCP score'!$C$2:$E$2,0))</f>
        <v>0</v>
      </c>
      <c r="BT285" s="39">
        <f>INDEX('P-07 HACCP score'!$C$3:$E$7,MATCH(AA285,'P-07 HACCP score'!$B$3:$B$7,0),MATCH('D-14 Ernst'!W$2,'P-07 HACCP score'!$C$2:$E$2,0))</f>
        <v>0</v>
      </c>
      <c r="BU285" s="39">
        <f>INDEX('P-07 HACCP score'!$C$3:$E$7,MATCH(AB285,'P-07 HACCP score'!$B$3:$B$7,0),MATCH('D-14 Ernst'!X$2,'P-07 HACCP score'!$C$2:$E$2,0))</f>
        <v>0</v>
      </c>
      <c r="BV285" s="39">
        <f>INDEX('P-07 HACCP score'!$C$3:$E$7,MATCH(AC285,'P-07 HACCP score'!$B$3:$B$7,0),MATCH('D-14 Ernst'!Y$2,'P-07 HACCP score'!$C$2:$E$2,0))</f>
        <v>0</v>
      </c>
      <c r="BW285" s="39">
        <f>INDEX('P-07 HACCP score'!$C$3:$E$7,MATCH(AD285,'P-07 HACCP score'!$B$3:$B$7,0),MATCH('D-14 Ernst'!Z$2,'P-07 HACCP score'!$C$2:$E$2,0))</f>
        <v>0</v>
      </c>
      <c r="BX285" s="39">
        <f>INDEX('P-07 HACCP score'!$C$3:$E$7,MATCH(AE285,'P-07 HACCP score'!$B$3:$B$7,0),MATCH('D-14 Ernst'!AA$2,'P-07 HACCP score'!$C$2:$E$2,0))</f>
        <v>0</v>
      </c>
      <c r="BY285" s="39">
        <f>INDEX('P-07 HACCP score'!$C$3:$E$7,MATCH(AF285,'P-07 HACCP score'!$B$3:$B$7,0),MATCH('D-14 Ernst'!AB$2,'P-07 HACCP score'!$C$2:$E$2,0))</f>
        <v>0</v>
      </c>
      <c r="BZ285" s="39">
        <f>INDEX('P-07 HACCP score'!$C$3:$E$7,MATCH(AG285,'P-07 HACCP score'!$B$3:$B$7,0),MATCH('D-14 Ernst'!AC$2,'P-07 HACCP score'!$C$2:$E$2,0))</f>
        <v>0</v>
      </c>
      <c r="CA285" s="39">
        <f>INDEX('P-07 HACCP score'!$C$3:$E$7,MATCH(AH285,'P-07 HACCP score'!$B$3:$B$7,0),MATCH('D-14 Ernst'!AD$2,'P-07 HACCP score'!$C$2:$E$2,0))</f>
        <v>0</v>
      </c>
      <c r="CB285" s="39">
        <f>INDEX('P-07 HACCP score'!$C$3:$E$7,MATCH(AI285,'P-07 HACCP score'!$B$3:$B$7,0),MATCH('D-14 Ernst'!AE$2,'P-07 HACCP score'!$C$2:$E$2,0))</f>
        <v>0</v>
      </c>
      <c r="CC285" s="39">
        <f>INDEX('P-07 HACCP score'!$C$3:$E$7,MATCH(AJ285,'P-07 HACCP score'!$B$3:$B$7,0),MATCH('D-14 Ernst'!AF$2,'P-07 HACCP score'!$C$2:$E$2,0))</f>
        <v>0</v>
      </c>
      <c r="CD285" s="39">
        <f>INDEX('P-07 HACCP score'!$C$3:$E$7,MATCH(AK285,'P-07 HACCP score'!$B$3:$B$7,0),MATCH('D-14 Ernst'!AG$2,'P-07 HACCP score'!$C$2:$E$2,0))</f>
        <v>0</v>
      </c>
    </row>
    <row r="286" spans="1:82" x14ac:dyDescent="0.3">
      <c r="A286" s="119">
        <v>50340</v>
      </c>
      <c r="B286" s="56" t="s">
        <v>406</v>
      </c>
      <c r="C286" s="78" t="s">
        <v>92</v>
      </c>
      <c r="D286" s="35">
        <v>1</v>
      </c>
      <c r="E286" s="18" t="s">
        <v>84</v>
      </c>
      <c r="F286" s="18"/>
      <c r="G286" s="26" t="s">
        <v>86</v>
      </c>
      <c r="H286" s="21" t="str">
        <f>IF(COUNTIF(I286:M286,"H"),"H",
IF(COUNTIF(I286:M286,"M"),"M",
IF(COUNTIF(I286:M286,"L"),"L",
IF(COUNTIF(I286:M286,"B"),"B",""))))</f>
        <v>L</v>
      </c>
      <c r="I286" s="19" t="s">
        <v>86</v>
      </c>
      <c r="J286" s="19" t="s">
        <v>86</v>
      </c>
      <c r="K286" s="19" t="s">
        <v>84</v>
      </c>
      <c r="L286" s="19"/>
      <c r="M286" s="19" t="s">
        <v>84</v>
      </c>
      <c r="N286" s="18"/>
      <c r="O286" s="21" t="str">
        <f>IF(COUNTIF(P286:Q286,"H"),"H",
IF(COUNTIF(P286:Q286,"M"),"M",
IF(COUNTIF(P286:Q286,"L"),"L",
IF(COUNTIF(P286:Q286,"B"),"B",""))))</f>
        <v/>
      </c>
      <c r="P286" s="22"/>
      <c r="Q286" s="22"/>
      <c r="R286" s="18" t="s">
        <v>84</v>
      </c>
      <c r="S286" s="18"/>
      <c r="T286" s="18"/>
      <c r="U286" s="18"/>
      <c r="V286" s="18"/>
      <c r="W286" s="27"/>
      <c r="X286" s="21" t="str">
        <f>IF(COUNTIF(Y286:AA286,"H"),"H",
IF(COUNTIF(Y286:AA286,"M"),"M",
IF(COUNTIF(Y286:AA286,"L"),"L",
IF(COUNTIF(Y286:AA286,"B"),"B",""))))</f>
        <v/>
      </c>
      <c r="Y286" s="23"/>
      <c r="Z286" s="28"/>
      <c r="AA286" s="23"/>
      <c r="AB286" s="18"/>
      <c r="AC286" s="18"/>
      <c r="AD286" s="18"/>
      <c r="AE286" s="18"/>
      <c r="AF286" s="18"/>
      <c r="AG286" s="18"/>
      <c r="AH286" s="18"/>
      <c r="AI286" s="18"/>
      <c r="AJ286" s="18"/>
      <c r="AK286" s="18"/>
      <c r="AL286" s="37">
        <f>COUNTIF(AX286:BA286,5)+COUNTIF(BG286:BH286,5)+COUNTIF(BK286:BQ286,5)+COUNTIF(BU286:CD286,5)+COUNTIF(AX286:BA286,9)+COUNTIF(BG286:BH286,9)+COUNTIF(BK286:BQ286,9)+COUNTIF(BU286:CD286,9)</f>
        <v>1</v>
      </c>
      <c r="AM286" s="37">
        <f>COUNTIF(AX286:BA286,15)+COUNTIF(BG286:BH286,15)+COUNTIF(BK286:BQ286,15)+COUNTIF(BU286:CD286,15)+COUNTIF(AX286:BA286,25)+COUNTIF(BG286:BH286,25)+COUNTIF(BK286:BQ286,25)+COUNTIF(BU286:CD286,25)</f>
        <v>0</v>
      </c>
      <c r="AN286" s="118" t="str">
        <f>IF(AM286&gt;=1,"HOOG",IF(AL286&gt;=2,"MIDDEN","LAAG"))</f>
        <v>LAAG</v>
      </c>
      <c r="AO286" s="26" t="str">
        <f>IF(AND(AM286=1,OR(H286="H",AB286="H"),TEXT(D286,0)&lt;&gt;"4"),"J","N" )</f>
        <v>N</v>
      </c>
      <c r="AP286" s="41" t="s">
        <v>85</v>
      </c>
      <c r="AQ286" s="68" t="str">
        <f>IF(OR(AP286="J",AO286="J"),"MIDDEN",AN286)</f>
        <v>LAAG</v>
      </c>
      <c r="AR286" s="26" t="s">
        <v>86</v>
      </c>
      <c r="AS286" s="18" t="s">
        <v>93</v>
      </c>
      <c r="AT286" s="18" t="s">
        <v>90</v>
      </c>
      <c r="AU286" s="41" t="str">
        <f>IF(AND(AR286="H",AS286="K"),"J",IF(OR(AND(AR286="L",AS286="K",AT286="J"),AND(AR286="H",AS286="G",AT286="J")),"J","N"))</f>
        <v>J</v>
      </c>
      <c r="AV286" s="41" t="s">
        <v>90</v>
      </c>
      <c r="AW286" s="18" t="str">
        <f>IF(AU286="N",AQ286,IF(AQ286="LAAG","MIDDEN","HOOG"))</f>
        <v>MIDDEN</v>
      </c>
      <c r="AX286" s="39">
        <f>INDEX('P-07 HACCP score'!$C$3:$E$7,MATCH(E286,'P-07 HACCP score'!$B$3:$B$7,0),MATCH('D-14 Ernst'!A$2,'P-07 HACCP score'!$C$2:$E$2,0))</f>
        <v>1.5</v>
      </c>
      <c r="AY286" s="39">
        <f>INDEX('P-07 HACCP score'!$C$3:$E$7,MATCH(F286,'P-07 HACCP score'!$B$3:$B$7,0),MATCH('D-14 Ernst'!B$2,'P-07 HACCP score'!$C$2:$E$2,0))</f>
        <v>0</v>
      </c>
      <c r="AZ286" s="39">
        <f>INDEX('P-07 HACCP score'!$C$3:$E$7,MATCH(G286,'P-07 HACCP score'!$B$3:$B$7,0),MATCH('D-14 Ernst'!C$2,'P-07 HACCP score'!$C$2:$E$2,0))</f>
        <v>5</v>
      </c>
      <c r="BA286" s="39">
        <f>INDEX('P-07 HACCP score'!$C$3:$E$7,MATCH(H286,'P-07 HACCP score'!$B$3:$B$7,0),MATCH('D-14 Ernst'!D$2,'P-07 HACCP score'!$C$2:$E$2,0))</f>
        <v>3</v>
      </c>
      <c r="BB286" s="39">
        <f>INDEX('P-07 HACCP score'!$C$3:$E$7,MATCH(I286,'P-07 HACCP score'!$B$3:$B$7,0),MATCH('D-14 Ernst'!E$2,'P-07 HACCP score'!$C$2:$E$2,0))</f>
        <v>3</v>
      </c>
      <c r="BC286" s="39">
        <f>INDEX('P-07 HACCP score'!$C$3:$E$7,MATCH(J286,'P-07 HACCP score'!$B$3:$B$7,0),MATCH('D-14 Ernst'!F$2,'P-07 HACCP score'!$C$2:$E$2,0))</f>
        <v>3</v>
      </c>
      <c r="BD286" s="39">
        <f>INDEX('P-07 HACCP score'!$C$3:$E$7,MATCH(K286,'P-07 HACCP score'!$B$3:$B$7,0),MATCH('D-14 Ernst'!G$2,'P-07 HACCP score'!$C$2:$E$2,0))</f>
        <v>1.5</v>
      </c>
      <c r="BE286" s="39">
        <f>INDEX('P-07 HACCP score'!$C$3:$E$7,MATCH(L286,'P-07 HACCP score'!$B$3:$B$7,0),MATCH('D-14 Ernst'!H$2,'P-07 HACCP score'!$C$2:$E$2,0))</f>
        <v>0</v>
      </c>
      <c r="BF286" s="39">
        <f>INDEX('P-07 HACCP score'!$C$3:$E$7,MATCH(M286,'P-07 HACCP score'!$B$3:$B$7,0),MATCH('D-14 Ernst'!I$2,'P-07 HACCP score'!$C$2:$E$2,0))</f>
        <v>1.5</v>
      </c>
      <c r="BG286" s="39">
        <f>INDEX('P-07 HACCP score'!$C$3:$E$7,MATCH(N286,'P-07 HACCP score'!$B$3:$B$7,0),MATCH('D-14 Ernst'!J$2,'P-07 HACCP score'!$C$2:$E$2,0))</f>
        <v>0</v>
      </c>
      <c r="BH286" s="39" t="e">
        <f>INDEX('P-07 HACCP score'!$C$3:$E$7,MATCH(O286,'P-07 HACCP score'!$B$3:$B$7,0),MATCH('D-14 Ernst'!K$2,'P-07 HACCP score'!$C$2:$E$2,0))</f>
        <v>#N/A</v>
      </c>
      <c r="BI286" s="39">
        <f>INDEX('P-07 HACCP score'!$C$3:$E$7,MATCH(P286,'P-07 HACCP score'!$B$3:$B$7,0),MATCH('D-14 Ernst'!L$2,'P-07 HACCP score'!$C$2:$E$2,0))</f>
        <v>0</v>
      </c>
      <c r="BJ286" s="39">
        <f>INDEX('P-07 HACCP score'!$C$3:$E$7,MATCH(Q286,'P-07 HACCP score'!$B$3:$B$7,0),MATCH('D-14 Ernst'!M$2,'P-07 HACCP score'!$C$2:$E$2,0))</f>
        <v>0</v>
      </c>
      <c r="BK286" s="39">
        <f>INDEX('P-07 HACCP score'!$C$3:$E$7,MATCH(R286,'P-07 HACCP score'!$B$3:$B$7,0),MATCH('D-14 Ernst'!N$2,'P-07 HACCP score'!$C$2:$E$2,0))</f>
        <v>2.5</v>
      </c>
      <c r="BL286" s="39">
        <f>INDEX('P-07 HACCP score'!$C$3:$E$7,MATCH(S286,'P-07 HACCP score'!$B$3:$B$7,0),MATCH('D-14 Ernst'!O$2,'P-07 HACCP score'!$C$2:$E$2,0))</f>
        <v>0</v>
      </c>
      <c r="BM286" s="39">
        <f>INDEX('P-07 HACCP score'!$C$3:$E$7,MATCH(T286,'P-07 HACCP score'!$B$3:$B$7,0),MATCH('D-14 Ernst'!P$2,'P-07 HACCP score'!$C$2:$E$2,0))</f>
        <v>0</v>
      </c>
      <c r="BN286" s="39">
        <f>INDEX('P-07 HACCP score'!$C$3:$E$7,MATCH(U286,'P-07 HACCP score'!$B$3:$B$7,0),MATCH('D-14 Ernst'!Q$2,'P-07 HACCP score'!$C$2:$E$2,0))</f>
        <v>0</v>
      </c>
      <c r="BO286" s="39">
        <f>INDEX('P-07 HACCP score'!$C$3:$E$7,MATCH(V286,'P-07 HACCP score'!$B$3:$B$7,0),MATCH('D-14 Ernst'!R$2,'P-07 HACCP score'!$C$2:$E$2,0))</f>
        <v>0</v>
      </c>
      <c r="BP286" s="39">
        <f>INDEX('P-07 HACCP score'!$C$3:$E$7,MATCH(W286,'P-07 HACCP score'!$B$3:$B$7,0),MATCH('D-14 Ernst'!S$2,'P-07 HACCP score'!$C$2:$E$2,0))</f>
        <v>0</v>
      </c>
      <c r="BQ286" s="39" t="e">
        <f>INDEX('P-07 HACCP score'!$C$3:$E$7,MATCH(X286,'P-07 HACCP score'!$B$3:$B$7,0),MATCH('D-14 Ernst'!T$2,'P-07 HACCP score'!$C$2:$E$2,0))</f>
        <v>#N/A</v>
      </c>
      <c r="BR286" s="39">
        <f>INDEX('P-07 HACCP score'!$C$3:$E$7,MATCH(Y286,'P-07 HACCP score'!$B$3:$B$7,0),MATCH('D-14 Ernst'!U$2,'P-07 HACCP score'!$C$2:$E$2,0))</f>
        <v>0</v>
      </c>
      <c r="BS286" s="39">
        <f>INDEX('P-07 HACCP score'!$C$3:$E$7,MATCH(Z286,'P-07 HACCP score'!$B$3:$B$7,0),MATCH('D-14 Ernst'!V$2,'P-07 HACCP score'!$C$2:$E$2,0))</f>
        <v>0</v>
      </c>
      <c r="BT286" s="39">
        <f>INDEX('P-07 HACCP score'!$C$3:$E$7,MATCH(AA286,'P-07 HACCP score'!$B$3:$B$7,0),MATCH('D-14 Ernst'!W$2,'P-07 HACCP score'!$C$2:$E$2,0))</f>
        <v>0</v>
      </c>
      <c r="BU286" s="39">
        <f>INDEX('P-07 HACCP score'!$C$3:$E$7,MATCH(AB286,'P-07 HACCP score'!$B$3:$B$7,0),MATCH('D-14 Ernst'!X$2,'P-07 HACCP score'!$C$2:$E$2,0))</f>
        <v>0</v>
      </c>
      <c r="BV286" s="39">
        <f>INDEX('P-07 HACCP score'!$C$3:$E$7,MATCH(AC286,'P-07 HACCP score'!$B$3:$B$7,0),MATCH('D-14 Ernst'!Y$2,'P-07 HACCP score'!$C$2:$E$2,0))</f>
        <v>0</v>
      </c>
      <c r="BW286" s="39">
        <f>INDEX('P-07 HACCP score'!$C$3:$E$7,MATCH(AD286,'P-07 HACCP score'!$B$3:$B$7,0),MATCH('D-14 Ernst'!Z$2,'P-07 HACCP score'!$C$2:$E$2,0))</f>
        <v>0</v>
      </c>
      <c r="BX286" s="39">
        <f>INDEX('P-07 HACCP score'!$C$3:$E$7,MATCH(AE286,'P-07 HACCP score'!$B$3:$B$7,0),MATCH('D-14 Ernst'!AA$2,'P-07 HACCP score'!$C$2:$E$2,0))</f>
        <v>0</v>
      </c>
      <c r="BY286" s="39">
        <f>INDEX('P-07 HACCP score'!$C$3:$E$7,MATCH(AF286,'P-07 HACCP score'!$B$3:$B$7,0),MATCH('D-14 Ernst'!AB$2,'P-07 HACCP score'!$C$2:$E$2,0))</f>
        <v>0</v>
      </c>
      <c r="BZ286" s="39">
        <f>INDEX('P-07 HACCP score'!$C$3:$E$7,MATCH(AG286,'P-07 HACCP score'!$B$3:$B$7,0),MATCH('D-14 Ernst'!AC$2,'P-07 HACCP score'!$C$2:$E$2,0))</f>
        <v>0</v>
      </c>
      <c r="CA286" s="39">
        <f>INDEX('P-07 HACCP score'!$C$3:$E$7,MATCH(AH286,'P-07 HACCP score'!$B$3:$B$7,0),MATCH('D-14 Ernst'!AD$2,'P-07 HACCP score'!$C$2:$E$2,0))</f>
        <v>0</v>
      </c>
      <c r="CB286" s="39">
        <f>INDEX('P-07 HACCP score'!$C$3:$E$7,MATCH(AI286,'P-07 HACCP score'!$B$3:$B$7,0),MATCH('D-14 Ernst'!AE$2,'P-07 HACCP score'!$C$2:$E$2,0))</f>
        <v>0</v>
      </c>
      <c r="CC286" s="39">
        <f>INDEX('P-07 HACCP score'!$C$3:$E$7,MATCH(AJ286,'P-07 HACCP score'!$B$3:$B$7,0),MATCH('D-14 Ernst'!AF$2,'P-07 HACCP score'!$C$2:$E$2,0))</f>
        <v>0</v>
      </c>
      <c r="CD286" s="39">
        <f>INDEX('P-07 HACCP score'!$C$3:$E$7,MATCH(AK286,'P-07 HACCP score'!$B$3:$B$7,0),MATCH('D-14 Ernst'!AG$2,'P-07 HACCP score'!$C$2:$E$2,0))</f>
        <v>0</v>
      </c>
    </row>
    <row r="287" spans="1:82" x14ac:dyDescent="0.3">
      <c r="A287" s="120">
        <v>50345</v>
      </c>
      <c r="B287" s="56" t="s">
        <v>407</v>
      </c>
      <c r="C287" s="72" t="s">
        <v>142</v>
      </c>
      <c r="D287" s="35">
        <v>1</v>
      </c>
      <c r="E287" s="18" t="s">
        <v>84</v>
      </c>
      <c r="F287" s="18"/>
      <c r="G287" s="26" t="s">
        <v>86</v>
      </c>
      <c r="H287" s="21" t="str">
        <f>IF(COUNTIF(I287:M287,"H"),"H",
IF(COUNTIF(I287:M287,"M"),"M",
IF(COUNTIF(I287:M287,"L"),"L",
IF(COUNTIF(I287:M287,"B"),"B",""))))</f>
        <v>L</v>
      </c>
      <c r="I287" s="19" t="s">
        <v>86</v>
      </c>
      <c r="J287" s="19" t="s">
        <v>86</v>
      </c>
      <c r="K287" s="19" t="s">
        <v>84</v>
      </c>
      <c r="L287" s="19"/>
      <c r="M287" s="19" t="s">
        <v>84</v>
      </c>
      <c r="N287" s="18"/>
      <c r="O287" s="21" t="str">
        <f>IF(COUNTIF(P287:Q287,"H"),"H",
IF(COUNTIF(P287:Q287,"M"),"M",
IF(COUNTIF(P287:Q287,"L"),"L",
IF(COUNTIF(P287:Q287,"B"),"B",""))))</f>
        <v/>
      </c>
      <c r="P287" s="22"/>
      <c r="Q287" s="22"/>
      <c r="R287" s="18" t="s">
        <v>84</v>
      </c>
      <c r="S287" s="18"/>
      <c r="T287" s="18"/>
      <c r="U287" s="18"/>
      <c r="V287" s="18"/>
      <c r="W287" s="27"/>
      <c r="X287" s="21" t="str">
        <f>IF(COUNTIF(Y287:AA287,"H"),"H",
IF(COUNTIF(Y287:AA287,"M"),"M",
IF(COUNTIF(Y287:AA287,"L"),"L",
IF(COUNTIF(Y287:AA287,"B"),"B",""))))</f>
        <v/>
      </c>
      <c r="Y287" s="23"/>
      <c r="Z287" s="28"/>
      <c r="AA287" s="23"/>
      <c r="AB287" s="18"/>
      <c r="AC287" s="18"/>
      <c r="AD287" s="18"/>
      <c r="AE287" s="18"/>
      <c r="AF287" s="18"/>
      <c r="AG287" s="18"/>
      <c r="AH287" s="18"/>
      <c r="AI287" s="18"/>
      <c r="AJ287" s="18"/>
      <c r="AK287" s="18"/>
      <c r="AL287" s="37">
        <f>COUNTIF(AX287:BA287,5)+COUNTIF(BG287:BH287,5)+COUNTIF(BK287:BQ287,5)+COUNTIF(BU287:CD287,5)+COUNTIF(AX287:BA287,9)+COUNTIF(BG287:BH287,9)+COUNTIF(BK287:BQ287,9)+COUNTIF(BU287:CD287,9)</f>
        <v>1</v>
      </c>
      <c r="AM287" s="37">
        <f>COUNTIF(AX287:BA287,15)+COUNTIF(BG287:BH287,15)+COUNTIF(BK287:BQ287,15)+COUNTIF(BU287:CD287,15)+COUNTIF(AX287:BA287,25)+COUNTIF(BG287:BH287,25)+COUNTIF(BK287:BQ287,25)+COUNTIF(BU287:CD287,25)</f>
        <v>0</v>
      </c>
      <c r="AN287" s="118" t="str">
        <f>IF(AM287&gt;=1,"HOOG",IF(AL287&gt;=2,"MIDDEN","LAAG"))</f>
        <v>LAAG</v>
      </c>
      <c r="AO287" s="26" t="str">
        <f>IF(AND(AM287=1,OR(H287="H",AB287="H"),TEXT(D287,0)&lt;&gt;"4"),"J","N" )</f>
        <v>N</v>
      </c>
      <c r="AP287" s="41" t="s">
        <v>85</v>
      </c>
      <c r="AQ287" s="68" t="str">
        <f>IF(OR(AP287="J",AO287="J"),"MIDDEN",AN287)</f>
        <v>LAAG</v>
      </c>
      <c r="AR287" s="26" t="s">
        <v>86</v>
      </c>
      <c r="AS287" s="18" t="s">
        <v>93</v>
      </c>
      <c r="AT287" s="18" t="s">
        <v>90</v>
      </c>
      <c r="AU287" s="41" t="str">
        <f>IF(AND(AR287="H",AS287="K"),"J",IF(OR(AND(AR287="L",AS287="K",AT287="J"),AND(AR287="H",AS287="G",AT287="J")),"J","N"))</f>
        <v>J</v>
      </c>
      <c r="AV287" s="41" t="s">
        <v>90</v>
      </c>
      <c r="AW287" s="18" t="str">
        <f>IF(AU287="N",AQ287,IF(AQ287="LAAG","MIDDEN","HOOG"))</f>
        <v>MIDDEN</v>
      </c>
      <c r="AX287" s="39">
        <f>INDEX('P-07 HACCP score'!$C$3:$E$7,MATCH(E287,'P-07 HACCP score'!$B$3:$B$7,0),MATCH('D-14 Ernst'!A$2,'P-07 HACCP score'!$C$2:$E$2,0))</f>
        <v>1.5</v>
      </c>
      <c r="AY287" s="39">
        <f>INDEX('P-07 HACCP score'!$C$3:$E$7,MATCH(F287,'P-07 HACCP score'!$B$3:$B$7,0),MATCH('D-14 Ernst'!B$2,'P-07 HACCP score'!$C$2:$E$2,0))</f>
        <v>0</v>
      </c>
      <c r="AZ287" s="39">
        <f>INDEX('P-07 HACCP score'!$C$3:$E$7,MATCH(G287,'P-07 HACCP score'!$B$3:$B$7,0),MATCH('D-14 Ernst'!C$2,'P-07 HACCP score'!$C$2:$E$2,0))</f>
        <v>5</v>
      </c>
      <c r="BA287" s="39">
        <f>INDEX('P-07 HACCP score'!$C$3:$E$7,MATCH(H287,'P-07 HACCP score'!$B$3:$B$7,0),MATCH('D-14 Ernst'!D$2,'P-07 HACCP score'!$C$2:$E$2,0))</f>
        <v>3</v>
      </c>
      <c r="BB287" s="39">
        <f>INDEX('P-07 HACCP score'!$C$3:$E$7,MATCH(I287,'P-07 HACCP score'!$B$3:$B$7,0),MATCH('D-14 Ernst'!E$2,'P-07 HACCP score'!$C$2:$E$2,0))</f>
        <v>3</v>
      </c>
      <c r="BC287" s="39">
        <f>INDEX('P-07 HACCP score'!$C$3:$E$7,MATCH(J287,'P-07 HACCP score'!$B$3:$B$7,0),MATCH('D-14 Ernst'!F$2,'P-07 HACCP score'!$C$2:$E$2,0))</f>
        <v>3</v>
      </c>
      <c r="BD287" s="39">
        <f>INDEX('P-07 HACCP score'!$C$3:$E$7,MATCH(K287,'P-07 HACCP score'!$B$3:$B$7,0),MATCH('D-14 Ernst'!G$2,'P-07 HACCP score'!$C$2:$E$2,0))</f>
        <v>1.5</v>
      </c>
      <c r="BE287" s="39">
        <f>INDEX('P-07 HACCP score'!$C$3:$E$7,MATCH(L287,'P-07 HACCP score'!$B$3:$B$7,0),MATCH('D-14 Ernst'!H$2,'P-07 HACCP score'!$C$2:$E$2,0))</f>
        <v>0</v>
      </c>
      <c r="BF287" s="39">
        <f>INDEX('P-07 HACCP score'!$C$3:$E$7,MATCH(M287,'P-07 HACCP score'!$B$3:$B$7,0),MATCH('D-14 Ernst'!I$2,'P-07 HACCP score'!$C$2:$E$2,0))</f>
        <v>1.5</v>
      </c>
      <c r="BG287" s="39">
        <f>INDEX('P-07 HACCP score'!$C$3:$E$7,MATCH(N287,'P-07 HACCP score'!$B$3:$B$7,0),MATCH('D-14 Ernst'!J$2,'P-07 HACCP score'!$C$2:$E$2,0))</f>
        <v>0</v>
      </c>
      <c r="BH287" s="39" t="e">
        <f>INDEX('P-07 HACCP score'!$C$3:$E$7,MATCH(O287,'P-07 HACCP score'!$B$3:$B$7,0),MATCH('D-14 Ernst'!K$2,'P-07 HACCP score'!$C$2:$E$2,0))</f>
        <v>#N/A</v>
      </c>
      <c r="BI287" s="39">
        <f>INDEX('P-07 HACCP score'!$C$3:$E$7,MATCH(P287,'P-07 HACCP score'!$B$3:$B$7,0),MATCH('D-14 Ernst'!L$2,'P-07 HACCP score'!$C$2:$E$2,0))</f>
        <v>0</v>
      </c>
      <c r="BJ287" s="39">
        <f>INDEX('P-07 HACCP score'!$C$3:$E$7,MATCH(Q287,'P-07 HACCP score'!$B$3:$B$7,0),MATCH('D-14 Ernst'!M$2,'P-07 HACCP score'!$C$2:$E$2,0))</f>
        <v>0</v>
      </c>
      <c r="BK287" s="39">
        <f>INDEX('P-07 HACCP score'!$C$3:$E$7,MATCH(R287,'P-07 HACCP score'!$B$3:$B$7,0),MATCH('D-14 Ernst'!N$2,'P-07 HACCP score'!$C$2:$E$2,0))</f>
        <v>2.5</v>
      </c>
      <c r="BL287" s="39">
        <f>INDEX('P-07 HACCP score'!$C$3:$E$7,MATCH(S287,'P-07 HACCP score'!$B$3:$B$7,0),MATCH('D-14 Ernst'!O$2,'P-07 HACCP score'!$C$2:$E$2,0))</f>
        <v>0</v>
      </c>
      <c r="BM287" s="39">
        <f>INDEX('P-07 HACCP score'!$C$3:$E$7,MATCH(T287,'P-07 HACCP score'!$B$3:$B$7,0),MATCH('D-14 Ernst'!P$2,'P-07 HACCP score'!$C$2:$E$2,0))</f>
        <v>0</v>
      </c>
      <c r="BN287" s="39">
        <f>INDEX('P-07 HACCP score'!$C$3:$E$7,MATCH(U287,'P-07 HACCP score'!$B$3:$B$7,0),MATCH('D-14 Ernst'!Q$2,'P-07 HACCP score'!$C$2:$E$2,0))</f>
        <v>0</v>
      </c>
      <c r="BO287" s="39">
        <f>INDEX('P-07 HACCP score'!$C$3:$E$7,MATCH(V287,'P-07 HACCP score'!$B$3:$B$7,0),MATCH('D-14 Ernst'!R$2,'P-07 HACCP score'!$C$2:$E$2,0))</f>
        <v>0</v>
      </c>
      <c r="BP287" s="39">
        <f>INDEX('P-07 HACCP score'!$C$3:$E$7,MATCH(W287,'P-07 HACCP score'!$B$3:$B$7,0),MATCH('D-14 Ernst'!S$2,'P-07 HACCP score'!$C$2:$E$2,0))</f>
        <v>0</v>
      </c>
      <c r="BQ287" s="39" t="e">
        <f>INDEX('P-07 HACCP score'!$C$3:$E$7,MATCH(X287,'P-07 HACCP score'!$B$3:$B$7,0),MATCH('D-14 Ernst'!T$2,'P-07 HACCP score'!$C$2:$E$2,0))</f>
        <v>#N/A</v>
      </c>
      <c r="BR287" s="39">
        <f>INDEX('P-07 HACCP score'!$C$3:$E$7,MATCH(Y287,'P-07 HACCP score'!$B$3:$B$7,0),MATCH('D-14 Ernst'!U$2,'P-07 HACCP score'!$C$2:$E$2,0))</f>
        <v>0</v>
      </c>
      <c r="BS287" s="39">
        <f>INDEX('P-07 HACCP score'!$C$3:$E$7,MATCH(Z287,'P-07 HACCP score'!$B$3:$B$7,0),MATCH('D-14 Ernst'!V$2,'P-07 HACCP score'!$C$2:$E$2,0))</f>
        <v>0</v>
      </c>
      <c r="BT287" s="39">
        <f>INDEX('P-07 HACCP score'!$C$3:$E$7,MATCH(AA287,'P-07 HACCP score'!$B$3:$B$7,0),MATCH('D-14 Ernst'!W$2,'P-07 HACCP score'!$C$2:$E$2,0))</f>
        <v>0</v>
      </c>
      <c r="BU287" s="39">
        <f>INDEX('P-07 HACCP score'!$C$3:$E$7,MATCH(AB287,'P-07 HACCP score'!$B$3:$B$7,0),MATCH('D-14 Ernst'!X$2,'P-07 HACCP score'!$C$2:$E$2,0))</f>
        <v>0</v>
      </c>
      <c r="BV287" s="39">
        <f>INDEX('P-07 HACCP score'!$C$3:$E$7,MATCH(AC287,'P-07 HACCP score'!$B$3:$B$7,0),MATCH('D-14 Ernst'!Y$2,'P-07 HACCP score'!$C$2:$E$2,0))</f>
        <v>0</v>
      </c>
      <c r="BW287" s="39">
        <f>INDEX('P-07 HACCP score'!$C$3:$E$7,MATCH(AD287,'P-07 HACCP score'!$B$3:$B$7,0),MATCH('D-14 Ernst'!Z$2,'P-07 HACCP score'!$C$2:$E$2,0))</f>
        <v>0</v>
      </c>
      <c r="BX287" s="39">
        <f>INDEX('P-07 HACCP score'!$C$3:$E$7,MATCH(AE287,'P-07 HACCP score'!$B$3:$B$7,0),MATCH('D-14 Ernst'!AA$2,'P-07 HACCP score'!$C$2:$E$2,0))</f>
        <v>0</v>
      </c>
      <c r="BY287" s="39">
        <f>INDEX('P-07 HACCP score'!$C$3:$E$7,MATCH(AF287,'P-07 HACCP score'!$B$3:$B$7,0),MATCH('D-14 Ernst'!AB$2,'P-07 HACCP score'!$C$2:$E$2,0))</f>
        <v>0</v>
      </c>
      <c r="BZ287" s="39">
        <f>INDEX('P-07 HACCP score'!$C$3:$E$7,MATCH(AG287,'P-07 HACCP score'!$B$3:$B$7,0),MATCH('D-14 Ernst'!AC$2,'P-07 HACCP score'!$C$2:$E$2,0))</f>
        <v>0</v>
      </c>
      <c r="CA287" s="39">
        <f>INDEX('P-07 HACCP score'!$C$3:$E$7,MATCH(AH287,'P-07 HACCP score'!$B$3:$B$7,0),MATCH('D-14 Ernst'!AD$2,'P-07 HACCP score'!$C$2:$E$2,0))</f>
        <v>0</v>
      </c>
      <c r="CB287" s="39">
        <f>INDEX('P-07 HACCP score'!$C$3:$E$7,MATCH(AI287,'P-07 HACCP score'!$B$3:$B$7,0),MATCH('D-14 Ernst'!AE$2,'P-07 HACCP score'!$C$2:$E$2,0))</f>
        <v>0</v>
      </c>
      <c r="CC287" s="39">
        <f>INDEX('P-07 HACCP score'!$C$3:$E$7,MATCH(AJ287,'P-07 HACCP score'!$B$3:$B$7,0),MATCH('D-14 Ernst'!AF$2,'P-07 HACCP score'!$C$2:$E$2,0))</f>
        <v>0</v>
      </c>
      <c r="CD287" s="39">
        <f>INDEX('P-07 HACCP score'!$C$3:$E$7,MATCH(AK287,'P-07 HACCP score'!$B$3:$B$7,0),MATCH('D-14 Ernst'!AG$2,'P-07 HACCP score'!$C$2:$E$2,0))</f>
        <v>0</v>
      </c>
    </row>
    <row r="288" spans="1:82" x14ac:dyDescent="0.3">
      <c r="A288" s="119">
        <v>50350</v>
      </c>
      <c r="B288" s="56" t="s">
        <v>408</v>
      </c>
      <c r="C288" s="78" t="s">
        <v>92</v>
      </c>
      <c r="D288" s="35">
        <v>5</v>
      </c>
      <c r="E288" s="18"/>
      <c r="F288" s="18"/>
      <c r="G288" s="26"/>
      <c r="H288" s="21" t="str">
        <f>IF(COUNTIF(I288:M288,"H"),"H",
IF(COUNTIF(I288:M288,"M"),"M",
IF(COUNTIF(I288:M288,"L"),"L",
IF(COUNTIF(I288:M288,"B"),"B",""))))</f>
        <v/>
      </c>
      <c r="I288" s="19"/>
      <c r="J288" s="19"/>
      <c r="K288" s="19"/>
      <c r="L288" s="19"/>
      <c r="M288" s="19"/>
      <c r="N288" s="18"/>
      <c r="O288" s="21" t="str">
        <f>IF(COUNTIF(P288:Q288,"H"),"H",
IF(COUNTIF(P288:Q288,"M"),"M",
IF(COUNTIF(P288:Q288,"L"),"L",
IF(COUNTIF(P288:Q288,"B"),"B",""))))</f>
        <v/>
      </c>
      <c r="P288" s="22"/>
      <c r="Q288" s="22"/>
      <c r="R288" s="18"/>
      <c r="S288" s="18"/>
      <c r="T288" s="18"/>
      <c r="U288" s="18"/>
      <c r="V288" s="18"/>
      <c r="W288" s="27"/>
      <c r="X288" s="21" t="str">
        <f>IF(COUNTIF(Y288:AA288,"H"),"H",
IF(COUNTIF(Y288:AA288,"M"),"M",
IF(COUNTIF(Y288:AA288,"L"),"L",
IF(COUNTIF(Y288:AA288,"B"),"B",""))))</f>
        <v/>
      </c>
      <c r="Y288" s="23"/>
      <c r="Z288" s="28"/>
      <c r="AA288" s="23"/>
      <c r="AB288" s="18"/>
      <c r="AC288" s="18"/>
      <c r="AD288" s="18"/>
      <c r="AE288" s="18"/>
      <c r="AF288" s="18"/>
      <c r="AG288" s="18"/>
      <c r="AH288" s="18"/>
      <c r="AI288" s="18"/>
      <c r="AJ288" s="18"/>
      <c r="AK288" s="18"/>
      <c r="AL288" s="37">
        <f>COUNTIF(AX288:BA288,5)+COUNTIF(BG288:BH288,5)+COUNTIF(BK288:BQ288,5)+COUNTIF(BU288:CD288,5)+COUNTIF(AX288:BA288,9)+COUNTIF(BG288:BH288,9)+COUNTIF(BK288:BQ288,9)+COUNTIF(BU288:CD288,9)</f>
        <v>0</v>
      </c>
      <c r="AM288" s="37">
        <f>COUNTIF(AX288:BA288,15)+COUNTIF(BG288:BH288,15)+COUNTIF(BK288:BQ288,15)+COUNTIF(BU288:CD288,15)+COUNTIF(AX288:BA288,25)+COUNTIF(BG288:BH288,25)+COUNTIF(BK288:BQ288,25)+COUNTIF(BU288:CD288,25)</f>
        <v>0</v>
      </c>
      <c r="AN288" s="118" t="str">
        <f>IF(AM288&gt;=1,"HOOG",IF(AL288&gt;=2,"MIDDEN","LAAG"))</f>
        <v>LAAG</v>
      </c>
      <c r="AO288" s="26" t="str">
        <f>IF(AND(AM288=1,OR(H288="H",AB288="H"),TEXT(D288,0)&lt;&gt;"4"),"J","N" )</f>
        <v>N</v>
      </c>
      <c r="AP288" s="41" t="s">
        <v>85</v>
      </c>
      <c r="AQ288" s="68" t="str">
        <f>IF(OR(AP288="J",AO288="J"),"MIDDEN",AN288)</f>
        <v>LAAG</v>
      </c>
      <c r="AR288" s="26" t="s">
        <v>86</v>
      </c>
      <c r="AS288" s="18" t="s">
        <v>87</v>
      </c>
      <c r="AT288" s="18" t="s">
        <v>90</v>
      </c>
      <c r="AU288" s="41" t="str">
        <f>IF(AND(AR288="H",AS288="K"),"J",IF(OR(AND(AR288="L",AS288="K",AT288="J"),AND(AR288="H",AS288="G",AT288="J")),"J","N"))</f>
        <v>N</v>
      </c>
      <c r="AV288" s="41" t="s">
        <v>85</v>
      </c>
      <c r="AW288" s="18" t="str">
        <f>IF(AU288="N",AQ288,IF(AQ288="LAAG","MIDDEN","HOOG"))</f>
        <v>LAAG</v>
      </c>
      <c r="AX288" s="39">
        <f>INDEX('P-07 HACCP score'!$C$3:$E$7,MATCH(E288,'P-07 HACCP score'!$B$3:$B$7,0),MATCH('D-14 Ernst'!A$2,'P-07 HACCP score'!$C$2:$E$2,0))</f>
        <v>0</v>
      </c>
      <c r="AY288" s="39">
        <f>INDEX('P-07 HACCP score'!$C$3:$E$7,MATCH(F288,'P-07 HACCP score'!$B$3:$B$7,0),MATCH('D-14 Ernst'!B$2,'P-07 HACCP score'!$C$2:$E$2,0))</f>
        <v>0</v>
      </c>
      <c r="AZ288" s="39">
        <f>INDEX('P-07 HACCP score'!$C$3:$E$7,MATCH(G288,'P-07 HACCP score'!$B$3:$B$7,0),MATCH('D-14 Ernst'!C$2,'P-07 HACCP score'!$C$2:$E$2,0))</f>
        <v>0</v>
      </c>
      <c r="BA288" s="39" t="e">
        <f>INDEX('P-07 HACCP score'!$C$3:$E$7,MATCH(H288,'P-07 HACCP score'!$B$3:$B$7,0),MATCH('D-14 Ernst'!D$2,'P-07 HACCP score'!$C$2:$E$2,0))</f>
        <v>#N/A</v>
      </c>
      <c r="BB288" s="39">
        <f>INDEX('P-07 HACCP score'!$C$3:$E$7,MATCH(I288,'P-07 HACCP score'!$B$3:$B$7,0),MATCH('D-14 Ernst'!E$2,'P-07 HACCP score'!$C$2:$E$2,0))</f>
        <v>0</v>
      </c>
      <c r="BC288" s="39">
        <f>INDEX('P-07 HACCP score'!$C$3:$E$7,MATCH(J288,'P-07 HACCP score'!$B$3:$B$7,0),MATCH('D-14 Ernst'!F$2,'P-07 HACCP score'!$C$2:$E$2,0))</f>
        <v>0</v>
      </c>
      <c r="BD288" s="39">
        <f>INDEX('P-07 HACCP score'!$C$3:$E$7,MATCH(K288,'P-07 HACCP score'!$B$3:$B$7,0),MATCH('D-14 Ernst'!G$2,'P-07 HACCP score'!$C$2:$E$2,0))</f>
        <v>0</v>
      </c>
      <c r="BE288" s="39">
        <f>INDEX('P-07 HACCP score'!$C$3:$E$7,MATCH(L288,'P-07 HACCP score'!$B$3:$B$7,0),MATCH('D-14 Ernst'!H$2,'P-07 HACCP score'!$C$2:$E$2,0))</f>
        <v>0</v>
      </c>
      <c r="BF288" s="39">
        <f>INDEX('P-07 HACCP score'!$C$3:$E$7,MATCH(M288,'P-07 HACCP score'!$B$3:$B$7,0),MATCH('D-14 Ernst'!I$2,'P-07 HACCP score'!$C$2:$E$2,0))</f>
        <v>0</v>
      </c>
      <c r="BG288" s="39">
        <f>INDEX('P-07 HACCP score'!$C$3:$E$7,MATCH(N288,'P-07 HACCP score'!$B$3:$B$7,0),MATCH('D-14 Ernst'!J$2,'P-07 HACCP score'!$C$2:$E$2,0))</f>
        <v>0</v>
      </c>
      <c r="BH288" s="39" t="e">
        <f>INDEX('P-07 HACCP score'!$C$3:$E$7,MATCH(O288,'P-07 HACCP score'!$B$3:$B$7,0),MATCH('D-14 Ernst'!K$2,'P-07 HACCP score'!$C$2:$E$2,0))</f>
        <v>#N/A</v>
      </c>
      <c r="BI288" s="39">
        <f>INDEX('P-07 HACCP score'!$C$3:$E$7,MATCH(P288,'P-07 HACCP score'!$B$3:$B$7,0),MATCH('D-14 Ernst'!L$2,'P-07 HACCP score'!$C$2:$E$2,0))</f>
        <v>0</v>
      </c>
      <c r="BJ288" s="39">
        <f>INDEX('P-07 HACCP score'!$C$3:$E$7,MATCH(Q288,'P-07 HACCP score'!$B$3:$B$7,0),MATCH('D-14 Ernst'!M$2,'P-07 HACCP score'!$C$2:$E$2,0))</f>
        <v>0</v>
      </c>
      <c r="BK288" s="39">
        <f>INDEX('P-07 HACCP score'!$C$3:$E$7,MATCH(R288,'P-07 HACCP score'!$B$3:$B$7,0),MATCH('D-14 Ernst'!N$2,'P-07 HACCP score'!$C$2:$E$2,0))</f>
        <v>0</v>
      </c>
      <c r="BL288" s="39">
        <f>INDEX('P-07 HACCP score'!$C$3:$E$7,MATCH(S288,'P-07 HACCP score'!$B$3:$B$7,0),MATCH('D-14 Ernst'!O$2,'P-07 HACCP score'!$C$2:$E$2,0))</f>
        <v>0</v>
      </c>
      <c r="BM288" s="39">
        <f>INDEX('P-07 HACCP score'!$C$3:$E$7,MATCH(T288,'P-07 HACCP score'!$B$3:$B$7,0),MATCH('D-14 Ernst'!P$2,'P-07 HACCP score'!$C$2:$E$2,0))</f>
        <v>0</v>
      </c>
      <c r="BN288" s="39">
        <f>INDEX('P-07 HACCP score'!$C$3:$E$7,MATCH(U288,'P-07 HACCP score'!$B$3:$B$7,0),MATCH('D-14 Ernst'!Q$2,'P-07 HACCP score'!$C$2:$E$2,0))</f>
        <v>0</v>
      </c>
      <c r="BO288" s="39">
        <f>INDEX('P-07 HACCP score'!$C$3:$E$7,MATCH(V288,'P-07 HACCP score'!$B$3:$B$7,0),MATCH('D-14 Ernst'!R$2,'P-07 HACCP score'!$C$2:$E$2,0))</f>
        <v>0</v>
      </c>
      <c r="BP288" s="39">
        <f>INDEX('P-07 HACCP score'!$C$3:$E$7,MATCH(W288,'P-07 HACCP score'!$B$3:$B$7,0),MATCH('D-14 Ernst'!S$2,'P-07 HACCP score'!$C$2:$E$2,0))</f>
        <v>0</v>
      </c>
      <c r="BQ288" s="39" t="e">
        <f>INDEX('P-07 HACCP score'!$C$3:$E$7,MATCH(X288,'P-07 HACCP score'!$B$3:$B$7,0),MATCH('D-14 Ernst'!T$2,'P-07 HACCP score'!$C$2:$E$2,0))</f>
        <v>#N/A</v>
      </c>
      <c r="BR288" s="39">
        <f>INDEX('P-07 HACCP score'!$C$3:$E$7,MATCH(Y288,'P-07 HACCP score'!$B$3:$B$7,0),MATCH('D-14 Ernst'!U$2,'P-07 HACCP score'!$C$2:$E$2,0))</f>
        <v>0</v>
      </c>
      <c r="BS288" s="39">
        <f>INDEX('P-07 HACCP score'!$C$3:$E$7,MATCH(Z288,'P-07 HACCP score'!$B$3:$B$7,0),MATCH('D-14 Ernst'!V$2,'P-07 HACCP score'!$C$2:$E$2,0))</f>
        <v>0</v>
      </c>
      <c r="BT288" s="39">
        <f>INDEX('P-07 HACCP score'!$C$3:$E$7,MATCH(AA288,'P-07 HACCP score'!$B$3:$B$7,0),MATCH('D-14 Ernst'!W$2,'P-07 HACCP score'!$C$2:$E$2,0))</f>
        <v>0</v>
      </c>
      <c r="BU288" s="39">
        <f>INDEX('P-07 HACCP score'!$C$3:$E$7,MATCH(AB288,'P-07 HACCP score'!$B$3:$B$7,0),MATCH('D-14 Ernst'!X$2,'P-07 HACCP score'!$C$2:$E$2,0))</f>
        <v>0</v>
      </c>
      <c r="BV288" s="39">
        <f>INDEX('P-07 HACCP score'!$C$3:$E$7,MATCH(AC288,'P-07 HACCP score'!$B$3:$B$7,0),MATCH('D-14 Ernst'!Y$2,'P-07 HACCP score'!$C$2:$E$2,0))</f>
        <v>0</v>
      </c>
      <c r="BW288" s="39">
        <f>INDEX('P-07 HACCP score'!$C$3:$E$7,MATCH(AD288,'P-07 HACCP score'!$B$3:$B$7,0),MATCH('D-14 Ernst'!Z$2,'P-07 HACCP score'!$C$2:$E$2,0))</f>
        <v>0</v>
      </c>
      <c r="BX288" s="39">
        <f>INDEX('P-07 HACCP score'!$C$3:$E$7,MATCH(AE288,'P-07 HACCP score'!$B$3:$B$7,0),MATCH('D-14 Ernst'!AA$2,'P-07 HACCP score'!$C$2:$E$2,0))</f>
        <v>0</v>
      </c>
      <c r="BY288" s="39">
        <f>INDEX('P-07 HACCP score'!$C$3:$E$7,MATCH(AF288,'P-07 HACCP score'!$B$3:$B$7,0),MATCH('D-14 Ernst'!AB$2,'P-07 HACCP score'!$C$2:$E$2,0))</f>
        <v>0</v>
      </c>
      <c r="BZ288" s="39">
        <f>INDEX('P-07 HACCP score'!$C$3:$E$7,MATCH(AG288,'P-07 HACCP score'!$B$3:$B$7,0),MATCH('D-14 Ernst'!AC$2,'P-07 HACCP score'!$C$2:$E$2,0))</f>
        <v>0</v>
      </c>
      <c r="CA288" s="39">
        <f>INDEX('P-07 HACCP score'!$C$3:$E$7,MATCH(AH288,'P-07 HACCP score'!$B$3:$B$7,0),MATCH('D-14 Ernst'!AD$2,'P-07 HACCP score'!$C$2:$E$2,0))</f>
        <v>0</v>
      </c>
      <c r="CB288" s="39">
        <f>INDEX('P-07 HACCP score'!$C$3:$E$7,MATCH(AI288,'P-07 HACCP score'!$B$3:$B$7,0),MATCH('D-14 Ernst'!AE$2,'P-07 HACCP score'!$C$2:$E$2,0))</f>
        <v>0</v>
      </c>
      <c r="CC288" s="39">
        <f>INDEX('P-07 HACCP score'!$C$3:$E$7,MATCH(AJ288,'P-07 HACCP score'!$B$3:$B$7,0),MATCH('D-14 Ernst'!AF$2,'P-07 HACCP score'!$C$2:$E$2,0))</f>
        <v>0</v>
      </c>
      <c r="CD288" s="39">
        <f>INDEX('P-07 HACCP score'!$C$3:$E$7,MATCH(AK288,'P-07 HACCP score'!$B$3:$B$7,0),MATCH('D-14 Ernst'!AG$2,'P-07 HACCP score'!$C$2:$E$2,0))</f>
        <v>0</v>
      </c>
    </row>
    <row r="289" spans="1:82" x14ac:dyDescent="0.3">
      <c r="A289" s="119">
        <v>30820</v>
      </c>
      <c r="B289" s="56" t="s">
        <v>409</v>
      </c>
      <c r="C289" s="78" t="s">
        <v>177</v>
      </c>
      <c r="D289" s="35">
        <v>5</v>
      </c>
      <c r="E289" s="18"/>
      <c r="F289" s="18"/>
      <c r="G289" s="26"/>
      <c r="H289" s="21" t="str">
        <f>IF(COUNTIF(I289:M289,"H"),"H",
IF(COUNTIF(I289:M289,"M"),"M",
IF(COUNTIF(I289:M289,"L"),"L",
IF(COUNTIF(I289:M289,"B"),"B",""))))</f>
        <v/>
      </c>
      <c r="I289" s="19"/>
      <c r="J289" s="19"/>
      <c r="K289" s="19"/>
      <c r="L289" s="19"/>
      <c r="M289" s="19"/>
      <c r="N289" s="18"/>
      <c r="O289" s="21" t="str">
        <f>IF(COUNTIF(P289:Q289,"H"),"H",
IF(COUNTIF(P289:Q289,"M"),"M",
IF(COUNTIF(P289:Q289,"L"),"L",
IF(COUNTIF(P289:Q289,"B"),"B",""))))</f>
        <v>M</v>
      </c>
      <c r="P289" s="22" t="s">
        <v>129</v>
      </c>
      <c r="Q289" s="123" t="s">
        <v>84</v>
      </c>
      <c r="R289" s="18" t="s">
        <v>86</v>
      </c>
      <c r="S289" s="18"/>
      <c r="T289" s="18" t="s">
        <v>84</v>
      </c>
      <c r="U289" s="18"/>
      <c r="V289" s="18"/>
      <c r="W289" s="27"/>
      <c r="X289" s="21" t="str">
        <f>IF(COUNTIF(Y289:AA289,"H"),"H",
IF(COUNTIF(Y289:AA289,"M"),"M",
IF(COUNTIF(Y289:AA289,"L"),"L",
IF(COUNTIF(Y289:AA289,"B"),"B",""))))</f>
        <v/>
      </c>
      <c r="Y289" s="23"/>
      <c r="Z289" s="28"/>
      <c r="AA289" s="23"/>
      <c r="AB289" s="18"/>
      <c r="AC289" s="18"/>
      <c r="AD289" s="18"/>
      <c r="AE289" s="18"/>
      <c r="AF289" s="18"/>
      <c r="AG289" s="18"/>
      <c r="AH289" s="18"/>
      <c r="AI289" s="18"/>
      <c r="AJ289" s="18"/>
      <c r="AK289" s="18"/>
      <c r="AL289" s="37">
        <f>COUNTIF(AX289:BA289,5)+COUNTIF(BG289:BH289,5)+COUNTIF(BK289:BQ289,5)+COUNTIF(BU289:CD289,5)+COUNTIF(AX289:BA289,9)+COUNTIF(BG289:BH289,9)+COUNTIF(BK289:BQ289,9)+COUNTIF(BU289:CD289,9)</f>
        <v>2</v>
      </c>
      <c r="AM289" s="37">
        <f>COUNTIF(AX289:BA289,15)+COUNTIF(BG289:BH289,15)+COUNTIF(BK289:BQ289,15)+COUNTIF(BU289:CD289,15)+COUNTIF(AX289:BA289,25)+COUNTIF(BG289:BH289,25)+COUNTIF(BK289:BQ289,25)+COUNTIF(BU289:CD289,25)</f>
        <v>0</v>
      </c>
      <c r="AN289" s="118" t="str">
        <f>IF(AM289&gt;=1,"HOOG",IF(AL289&gt;=2,"MIDDEN","LAAG"))</f>
        <v>MIDDEN</v>
      </c>
      <c r="AO289" s="26" t="str">
        <f>IF(AND(AM289=1,OR(H289="H",AB289="H"),TEXT(D289,0)&lt;&gt;"4"),"J","N" )</f>
        <v>N</v>
      </c>
      <c r="AP289" s="41" t="s">
        <v>85</v>
      </c>
      <c r="AQ289" s="68" t="str">
        <f>IF(OR(AP289="J",AO289="J"),"MIDDEN",AN289)</f>
        <v>MIDDEN</v>
      </c>
      <c r="AR289" s="26" t="s">
        <v>86</v>
      </c>
      <c r="AS289" s="18" t="s">
        <v>87</v>
      </c>
      <c r="AT289" s="18" t="s">
        <v>85</v>
      </c>
      <c r="AU289" s="41" t="str">
        <f>IF(AND(AR289="H",AS289="K"),"J",IF(OR(AND(AR289="L",AS289="K",AT289="J"),AND(AR289="H",AS289="G",AT289="J")),"J","N"))</f>
        <v>N</v>
      </c>
      <c r="AV289" s="41" t="s">
        <v>85</v>
      </c>
      <c r="AW289" s="18" t="str">
        <f>IF(AU289="N",AQ289,IF(AQ289="LAAG","MIDDEN","HOOG"))</f>
        <v>MIDDEN</v>
      </c>
      <c r="AX289" s="39">
        <f>INDEX('P-07 HACCP score'!$C$3:$E$7,MATCH(E289,'P-07 HACCP score'!$B$3:$B$7,0),MATCH('D-14 Ernst'!A$2,'P-07 HACCP score'!$C$2:$E$2,0))</f>
        <v>0</v>
      </c>
      <c r="AY289" s="39">
        <f>INDEX('P-07 HACCP score'!$C$3:$E$7,MATCH(F289,'P-07 HACCP score'!$B$3:$B$7,0),MATCH('D-14 Ernst'!B$2,'P-07 HACCP score'!$C$2:$E$2,0))</f>
        <v>0</v>
      </c>
      <c r="AZ289" s="39">
        <f>INDEX('P-07 HACCP score'!$C$3:$E$7,MATCH(G289,'P-07 HACCP score'!$B$3:$B$7,0),MATCH('D-14 Ernst'!C$2,'P-07 HACCP score'!$C$2:$E$2,0))</f>
        <v>0</v>
      </c>
      <c r="BA289" s="39" t="e">
        <f>INDEX('P-07 HACCP score'!$C$3:$E$7,MATCH(H289,'P-07 HACCP score'!$B$3:$B$7,0),MATCH('D-14 Ernst'!D$2,'P-07 HACCP score'!$C$2:$E$2,0))</f>
        <v>#N/A</v>
      </c>
      <c r="BB289" s="39">
        <f>INDEX('P-07 HACCP score'!$C$3:$E$7,MATCH(I289,'P-07 HACCP score'!$B$3:$B$7,0),MATCH('D-14 Ernst'!E$2,'P-07 HACCP score'!$C$2:$E$2,0))</f>
        <v>0</v>
      </c>
      <c r="BC289" s="39">
        <f>INDEX('P-07 HACCP score'!$C$3:$E$7,MATCH(J289,'P-07 HACCP score'!$B$3:$B$7,0),MATCH('D-14 Ernst'!F$2,'P-07 HACCP score'!$C$2:$E$2,0))</f>
        <v>0</v>
      </c>
      <c r="BD289" s="39">
        <f>INDEX('P-07 HACCP score'!$C$3:$E$7,MATCH(K289,'P-07 HACCP score'!$B$3:$B$7,0),MATCH('D-14 Ernst'!G$2,'P-07 HACCP score'!$C$2:$E$2,0))</f>
        <v>0</v>
      </c>
      <c r="BE289" s="39">
        <f>INDEX('P-07 HACCP score'!$C$3:$E$7,MATCH(L289,'P-07 HACCP score'!$B$3:$B$7,0),MATCH('D-14 Ernst'!H$2,'P-07 HACCP score'!$C$2:$E$2,0))</f>
        <v>0</v>
      </c>
      <c r="BF289" s="39">
        <f>INDEX('P-07 HACCP score'!$C$3:$E$7,MATCH(M289,'P-07 HACCP score'!$B$3:$B$7,0),MATCH('D-14 Ernst'!I$2,'P-07 HACCP score'!$C$2:$E$2,0))</f>
        <v>0</v>
      </c>
      <c r="BG289" s="39">
        <f>INDEX('P-07 HACCP score'!$C$3:$E$7,MATCH(N289,'P-07 HACCP score'!$B$3:$B$7,0),MATCH('D-14 Ernst'!J$2,'P-07 HACCP score'!$C$2:$E$2,0))</f>
        <v>0</v>
      </c>
      <c r="BH289" s="39">
        <f>INDEX('P-07 HACCP score'!$C$3:$E$7,MATCH(O289,'P-07 HACCP score'!$B$3:$B$7,0),MATCH('D-14 Ernst'!K$2,'P-07 HACCP score'!$C$2:$E$2,0))</f>
        <v>9</v>
      </c>
      <c r="BI289" s="39">
        <f>INDEX('P-07 HACCP score'!$C$3:$E$7,MATCH(P289,'P-07 HACCP score'!$B$3:$B$7,0),MATCH('D-14 Ernst'!L$2,'P-07 HACCP score'!$C$2:$E$2,0))</f>
        <v>9</v>
      </c>
      <c r="BJ289" s="39">
        <f>INDEX('P-07 HACCP score'!$C$3:$E$7,MATCH(Q289,'P-07 HACCP score'!$B$3:$B$7,0),MATCH('D-14 Ernst'!M$2,'P-07 HACCP score'!$C$2:$E$2,0))</f>
        <v>1.5</v>
      </c>
      <c r="BK289" s="39">
        <f>INDEX('P-07 HACCP score'!$C$3:$E$7,MATCH(R289,'P-07 HACCP score'!$B$3:$B$7,0),MATCH('D-14 Ernst'!N$2,'P-07 HACCP score'!$C$2:$E$2,0))</f>
        <v>5</v>
      </c>
      <c r="BL289" s="39">
        <f>INDEX('P-07 HACCP score'!$C$3:$E$7,MATCH(S289,'P-07 HACCP score'!$B$3:$B$7,0),MATCH('D-14 Ernst'!O$2,'P-07 HACCP score'!$C$2:$E$2,0))</f>
        <v>0</v>
      </c>
      <c r="BM289" s="39">
        <f>INDEX('P-07 HACCP score'!$C$3:$E$7,MATCH(T289,'P-07 HACCP score'!$B$3:$B$7,0),MATCH('D-14 Ernst'!P$2,'P-07 HACCP score'!$C$2:$E$2,0))</f>
        <v>1.5</v>
      </c>
      <c r="BN289" s="39">
        <f>INDEX('P-07 HACCP score'!$C$3:$E$7,MATCH(U289,'P-07 HACCP score'!$B$3:$B$7,0),MATCH('D-14 Ernst'!Q$2,'P-07 HACCP score'!$C$2:$E$2,0))</f>
        <v>0</v>
      </c>
      <c r="BO289" s="39">
        <f>INDEX('P-07 HACCP score'!$C$3:$E$7,MATCH(V289,'P-07 HACCP score'!$B$3:$B$7,0),MATCH('D-14 Ernst'!R$2,'P-07 HACCP score'!$C$2:$E$2,0))</f>
        <v>0</v>
      </c>
      <c r="BP289" s="39">
        <f>INDEX('P-07 HACCP score'!$C$3:$E$7,MATCH(W289,'P-07 HACCP score'!$B$3:$B$7,0),MATCH('D-14 Ernst'!S$2,'P-07 HACCP score'!$C$2:$E$2,0))</f>
        <v>0</v>
      </c>
      <c r="BQ289" s="39" t="e">
        <f>INDEX('P-07 HACCP score'!$C$3:$E$7,MATCH(X289,'P-07 HACCP score'!$B$3:$B$7,0),MATCH('D-14 Ernst'!T$2,'P-07 HACCP score'!$C$2:$E$2,0))</f>
        <v>#N/A</v>
      </c>
      <c r="BR289" s="39">
        <f>INDEX('P-07 HACCP score'!$C$3:$E$7,MATCH(Y289,'P-07 HACCP score'!$B$3:$B$7,0),MATCH('D-14 Ernst'!U$2,'P-07 HACCP score'!$C$2:$E$2,0))</f>
        <v>0</v>
      </c>
      <c r="BS289" s="39">
        <f>INDEX('P-07 HACCP score'!$C$3:$E$7,MATCH(Z289,'P-07 HACCP score'!$B$3:$B$7,0),MATCH('D-14 Ernst'!V$2,'P-07 HACCP score'!$C$2:$E$2,0))</f>
        <v>0</v>
      </c>
      <c r="BT289" s="39">
        <f>INDEX('P-07 HACCP score'!$C$3:$E$7,MATCH(AA289,'P-07 HACCP score'!$B$3:$B$7,0),MATCH('D-14 Ernst'!W$2,'P-07 HACCP score'!$C$2:$E$2,0))</f>
        <v>0</v>
      </c>
      <c r="BU289" s="39">
        <f>INDEX('P-07 HACCP score'!$C$3:$E$7,MATCH(AB289,'P-07 HACCP score'!$B$3:$B$7,0),MATCH('D-14 Ernst'!X$2,'P-07 HACCP score'!$C$2:$E$2,0))</f>
        <v>0</v>
      </c>
      <c r="BV289" s="39">
        <f>INDEX('P-07 HACCP score'!$C$3:$E$7,MATCH(AC289,'P-07 HACCP score'!$B$3:$B$7,0),MATCH('D-14 Ernst'!Y$2,'P-07 HACCP score'!$C$2:$E$2,0))</f>
        <v>0</v>
      </c>
      <c r="BW289" s="39">
        <f>INDEX('P-07 HACCP score'!$C$3:$E$7,MATCH(AD289,'P-07 HACCP score'!$B$3:$B$7,0),MATCH('D-14 Ernst'!Z$2,'P-07 HACCP score'!$C$2:$E$2,0))</f>
        <v>0</v>
      </c>
      <c r="BX289" s="39">
        <f>INDEX('P-07 HACCP score'!$C$3:$E$7,MATCH(AE289,'P-07 HACCP score'!$B$3:$B$7,0),MATCH('D-14 Ernst'!AA$2,'P-07 HACCP score'!$C$2:$E$2,0))</f>
        <v>0</v>
      </c>
      <c r="BY289" s="39">
        <f>INDEX('P-07 HACCP score'!$C$3:$E$7,MATCH(AF289,'P-07 HACCP score'!$B$3:$B$7,0),MATCH('D-14 Ernst'!AB$2,'P-07 HACCP score'!$C$2:$E$2,0))</f>
        <v>0</v>
      </c>
      <c r="BZ289" s="39">
        <f>INDEX('P-07 HACCP score'!$C$3:$E$7,MATCH(AG289,'P-07 HACCP score'!$B$3:$B$7,0),MATCH('D-14 Ernst'!AC$2,'P-07 HACCP score'!$C$2:$E$2,0))</f>
        <v>0</v>
      </c>
      <c r="CA289" s="39">
        <f>INDEX('P-07 HACCP score'!$C$3:$E$7,MATCH(AH289,'P-07 HACCP score'!$B$3:$B$7,0),MATCH('D-14 Ernst'!AD$2,'P-07 HACCP score'!$C$2:$E$2,0))</f>
        <v>0</v>
      </c>
      <c r="CB289" s="39">
        <f>INDEX('P-07 HACCP score'!$C$3:$E$7,MATCH(AI289,'P-07 HACCP score'!$B$3:$B$7,0),MATCH('D-14 Ernst'!AE$2,'P-07 HACCP score'!$C$2:$E$2,0))</f>
        <v>0</v>
      </c>
      <c r="CC289" s="39">
        <f>INDEX('P-07 HACCP score'!$C$3:$E$7,MATCH(AJ289,'P-07 HACCP score'!$B$3:$B$7,0),MATCH('D-14 Ernst'!AF$2,'P-07 HACCP score'!$C$2:$E$2,0))</f>
        <v>0</v>
      </c>
      <c r="CD289" s="39">
        <f>INDEX('P-07 HACCP score'!$C$3:$E$7,MATCH(AK289,'P-07 HACCP score'!$B$3:$B$7,0),MATCH('D-14 Ernst'!AG$2,'P-07 HACCP score'!$C$2:$E$2,0))</f>
        <v>0</v>
      </c>
    </row>
    <row r="290" spans="1:82" x14ac:dyDescent="0.3">
      <c r="A290" s="119">
        <v>30830</v>
      </c>
      <c r="B290" s="56" t="s">
        <v>410</v>
      </c>
      <c r="C290" s="78" t="s">
        <v>177</v>
      </c>
      <c r="D290" s="35">
        <v>5</v>
      </c>
      <c r="E290" s="18"/>
      <c r="F290" s="18"/>
      <c r="G290" s="26"/>
      <c r="H290" s="21" t="str">
        <f>IF(COUNTIF(I290:M290,"H"),"H",
IF(COUNTIF(I290:M290,"M"),"M",
IF(COUNTIF(I290:M290,"L"),"L",
IF(COUNTIF(I290:M290,"B"),"B",""))))</f>
        <v/>
      </c>
      <c r="I290" s="19"/>
      <c r="J290" s="19"/>
      <c r="K290" s="19"/>
      <c r="L290" s="19"/>
      <c r="M290" s="19"/>
      <c r="N290" s="18"/>
      <c r="O290" s="21" t="str">
        <f>IF(COUNTIF(P290:Q290,"H"),"H",
IF(COUNTIF(P290:Q290,"M"),"M",
IF(COUNTIF(P290:Q290,"L"),"L",
IF(COUNTIF(P290:Q290,"B"),"B",""))))</f>
        <v>M</v>
      </c>
      <c r="P290" s="22" t="s">
        <v>129</v>
      </c>
      <c r="Q290" s="123" t="s">
        <v>84</v>
      </c>
      <c r="R290" s="18" t="s">
        <v>86</v>
      </c>
      <c r="S290" s="18"/>
      <c r="T290" s="18" t="s">
        <v>84</v>
      </c>
      <c r="U290" s="18"/>
      <c r="V290" s="18"/>
      <c r="W290" s="27"/>
      <c r="X290" s="21" t="str">
        <f>IF(COUNTIF(Y290:AA290,"H"),"H",
IF(COUNTIF(Y290:AA290,"M"),"M",
IF(COUNTIF(Y290:AA290,"L"),"L",
IF(COUNTIF(Y290:AA290,"B"),"B",""))))</f>
        <v/>
      </c>
      <c r="Y290" s="23"/>
      <c r="Z290" s="28"/>
      <c r="AA290" s="23"/>
      <c r="AB290" s="18"/>
      <c r="AC290" s="18"/>
      <c r="AD290" s="18"/>
      <c r="AE290" s="18"/>
      <c r="AF290" s="18"/>
      <c r="AG290" s="18"/>
      <c r="AH290" s="18"/>
      <c r="AI290" s="18"/>
      <c r="AJ290" s="18"/>
      <c r="AK290" s="18"/>
      <c r="AL290" s="37">
        <f>COUNTIF(AX290:BA290,5)+COUNTIF(BG290:BH290,5)+COUNTIF(BK290:BQ290,5)+COUNTIF(BU290:CD290,5)+COUNTIF(AX290:BA290,9)+COUNTIF(BG290:BH290,9)+COUNTIF(BK290:BQ290,9)+COUNTIF(BU290:CD290,9)</f>
        <v>2</v>
      </c>
      <c r="AM290" s="37">
        <f>COUNTIF(AX290:BA290,15)+COUNTIF(BG290:BH290,15)+COUNTIF(BK290:BQ290,15)+COUNTIF(BU290:CD290,15)+COUNTIF(AX290:BA290,25)+COUNTIF(BG290:BH290,25)+COUNTIF(BK290:BQ290,25)+COUNTIF(BU290:CD290,25)</f>
        <v>0</v>
      </c>
      <c r="AN290" s="118" t="str">
        <f>IF(AM290&gt;=1,"HOOG",IF(AL290&gt;=2,"MIDDEN","LAAG"))</f>
        <v>MIDDEN</v>
      </c>
      <c r="AO290" s="26" t="str">
        <f>IF(AND(AM290=1,OR(H290="H",AB290="H"),TEXT(D290,0)&lt;&gt;"4"),"J","N" )</f>
        <v>N</v>
      </c>
      <c r="AP290" s="41" t="s">
        <v>85</v>
      </c>
      <c r="AQ290" s="68" t="str">
        <f>IF(OR(AP290="J",AO290="J"),"MIDDEN",AN290)</f>
        <v>MIDDEN</v>
      </c>
      <c r="AR290" s="26" t="s">
        <v>86</v>
      </c>
      <c r="AS290" s="18" t="s">
        <v>87</v>
      </c>
      <c r="AT290" s="18" t="s">
        <v>85</v>
      </c>
      <c r="AU290" s="41" t="str">
        <f>IF(AND(AR290="H",AS290="K"),"J",IF(OR(AND(AR290="L",AS290="K",AT290="J"),AND(AR290="H",AS290="G",AT290="J")),"J","N"))</f>
        <v>N</v>
      </c>
      <c r="AV290" s="41" t="s">
        <v>85</v>
      </c>
      <c r="AW290" s="18" t="str">
        <f>IF(AU290="N",AQ290,IF(AQ290="LAAG","MIDDEN","HOOG"))</f>
        <v>MIDDEN</v>
      </c>
      <c r="AX290" s="39">
        <f>INDEX('P-07 HACCP score'!$C$3:$E$7,MATCH(E290,'P-07 HACCP score'!$B$3:$B$7,0),MATCH('D-14 Ernst'!A$2,'P-07 HACCP score'!$C$2:$E$2,0))</f>
        <v>0</v>
      </c>
      <c r="AY290" s="39">
        <f>INDEX('P-07 HACCP score'!$C$3:$E$7,MATCH(F290,'P-07 HACCP score'!$B$3:$B$7,0),MATCH('D-14 Ernst'!B$2,'P-07 HACCP score'!$C$2:$E$2,0))</f>
        <v>0</v>
      </c>
      <c r="AZ290" s="39">
        <f>INDEX('P-07 HACCP score'!$C$3:$E$7,MATCH(G290,'P-07 HACCP score'!$B$3:$B$7,0),MATCH('D-14 Ernst'!C$2,'P-07 HACCP score'!$C$2:$E$2,0))</f>
        <v>0</v>
      </c>
      <c r="BA290" s="39" t="e">
        <f>INDEX('P-07 HACCP score'!$C$3:$E$7,MATCH(H290,'P-07 HACCP score'!$B$3:$B$7,0),MATCH('D-14 Ernst'!D$2,'P-07 HACCP score'!$C$2:$E$2,0))</f>
        <v>#N/A</v>
      </c>
      <c r="BB290" s="39">
        <f>INDEX('P-07 HACCP score'!$C$3:$E$7,MATCH(I290,'P-07 HACCP score'!$B$3:$B$7,0),MATCH('D-14 Ernst'!E$2,'P-07 HACCP score'!$C$2:$E$2,0))</f>
        <v>0</v>
      </c>
      <c r="BC290" s="39">
        <f>INDEX('P-07 HACCP score'!$C$3:$E$7,MATCH(J290,'P-07 HACCP score'!$B$3:$B$7,0),MATCH('D-14 Ernst'!F$2,'P-07 HACCP score'!$C$2:$E$2,0))</f>
        <v>0</v>
      </c>
      <c r="BD290" s="39">
        <f>INDEX('P-07 HACCP score'!$C$3:$E$7,MATCH(K290,'P-07 HACCP score'!$B$3:$B$7,0),MATCH('D-14 Ernst'!G$2,'P-07 HACCP score'!$C$2:$E$2,0))</f>
        <v>0</v>
      </c>
      <c r="BE290" s="39">
        <f>INDEX('P-07 HACCP score'!$C$3:$E$7,MATCH(L290,'P-07 HACCP score'!$B$3:$B$7,0),MATCH('D-14 Ernst'!H$2,'P-07 HACCP score'!$C$2:$E$2,0))</f>
        <v>0</v>
      </c>
      <c r="BF290" s="39">
        <f>INDEX('P-07 HACCP score'!$C$3:$E$7,MATCH(M290,'P-07 HACCP score'!$B$3:$B$7,0),MATCH('D-14 Ernst'!I$2,'P-07 HACCP score'!$C$2:$E$2,0))</f>
        <v>0</v>
      </c>
      <c r="BG290" s="39">
        <f>INDEX('P-07 HACCP score'!$C$3:$E$7,MATCH(N290,'P-07 HACCP score'!$B$3:$B$7,0),MATCH('D-14 Ernst'!J$2,'P-07 HACCP score'!$C$2:$E$2,0))</f>
        <v>0</v>
      </c>
      <c r="BH290" s="39">
        <f>INDEX('P-07 HACCP score'!$C$3:$E$7,MATCH(O290,'P-07 HACCP score'!$B$3:$B$7,0),MATCH('D-14 Ernst'!K$2,'P-07 HACCP score'!$C$2:$E$2,0))</f>
        <v>9</v>
      </c>
      <c r="BI290" s="39">
        <f>INDEX('P-07 HACCP score'!$C$3:$E$7,MATCH(P290,'P-07 HACCP score'!$B$3:$B$7,0),MATCH('D-14 Ernst'!L$2,'P-07 HACCP score'!$C$2:$E$2,0))</f>
        <v>9</v>
      </c>
      <c r="BJ290" s="39">
        <f>INDEX('P-07 HACCP score'!$C$3:$E$7,MATCH(Q290,'P-07 HACCP score'!$B$3:$B$7,0),MATCH('D-14 Ernst'!M$2,'P-07 HACCP score'!$C$2:$E$2,0))</f>
        <v>1.5</v>
      </c>
      <c r="BK290" s="39">
        <f>INDEX('P-07 HACCP score'!$C$3:$E$7,MATCH(R290,'P-07 HACCP score'!$B$3:$B$7,0),MATCH('D-14 Ernst'!N$2,'P-07 HACCP score'!$C$2:$E$2,0))</f>
        <v>5</v>
      </c>
      <c r="BL290" s="39">
        <f>INDEX('P-07 HACCP score'!$C$3:$E$7,MATCH(S290,'P-07 HACCP score'!$B$3:$B$7,0),MATCH('D-14 Ernst'!O$2,'P-07 HACCP score'!$C$2:$E$2,0))</f>
        <v>0</v>
      </c>
      <c r="BM290" s="39">
        <f>INDEX('P-07 HACCP score'!$C$3:$E$7,MATCH(T290,'P-07 HACCP score'!$B$3:$B$7,0),MATCH('D-14 Ernst'!P$2,'P-07 HACCP score'!$C$2:$E$2,0))</f>
        <v>1.5</v>
      </c>
      <c r="BN290" s="39">
        <f>INDEX('P-07 HACCP score'!$C$3:$E$7,MATCH(U290,'P-07 HACCP score'!$B$3:$B$7,0),MATCH('D-14 Ernst'!Q$2,'P-07 HACCP score'!$C$2:$E$2,0))</f>
        <v>0</v>
      </c>
      <c r="BO290" s="39">
        <f>INDEX('P-07 HACCP score'!$C$3:$E$7,MATCH(V290,'P-07 HACCP score'!$B$3:$B$7,0),MATCH('D-14 Ernst'!R$2,'P-07 HACCP score'!$C$2:$E$2,0))</f>
        <v>0</v>
      </c>
      <c r="BP290" s="39">
        <f>INDEX('P-07 HACCP score'!$C$3:$E$7,MATCH(W290,'P-07 HACCP score'!$B$3:$B$7,0),MATCH('D-14 Ernst'!S$2,'P-07 HACCP score'!$C$2:$E$2,0))</f>
        <v>0</v>
      </c>
      <c r="BQ290" s="39" t="e">
        <f>INDEX('P-07 HACCP score'!$C$3:$E$7,MATCH(X290,'P-07 HACCP score'!$B$3:$B$7,0),MATCH('D-14 Ernst'!T$2,'P-07 HACCP score'!$C$2:$E$2,0))</f>
        <v>#N/A</v>
      </c>
      <c r="BR290" s="39">
        <f>INDEX('P-07 HACCP score'!$C$3:$E$7,MATCH(Y290,'P-07 HACCP score'!$B$3:$B$7,0),MATCH('D-14 Ernst'!U$2,'P-07 HACCP score'!$C$2:$E$2,0))</f>
        <v>0</v>
      </c>
      <c r="BS290" s="39">
        <f>INDEX('P-07 HACCP score'!$C$3:$E$7,MATCH(Z290,'P-07 HACCP score'!$B$3:$B$7,0),MATCH('D-14 Ernst'!V$2,'P-07 HACCP score'!$C$2:$E$2,0))</f>
        <v>0</v>
      </c>
      <c r="BT290" s="39">
        <f>INDEX('P-07 HACCP score'!$C$3:$E$7,MATCH(AA290,'P-07 HACCP score'!$B$3:$B$7,0),MATCH('D-14 Ernst'!W$2,'P-07 HACCP score'!$C$2:$E$2,0))</f>
        <v>0</v>
      </c>
      <c r="BU290" s="39">
        <f>INDEX('P-07 HACCP score'!$C$3:$E$7,MATCH(AB290,'P-07 HACCP score'!$B$3:$B$7,0),MATCH('D-14 Ernst'!X$2,'P-07 HACCP score'!$C$2:$E$2,0))</f>
        <v>0</v>
      </c>
      <c r="BV290" s="39">
        <f>INDEX('P-07 HACCP score'!$C$3:$E$7,MATCH(AC290,'P-07 HACCP score'!$B$3:$B$7,0),MATCH('D-14 Ernst'!Y$2,'P-07 HACCP score'!$C$2:$E$2,0))</f>
        <v>0</v>
      </c>
      <c r="BW290" s="39">
        <f>INDEX('P-07 HACCP score'!$C$3:$E$7,MATCH(AD290,'P-07 HACCP score'!$B$3:$B$7,0),MATCH('D-14 Ernst'!Z$2,'P-07 HACCP score'!$C$2:$E$2,0))</f>
        <v>0</v>
      </c>
      <c r="BX290" s="39">
        <f>INDEX('P-07 HACCP score'!$C$3:$E$7,MATCH(AE290,'P-07 HACCP score'!$B$3:$B$7,0),MATCH('D-14 Ernst'!AA$2,'P-07 HACCP score'!$C$2:$E$2,0))</f>
        <v>0</v>
      </c>
      <c r="BY290" s="39">
        <f>INDEX('P-07 HACCP score'!$C$3:$E$7,MATCH(AF290,'P-07 HACCP score'!$B$3:$B$7,0),MATCH('D-14 Ernst'!AB$2,'P-07 HACCP score'!$C$2:$E$2,0))</f>
        <v>0</v>
      </c>
      <c r="BZ290" s="39">
        <f>INDEX('P-07 HACCP score'!$C$3:$E$7,MATCH(AG290,'P-07 HACCP score'!$B$3:$B$7,0),MATCH('D-14 Ernst'!AC$2,'P-07 HACCP score'!$C$2:$E$2,0))</f>
        <v>0</v>
      </c>
      <c r="CA290" s="39">
        <f>INDEX('P-07 HACCP score'!$C$3:$E$7,MATCH(AH290,'P-07 HACCP score'!$B$3:$B$7,0),MATCH('D-14 Ernst'!AD$2,'P-07 HACCP score'!$C$2:$E$2,0))</f>
        <v>0</v>
      </c>
      <c r="CB290" s="39">
        <f>INDEX('P-07 HACCP score'!$C$3:$E$7,MATCH(AI290,'P-07 HACCP score'!$B$3:$B$7,0),MATCH('D-14 Ernst'!AE$2,'P-07 HACCP score'!$C$2:$E$2,0))</f>
        <v>0</v>
      </c>
      <c r="CC290" s="39">
        <f>INDEX('P-07 HACCP score'!$C$3:$E$7,MATCH(AJ290,'P-07 HACCP score'!$B$3:$B$7,0),MATCH('D-14 Ernst'!AF$2,'P-07 HACCP score'!$C$2:$E$2,0))</f>
        <v>0</v>
      </c>
      <c r="CD290" s="39">
        <f>INDEX('P-07 HACCP score'!$C$3:$E$7,MATCH(AK290,'P-07 HACCP score'!$B$3:$B$7,0),MATCH('D-14 Ernst'!AG$2,'P-07 HACCP score'!$C$2:$E$2,0))</f>
        <v>0</v>
      </c>
    </row>
    <row r="291" spans="1:82" x14ac:dyDescent="0.3">
      <c r="A291" s="119">
        <v>30840</v>
      </c>
      <c r="B291" s="57" t="s">
        <v>411</v>
      </c>
      <c r="C291" s="78" t="s">
        <v>177</v>
      </c>
      <c r="D291" s="35">
        <v>5</v>
      </c>
      <c r="E291" s="18"/>
      <c r="F291" s="18"/>
      <c r="G291" s="26"/>
      <c r="H291" s="21" t="str">
        <f>IF(COUNTIF(I291:M291,"H"),"H",
IF(COUNTIF(I291:M291,"M"),"M",
IF(COUNTIF(I291:M291,"L"),"L",
IF(COUNTIF(I291:M291,"B"),"B",""))))</f>
        <v/>
      </c>
      <c r="I291" s="19"/>
      <c r="J291" s="19"/>
      <c r="K291" s="19"/>
      <c r="L291" s="19"/>
      <c r="M291" s="19"/>
      <c r="N291" s="18"/>
      <c r="O291" s="21" t="str">
        <f>IF(COUNTIF(P291:Q291,"H"),"H",
IF(COUNTIF(P291:Q291,"M"),"M",
IF(COUNTIF(P291:Q291,"L"),"L",
IF(COUNTIF(P291:Q291,"B"),"B",""))))</f>
        <v>M</v>
      </c>
      <c r="P291" s="22" t="s">
        <v>129</v>
      </c>
      <c r="Q291" s="123" t="s">
        <v>84</v>
      </c>
      <c r="R291" s="18" t="s">
        <v>86</v>
      </c>
      <c r="S291" s="18"/>
      <c r="T291" s="18" t="s">
        <v>84</v>
      </c>
      <c r="U291" s="18"/>
      <c r="V291" s="18"/>
      <c r="W291" s="27"/>
      <c r="X291" s="21" t="str">
        <f>IF(COUNTIF(Y291:AA291,"H"),"H",
IF(COUNTIF(Y291:AA291,"M"),"M",
IF(COUNTIF(Y291:AA291,"L"),"L",
IF(COUNTIF(Y291:AA291,"B"),"B",""))))</f>
        <v/>
      </c>
      <c r="Y291" s="23"/>
      <c r="Z291" s="28"/>
      <c r="AA291" s="23"/>
      <c r="AB291" s="18"/>
      <c r="AC291" s="18"/>
      <c r="AD291" s="18"/>
      <c r="AE291" s="18"/>
      <c r="AF291" s="18"/>
      <c r="AG291" s="18"/>
      <c r="AH291" s="18"/>
      <c r="AI291" s="18"/>
      <c r="AJ291" s="18"/>
      <c r="AK291" s="18"/>
      <c r="AL291" s="37">
        <f>COUNTIF(AX291:BA291,5)+COUNTIF(BG291:BH291,5)+COUNTIF(BK291:BQ291,5)+COUNTIF(BU291:CD291,5)+COUNTIF(AX291:BA291,9)+COUNTIF(BG291:BH291,9)+COUNTIF(BK291:BQ291,9)+COUNTIF(BU291:CD291,9)</f>
        <v>2</v>
      </c>
      <c r="AM291" s="37">
        <f>COUNTIF(AX291:BA291,15)+COUNTIF(BG291:BH291,15)+COUNTIF(BK291:BQ291,15)+COUNTIF(BU291:CD291,15)+COUNTIF(AX291:BA291,25)+COUNTIF(BG291:BH291,25)+COUNTIF(BK291:BQ291,25)+COUNTIF(BU291:CD291,25)</f>
        <v>0</v>
      </c>
      <c r="AN291" s="118" t="str">
        <f>IF(AM291&gt;=1,"HOOG",IF(AL291&gt;=2,"MIDDEN","LAAG"))</f>
        <v>MIDDEN</v>
      </c>
      <c r="AO291" s="26" t="str">
        <f>IF(AND(AM291=1,OR(H291="H",AB291="H"),TEXT(D291,0)&lt;&gt;"4"),"J","N" )</f>
        <v>N</v>
      </c>
      <c r="AP291" s="41" t="s">
        <v>85</v>
      </c>
      <c r="AQ291" s="68" t="str">
        <f>IF(OR(AP291="J",AO291="J"),"MIDDEN",AN291)</f>
        <v>MIDDEN</v>
      </c>
      <c r="AR291" s="26" t="s">
        <v>86</v>
      </c>
      <c r="AS291" s="18" t="s">
        <v>87</v>
      </c>
      <c r="AT291" s="18" t="s">
        <v>85</v>
      </c>
      <c r="AU291" s="41" t="str">
        <f>IF(AND(AR291="H",AS291="K"),"J",IF(OR(AND(AR291="L",AS291="K",AT291="J"),AND(AR291="H",AS291="G",AT291="J")),"J","N"))</f>
        <v>N</v>
      </c>
      <c r="AV291" s="41" t="s">
        <v>85</v>
      </c>
      <c r="AW291" s="18" t="str">
        <f>IF(AU291="N",AQ291,IF(AQ291="LAAG","MIDDEN","HOOG"))</f>
        <v>MIDDEN</v>
      </c>
      <c r="AX291" s="39">
        <f>INDEX('P-07 HACCP score'!$C$3:$E$7,MATCH(E291,'P-07 HACCP score'!$B$3:$B$7,0),MATCH('D-14 Ernst'!A$2,'P-07 HACCP score'!$C$2:$E$2,0))</f>
        <v>0</v>
      </c>
      <c r="AY291" s="39">
        <f>INDEX('P-07 HACCP score'!$C$3:$E$7,MATCH(F291,'P-07 HACCP score'!$B$3:$B$7,0),MATCH('D-14 Ernst'!B$2,'P-07 HACCP score'!$C$2:$E$2,0))</f>
        <v>0</v>
      </c>
      <c r="AZ291" s="39">
        <f>INDEX('P-07 HACCP score'!$C$3:$E$7,MATCH(G291,'P-07 HACCP score'!$B$3:$B$7,0),MATCH('D-14 Ernst'!C$2,'P-07 HACCP score'!$C$2:$E$2,0))</f>
        <v>0</v>
      </c>
      <c r="BA291" s="39" t="e">
        <f>INDEX('P-07 HACCP score'!$C$3:$E$7,MATCH(H291,'P-07 HACCP score'!$B$3:$B$7,0),MATCH('D-14 Ernst'!D$2,'P-07 HACCP score'!$C$2:$E$2,0))</f>
        <v>#N/A</v>
      </c>
      <c r="BB291" s="39">
        <f>INDEX('P-07 HACCP score'!$C$3:$E$7,MATCH(I291,'P-07 HACCP score'!$B$3:$B$7,0),MATCH('D-14 Ernst'!E$2,'P-07 HACCP score'!$C$2:$E$2,0))</f>
        <v>0</v>
      </c>
      <c r="BC291" s="39">
        <f>INDEX('P-07 HACCP score'!$C$3:$E$7,MATCH(J291,'P-07 HACCP score'!$B$3:$B$7,0),MATCH('D-14 Ernst'!F$2,'P-07 HACCP score'!$C$2:$E$2,0))</f>
        <v>0</v>
      </c>
      <c r="BD291" s="39">
        <f>INDEX('P-07 HACCP score'!$C$3:$E$7,MATCH(K291,'P-07 HACCP score'!$B$3:$B$7,0),MATCH('D-14 Ernst'!G$2,'P-07 HACCP score'!$C$2:$E$2,0))</f>
        <v>0</v>
      </c>
      <c r="BE291" s="39">
        <f>INDEX('P-07 HACCP score'!$C$3:$E$7,MATCH(L291,'P-07 HACCP score'!$B$3:$B$7,0),MATCH('D-14 Ernst'!H$2,'P-07 HACCP score'!$C$2:$E$2,0))</f>
        <v>0</v>
      </c>
      <c r="BF291" s="39">
        <f>INDEX('P-07 HACCP score'!$C$3:$E$7,MATCH(M291,'P-07 HACCP score'!$B$3:$B$7,0),MATCH('D-14 Ernst'!I$2,'P-07 HACCP score'!$C$2:$E$2,0))</f>
        <v>0</v>
      </c>
      <c r="BG291" s="39">
        <f>INDEX('P-07 HACCP score'!$C$3:$E$7,MATCH(N291,'P-07 HACCP score'!$B$3:$B$7,0),MATCH('D-14 Ernst'!J$2,'P-07 HACCP score'!$C$2:$E$2,0))</f>
        <v>0</v>
      </c>
      <c r="BH291" s="39">
        <f>INDEX('P-07 HACCP score'!$C$3:$E$7,MATCH(O291,'P-07 HACCP score'!$B$3:$B$7,0),MATCH('D-14 Ernst'!K$2,'P-07 HACCP score'!$C$2:$E$2,0))</f>
        <v>9</v>
      </c>
      <c r="BI291" s="39">
        <f>INDEX('P-07 HACCP score'!$C$3:$E$7,MATCH(P291,'P-07 HACCP score'!$B$3:$B$7,0),MATCH('D-14 Ernst'!L$2,'P-07 HACCP score'!$C$2:$E$2,0))</f>
        <v>9</v>
      </c>
      <c r="BJ291" s="39">
        <f>INDEX('P-07 HACCP score'!$C$3:$E$7,MATCH(Q291,'P-07 HACCP score'!$B$3:$B$7,0),MATCH('D-14 Ernst'!M$2,'P-07 HACCP score'!$C$2:$E$2,0))</f>
        <v>1.5</v>
      </c>
      <c r="BK291" s="39">
        <f>INDEX('P-07 HACCP score'!$C$3:$E$7,MATCH(R291,'P-07 HACCP score'!$B$3:$B$7,0),MATCH('D-14 Ernst'!N$2,'P-07 HACCP score'!$C$2:$E$2,0))</f>
        <v>5</v>
      </c>
      <c r="BL291" s="39">
        <f>INDEX('P-07 HACCP score'!$C$3:$E$7,MATCH(S291,'P-07 HACCP score'!$B$3:$B$7,0),MATCH('D-14 Ernst'!O$2,'P-07 HACCP score'!$C$2:$E$2,0))</f>
        <v>0</v>
      </c>
      <c r="BM291" s="39">
        <f>INDEX('P-07 HACCP score'!$C$3:$E$7,MATCH(T291,'P-07 HACCP score'!$B$3:$B$7,0),MATCH('D-14 Ernst'!P$2,'P-07 HACCP score'!$C$2:$E$2,0))</f>
        <v>1.5</v>
      </c>
      <c r="BN291" s="39">
        <f>INDEX('P-07 HACCP score'!$C$3:$E$7,MATCH(U291,'P-07 HACCP score'!$B$3:$B$7,0),MATCH('D-14 Ernst'!Q$2,'P-07 HACCP score'!$C$2:$E$2,0))</f>
        <v>0</v>
      </c>
      <c r="BO291" s="39">
        <f>INDEX('P-07 HACCP score'!$C$3:$E$7,MATCH(V291,'P-07 HACCP score'!$B$3:$B$7,0),MATCH('D-14 Ernst'!R$2,'P-07 HACCP score'!$C$2:$E$2,0))</f>
        <v>0</v>
      </c>
      <c r="BP291" s="39">
        <f>INDEX('P-07 HACCP score'!$C$3:$E$7,MATCH(W291,'P-07 HACCP score'!$B$3:$B$7,0),MATCH('D-14 Ernst'!S$2,'P-07 HACCP score'!$C$2:$E$2,0))</f>
        <v>0</v>
      </c>
      <c r="BQ291" s="39" t="e">
        <f>INDEX('P-07 HACCP score'!$C$3:$E$7,MATCH(X291,'P-07 HACCP score'!$B$3:$B$7,0),MATCH('D-14 Ernst'!T$2,'P-07 HACCP score'!$C$2:$E$2,0))</f>
        <v>#N/A</v>
      </c>
      <c r="BR291" s="39">
        <f>INDEX('P-07 HACCP score'!$C$3:$E$7,MATCH(Y291,'P-07 HACCP score'!$B$3:$B$7,0),MATCH('D-14 Ernst'!U$2,'P-07 HACCP score'!$C$2:$E$2,0))</f>
        <v>0</v>
      </c>
      <c r="BS291" s="39">
        <f>INDEX('P-07 HACCP score'!$C$3:$E$7,MATCH(Z291,'P-07 HACCP score'!$B$3:$B$7,0),MATCH('D-14 Ernst'!V$2,'P-07 HACCP score'!$C$2:$E$2,0))</f>
        <v>0</v>
      </c>
      <c r="BT291" s="39">
        <f>INDEX('P-07 HACCP score'!$C$3:$E$7,MATCH(AA291,'P-07 HACCP score'!$B$3:$B$7,0),MATCH('D-14 Ernst'!W$2,'P-07 HACCP score'!$C$2:$E$2,0))</f>
        <v>0</v>
      </c>
      <c r="BU291" s="39">
        <f>INDEX('P-07 HACCP score'!$C$3:$E$7,MATCH(AB291,'P-07 HACCP score'!$B$3:$B$7,0),MATCH('D-14 Ernst'!X$2,'P-07 HACCP score'!$C$2:$E$2,0))</f>
        <v>0</v>
      </c>
      <c r="BV291" s="39">
        <f>INDEX('P-07 HACCP score'!$C$3:$E$7,MATCH(AC291,'P-07 HACCP score'!$B$3:$B$7,0),MATCH('D-14 Ernst'!Y$2,'P-07 HACCP score'!$C$2:$E$2,0))</f>
        <v>0</v>
      </c>
      <c r="BW291" s="39">
        <f>INDEX('P-07 HACCP score'!$C$3:$E$7,MATCH(AD291,'P-07 HACCP score'!$B$3:$B$7,0),MATCH('D-14 Ernst'!Z$2,'P-07 HACCP score'!$C$2:$E$2,0))</f>
        <v>0</v>
      </c>
      <c r="BX291" s="39">
        <f>INDEX('P-07 HACCP score'!$C$3:$E$7,MATCH(AE291,'P-07 HACCP score'!$B$3:$B$7,0),MATCH('D-14 Ernst'!AA$2,'P-07 HACCP score'!$C$2:$E$2,0))</f>
        <v>0</v>
      </c>
      <c r="BY291" s="39">
        <f>INDEX('P-07 HACCP score'!$C$3:$E$7,MATCH(AF291,'P-07 HACCP score'!$B$3:$B$7,0),MATCH('D-14 Ernst'!AB$2,'P-07 HACCP score'!$C$2:$E$2,0))</f>
        <v>0</v>
      </c>
      <c r="BZ291" s="39">
        <f>INDEX('P-07 HACCP score'!$C$3:$E$7,MATCH(AG291,'P-07 HACCP score'!$B$3:$B$7,0),MATCH('D-14 Ernst'!AC$2,'P-07 HACCP score'!$C$2:$E$2,0))</f>
        <v>0</v>
      </c>
      <c r="CA291" s="39">
        <f>INDEX('P-07 HACCP score'!$C$3:$E$7,MATCH(AH291,'P-07 HACCP score'!$B$3:$B$7,0),MATCH('D-14 Ernst'!AD$2,'P-07 HACCP score'!$C$2:$E$2,0))</f>
        <v>0</v>
      </c>
      <c r="CB291" s="39">
        <f>INDEX('P-07 HACCP score'!$C$3:$E$7,MATCH(AI291,'P-07 HACCP score'!$B$3:$B$7,0),MATCH('D-14 Ernst'!AE$2,'P-07 HACCP score'!$C$2:$E$2,0))</f>
        <v>0</v>
      </c>
      <c r="CC291" s="39">
        <f>INDEX('P-07 HACCP score'!$C$3:$E$7,MATCH(AJ291,'P-07 HACCP score'!$B$3:$B$7,0),MATCH('D-14 Ernst'!AF$2,'P-07 HACCP score'!$C$2:$E$2,0))</f>
        <v>0</v>
      </c>
      <c r="CD291" s="39">
        <f>INDEX('P-07 HACCP score'!$C$3:$E$7,MATCH(AK291,'P-07 HACCP score'!$B$3:$B$7,0),MATCH('D-14 Ernst'!AG$2,'P-07 HACCP score'!$C$2:$E$2,0))</f>
        <v>0</v>
      </c>
    </row>
    <row r="292" spans="1:82" x14ac:dyDescent="0.3">
      <c r="A292" s="119">
        <v>52506</v>
      </c>
      <c r="B292" s="58" t="s">
        <v>412</v>
      </c>
      <c r="C292" s="78" t="s">
        <v>83</v>
      </c>
      <c r="D292" s="35">
        <v>3</v>
      </c>
      <c r="E292" s="18" t="s">
        <v>84</v>
      </c>
      <c r="F292" s="18"/>
      <c r="G292" s="26"/>
      <c r="H292" s="21" t="str">
        <f>IF(COUNTIF(I292:M292,"H"),"H",
IF(COUNTIF(I292:M292,"M"),"M",
IF(COUNTIF(I292:M292,"L"),"L",
IF(COUNTIF(I292:M292,"B"),"B",""))))</f>
        <v>L</v>
      </c>
      <c r="I292" s="19" t="s">
        <v>86</v>
      </c>
      <c r="J292" s="19" t="s">
        <v>86</v>
      </c>
      <c r="K292" s="19"/>
      <c r="L292" s="19"/>
      <c r="M292" s="19"/>
      <c r="N292" s="18"/>
      <c r="O292" s="21" t="str">
        <f>IF(COUNTIF(P292:Q292,"H"),"H",
IF(COUNTIF(P292:Q292,"M"),"M",
IF(COUNTIF(P292:Q292,"L"),"L",
IF(COUNTIF(P292:Q292,"B"),"B",""))))</f>
        <v>L</v>
      </c>
      <c r="P292" s="22" t="s">
        <v>86</v>
      </c>
      <c r="Q292" s="22"/>
      <c r="R292" s="18" t="s">
        <v>86</v>
      </c>
      <c r="S292" s="18" t="s">
        <v>84</v>
      </c>
      <c r="T292" s="18" t="s">
        <v>84</v>
      </c>
      <c r="U292" s="18"/>
      <c r="V292" s="18"/>
      <c r="W292" s="27"/>
      <c r="X292" s="21" t="str">
        <f>IF(COUNTIF(Y292:AA292,"H"),"H",
IF(COUNTIF(Y292:AA292,"M"),"M",
IF(COUNTIF(Y292:AA292,"L"),"L",
IF(COUNTIF(Y292:AA292,"B"),"B",""))))</f>
        <v/>
      </c>
      <c r="Y292" s="23"/>
      <c r="Z292" s="28"/>
      <c r="AA292" s="23"/>
      <c r="AB292" s="18"/>
      <c r="AC292" s="18"/>
      <c r="AD292" s="18"/>
      <c r="AE292" s="18"/>
      <c r="AF292" s="18"/>
      <c r="AG292" s="18"/>
      <c r="AH292" s="18"/>
      <c r="AI292" s="18"/>
      <c r="AJ292" s="18"/>
      <c r="AK292" s="18"/>
      <c r="AL292" s="37">
        <f>COUNTIF(AX292:BA292,5)+COUNTIF(BG292:BH292,5)+COUNTIF(BK292:BQ292,5)+COUNTIF(BU292:CD292,5)+COUNTIF(AX292:BA292,9)+COUNTIF(BG292:BH292,9)+COUNTIF(BK292:BQ292,9)+COUNTIF(BU292:CD292,9)</f>
        <v>1</v>
      </c>
      <c r="AM292" s="37">
        <f>COUNTIF(AX292:BA292,15)+COUNTIF(BG292:BH292,15)+COUNTIF(BK292:BQ292,15)+COUNTIF(BU292:CD292,15)+COUNTIF(AX292:BA292,25)+COUNTIF(BG292:BH292,25)+COUNTIF(BK292:BQ292,25)+COUNTIF(BU292:CD292,25)</f>
        <v>0</v>
      </c>
      <c r="AN292" s="118" t="str">
        <f>IF(AM292&gt;=1,"HOOG",IF(AL292&gt;=2,"MIDDEN","LAAG"))</f>
        <v>LAAG</v>
      </c>
      <c r="AO292" s="26" t="str">
        <f>IF(AND(AM292=1,OR(H292="H",AB292="H"),TEXT(D292,0)&lt;&gt;"4"),"J","N" )</f>
        <v>N</v>
      </c>
      <c r="AP292" s="41" t="s">
        <v>85</v>
      </c>
      <c r="AQ292" s="68" t="str">
        <f>IF(OR(AP292="J",AO292="J"),"MIDDEN",AN292)</f>
        <v>LAAG</v>
      </c>
      <c r="AR292" s="26" t="s">
        <v>89</v>
      </c>
      <c r="AS292" s="18" t="s">
        <v>93</v>
      </c>
      <c r="AT292" s="18" t="s">
        <v>85</v>
      </c>
      <c r="AU292" s="41" t="s">
        <v>85</v>
      </c>
      <c r="AV292" s="41" t="s">
        <v>85</v>
      </c>
      <c r="AW292" s="18" t="str">
        <f>IF(AU292="N",AQ292,IF(AQ292="LAAG","MIDDEN","HOOG"))</f>
        <v>LAAG</v>
      </c>
      <c r="AX292" s="39">
        <f>INDEX('P-07 HACCP score'!$C$3:$E$7,MATCH(E292,'P-07 HACCP score'!$B$3:$B$7,0),MATCH('D-14 Ernst'!A$2,'P-07 HACCP score'!$C$2:$E$2,0))</f>
        <v>1.5</v>
      </c>
      <c r="AY292" s="39">
        <f>INDEX('P-07 HACCP score'!$C$3:$E$7,MATCH(F292,'P-07 HACCP score'!$B$3:$B$7,0),MATCH('D-14 Ernst'!B$2,'P-07 HACCP score'!$C$2:$E$2,0))</f>
        <v>0</v>
      </c>
      <c r="AZ292" s="39">
        <f>INDEX('P-07 HACCP score'!$C$3:$E$7,MATCH(G292,'P-07 HACCP score'!$B$3:$B$7,0),MATCH('D-14 Ernst'!C$2,'P-07 HACCP score'!$C$2:$E$2,0))</f>
        <v>0</v>
      </c>
      <c r="BA292" s="39">
        <f>INDEX('P-07 HACCP score'!$C$3:$E$7,MATCH(H292,'P-07 HACCP score'!$B$3:$B$7,0),MATCH('D-14 Ernst'!D$2,'P-07 HACCP score'!$C$2:$E$2,0))</f>
        <v>3</v>
      </c>
      <c r="BB292" s="39">
        <f>INDEX('P-07 HACCP score'!$C$3:$E$7,MATCH(I292,'P-07 HACCP score'!$B$3:$B$7,0),MATCH('D-14 Ernst'!E$2,'P-07 HACCP score'!$C$2:$E$2,0))</f>
        <v>3</v>
      </c>
      <c r="BC292" s="39">
        <f>INDEX('P-07 HACCP score'!$C$3:$E$7,MATCH(J292,'P-07 HACCP score'!$B$3:$B$7,0),MATCH('D-14 Ernst'!F$2,'P-07 HACCP score'!$C$2:$E$2,0))</f>
        <v>3</v>
      </c>
      <c r="BD292" s="39">
        <f>INDEX('P-07 HACCP score'!$C$3:$E$7,MATCH(K292,'P-07 HACCP score'!$B$3:$B$7,0),MATCH('D-14 Ernst'!G$2,'P-07 HACCP score'!$C$2:$E$2,0))</f>
        <v>0</v>
      </c>
      <c r="BE292" s="39">
        <f>INDEX('P-07 HACCP score'!$C$3:$E$7,MATCH(L292,'P-07 HACCP score'!$B$3:$B$7,0),MATCH('D-14 Ernst'!H$2,'P-07 HACCP score'!$C$2:$E$2,0))</f>
        <v>0</v>
      </c>
      <c r="BF292" s="39">
        <f>INDEX('P-07 HACCP score'!$C$3:$E$7,MATCH(M292,'P-07 HACCP score'!$B$3:$B$7,0),MATCH('D-14 Ernst'!I$2,'P-07 HACCP score'!$C$2:$E$2,0))</f>
        <v>0</v>
      </c>
      <c r="BG292" s="39">
        <f>INDEX('P-07 HACCP score'!$C$3:$E$7,MATCH(N292,'P-07 HACCP score'!$B$3:$B$7,0),MATCH('D-14 Ernst'!J$2,'P-07 HACCP score'!$C$2:$E$2,0))</f>
        <v>0</v>
      </c>
      <c r="BH292" s="39">
        <f>INDEX('P-07 HACCP score'!$C$3:$E$7,MATCH(O292,'P-07 HACCP score'!$B$3:$B$7,0),MATCH('D-14 Ernst'!K$2,'P-07 HACCP score'!$C$2:$E$2,0))</f>
        <v>3</v>
      </c>
      <c r="BI292" s="39">
        <f>INDEX('P-07 HACCP score'!$C$3:$E$7,MATCH(P292,'P-07 HACCP score'!$B$3:$B$7,0),MATCH('D-14 Ernst'!L$2,'P-07 HACCP score'!$C$2:$E$2,0))</f>
        <v>3</v>
      </c>
      <c r="BJ292" s="39">
        <f>INDEX('P-07 HACCP score'!$C$3:$E$7,MATCH(Q292,'P-07 HACCP score'!$B$3:$B$7,0),MATCH('D-14 Ernst'!M$2,'P-07 HACCP score'!$C$2:$E$2,0))</f>
        <v>0</v>
      </c>
      <c r="BK292" s="39">
        <f>INDEX('P-07 HACCP score'!$C$3:$E$7,MATCH(R292,'P-07 HACCP score'!$B$3:$B$7,0),MATCH('D-14 Ernst'!N$2,'P-07 HACCP score'!$C$2:$E$2,0))</f>
        <v>5</v>
      </c>
      <c r="BL292" s="39">
        <f>INDEX('P-07 HACCP score'!$C$3:$E$7,MATCH(S292,'P-07 HACCP score'!$B$3:$B$7,0),MATCH('D-14 Ernst'!O$2,'P-07 HACCP score'!$C$2:$E$2,0))</f>
        <v>0.5</v>
      </c>
      <c r="BM292" s="39">
        <f>INDEX('P-07 HACCP score'!$C$3:$E$7,MATCH(T292,'P-07 HACCP score'!$B$3:$B$7,0),MATCH('D-14 Ernst'!P$2,'P-07 HACCP score'!$C$2:$E$2,0))</f>
        <v>1.5</v>
      </c>
      <c r="BN292" s="39">
        <f>INDEX('P-07 HACCP score'!$C$3:$E$7,MATCH(U292,'P-07 HACCP score'!$B$3:$B$7,0),MATCH('D-14 Ernst'!Q$2,'P-07 HACCP score'!$C$2:$E$2,0))</f>
        <v>0</v>
      </c>
      <c r="BO292" s="39">
        <f>INDEX('P-07 HACCP score'!$C$3:$E$7,MATCH(V292,'P-07 HACCP score'!$B$3:$B$7,0),MATCH('D-14 Ernst'!R$2,'P-07 HACCP score'!$C$2:$E$2,0))</f>
        <v>0</v>
      </c>
      <c r="BP292" s="39">
        <f>INDEX('P-07 HACCP score'!$C$3:$E$7,MATCH(W292,'P-07 HACCP score'!$B$3:$B$7,0),MATCH('D-14 Ernst'!S$2,'P-07 HACCP score'!$C$2:$E$2,0))</f>
        <v>0</v>
      </c>
      <c r="BQ292" s="39" t="e">
        <f>INDEX('P-07 HACCP score'!$C$3:$E$7,MATCH(X292,'P-07 HACCP score'!$B$3:$B$7,0),MATCH('D-14 Ernst'!T$2,'P-07 HACCP score'!$C$2:$E$2,0))</f>
        <v>#N/A</v>
      </c>
      <c r="BR292" s="39">
        <f>INDEX('P-07 HACCP score'!$C$3:$E$7,MATCH(Y292,'P-07 HACCP score'!$B$3:$B$7,0),MATCH('D-14 Ernst'!U$2,'P-07 HACCP score'!$C$2:$E$2,0))</f>
        <v>0</v>
      </c>
      <c r="BS292" s="39">
        <f>INDEX('P-07 HACCP score'!$C$3:$E$7,MATCH(Z292,'P-07 HACCP score'!$B$3:$B$7,0),MATCH('D-14 Ernst'!V$2,'P-07 HACCP score'!$C$2:$E$2,0))</f>
        <v>0</v>
      </c>
      <c r="BT292" s="39">
        <f>INDEX('P-07 HACCP score'!$C$3:$E$7,MATCH(AA292,'P-07 HACCP score'!$B$3:$B$7,0),MATCH('D-14 Ernst'!W$2,'P-07 HACCP score'!$C$2:$E$2,0))</f>
        <v>0</v>
      </c>
      <c r="BU292" s="39">
        <f>INDEX('P-07 HACCP score'!$C$3:$E$7,MATCH(AB292,'P-07 HACCP score'!$B$3:$B$7,0),MATCH('D-14 Ernst'!X$2,'P-07 HACCP score'!$C$2:$E$2,0))</f>
        <v>0</v>
      </c>
      <c r="BV292" s="39">
        <f>INDEX('P-07 HACCP score'!$C$3:$E$7,MATCH(AC292,'P-07 HACCP score'!$B$3:$B$7,0),MATCH('D-14 Ernst'!Y$2,'P-07 HACCP score'!$C$2:$E$2,0))</f>
        <v>0</v>
      </c>
      <c r="BW292" s="39">
        <f>INDEX('P-07 HACCP score'!$C$3:$E$7,MATCH(AD292,'P-07 HACCP score'!$B$3:$B$7,0),MATCH('D-14 Ernst'!Z$2,'P-07 HACCP score'!$C$2:$E$2,0))</f>
        <v>0</v>
      </c>
      <c r="BX292" s="39">
        <f>INDEX('P-07 HACCP score'!$C$3:$E$7,MATCH(AE292,'P-07 HACCP score'!$B$3:$B$7,0),MATCH('D-14 Ernst'!AA$2,'P-07 HACCP score'!$C$2:$E$2,0))</f>
        <v>0</v>
      </c>
      <c r="BY292" s="39">
        <f>INDEX('P-07 HACCP score'!$C$3:$E$7,MATCH(AF292,'P-07 HACCP score'!$B$3:$B$7,0),MATCH('D-14 Ernst'!AB$2,'P-07 HACCP score'!$C$2:$E$2,0))</f>
        <v>0</v>
      </c>
      <c r="BZ292" s="39">
        <f>INDEX('P-07 HACCP score'!$C$3:$E$7,MATCH(AG292,'P-07 HACCP score'!$B$3:$B$7,0),MATCH('D-14 Ernst'!AC$2,'P-07 HACCP score'!$C$2:$E$2,0))</f>
        <v>0</v>
      </c>
      <c r="CA292" s="39">
        <f>INDEX('P-07 HACCP score'!$C$3:$E$7,MATCH(AH292,'P-07 HACCP score'!$B$3:$B$7,0),MATCH('D-14 Ernst'!AD$2,'P-07 HACCP score'!$C$2:$E$2,0))</f>
        <v>0</v>
      </c>
      <c r="CB292" s="39">
        <f>INDEX('P-07 HACCP score'!$C$3:$E$7,MATCH(AI292,'P-07 HACCP score'!$B$3:$B$7,0),MATCH('D-14 Ernst'!AE$2,'P-07 HACCP score'!$C$2:$E$2,0))</f>
        <v>0</v>
      </c>
      <c r="CC292" s="39">
        <f>INDEX('P-07 HACCP score'!$C$3:$E$7,MATCH(AJ292,'P-07 HACCP score'!$B$3:$B$7,0),MATCH('D-14 Ernst'!AF$2,'P-07 HACCP score'!$C$2:$E$2,0))</f>
        <v>0</v>
      </c>
      <c r="CD292" s="39">
        <f>INDEX('P-07 HACCP score'!$C$3:$E$7,MATCH(AK292,'P-07 HACCP score'!$B$3:$B$7,0),MATCH('D-14 Ernst'!AG$2,'P-07 HACCP score'!$C$2:$E$2,0))</f>
        <v>0</v>
      </c>
    </row>
    <row r="293" spans="1:82" x14ac:dyDescent="0.3">
      <c r="A293" s="119">
        <v>53940</v>
      </c>
      <c r="B293" s="56" t="s">
        <v>413</v>
      </c>
      <c r="C293" s="78" t="s">
        <v>159</v>
      </c>
      <c r="D293" s="35">
        <v>4</v>
      </c>
      <c r="E293" s="18"/>
      <c r="F293" s="18" t="s">
        <v>86</v>
      </c>
      <c r="G293" s="26"/>
      <c r="H293" s="21" t="str">
        <f>IF(COUNTIF(I293:M293,"H"),"H",
IF(COUNTIF(I293:M293,"M"),"M",
IF(COUNTIF(I293:M293,"L"),"L",
IF(COUNTIF(I293:M293,"B"),"B",""))))</f>
        <v/>
      </c>
      <c r="I293" s="19"/>
      <c r="J293" s="19"/>
      <c r="K293" s="19"/>
      <c r="L293" s="19"/>
      <c r="M293" s="19"/>
      <c r="N293" s="18"/>
      <c r="O293" s="21" t="str">
        <f>IF(COUNTIF(P293:Q293,"H"),"H",
IF(COUNTIF(P293:Q293,"M"),"M",
IF(COUNTIF(P293:Q293,"L"),"L",
IF(COUNTIF(P293:Q293,"B"),"B",""))))</f>
        <v/>
      </c>
      <c r="P293" s="22"/>
      <c r="Q293" s="22"/>
      <c r="R293" s="18"/>
      <c r="S293" s="18"/>
      <c r="T293" s="18"/>
      <c r="U293" s="18"/>
      <c r="V293" s="18"/>
      <c r="W293" s="27"/>
      <c r="X293" s="21" t="str">
        <f>IF(COUNTIF(Y293:AA293,"H"),"H",
IF(COUNTIF(Y293:AA293,"M"),"M",
IF(COUNTIF(Y293:AA293,"L"),"L",
IF(COUNTIF(Y293:AA293,"B"),"B",""))))</f>
        <v/>
      </c>
      <c r="Y293" s="23"/>
      <c r="Z293" s="28"/>
      <c r="AA293" s="23"/>
      <c r="AB293" s="18" t="s">
        <v>86</v>
      </c>
      <c r="AC293" s="18" t="s">
        <v>86</v>
      </c>
      <c r="AD293" s="18"/>
      <c r="AE293" s="18"/>
      <c r="AF293" s="18" t="s">
        <v>84</v>
      </c>
      <c r="AG293" s="18"/>
      <c r="AH293" s="18"/>
      <c r="AI293" s="18"/>
      <c r="AJ293" s="18"/>
      <c r="AK293" s="18"/>
      <c r="AL293" s="37">
        <f>COUNTIF(AX293:BA293,5)+COUNTIF(BG293:BH293,5)+COUNTIF(BK293:BQ293,5)+COUNTIF(BU293:CD293,5)+COUNTIF(AX293:BA293,9)+COUNTIF(BG293:BH293,9)+COUNTIF(BK293:BQ293,9)+COUNTIF(BU293:CD293,9)</f>
        <v>0</v>
      </c>
      <c r="AM293" s="37">
        <f>COUNTIF(AX293:BA293,15)+COUNTIF(BG293:BH293,15)+COUNTIF(BK293:BQ293,15)+COUNTIF(BU293:CD293,15)+COUNTIF(AX293:BA293,25)+COUNTIF(BG293:BH293,25)+COUNTIF(BK293:BQ293,25)+COUNTIF(BU293:CD293,25)</f>
        <v>0</v>
      </c>
      <c r="AN293" s="118" t="str">
        <f>IF(AM293&gt;=1,"HOOG",IF(AL293&gt;=2,"MIDDEN","LAAG"))</f>
        <v>LAAG</v>
      </c>
      <c r="AO293" s="26" t="str">
        <f>IF(AND(AM293=1,OR(H293="H",AB293="H"),TEXT(D293,0)&lt;&gt;"4"),"J","N" )</f>
        <v>N</v>
      </c>
      <c r="AP293" s="41" t="s">
        <v>85</v>
      </c>
      <c r="AQ293" s="68" t="str">
        <f>IF(OR(AP293="J",AO293="J"),"MIDDEN",AN293)</f>
        <v>LAAG</v>
      </c>
      <c r="AR293" s="26" t="s">
        <v>86</v>
      </c>
      <c r="AS293" s="18" t="s">
        <v>87</v>
      </c>
      <c r="AT293" s="18" t="s">
        <v>85</v>
      </c>
      <c r="AU293" s="41" t="str">
        <f>IF(AND(AR293="H",AS293="K"),"J",IF(OR(AND(AR293="L",AS293="K",AT293="J"),AND(AR293="H",AS293="G",AT293="J")),"J","N"))</f>
        <v>N</v>
      </c>
      <c r="AV293" s="41" t="s">
        <v>85</v>
      </c>
      <c r="AW293" s="18" t="str">
        <f>IF(AU293="N",AQ293,IF(AQ293="LAAG","MIDDEN","HOOG"))</f>
        <v>LAAG</v>
      </c>
      <c r="AX293" s="39">
        <f>INDEX('P-07 HACCP score'!$C$3:$E$7,MATCH(E293,'P-07 HACCP score'!$B$3:$B$7,0),MATCH('D-14 Ernst'!A$2,'P-07 HACCP score'!$C$2:$E$2,0))</f>
        <v>0</v>
      </c>
      <c r="AY293" s="39">
        <f>INDEX('P-07 HACCP score'!$C$3:$E$7,MATCH(F293,'P-07 HACCP score'!$B$3:$B$7,0),MATCH('D-14 Ernst'!B$2,'P-07 HACCP score'!$C$2:$E$2,0))</f>
        <v>3</v>
      </c>
      <c r="AZ293" s="39">
        <f>INDEX('P-07 HACCP score'!$C$3:$E$7,MATCH(G293,'P-07 HACCP score'!$B$3:$B$7,0),MATCH('D-14 Ernst'!C$2,'P-07 HACCP score'!$C$2:$E$2,0))</f>
        <v>0</v>
      </c>
      <c r="BA293" s="39" t="e">
        <f>INDEX('P-07 HACCP score'!$C$3:$E$7,MATCH(H293,'P-07 HACCP score'!$B$3:$B$7,0),MATCH('D-14 Ernst'!D$2,'P-07 HACCP score'!$C$2:$E$2,0))</f>
        <v>#N/A</v>
      </c>
      <c r="BB293" s="39">
        <f>INDEX('P-07 HACCP score'!$C$3:$E$7,MATCH(I293,'P-07 HACCP score'!$B$3:$B$7,0),MATCH('D-14 Ernst'!E$2,'P-07 HACCP score'!$C$2:$E$2,0))</f>
        <v>0</v>
      </c>
      <c r="BC293" s="39">
        <f>INDEX('P-07 HACCP score'!$C$3:$E$7,MATCH(J293,'P-07 HACCP score'!$B$3:$B$7,0),MATCH('D-14 Ernst'!F$2,'P-07 HACCP score'!$C$2:$E$2,0))</f>
        <v>0</v>
      </c>
      <c r="BD293" s="39">
        <f>INDEX('P-07 HACCP score'!$C$3:$E$7,MATCH(K293,'P-07 HACCP score'!$B$3:$B$7,0),MATCH('D-14 Ernst'!G$2,'P-07 HACCP score'!$C$2:$E$2,0))</f>
        <v>0</v>
      </c>
      <c r="BE293" s="39">
        <f>INDEX('P-07 HACCP score'!$C$3:$E$7,MATCH(L293,'P-07 HACCP score'!$B$3:$B$7,0),MATCH('D-14 Ernst'!H$2,'P-07 HACCP score'!$C$2:$E$2,0))</f>
        <v>0</v>
      </c>
      <c r="BF293" s="39">
        <f>INDEX('P-07 HACCP score'!$C$3:$E$7,MATCH(M293,'P-07 HACCP score'!$B$3:$B$7,0),MATCH('D-14 Ernst'!I$2,'P-07 HACCP score'!$C$2:$E$2,0))</f>
        <v>0</v>
      </c>
      <c r="BG293" s="39">
        <f>INDEX('P-07 HACCP score'!$C$3:$E$7,MATCH(N293,'P-07 HACCP score'!$B$3:$B$7,0),MATCH('D-14 Ernst'!J$2,'P-07 HACCP score'!$C$2:$E$2,0))</f>
        <v>0</v>
      </c>
      <c r="BH293" s="39" t="e">
        <f>INDEX('P-07 HACCP score'!$C$3:$E$7,MATCH(O293,'P-07 HACCP score'!$B$3:$B$7,0),MATCH('D-14 Ernst'!K$2,'P-07 HACCP score'!$C$2:$E$2,0))</f>
        <v>#N/A</v>
      </c>
      <c r="BI293" s="39">
        <f>INDEX('P-07 HACCP score'!$C$3:$E$7,MATCH(P293,'P-07 HACCP score'!$B$3:$B$7,0),MATCH('D-14 Ernst'!L$2,'P-07 HACCP score'!$C$2:$E$2,0))</f>
        <v>0</v>
      </c>
      <c r="BJ293" s="39">
        <f>INDEX('P-07 HACCP score'!$C$3:$E$7,MATCH(Q293,'P-07 HACCP score'!$B$3:$B$7,0),MATCH('D-14 Ernst'!M$2,'P-07 HACCP score'!$C$2:$E$2,0))</f>
        <v>0</v>
      </c>
      <c r="BK293" s="39">
        <f>INDEX('P-07 HACCP score'!$C$3:$E$7,MATCH(R293,'P-07 HACCP score'!$B$3:$B$7,0),MATCH('D-14 Ernst'!N$2,'P-07 HACCP score'!$C$2:$E$2,0))</f>
        <v>0</v>
      </c>
      <c r="BL293" s="39">
        <f>INDEX('P-07 HACCP score'!$C$3:$E$7,MATCH(S293,'P-07 HACCP score'!$B$3:$B$7,0),MATCH('D-14 Ernst'!O$2,'P-07 HACCP score'!$C$2:$E$2,0))</f>
        <v>0</v>
      </c>
      <c r="BM293" s="39">
        <f>INDEX('P-07 HACCP score'!$C$3:$E$7,MATCH(T293,'P-07 HACCP score'!$B$3:$B$7,0),MATCH('D-14 Ernst'!P$2,'P-07 HACCP score'!$C$2:$E$2,0))</f>
        <v>0</v>
      </c>
      <c r="BN293" s="39">
        <f>INDEX('P-07 HACCP score'!$C$3:$E$7,MATCH(U293,'P-07 HACCP score'!$B$3:$B$7,0),MATCH('D-14 Ernst'!Q$2,'P-07 HACCP score'!$C$2:$E$2,0))</f>
        <v>0</v>
      </c>
      <c r="BO293" s="39">
        <f>INDEX('P-07 HACCP score'!$C$3:$E$7,MATCH(V293,'P-07 HACCP score'!$B$3:$B$7,0),MATCH('D-14 Ernst'!R$2,'P-07 HACCP score'!$C$2:$E$2,0))</f>
        <v>0</v>
      </c>
      <c r="BP293" s="39">
        <f>INDEX('P-07 HACCP score'!$C$3:$E$7,MATCH(W293,'P-07 HACCP score'!$B$3:$B$7,0),MATCH('D-14 Ernst'!S$2,'P-07 HACCP score'!$C$2:$E$2,0))</f>
        <v>0</v>
      </c>
      <c r="BQ293" s="39" t="e">
        <f>INDEX('P-07 HACCP score'!$C$3:$E$7,MATCH(X293,'P-07 HACCP score'!$B$3:$B$7,0),MATCH('D-14 Ernst'!T$2,'P-07 HACCP score'!$C$2:$E$2,0))</f>
        <v>#N/A</v>
      </c>
      <c r="BR293" s="39">
        <f>INDEX('P-07 HACCP score'!$C$3:$E$7,MATCH(Y293,'P-07 HACCP score'!$B$3:$B$7,0),MATCH('D-14 Ernst'!U$2,'P-07 HACCP score'!$C$2:$E$2,0))</f>
        <v>0</v>
      </c>
      <c r="BS293" s="39">
        <f>INDEX('P-07 HACCP score'!$C$3:$E$7,MATCH(Z293,'P-07 HACCP score'!$B$3:$B$7,0),MATCH('D-14 Ernst'!V$2,'P-07 HACCP score'!$C$2:$E$2,0))</f>
        <v>0</v>
      </c>
      <c r="BT293" s="39">
        <f>INDEX('P-07 HACCP score'!$C$3:$E$7,MATCH(AA293,'P-07 HACCP score'!$B$3:$B$7,0),MATCH('D-14 Ernst'!W$2,'P-07 HACCP score'!$C$2:$E$2,0))</f>
        <v>0</v>
      </c>
      <c r="BU293" s="39">
        <f>INDEX('P-07 HACCP score'!$C$3:$E$7,MATCH(AB293,'P-07 HACCP score'!$B$3:$B$7,0),MATCH('D-14 Ernst'!X$2,'P-07 HACCP score'!$C$2:$E$2,0))</f>
        <v>3</v>
      </c>
      <c r="BV293" s="39">
        <f>INDEX('P-07 HACCP score'!$C$3:$E$7,MATCH(AC293,'P-07 HACCP score'!$B$3:$B$7,0),MATCH('D-14 Ernst'!Y$2,'P-07 HACCP score'!$C$2:$E$2,0))</f>
        <v>1</v>
      </c>
      <c r="BW293" s="39">
        <f>INDEX('P-07 HACCP score'!$C$3:$E$7,MATCH(AD293,'P-07 HACCP score'!$B$3:$B$7,0),MATCH('D-14 Ernst'!Z$2,'P-07 HACCP score'!$C$2:$E$2,0))</f>
        <v>0</v>
      </c>
      <c r="BX293" s="39">
        <f>INDEX('P-07 HACCP score'!$C$3:$E$7,MATCH(AE293,'P-07 HACCP score'!$B$3:$B$7,0),MATCH('D-14 Ernst'!AA$2,'P-07 HACCP score'!$C$2:$E$2,0))</f>
        <v>0</v>
      </c>
      <c r="BY293" s="39">
        <f>INDEX('P-07 HACCP score'!$C$3:$E$7,MATCH(AF293,'P-07 HACCP score'!$B$3:$B$7,0),MATCH('D-14 Ernst'!AB$2,'P-07 HACCP score'!$C$2:$E$2,0))</f>
        <v>1.5</v>
      </c>
      <c r="BZ293" s="39">
        <f>INDEX('P-07 HACCP score'!$C$3:$E$7,MATCH(AG293,'P-07 HACCP score'!$B$3:$B$7,0),MATCH('D-14 Ernst'!AC$2,'P-07 HACCP score'!$C$2:$E$2,0))</f>
        <v>0</v>
      </c>
      <c r="CA293" s="39">
        <f>INDEX('P-07 HACCP score'!$C$3:$E$7,MATCH(AH293,'P-07 HACCP score'!$B$3:$B$7,0),MATCH('D-14 Ernst'!AD$2,'P-07 HACCP score'!$C$2:$E$2,0))</f>
        <v>0</v>
      </c>
      <c r="CB293" s="39">
        <f>INDEX('P-07 HACCP score'!$C$3:$E$7,MATCH(AI293,'P-07 HACCP score'!$B$3:$B$7,0),MATCH('D-14 Ernst'!AE$2,'P-07 HACCP score'!$C$2:$E$2,0))</f>
        <v>0</v>
      </c>
      <c r="CC293" s="39">
        <f>INDEX('P-07 HACCP score'!$C$3:$E$7,MATCH(AJ293,'P-07 HACCP score'!$B$3:$B$7,0),MATCH('D-14 Ernst'!AF$2,'P-07 HACCP score'!$C$2:$E$2,0))</f>
        <v>0</v>
      </c>
      <c r="CD293" s="39">
        <f>INDEX('P-07 HACCP score'!$C$3:$E$7,MATCH(AK293,'P-07 HACCP score'!$B$3:$B$7,0),MATCH('D-14 Ernst'!AG$2,'P-07 HACCP score'!$C$2:$E$2,0))</f>
        <v>0</v>
      </c>
    </row>
    <row r="294" spans="1:82" x14ac:dyDescent="0.3">
      <c r="A294" s="119">
        <v>53991</v>
      </c>
      <c r="B294" s="56" t="s">
        <v>414</v>
      </c>
      <c r="C294" s="78" t="s">
        <v>159</v>
      </c>
      <c r="D294" s="35">
        <v>4</v>
      </c>
      <c r="E294" s="18"/>
      <c r="F294" s="18" t="s">
        <v>86</v>
      </c>
      <c r="G294" s="26"/>
      <c r="H294" s="21" t="str">
        <f>IF(COUNTIF(I294:M294,"H"),"H",
IF(COUNTIF(I294:M294,"M"),"M",
IF(COUNTIF(I294:M294,"L"),"L",
IF(COUNTIF(I294:M294,"B"),"B",""))))</f>
        <v/>
      </c>
      <c r="I294" s="19"/>
      <c r="J294" s="19"/>
      <c r="K294" s="19"/>
      <c r="L294" s="19"/>
      <c r="M294" s="19"/>
      <c r="N294" s="18"/>
      <c r="O294" s="21" t="str">
        <f>IF(COUNTIF(P294:Q294,"H"),"H",
IF(COUNTIF(P294:Q294,"M"),"M",
IF(COUNTIF(P294:Q294,"L"),"L",
IF(COUNTIF(P294:Q294,"B"),"B",""))))</f>
        <v/>
      </c>
      <c r="P294" s="22"/>
      <c r="Q294" s="22"/>
      <c r="R294" s="18"/>
      <c r="S294" s="18"/>
      <c r="T294" s="18"/>
      <c r="U294" s="18"/>
      <c r="V294" s="18"/>
      <c r="W294" s="27"/>
      <c r="X294" s="21" t="str">
        <f>IF(COUNTIF(Y294:AA294,"H"),"H",
IF(COUNTIF(Y294:AA294,"M"),"M",
IF(COUNTIF(Y294:AA294,"L"),"L",
IF(COUNTIF(Y294:AA294,"B"),"B",""))))</f>
        <v/>
      </c>
      <c r="Y294" s="23"/>
      <c r="Z294" s="28"/>
      <c r="AA294" s="23"/>
      <c r="AB294" s="18" t="s">
        <v>86</v>
      </c>
      <c r="AC294" s="18" t="s">
        <v>86</v>
      </c>
      <c r="AD294" s="18"/>
      <c r="AE294" s="18" t="s">
        <v>86</v>
      </c>
      <c r="AF294" s="18" t="s">
        <v>84</v>
      </c>
      <c r="AG294" s="18"/>
      <c r="AH294" s="18"/>
      <c r="AI294" s="18"/>
      <c r="AJ294" s="18"/>
      <c r="AK294" s="18"/>
      <c r="AL294" s="37">
        <f>COUNTIF(AX294:BA294,5)+COUNTIF(BG294:BH294,5)+COUNTIF(BK294:BQ294,5)+COUNTIF(BU294:CD294,5)+COUNTIF(AX294:BA294,9)+COUNTIF(BG294:BH294,9)+COUNTIF(BK294:BQ294,9)+COUNTIF(BU294:CD294,9)</f>
        <v>0</v>
      </c>
      <c r="AM294" s="37">
        <f>COUNTIF(AX294:BA294,15)+COUNTIF(BG294:BH294,15)+COUNTIF(BK294:BQ294,15)+COUNTIF(BU294:CD294,15)+COUNTIF(AX294:BA294,25)+COUNTIF(BG294:BH294,25)+COUNTIF(BK294:BQ294,25)+COUNTIF(BU294:CD294,25)</f>
        <v>0</v>
      </c>
      <c r="AN294" s="118" t="str">
        <f>IF(AM294&gt;=1,"HOOG",IF(AL294&gt;=2,"MIDDEN","LAAG"))</f>
        <v>LAAG</v>
      </c>
      <c r="AO294" s="26" t="str">
        <f>IF(AND(AM294=1,OR(H294="H",AB294="H"),TEXT(D294,0)&lt;&gt;"4"),"J","N" )</f>
        <v>N</v>
      </c>
      <c r="AP294" s="41" t="s">
        <v>85</v>
      </c>
      <c r="AQ294" s="68" t="str">
        <f>IF(OR(AP294="J",AO294="J"),"MIDDEN",AN294)</f>
        <v>LAAG</v>
      </c>
      <c r="AR294" s="26" t="s">
        <v>86</v>
      </c>
      <c r="AS294" s="18" t="s">
        <v>87</v>
      </c>
      <c r="AT294" s="18" t="s">
        <v>85</v>
      </c>
      <c r="AU294" s="41" t="str">
        <f>IF(AND(AR294="H",AS294="K"),"J",IF(OR(AND(AR294="L",AS294="K",AT294="J"),AND(AR294="H",AS294="G",AT294="J")),"J","N"))</f>
        <v>N</v>
      </c>
      <c r="AV294" s="41" t="s">
        <v>85</v>
      </c>
      <c r="AW294" s="18" t="str">
        <f>IF(AU294="N",AQ294,IF(AQ294="LAAG","MIDDEN","HOOG"))</f>
        <v>LAAG</v>
      </c>
      <c r="AX294" s="39">
        <f>INDEX('P-07 HACCP score'!$C$3:$E$7,MATCH(E294,'P-07 HACCP score'!$B$3:$B$7,0),MATCH('D-14 Ernst'!A$2,'P-07 HACCP score'!$C$2:$E$2,0))</f>
        <v>0</v>
      </c>
      <c r="AY294" s="39">
        <f>INDEX('P-07 HACCP score'!$C$3:$E$7,MATCH(F294,'P-07 HACCP score'!$B$3:$B$7,0),MATCH('D-14 Ernst'!B$2,'P-07 HACCP score'!$C$2:$E$2,0))</f>
        <v>3</v>
      </c>
      <c r="AZ294" s="39">
        <f>INDEX('P-07 HACCP score'!$C$3:$E$7,MATCH(G294,'P-07 HACCP score'!$B$3:$B$7,0),MATCH('D-14 Ernst'!C$2,'P-07 HACCP score'!$C$2:$E$2,0))</f>
        <v>0</v>
      </c>
      <c r="BA294" s="39" t="e">
        <f>INDEX('P-07 HACCP score'!$C$3:$E$7,MATCH(H294,'P-07 HACCP score'!$B$3:$B$7,0),MATCH('D-14 Ernst'!D$2,'P-07 HACCP score'!$C$2:$E$2,0))</f>
        <v>#N/A</v>
      </c>
      <c r="BB294" s="39">
        <f>INDEX('P-07 HACCP score'!$C$3:$E$7,MATCH(I294,'P-07 HACCP score'!$B$3:$B$7,0),MATCH('D-14 Ernst'!E$2,'P-07 HACCP score'!$C$2:$E$2,0))</f>
        <v>0</v>
      </c>
      <c r="BC294" s="39">
        <f>INDEX('P-07 HACCP score'!$C$3:$E$7,MATCH(J294,'P-07 HACCP score'!$B$3:$B$7,0),MATCH('D-14 Ernst'!F$2,'P-07 HACCP score'!$C$2:$E$2,0))</f>
        <v>0</v>
      </c>
      <c r="BD294" s="39">
        <f>INDEX('P-07 HACCP score'!$C$3:$E$7,MATCH(K294,'P-07 HACCP score'!$B$3:$B$7,0),MATCH('D-14 Ernst'!G$2,'P-07 HACCP score'!$C$2:$E$2,0))</f>
        <v>0</v>
      </c>
      <c r="BE294" s="39">
        <f>INDEX('P-07 HACCP score'!$C$3:$E$7,MATCH(L294,'P-07 HACCP score'!$B$3:$B$7,0),MATCH('D-14 Ernst'!H$2,'P-07 HACCP score'!$C$2:$E$2,0))</f>
        <v>0</v>
      </c>
      <c r="BF294" s="39">
        <f>INDEX('P-07 HACCP score'!$C$3:$E$7,MATCH(M294,'P-07 HACCP score'!$B$3:$B$7,0),MATCH('D-14 Ernst'!I$2,'P-07 HACCP score'!$C$2:$E$2,0))</f>
        <v>0</v>
      </c>
      <c r="BG294" s="39">
        <f>INDEX('P-07 HACCP score'!$C$3:$E$7,MATCH(N294,'P-07 HACCP score'!$B$3:$B$7,0),MATCH('D-14 Ernst'!J$2,'P-07 HACCP score'!$C$2:$E$2,0))</f>
        <v>0</v>
      </c>
      <c r="BH294" s="39" t="e">
        <f>INDEX('P-07 HACCP score'!$C$3:$E$7,MATCH(O294,'P-07 HACCP score'!$B$3:$B$7,0),MATCH('D-14 Ernst'!K$2,'P-07 HACCP score'!$C$2:$E$2,0))</f>
        <v>#N/A</v>
      </c>
      <c r="BI294" s="39">
        <f>INDEX('P-07 HACCP score'!$C$3:$E$7,MATCH(P294,'P-07 HACCP score'!$B$3:$B$7,0),MATCH('D-14 Ernst'!L$2,'P-07 HACCP score'!$C$2:$E$2,0))</f>
        <v>0</v>
      </c>
      <c r="BJ294" s="39">
        <f>INDEX('P-07 HACCP score'!$C$3:$E$7,MATCH(Q294,'P-07 HACCP score'!$B$3:$B$7,0),MATCH('D-14 Ernst'!M$2,'P-07 HACCP score'!$C$2:$E$2,0))</f>
        <v>0</v>
      </c>
      <c r="BK294" s="39">
        <f>INDEX('P-07 HACCP score'!$C$3:$E$7,MATCH(R294,'P-07 HACCP score'!$B$3:$B$7,0),MATCH('D-14 Ernst'!N$2,'P-07 HACCP score'!$C$2:$E$2,0))</f>
        <v>0</v>
      </c>
      <c r="BL294" s="39">
        <f>INDEX('P-07 HACCP score'!$C$3:$E$7,MATCH(S294,'P-07 HACCP score'!$B$3:$B$7,0),MATCH('D-14 Ernst'!O$2,'P-07 HACCP score'!$C$2:$E$2,0))</f>
        <v>0</v>
      </c>
      <c r="BM294" s="39">
        <f>INDEX('P-07 HACCP score'!$C$3:$E$7,MATCH(T294,'P-07 HACCP score'!$B$3:$B$7,0),MATCH('D-14 Ernst'!P$2,'P-07 HACCP score'!$C$2:$E$2,0))</f>
        <v>0</v>
      </c>
      <c r="BN294" s="39">
        <f>INDEX('P-07 HACCP score'!$C$3:$E$7,MATCH(U294,'P-07 HACCP score'!$B$3:$B$7,0),MATCH('D-14 Ernst'!Q$2,'P-07 HACCP score'!$C$2:$E$2,0))</f>
        <v>0</v>
      </c>
      <c r="BO294" s="39">
        <f>INDEX('P-07 HACCP score'!$C$3:$E$7,MATCH(V294,'P-07 HACCP score'!$B$3:$B$7,0),MATCH('D-14 Ernst'!R$2,'P-07 HACCP score'!$C$2:$E$2,0))</f>
        <v>0</v>
      </c>
      <c r="BP294" s="39">
        <f>INDEX('P-07 HACCP score'!$C$3:$E$7,MATCH(W294,'P-07 HACCP score'!$B$3:$B$7,0),MATCH('D-14 Ernst'!S$2,'P-07 HACCP score'!$C$2:$E$2,0))</f>
        <v>0</v>
      </c>
      <c r="BQ294" s="39" t="e">
        <f>INDEX('P-07 HACCP score'!$C$3:$E$7,MATCH(X294,'P-07 HACCP score'!$B$3:$B$7,0),MATCH('D-14 Ernst'!T$2,'P-07 HACCP score'!$C$2:$E$2,0))</f>
        <v>#N/A</v>
      </c>
      <c r="BR294" s="39">
        <f>INDEX('P-07 HACCP score'!$C$3:$E$7,MATCH(Y294,'P-07 HACCP score'!$B$3:$B$7,0),MATCH('D-14 Ernst'!U$2,'P-07 HACCP score'!$C$2:$E$2,0))</f>
        <v>0</v>
      </c>
      <c r="BS294" s="39">
        <f>INDEX('P-07 HACCP score'!$C$3:$E$7,MATCH(Z294,'P-07 HACCP score'!$B$3:$B$7,0),MATCH('D-14 Ernst'!V$2,'P-07 HACCP score'!$C$2:$E$2,0))</f>
        <v>0</v>
      </c>
      <c r="BT294" s="39">
        <f>INDEX('P-07 HACCP score'!$C$3:$E$7,MATCH(AA294,'P-07 HACCP score'!$B$3:$B$7,0),MATCH('D-14 Ernst'!W$2,'P-07 HACCP score'!$C$2:$E$2,0))</f>
        <v>0</v>
      </c>
      <c r="BU294" s="39">
        <f>INDEX('P-07 HACCP score'!$C$3:$E$7,MATCH(AB294,'P-07 HACCP score'!$B$3:$B$7,0),MATCH('D-14 Ernst'!X$2,'P-07 HACCP score'!$C$2:$E$2,0))</f>
        <v>3</v>
      </c>
      <c r="BV294" s="39">
        <f>INDEX('P-07 HACCP score'!$C$3:$E$7,MATCH(AC294,'P-07 HACCP score'!$B$3:$B$7,0),MATCH('D-14 Ernst'!Y$2,'P-07 HACCP score'!$C$2:$E$2,0))</f>
        <v>1</v>
      </c>
      <c r="BW294" s="39">
        <f>INDEX('P-07 HACCP score'!$C$3:$E$7,MATCH(AD294,'P-07 HACCP score'!$B$3:$B$7,0),MATCH('D-14 Ernst'!Z$2,'P-07 HACCP score'!$C$2:$E$2,0))</f>
        <v>0</v>
      </c>
      <c r="BX294" s="39">
        <f>INDEX('P-07 HACCP score'!$C$3:$E$7,MATCH(AE294,'P-07 HACCP score'!$B$3:$B$7,0),MATCH('D-14 Ernst'!AA$2,'P-07 HACCP score'!$C$2:$E$2,0))</f>
        <v>1</v>
      </c>
      <c r="BY294" s="39">
        <f>INDEX('P-07 HACCP score'!$C$3:$E$7,MATCH(AF294,'P-07 HACCP score'!$B$3:$B$7,0),MATCH('D-14 Ernst'!AB$2,'P-07 HACCP score'!$C$2:$E$2,0))</f>
        <v>1.5</v>
      </c>
      <c r="BZ294" s="39">
        <f>INDEX('P-07 HACCP score'!$C$3:$E$7,MATCH(AG294,'P-07 HACCP score'!$B$3:$B$7,0),MATCH('D-14 Ernst'!AC$2,'P-07 HACCP score'!$C$2:$E$2,0))</f>
        <v>0</v>
      </c>
      <c r="CA294" s="39">
        <f>INDEX('P-07 HACCP score'!$C$3:$E$7,MATCH(AH294,'P-07 HACCP score'!$B$3:$B$7,0),MATCH('D-14 Ernst'!AD$2,'P-07 HACCP score'!$C$2:$E$2,0))</f>
        <v>0</v>
      </c>
      <c r="CB294" s="39">
        <f>INDEX('P-07 HACCP score'!$C$3:$E$7,MATCH(AI294,'P-07 HACCP score'!$B$3:$B$7,0),MATCH('D-14 Ernst'!AE$2,'P-07 HACCP score'!$C$2:$E$2,0))</f>
        <v>0</v>
      </c>
      <c r="CC294" s="39">
        <f>INDEX('P-07 HACCP score'!$C$3:$E$7,MATCH(AJ294,'P-07 HACCP score'!$B$3:$B$7,0),MATCH('D-14 Ernst'!AF$2,'P-07 HACCP score'!$C$2:$E$2,0))</f>
        <v>0</v>
      </c>
      <c r="CD294" s="39">
        <f>INDEX('P-07 HACCP score'!$C$3:$E$7,MATCH(AK294,'P-07 HACCP score'!$B$3:$B$7,0),MATCH('D-14 Ernst'!AG$2,'P-07 HACCP score'!$C$2:$E$2,0))</f>
        <v>0</v>
      </c>
    </row>
    <row r="295" spans="1:82" x14ac:dyDescent="0.3">
      <c r="A295" s="119">
        <v>53950</v>
      </c>
      <c r="B295" s="56" t="s">
        <v>415</v>
      </c>
      <c r="C295" s="78" t="s">
        <v>159</v>
      </c>
      <c r="D295" s="35">
        <v>4</v>
      </c>
      <c r="E295" s="18"/>
      <c r="F295" s="18"/>
      <c r="G295" s="26"/>
      <c r="H295" s="21" t="str">
        <f>IF(COUNTIF(I295:M295,"H"),"H",
IF(COUNTIF(I295:M295,"M"),"M",
IF(COUNTIF(I295:M295,"L"),"L",
IF(COUNTIF(I295:M295,"B"),"B",""))))</f>
        <v/>
      </c>
      <c r="I295" s="19"/>
      <c r="J295" s="19"/>
      <c r="K295" s="19"/>
      <c r="L295" s="19"/>
      <c r="M295" s="19"/>
      <c r="N295" s="18"/>
      <c r="O295" s="21" t="str">
        <f>IF(COUNTIF(P295:Q295,"H"),"H",
IF(COUNTIF(P295:Q295,"M"),"M",
IF(COUNTIF(P295:Q295,"L"),"L",
IF(COUNTIF(P295:Q295,"B"),"B",""))))</f>
        <v/>
      </c>
      <c r="P295" s="22"/>
      <c r="Q295" s="22"/>
      <c r="R295" s="18"/>
      <c r="S295" s="18"/>
      <c r="T295" s="18"/>
      <c r="U295" s="18"/>
      <c r="V295" s="18"/>
      <c r="W295" s="27"/>
      <c r="X295" s="21" t="str">
        <f>IF(COUNTIF(Y295:AA295,"H"),"H",
IF(COUNTIF(Y295:AA295,"M"),"M",
IF(COUNTIF(Y295:AA295,"L"),"L",
IF(COUNTIF(Y295:AA295,"B"),"B",""))))</f>
        <v/>
      </c>
      <c r="Y295" s="23"/>
      <c r="Z295" s="28"/>
      <c r="AA295" s="23"/>
      <c r="AB295" s="18" t="s">
        <v>86</v>
      </c>
      <c r="AC295" s="18"/>
      <c r="AD295" s="18"/>
      <c r="AE295" s="18"/>
      <c r="AF295" s="18" t="s">
        <v>84</v>
      </c>
      <c r="AG295" s="18"/>
      <c r="AH295" s="18"/>
      <c r="AI295" s="18"/>
      <c r="AJ295" s="18"/>
      <c r="AK295" s="18"/>
      <c r="AL295" s="37">
        <f>COUNTIF(AX295:BA295,5)+COUNTIF(BG295:BH295,5)+COUNTIF(BK295:BQ295,5)+COUNTIF(BU295:CD295,5)+COUNTIF(AX295:BA295,9)+COUNTIF(BG295:BH295,9)+COUNTIF(BK295:BQ295,9)+COUNTIF(BU295:CD295,9)</f>
        <v>0</v>
      </c>
      <c r="AM295" s="37">
        <f>COUNTIF(AX295:BA295,15)+COUNTIF(BG295:BH295,15)+COUNTIF(BK295:BQ295,15)+COUNTIF(BU295:CD295,15)+COUNTIF(AX295:BA295,25)+COUNTIF(BG295:BH295,25)+COUNTIF(BK295:BQ295,25)+COUNTIF(BU295:CD295,25)</f>
        <v>0</v>
      </c>
      <c r="AN295" s="118" t="str">
        <f>IF(AM295&gt;=1,"HOOG",IF(AL295&gt;=2,"MIDDEN","LAAG"))</f>
        <v>LAAG</v>
      </c>
      <c r="AO295" s="26" t="str">
        <f>IF(AND(AM295=1,OR(H295="H",AB295="H"),TEXT(D295,0)&lt;&gt;"4"),"J","N" )</f>
        <v>N</v>
      </c>
      <c r="AP295" s="41" t="s">
        <v>85</v>
      </c>
      <c r="AQ295" s="68" t="str">
        <f>IF(OR(AP295="J",AO295="J"),"MIDDEN",AN295)</f>
        <v>LAAG</v>
      </c>
      <c r="AR295" s="26" t="s">
        <v>86</v>
      </c>
      <c r="AS295" s="18" t="s">
        <v>87</v>
      </c>
      <c r="AT295" s="18" t="s">
        <v>85</v>
      </c>
      <c r="AU295" s="41" t="str">
        <f>IF(AND(AR295="H",AS295="K"),"J",IF(OR(AND(AR295="L",AS295="K",AT295="J"),AND(AR295="H",AS295="G",AT295="J")),"J","N"))</f>
        <v>N</v>
      </c>
      <c r="AV295" s="41" t="s">
        <v>85</v>
      </c>
      <c r="AW295" s="18" t="str">
        <f>IF(AU295="N",AQ295,IF(AQ295="LAAG","MIDDEN","HOOG"))</f>
        <v>LAAG</v>
      </c>
      <c r="AX295" s="39">
        <f>INDEX('P-07 HACCP score'!$C$3:$E$7,MATCH(E295,'P-07 HACCP score'!$B$3:$B$7,0),MATCH('D-14 Ernst'!A$2,'P-07 HACCP score'!$C$2:$E$2,0))</f>
        <v>0</v>
      </c>
      <c r="AY295" s="39">
        <f>INDEX('P-07 HACCP score'!$C$3:$E$7,MATCH(F295,'P-07 HACCP score'!$B$3:$B$7,0),MATCH('D-14 Ernst'!B$2,'P-07 HACCP score'!$C$2:$E$2,0))</f>
        <v>0</v>
      </c>
      <c r="AZ295" s="39">
        <f>INDEX('P-07 HACCP score'!$C$3:$E$7,MATCH(G295,'P-07 HACCP score'!$B$3:$B$7,0),MATCH('D-14 Ernst'!C$2,'P-07 HACCP score'!$C$2:$E$2,0))</f>
        <v>0</v>
      </c>
      <c r="BA295" s="39" t="e">
        <f>INDEX('P-07 HACCP score'!$C$3:$E$7,MATCH(H295,'P-07 HACCP score'!$B$3:$B$7,0),MATCH('D-14 Ernst'!D$2,'P-07 HACCP score'!$C$2:$E$2,0))</f>
        <v>#N/A</v>
      </c>
      <c r="BB295" s="39">
        <f>INDEX('P-07 HACCP score'!$C$3:$E$7,MATCH(I295,'P-07 HACCP score'!$B$3:$B$7,0),MATCH('D-14 Ernst'!E$2,'P-07 HACCP score'!$C$2:$E$2,0))</f>
        <v>0</v>
      </c>
      <c r="BC295" s="39">
        <f>INDEX('P-07 HACCP score'!$C$3:$E$7,MATCH(J295,'P-07 HACCP score'!$B$3:$B$7,0),MATCH('D-14 Ernst'!F$2,'P-07 HACCP score'!$C$2:$E$2,0))</f>
        <v>0</v>
      </c>
      <c r="BD295" s="39">
        <f>INDEX('P-07 HACCP score'!$C$3:$E$7,MATCH(K295,'P-07 HACCP score'!$B$3:$B$7,0),MATCH('D-14 Ernst'!G$2,'P-07 HACCP score'!$C$2:$E$2,0))</f>
        <v>0</v>
      </c>
      <c r="BE295" s="39">
        <f>INDEX('P-07 HACCP score'!$C$3:$E$7,MATCH(L295,'P-07 HACCP score'!$B$3:$B$7,0),MATCH('D-14 Ernst'!H$2,'P-07 HACCP score'!$C$2:$E$2,0))</f>
        <v>0</v>
      </c>
      <c r="BF295" s="39">
        <f>INDEX('P-07 HACCP score'!$C$3:$E$7,MATCH(M295,'P-07 HACCP score'!$B$3:$B$7,0),MATCH('D-14 Ernst'!I$2,'P-07 HACCP score'!$C$2:$E$2,0))</f>
        <v>0</v>
      </c>
      <c r="BG295" s="39">
        <f>INDEX('P-07 HACCP score'!$C$3:$E$7,MATCH(N295,'P-07 HACCP score'!$B$3:$B$7,0),MATCH('D-14 Ernst'!J$2,'P-07 HACCP score'!$C$2:$E$2,0))</f>
        <v>0</v>
      </c>
      <c r="BH295" s="39" t="e">
        <f>INDEX('P-07 HACCP score'!$C$3:$E$7,MATCH(O295,'P-07 HACCP score'!$B$3:$B$7,0),MATCH('D-14 Ernst'!K$2,'P-07 HACCP score'!$C$2:$E$2,0))</f>
        <v>#N/A</v>
      </c>
      <c r="BI295" s="39">
        <f>INDEX('P-07 HACCP score'!$C$3:$E$7,MATCH(P295,'P-07 HACCP score'!$B$3:$B$7,0),MATCH('D-14 Ernst'!L$2,'P-07 HACCP score'!$C$2:$E$2,0))</f>
        <v>0</v>
      </c>
      <c r="BJ295" s="39">
        <f>INDEX('P-07 HACCP score'!$C$3:$E$7,MATCH(Q295,'P-07 HACCP score'!$B$3:$B$7,0),MATCH('D-14 Ernst'!M$2,'P-07 HACCP score'!$C$2:$E$2,0))</f>
        <v>0</v>
      </c>
      <c r="BK295" s="39">
        <f>INDEX('P-07 HACCP score'!$C$3:$E$7,MATCH(R295,'P-07 HACCP score'!$B$3:$B$7,0),MATCH('D-14 Ernst'!N$2,'P-07 HACCP score'!$C$2:$E$2,0))</f>
        <v>0</v>
      </c>
      <c r="BL295" s="39">
        <f>INDEX('P-07 HACCP score'!$C$3:$E$7,MATCH(S295,'P-07 HACCP score'!$B$3:$B$7,0),MATCH('D-14 Ernst'!O$2,'P-07 HACCP score'!$C$2:$E$2,0))</f>
        <v>0</v>
      </c>
      <c r="BM295" s="39">
        <f>INDEX('P-07 HACCP score'!$C$3:$E$7,MATCH(T295,'P-07 HACCP score'!$B$3:$B$7,0),MATCH('D-14 Ernst'!P$2,'P-07 HACCP score'!$C$2:$E$2,0))</f>
        <v>0</v>
      </c>
      <c r="BN295" s="39">
        <f>INDEX('P-07 HACCP score'!$C$3:$E$7,MATCH(U295,'P-07 HACCP score'!$B$3:$B$7,0),MATCH('D-14 Ernst'!Q$2,'P-07 HACCP score'!$C$2:$E$2,0))</f>
        <v>0</v>
      </c>
      <c r="BO295" s="39">
        <f>INDEX('P-07 HACCP score'!$C$3:$E$7,MATCH(V295,'P-07 HACCP score'!$B$3:$B$7,0),MATCH('D-14 Ernst'!R$2,'P-07 HACCP score'!$C$2:$E$2,0))</f>
        <v>0</v>
      </c>
      <c r="BP295" s="39">
        <f>INDEX('P-07 HACCP score'!$C$3:$E$7,MATCH(W295,'P-07 HACCP score'!$B$3:$B$7,0),MATCH('D-14 Ernst'!S$2,'P-07 HACCP score'!$C$2:$E$2,0))</f>
        <v>0</v>
      </c>
      <c r="BQ295" s="39" t="e">
        <f>INDEX('P-07 HACCP score'!$C$3:$E$7,MATCH(X295,'P-07 HACCP score'!$B$3:$B$7,0),MATCH('D-14 Ernst'!T$2,'P-07 HACCP score'!$C$2:$E$2,0))</f>
        <v>#N/A</v>
      </c>
      <c r="BR295" s="39">
        <f>INDEX('P-07 HACCP score'!$C$3:$E$7,MATCH(Y295,'P-07 HACCP score'!$B$3:$B$7,0),MATCH('D-14 Ernst'!U$2,'P-07 HACCP score'!$C$2:$E$2,0))</f>
        <v>0</v>
      </c>
      <c r="BS295" s="39">
        <f>INDEX('P-07 HACCP score'!$C$3:$E$7,MATCH(Z295,'P-07 HACCP score'!$B$3:$B$7,0),MATCH('D-14 Ernst'!V$2,'P-07 HACCP score'!$C$2:$E$2,0))</f>
        <v>0</v>
      </c>
      <c r="BT295" s="39">
        <f>INDEX('P-07 HACCP score'!$C$3:$E$7,MATCH(AA295,'P-07 HACCP score'!$B$3:$B$7,0),MATCH('D-14 Ernst'!W$2,'P-07 HACCP score'!$C$2:$E$2,0))</f>
        <v>0</v>
      </c>
      <c r="BU295" s="39">
        <f>INDEX('P-07 HACCP score'!$C$3:$E$7,MATCH(AB295,'P-07 HACCP score'!$B$3:$B$7,0),MATCH('D-14 Ernst'!X$2,'P-07 HACCP score'!$C$2:$E$2,0))</f>
        <v>3</v>
      </c>
      <c r="BV295" s="39">
        <f>INDEX('P-07 HACCP score'!$C$3:$E$7,MATCH(AC295,'P-07 HACCP score'!$B$3:$B$7,0),MATCH('D-14 Ernst'!Y$2,'P-07 HACCP score'!$C$2:$E$2,0))</f>
        <v>0</v>
      </c>
      <c r="BW295" s="39">
        <f>INDEX('P-07 HACCP score'!$C$3:$E$7,MATCH(AD295,'P-07 HACCP score'!$B$3:$B$7,0),MATCH('D-14 Ernst'!Z$2,'P-07 HACCP score'!$C$2:$E$2,0))</f>
        <v>0</v>
      </c>
      <c r="BX295" s="39">
        <f>INDEX('P-07 HACCP score'!$C$3:$E$7,MATCH(AE295,'P-07 HACCP score'!$B$3:$B$7,0),MATCH('D-14 Ernst'!AA$2,'P-07 HACCP score'!$C$2:$E$2,0))</f>
        <v>0</v>
      </c>
      <c r="BY295" s="39">
        <f>INDEX('P-07 HACCP score'!$C$3:$E$7,MATCH(AF295,'P-07 HACCP score'!$B$3:$B$7,0),MATCH('D-14 Ernst'!AB$2,'P-07 HACCP score'!$C$2:$E$2,0))</f>
        <v>1.5</v>
      </c>
      <c r="BZ295" s="39">
        <f>INDEX('P-07 HACCP score'!$C$3:$E$7,MATCH(AG295,'P-07 HACCP score'!$B$3:$B$7,0),MATCH('D-14 Ernst'!AC$2,'P-07 HACCP score'!$C$2:$E$2,0))</f>
        <v>0</v>
      </c>
      <c r="CA295" s="39">
        <f>INDEX('P-07 HACCP score'!$C$3:$E$7,MATCH(AH295,'P-07 HACCP score'!$B$3:$B$7,0),MATCH('D-14 Ernst'!AD$2,'P-07 HACCP score'!$C$2:$E$2,0))</f>
        <v>0</v>
      </c>
      <c r="CB295" s="39">
        <f>INDEX('P-07 HACCP score'!$C$3:$E$7,MATCH(AI295,'P-07 HACCP score'!$B$3:$B$7,0),MATCH('D-14 Ernst'!AE$2,'P-07 HACCP score'!$C$2:$E$2,0))</f>
        <v>0</v>
      </c>
      <c r="CC295" s="39">
        <f>INDEX('P-07 HACCP score'!$C$3:$E$7,MATCH(AJ295,'P-07 HACCP score'!$B$3:$B$7,0),MATCH('D-14 Ernst'!AF$2,'P-07 HACCP score'!$C$2:$E$2,0))</f>
        <v>0</v>
      </c>
      <c r="CD295" s="39">
        <f>INDEX('P-07 HACCP score'!$C$3:$E$7,MATCH(AK295,'P-07 HACCP score'!$B$3:$B$7,0),MATCH('D-14 Ernst'!AG$2,'P-07 HACCP score'!$C$2:$E$2,0))</f>
        <v>0</v>
      </c>
    </row>
    <row r="296" spans="1:82" x14ac:dyDescent="0.3">
      <c r="A296" s="119">
        <v>53960</v>
      </c>
      <c r="B296" s="56" t="s">
        <v>416</v>
      </c>
      <c r="C296" s="78" t="s">
        <v>159</v>
      </c>
      <c r="D296" s="35">
        <v>4</v>
      </c>
      <c r="E296" s="18"/>
      <c r="F296" s="18"/>
      <c r="G296" s="26"/>
      <c r="H296" s="21" t="str">
        <f>IF(COUNTIF(I296:M296,"H"),"H",
IF(COUNTIF(I296:M296,"M"),"M",
IF(COUNTIF(I296:M296,"L"),"L",
IF(COUNTIF(I296:M296,"B"),"B",""))))</f>
        <v/>
      </c>
      <c r="I296" s="19"/>
      <c r="J296" s="19"/>
      <c r="K296" s="19"/>
      <c r="L296" s="19"/>
      <c r="M296" s="19"/>
      <c r="N296" s="18"/>
      <c r="O296" s="21" t="str">
        <f>IF(COUNTIF(P296:Q296,"H"),"H",
IF(COUNTIF(P296:Q296,"M"),"M",
IF(COUNTIF(P296:Q296,"L"),"L",
IF(COUNTIF(P296:Q296,"B"),"B",""))))</f>
        <v/>
      </c>
      <c r="P296" s="22"/>
      <c r="Q296" s="22"/>
      <c r="R296" s="18"/>
      <c r="S296" s="18"/>
      <c r="T296" s="18"/>
      <c r="U296" s="18"/>
      <c r="V296" s="18"/>
      <c r="W296" s="27"/>
      <c r="X296" s="21" t="str">
        <f>IF(COUNTIF(Y296:AA296,"H"),"H",
IF(COUNTIF(Y296:AA296,"M"),"M",
IF(COUNTIF(Y296:AA296,"L"),"L",
IF(COUNTIF(Y296:AA296,"B"),"B",""))))</f>
        <v/>
      </c>
      <c r="Y296" s="23"/>
      <c r="Z296" s="28"/>
      <c r="AA296" s="23"/>
      <c r="AB296" s="18" t="s">
        <v>86</v>
      </c>
      <c r="AC296" s="18"/>
      <c r="AD296" s="18"/>
      <c r="AE296" s="18"/>
      <c r="AF296" s="18" t="s">
        <v>84</v>
      </c>
      <c r="AG296" s="18"/>
      <c r="AH296" s="18"/>
      <c r="AI296" s="18"/>
      <c r="AJ296" s="18"/>
      <c r="AK296" s="18"/>
      <c r="AL296" s="37">
        <f>COUNTIF(AX296:BA296,5)+COUNTIF(BG296:BH296,5)+COUNTIF(BK296:BQ296,5)+COUNTIF(BU296:CD296,5)+COUNTIF(AX296:BA296,9)+COUNTIF(BG296:BH296,9)+COUNTIF(BK296:BQ296,9)+COUNTIF(BU296:CD296,9)</f>
        <v>0</v>
      </c>
      <c r="AM296" s="37">
        <f>COUNTIF(AX296:BA296,15)+COUNTIF(BG296:BH296,15)+COUNTIF(BK296:BQ296,15)+COUNTIF(BU296:CD296,15)+COUNTIF(AX296:BA296,25)+COUNTIF(BG296:BH296,25)+COUNTIF(BK296:BQ296,25)+COUNTIF(BU296:CD296,25)</f>
        <v>0</v>
      </c>
      <c r="AN296" s="118" t="str">
        <f>IF(AM296&gt;=1,"HOOG",IF(AL296&gt;=2,"MIDDEN","LAAG"))</f>
        <v>LAAG</v>
      </c>
      <c r="AO296" s="26" t="str">
        <f>IF(AND(AM296=1,OR(H296="H",AB296="H"),TEXT(D296,0)&lt;&gt;"4"),"J","N" )</f>
        <v>N</v>
      </c>
      <c r="AP296" s="41" t="s">
        <v>85</v>
      </c>
      <c r="AQ296" s="68" t="str">
        <f>IF(OR(AP296="J",AO296="J"),"MIDDEN",AN296)</f>
        <v>LAAG</v>
      </c>
      <c r="AR296" s="26" t="s">
        <v>89</v>
      </c>
      <c r="AS296" s="18" t="s">
        <v>87</v>
      </c>
      <c r="AT296" s="18" t="s">
        <v>85</v>
      </c>
      <c r="AU296" s="41" t="str">
        <f>IF(AND(AR296="H",AS296="K"),"J",IF(OR(AND(AR296="L",AS296="K",AT296="J"),AND(AR296="H",AS296="G",AT296="J")),"J","N"))</f>
        <v>N</v>
      </c>
      <c r="AV296" s="41" t="s">
        <v>90</v>
      </c>
      <c r="AW296" s="18" t="str">
        <f>IF(AU296="N",AQ296,IF(AQ296="LAAG","MIDDEN","HOOG"))</f>
        <v>LAAG</v>
      </c>
      <c r="AX296" s="39">
        <f>INDEX('P-07 HACCP score'!$C$3:$E$7,MATCH(E296,'P-07 HACCP score'!$B$3:$B$7,0),MATCH('D-14 Ernst'!A$2,'P-07 HACCP score'!$C$2:$E$2,0))</f>
        <v>0</v>
      </c>
      <c r="AY296" s="39">
        <f>INDEX('P-07 HACCP score'!$C$3:$E$7,MATCH(F296,'P-07 HACCP score'!$B$3:$B$7,0),MATCH('D-14 Ernst'!B$2,'P-07 HACCP score'!$C$2:$E$2,0))</f>
        <v>0</v>
      </c>
      <c r="AZ296" s="39">
        <f>INDEX('P-07 HACCP score'!$C$3:$E$7,MATCH(G296,'P-07 HACCP score'!$B$3:$B$7,0),MATCH('D-14 Ernst'!C$2,'P-07 HACCP score'!$C$2:$E$2,0))</f>
        <v>0</v>
      </c>
      <c r="BA296" s="39" t="e">
        <f>INDEX('P-07 HACCP score'!$C$3:$E$7,MATCH(H296,'P-07 HACCP score'!$B$3:$B$7,0),MATCH('D-14 Ernst'!D$2,'P-07 HACCP score'!$C$2:$E$2,0))</f>
        <v>#N/A</v>
      </c>
      <c r="BB296" s="39">
        <f>INDEX('P-07 HACCP score'!$C$3:$E$7,MATCH(I296,'P-07 HACCP score'!$B$3:$B$7,0),MATCH('D-14 Ernst'!E$2,'P-07 HACCP score'!$C$2:$E$2,0))</f>
        <v>0</v>
      </c>
      <c r="BC296" s="39">
        <f>INDEX('P-07 HACCP score'!$C$3:$E$7,MATCH(J296,'P-07 HACCP score'!$B$3:$B$7,0),MATCH('D-14 Ernst'!F$2,'P-07 HACCP score'!$C$2:$E$2,0))</f>
        <v>0</v>
      </c>
      <c r="BD296" s="39">
        <f>INDEX('P-07 HACCP score'!$C$3:$E$7,MATCH(K296,'P-07 HACCP score'!$B$3:$B$7,0),MATCH('D-14 Ernst'!G$2,'P-07 HACCP score'!$C$2:$E$2,0))</f>
        <v>0</v>
      </c>
      <c r="BE296" s="39">
        <f>INDEX('P-07 HACCP score'!$C$3:$E$7,MATCH(L296,'P-07 HACCP score'!$B$3:$B$7,0),MATCH('D-14 Ernst'!H$2,'P-07 HACCP score'!$C$2:$E$2,0))</f>
        <v>0</v>
      </c>
      <c r="BF296" s="39">
        <f>INDEX('P-07 HACCP score'!$C$3:$E$7,MATCH(M296,'P-07 HACCP score'!$B$3:$B$7,0),MATCH('D-14 Ernst'!I$2,'P-07 HACCP score'!$C$2:$E$2,0))</f>
        <v>0</v>
      </c>
      <c r="BG296" s="39">
        <f>INDEX('P-07 HACCP score'!$C$3:$E$7,MATCH(N296,'P-07 HACCP score'!$B$3:$B$7,0),MATCH('D-14 Ernst'!J$2,'P-07 HACCP score'!$C$2:$E$2,0))</f>
        <v>0</v>
      </c>
      <c r="BH296" s="39" t="e">
        <f>INDEX('P-07 HACCP score'!$C$3:$E$7,MATCH(O296,'P-07 HACCP score'!$B$3:$B$7,0),MATCH('D-14 Ernst'!K$2,'P-07 HACCP score'!$C$2:$E$2,0))</f>
        <v>#N/A</v>
      </c>
      <c r="BI296" s="39">
        <f>INDEX('P-07 HACCP score'!$C$3:$E$7,MATCH(P296,'P-07 HACCP score'!$B$3:$B$7,0),MATCH('D-14 Ernst'!L$2,'P-07 HACCP score'!$C$2:$E$2,0))</f>
        <v>0</v>
      </c>
      <c r="BJ296" s="39">
        <f>INDEX('P-07 HACCP score'!$C$3:$E$7,MATCH(Q296,'P-07 HACCP score'!$B$3:$B$7,0),MATCH('D-14 Ernst'!M$2,'P-07 HACCP score'!$C$2:$E$2,0))</f>
        <v>0</v>
      </c>
      <c r="BK296" s="39">
        <f>INDEX('P-07 HACCP score'!$C$3:$E$7,MATCH(R296,'P-07 HACCP score'!$B$3:$B$7,0),MATCH('D-14 Ernst'!N$2,'P-07 HACCP score'!$C$2:$E$2,0))</f>
        <v>0</v>
      </c>
      <c r="BL296" s="39">
        <f>INDEX('P-07 HACCP score'!$C$3:$E$7,MATCH(S296,'P-07 HACCP score'!$B$3:$B$7,0),MATCH('D-14 Ernst'!O$2,'P-07 HACCP score'!$C$2:$E$2,0))</f>
        <v>0</v>
      </c>
      <c r="BM296" s="39">
        <f>INDEX('P-07 HACCP score'!$C$3:$E$7,MATCH(T296,'P-07 HACCP score'!$B$3:$B$7,0),MATCH('D-14 Ernst'!P$2,'P-07 HACCP score'!$C$2:$E$2,0))</f>
        <v>0</v>
      </c>
      <c r="BN296" s="39">
        <f>INDEX('P-07 HACCP score'!$C$3:$E$7,MATCH(U296,'P-07 HACCP score'!$B$3:$B$7,0),MATCH('D-14 Ernst'!Q$2,'P-07 HACCP score'!$C$2:$E$2,0))</f>
        <v>0</v>
      </c>
      <c r="BO296" s="39">
        <f>INDEX('P-07 HACCP score'!$C$3:$E$7,MATCH(V296,'P-07 HACCP score'!$B$3:$B$7,0),MATCH('D-14 Ernst'!R$2,'P-07 HACCP score'!$C$2:$E$2,0))</f>
        <v>0</v>
      </c>
      <c r="BP296" s="39">
        <f>INDEX('P-07 HACCP score'!$C$3:$E$7,MATCH(W296,'P-07 HACCP score'!$B$3:$B$7,0),MATCH('D-14 Ernst'!S$2,'P-07 HACCP score'!$C$2:$E$2,0))</f>
        <v>0</v>
      </c>
      <c r="BQ296" s="39" t="e">
        <f>INDEX('P-07 HACCP score'!$C$3:$E$7,MATCH(X296,'P-07 HACCP score'!$B$3:$B$7,0),MATCH('D-14 Ernst'!T$2,'P-07 HACCP score'!$C$2:$E$2,0))</f>
        <v>#N/A</v>
      </c>
      <c r="BR296" s="39">
        <f>INDEX('P-07 HACCP score'!$C$3:$E$7,MATCH(Y296,'P-07 HACCP score'!$B$3:$B$7,0),MATCH('D-14 Ernst'!U$2,'P-07 HACCP score'!$C$2:$E$2,0))</f>
        <v>0</v>
      </c>
      <c r="BS296" s="39">
        <f>INDEX('P-07 HACCP score'!$C$3:$E$7,MATCH(Z296,'P-07 HACCP score'!$B$3:$B$7,0),MATCH('D-14 Ernst'!V$2,'P-07 HACCP score'!$C$2:$E$2,0))</f>
        <v>0</v>
      </c>
      <c r="BT296" s="39">
        <f>INDEX('P-07 HACCP score'!$C$3:$E$7,MATCH(AA296,'P-07 HACCP score'!$B$3:$B$7,0),MATCH('D-14 Ernst'!W$2,'P-07 HACCP score'!$C$2:$E$2,0))</f>
        <v>0</v>
      </c>
      <c r="BU296" s="39">
        <f>INDEX('P-07 HACCP score'!$C$3:$E$7,MATCH(AB296,'P-07 HACCP score'!$B$3:$B$7,0),MATCH('D-14 Ernst'!X$2,'P-07 HACCP score'!$C$2:$E$2,0))</f>
        <v>3</v>
      </c>
      <c r="BV296" s="39">
        <f>INDEX('P-07 HACCP score'!$C$3:$E$7,MATCH(AC296,'P-07 HACCP score'!$B$3:$B$7,0),MATCH('D-14 Ernst'!Y$2,'P-07 HACCP score'!$C$2:$E$2,0))</f>
        <v>0</v>
      </c>
      <c r="BW296" s="39">
        <f>INDEX('P-07 HACCP score'!$C$3:$E$7,MATCH(AD296,'P-07 HACCP score'!$B$3:$B$7,0),MATCH('D-14 Ernst'!Z$2,'P-07 HACCP score'!$C$2:$E$2,0))</f>
        <v>0</v>
      </c>
      <c r="BX296" s="39">
        <f>INDEX('P-07 HACCP score'!$C$3:$E$7,MATCH(AE296,'P-07 HACCP score'!$B$3:$B$7,0),MATCH('D-14 Ernst'!AA$2,'P-07 HACCP score'!$C$2:$E$2,0))</f>
        <v>0</v>
      </c>
      <c r="BY296" s="39">
        <f>INDEX('P-07 HACCP score'!$C$3:$E$7,MATCH(AF296,'P-07 HACCP score'!$B$3:$B$7,0),MATCH('D-14 Ernst'!AB$2,'P-07 HACCP score'!$C$2:$E$2,0))</f>
        <v>1.5</v>
      </c>
      <c r="BZ296" s="39">
        <f>INDEX('P-07 HACCP score'!$C$3:$E$7,MATCH(AG296,'P-07 HACCP score'!$B$3:$B$7,0),MATCH('D-14 Ernst'!AC$2,'P-07 HACCP score'!$C$2:$E$2,0))</f>
        <v>0</v>
      </c>
      <c r="CA296" s="39">
        <f>INDEX('P-07 HACCP score'!$C$3:$E$7,MATCH(AH296,'P-07 HACCP score'!$B$3:$B$7,0),MATCH('D-14 Ernst'!AD$2,'P-07 HACCP score'!$C$2:$E$2,0))</f>
        <v>0</v>
      </c>
      <c r="CB296" s="39">
        <f>INDEX('P-07 HACCP score'!$C$3:$E$7,MATCH(AI296,'P-07 HACCP score'!$B$3:$B$7,0),MATCH('D-14 Ernst'!AE$2,'P-07 HACCP score'!$C$2:$E$2,0))</f>
        <v>0</v>
      </c>
      <c r="CC296" s="39">
        <f>INDEX('P-07 HACCP score'!$C$3:$E$7,MATCH(AJ296,'P-07 HACCP score'!$B$3:$B$7,0),MATCH('D-14 Ernst'!AF$2,'P-07 HACCP score'!$C$2:$E$2,0))</f>
        <v>0</v>
      </c>
      <c r="CD296" s="39">
        <f>INDEX('P-07 HACCP score'!$C$3:$E$7,MATCH(AK296,'P-07 HACCP score'!$B$3:$B$7,0),MATCH('D-14 Ernst'!AG$2,'P-07 HACCP score'!$C$2:$E$2,0))</f>
        <v>0</v>
      </c>
    </row>
    <row r="297" spans="1:82" x14ac:dyDescent="0.3">
      <c r="A297" s="119">
        <v>53970</v>
      </c>
      <c r="B297" s="56" t="s">
        <v>417</v>
      </c>
      <c r="C297" s="78" t="s">
        <v>159</v>
      </c>
      <c r="D297" s="35">
        <v>4</v>
      </c>
      <c r="E297" s="18"/>
      <c r="F297" s="18"/>
      <c r="G297" s="26"/>
      <c r="H297" s="21" t="str">
        <f>IF(COUNTIF(I297:M297,"H"),"H",
IF(COUNTIF(I297:M297,"M"),"M",
IF(COUNTIF(I297:M297,"L"),"L",
IF(COUNTIF(I297:M297,"B"),"B",""))))</f>
        <v/>
      </c>
      <c r="I297" s="19"/>
      <c r="J297" s="19"/>
      <c r="K297" s="19"/>
      <c r="L297" s="19"/>
      <c r="M297" s="19"/>
      <c r="N297" s="18"/>
      <c r="O297" s="21" t="str">
        <f>IF(COUNTIF(P297:Q297,"H"),"H",
IF(COUNTIF(P297:Q297,"M"),"M",
IF(COUNTIF(P297:Q297,"L"),"L",
IF(COUNTIF(P297:Q297,"B"),"B",""))))</f>
        <v/>
      </c>
      <c r="P297" s="22"/>
      <c r="Q297" s="22"/>
      <c r="R297" s="18"/>
      <c r="S297" s="18"/>
      <c r="T297" s="18"/>
      <c r="U297" s="18"/>
      <c r="V297" s="18"/>
      <c r="W297" s="27"/>
      <c r="X297" s="21" t="str">
        <f>IF(COUNTIF(Y297:AA297,"H"),"H",
IF(COUNTIF(Y297:AA297,"M"),"M",
IF(COUNTIF(Y297:AA297,"L"),"L",
IF(COUNTIF(Y297:AA297,"B"),"B",""))))</f>
        <v/>
      </c>
      <c r="Y297" s="23"/>
      <c r="Z297" s="28"/>
      <c r="AA297" s="23"/>
      <c r="AB297" s="18" t="s">
        <v>86</v>
      </c>
      <c r="AC297" s="18"/>
      <c r="AD297" s="18"/>
      <c r="AE297" s="18"/>
      <c r="AF297" s="18" t="s">
        <v>84</v>
      </c>
      <c r="AG297" s="18"/>
      <c r="AH297" s="18"/>
      <c r="AI297" s="18"/>
      <c r="AJ297" s="18"/>
      <c r="AK297" s="18"/>
      <c r="AL297" s="37">
        <f>COUNTIF(AX297:BA297,5)+COUNTIF(BG297:BH297,5)+COUNTIF(BK297:BQ297,5)+COUNTIF(BU297:CD297,5)+COUNTIF(AX297:BA297,9)+COUNTIF(BG297:BH297,9)+COUNTIF(BK297:BQ297,9)+COUNTIF(BU297:CD297,9)</f>
        <v>0</v>
      </c>
      <c r="AM297" s="37">
        <f>COUNTIF(AX297:BA297,15)+COUNTIF(BG297:BH297,15)+COUNTIF(BK297:BQ297,15)+COUNTIF(BU297:CD297,15)+COUNTIF(AX297:BA297,25)+COUNTIF(BG297:BH297,25)+COUNTIF(BK297:BQ297,25)+COUNTIF(BU297:CD297,25)</f>
        <v>0</v>
      </c>
      <c r="AN297" s="118" t="str">
        <f>IF(AM297&gt;=1,"HOOG",IF(AL297&gt;=2,"MIDDEN","LAAG"))</f>
        <v>LAAG</v>
      </c>
      <c r="AO297" s="26" t="str">
        <f>IF(AND(AM297=1,OR(H297="H",AB297="H"),TEXT(D297,0)&lt;&gt;"4"),"J","N" )</f>
        <v>N</v>
      </c>
      <c r="AP297" s="41" t="s">
        <v>85</v>
      </c>
      <c r="AQ297" s="68" t="str">
        <f>IF(OR(AP297="J",AO297="J"),"MIDDEN",AN297)</f>
        <v>LAAG</v>
      </c>
      <c r="AR297" s="26" t="s">
        <v>86</v>
      </c>
      <c r="AS297" s="18" t="s">
        <v>87</v>
      </c>
      <c r="AT297" s="18" t="s">
        <v>85</v>
      </c>
      <c r="AU297" s="41" t="str">
        <f>IF(AND(AR297="H",AS297="K"),"J",IF(OR(AND(AR297="L",AS297="K",AT297="J"),AND(AR297="H",AS297="G",AT297="J")),"J","N"))</f>
        <v>N</v>
      </c>
      <c r="AV297" s="41" t="s">
        <v>85</v>
      </c>
      <c r="AW297" s="18" t="str">
        <f>IF(AU297="N",AQ297,IF(AQ297="LAAG","MIDDEN","HOOG"))</f>
        <v>LAAG</v>
      </c>
      <c r="AX297" s="39">
        <f>INDEX('P-07 HACCP score'!$C$3:$E$7,MATCH(E297,'P-07 HACCP score'!$B$3:$B$7,0),MATCH('D-14 Ernst'!A$2,'P-07 HACCP score'!$C$2:$E$2,0))</f>
        <v>0</v>
      </c>
      <c r="AY297" s="39">
        <f>INDEX('P-07 HACCP score'!$C$3:$E$7,MATCH(F297,'P-07 HACCP score'!$B$3:$B$7,0),MATCH('D-14 Ernst'!B$2,'P-07 HACCP score'!$C$2:$E$2,0))</f>
        <v>0</v>
      </c>
      <c r="AZ297" s="39">
        <f>INDEX('P-07 HACCP score'!$C$3:$E$7,MATCH(G297,'P-07 HACCP score'!$B$3:$B$7,0),MATCH('D-14 Ernst'!C$2,'P-07 HACCP score'!$C$2:$E$2,0))</f>
        <v>0</v>
      </c>
      <c r="BA297" s="39" t="e">
        <f>INDEX('P-07 HACCP score'!$C$3:$E$7,MATCH(H297,'P-07 HACCP score'!$B$3:$B$7,0),MATCH('D-14 Ernst'!D$2,'P-07 HACCP score'!$C$2:$E$2,0))</f>
        <v>#N/A</v>
      </c>
      <c r="BB297" s="39">
        <f>INDEX('P-07 HACCP score'!$C$3:$E$7,MATCH(I297,'P-07 HACCP score'!$B$3:$B$7,0),MATCH('D-14 Ernst'!E$2,'P-07 HACCP score'!$C$2:$E$2,0))</f>
        <v>0</v>
      </c>
      <c r="BC297" s="39">
        <f>INDEX('P-07 HACCP score'!$C$3:$E$7,MATCH(J297,'P-07 HACCP score'!$B$3:$B$7,0),MATCH('D-14 Ernst'!F$2,'P-07 HACCP score'!$C$2:$E$2,0))</f>
        <v>0</v>
      </c>
      <c r="BD297" s="39">
        <f>INDEX('P-07 HACCP score'!$C$3:$E$7,MATCH(K297,'P-07 HACCP score'!$B$3:$B$7,0),MATCH('D-14 Ernst'!G$2,'P-07 HACCP score'!$C$2:$E$2,0))</f>
        <v>0</v>
      </c>
      <c r="BE297" s="39">
        <f>INDEX('P-07 HACCP score'!$C$3:$E$7,MATCH(L297,'P-07 HACCP score'!$B$3:$B$7,0),MATCH('D-14 Ernst'!H$2,'P-07 HACCP score'!$C$2:$E$2,0))</f>
        <v>0</v>
      </c>
      <c r="BF297" s="39">
        <f>INDEX('P-07 HACCP score'!$C$3:$E$7,MATCH(M297,'P-07 HACCP score'!$B$3:$B$7,0),MATCH('D-14 Ernst'!I$2,'P-07 HACCP score'!$C$2:$E$2,0))</f>
        <v>0</v>
      </c>
      <c r="BG297" s="39">
        <f>INDEX('P-07 HACCP score'!$C$3:$E$7,MATCH(N297,'P-07 HACCP score'!$B$3:$B$7,0),MATCH('D-14 Ernst'!J$2,'P-07 HACCP score'!$C$2:$E$2,0))</f>
        <v>0</v>
      </c>
      <c r="BH297" s="39" t="e">
        <f>INDEX('P-07 HACCP score'!$C$3:$E$7,MATCH(O297,'P-07 HACCP score'!$B$3:$B$7,0),MATCH('D-14 Ernst'!K$2,'P-07 HACCP score'!$C$2:$E$2,0))</f>
        <v>#N/A</v>
      </c>
      <c r="BI297" s="39">
        <f>INDEX('P-07 HACCP score'!$C$3:$E$7,MATCH(P297,'P-07 HACCP score'!$B$3:$B$7,0),MATCH('D-14 Ernst'!L$2,'P-07 HACCP score'!$C$2:$E$2,0))</f>
        <v>0</v>
      </c>
      <c r="BJ297" s="39">
        <f>INDEX('P-07 HACCP score'!$C$3:$E$7,MATCH(Q297,'P-07 HACCP score'!$B$3:$B$7,0),MATCH('D-14 Ernst'!M$2,'P-07 HACCP score'!$C$2:$E$2,0))</f>
        <v>0</v>
      </c>
      <c r="BK297" s="39">
        <f>INDEX('P-07 HACCP score'!$C$3:$E$7,MATCH(R297,'P-07 HACCP score'!$B$3:$B$7,0),MATCH('D-14 Ernst'!N$2,'P-07 HACCP score'!$C$2:$E$2,0))</f>
        <v>0</v>
      </c>
      <c r="BL297" s="39">
        <f>INDEX('P-07 HACCP score'!$C$3:$E$7,MATCH(S297,'P-07 HACCP score'!$B$3:$B$7,0),MATCH('D-14 Ernst'!O$2,'P-07 HACCP score'!$C$2:$E$2,0))</f>
        <v>0</v>
      </c>
      <c r="BM297" s="39">
        <f>INDEX('P-07 HACCP score'!$C$3:$E$7,MATCH(T297,'P-07 HACCP score'!$B$3:$B$7,0),MATCH('D-14 Ernst'!P$2,'P-07 HACCP score'!$C$2:$E$2,0))</f>
        <v>0</v>
      </c>
      <c r="BN297" s="39">
        <f>INDEX('P-07 HACCP score'!$C$3:$E$7,MATCH(U297,'P-07 HACCP score'!$B$3:$B$7,0),MATCH('D-14 Ernst'!Q$2,'P-07 HACCP score'!$C$2:$E$2,0))</f>
        <v>0</v>
      </c>
      <c r="BO297" s="39">
        <f>INDEX('P-07 HACCP score'!$C$3:$E$7,MATCH(V297,'P-07 HACCP score'!$B$3:$B$7,0),MATCH('D-14 Ernst'!R$2,'P-07 HACCP score'!$C$2:$E$2,0))</f>
        <v>0</v>
      </c>
      <c r="BP297" s="39">
        <f>INDEX('P-07 HACCP score'!$C$3:$E$7,MATCH(W297,'P-07 HACCP score'!$B$3:$B$7,0),MATCH('D-14 Ernst'!S$2,'P-07 HACCP score'!$C$2:$E$2,0))</f>
        <v>0</v>
      </c>
      <c r="BQ297" s="39" t="e">
        <f>INDEX('P-07 HACCP score'!$C$3:$E$7,MATCH(X297,'P-07 HACCP score'!$B$3:$B$7,0),MATCH('D-14 Ernst'!T$2,'P-07 HACCP score'!$C$2:$E$2,0))</f>
        <v>#N/A</v>
      </c>
      <c r="BR297" s="39">
        <f>INDEX('P-07 HACCP score'!$C$3:$E$7,MATCH(Y297,'P-07 HACCP score'!$B$3:$B$7,0),MATCH('D-14 Ernst'!U$2,'P-07 HACCP score'!$C$2:$E$2,0))</f>
        <v>0</v>
      </c>
      <c r="BS297" s="39">
        <f>INDEX('P-07 HACCP score'!$C$3:$E$7,MATCH(Z297,'P-07 HACCP score'!$B$3:$B$7,0),MATCH('D-14 Ernst'!V$2,'P-07 HACCP score'!$C$2:$E$2,0))</f>
        <v>0</v>
      </c>
      <c r="BT297" s="39">
        <f>INDEX('P-07 HACCP score'!$C$3:$E$7,MATCH(AA297,'P-07 HACCP score'!$B$3:$B$7,0),MATCH('D-14 Ernst'!W$2,'P-07 HACCP score'!$C$2:$E$2,0))</f>
        <v>0</v>
      </c>
      <c r="BU297" s="39">
        <f>INDEX('P-07 HACCP score'!$C$3:$E$7,MATCH(AB297,'P-07 HACCP score'!$B$3:$B$7,0),MATCH('D-14 Ernst'!X$2,'P-07 HACCP score'!$C$2:$E$2,0))</f>
        <v>3</v>
      </c>
      <c r="BV297" s="39">
        <f>INDEX('P-07 HACCP score'!$C$3:$E$7,MATCH(AC297,'P-07 HACCP score'!$B$3:$B$7,0),MATCH('D-14 Ernst'!Y$2,'P-07 HACCP score'!$C$2:$E$2,0))</f>
        <v>0</v>
      </c>
      <c r="BW297" s="39">
        <f>INDEX('P-07 HACCP score'!$C$3:$E$7,MATCH(AD297,'P-07 HACCP score'!$B$3:$B$7,0),MATCH('D-14 Ernst'!Z$2,'P-07 HACCP score'!$C$2:$E$2,0))</f>
        <v>0</v>
      </c>
      <c r="BX297" s="39">
        <f>INDEX('P-07 HACCP score'!$C$3:$E$7,MATCH(AE297,'P-07 HACCP score'!$B$3:$B$7,0),MATCH('D-14 Ernst'!AA$2,'P-07 HACCP score'!$C$2:$E$2,0))</f>
        <v>0</v>
      </c>
      <c r="BY297" s="39">
        <f>INDEX('P-07 HACCP score'!$C$3:$E$7,MATCH(AF297,'P-07 HACCP score'!$B$3:$B$7,0),MATCH('D-14 Ernst'!AB$2,'P-07 HACCP score'!$C$2:$E$2,0))</f>
        <v>1.5</v>
      </c>
      <c r="BZ297" s="39">
        <f>INDEX('P-07 HACCP score'!$C$3:$E$7,MATCH(AG297,'P-07 HACCP score'!$B$3:$B$7,0),MATCH('D-14 Ernst'!AC$2,'P-07 HACCP score'!$C$2:$E$2,0))</f>
        <v>0</v>
      </c>
      <c r="CA297" s="39">
        <f>INDEX('P-07 HACCP score'!$C$3:$E$7,MATCH(AH297,'P-07 HACCP score'!$B$3:$B$7,0),MATCH('D-14 Ernst'!AD$2,'P-07 HACCP score'!$C$2:$E$2,0))</f>
        <v>0</v>
      </c>
      <c r="CB297" s="39">
        <f>INDEX('P-07 HACCP score'!$C$3:$E$7,MATCH(AI297,'P-07 HACCP score'!$B$3:$B$7,0),MATCH('D-14 Ernst'!AE$2,'P-07 HACCP score'!$C$2:$E$2,0))</f>
        <v>0</v>
      </c>
      <c r="CC297" s="39">
        <f>INDEX('P-07 HACCP score'!$C$3:$E$7,MATCH(AJ297,'P-07 HACCP score'!$B$3:$B$7,0),MATCH('D-14 Ernst'!AF$2,'P-07 HACCP score'!$C$2:$E$2,0))</f>
        <v>0</v>
      </c>
      <c r="CD297" s="39">
        <f>INDEX('P-07 HACCP score'!$C$3:$E$7,MATCH(AK297,'P-07 HACCP score'!$B$3:$B$7,0),MATCH('D-14 Ernst'!AG$2,'P-07 HACCP score'!$C$2:$E$2,0))</f>
        <v>0</v>
      </c>
    </row>
    <row r="298" spans="1:82" x14ac:dyDescent="0.3">
      <c r="A298" s="119">
        <v>30480</v>
      </c>
      <c r="B298" s="56" t="s">
        <v>418</v>
      </c>
      <c r="C298" s="78" t="s">
        <v>174</v>
      </c>
      <c r="D298" s="35">
        <v>5</v>
      </c>
      <c r="E298" s="18"/>
      <c r="F298" s="18"/>
      <c r="G298" s="26"/>
      <c r="H298" s="21" t="str">
        <f>IF(COUNTIF(I298:M298,"H"),"H",
IF(COUNTIF(I298:M298,"M"),"M",
IF(COUNTIF(I298:M298,"L"),"L",
IF(COUNTIF(I298:M298,"B"),"B",""))))</f>
        <v/>
      </c>
      <c r="I298" s="19"/>
      <c r="J298" s="19"/>
      <c r="K298" s="19"/>
      <c r="L298" s="19"/>
      <c r="M298" s="19"/>
      <c r="N298" s="18"/>
      <c r="O298" s="21" t="str">
        <f>IF(COUNTIF(P298:Q298,"H"),"H",
IF(COUNTIF(P298:Q298,"M"),"M",
IF(COUNTIF(P298:Q298,"L"),"L",
IF(COUNTIF(P298:Q298,"B"),"B",""))))</f>
        <v/>
      </c>
      <c r="P298" s="22"/>
      <c r="Q298" s="22"/>
      <c r="R298" s="18"/>
      <c r="S298" s="18"/>
      <c r="T298" s="18"/>
      <c r="U298" s="18"/>
      <c r="V298" s="18"/>
      <c r="W298" s="27"/>
      <c r="X298" s="21" t="str">
        <f>IF(COUNTIF(Y298:AA298,"H"),"H",
IF(COUNTIF(Y298:AA298,"M"),"M",
IF(COUNTIF(Y298:AA298,"L"),"L",
IF(COUNTIF(Y298:AA298,"B"),"B",""))))</f>
        <v/>
      </c>
      <c r="Y298" s="23"/>
      <c r="Z298" s="28"/>
      <c r="AA298" s="23"/>
      <c r="AB298" s="18"/>
      <c r="AC298" s="18"/>
      <c r="AD298" s="18"/>
      <c r="AE298" s="18"/>
      <c r="AF298" s="18"/>
      <c r="AG298" s="18"/>
      <c r="AH298" s="18"/>
      <c r="AI298" s="18"/>
      <c r="AJ298" s="18"/>
      <c r="AK298" s="18"/>
      <c r="AL298" s="37">
        <f>COUNTIF(AX298:BA298,5)+COUNTIF(BG298:BH298,5)+COUNTIF(BK298:BQ298,5)+COUNTIF(BU298:CD298,5)+COUNTIF(AX298:BA298,9)+COUNTIF(BG298:BH298,9)+COUNTIF(BK298:BQ298,9)+COUNTIF(BU298:CD298,9)</f>
        <v>0</v>
      </c>
      <c r="AM298" s="37">
        <f>COUNTIF(AX298:BA298,15)+COUNTIF(BG298:BH298,15)+COUNTIF(BK298:BQ298,15)+COUNTIF(BU298:CD298,15)+COUNTIF(AX298:BA298,25)+COUNTIF(BG298:BH298,25)+COUNTIF(BK298:BQ298,25)+COUNTIF(BU298:CD298,25)</f>
        <v>0</v>
      </c>
      <c r="AN298" s="118" t="str">
        <f>IF(AM298&gt;=1,"HOOG",IF(AL298&gt;=2,"MIDDEN","LAAG"))</f>
        <v>LAAG</v>
      </c>
      <c r="AO298" s="26" t="str">
        <f>IF(AND(AM298=1,OR(H298="H",AB298="H"),TEXT(D298,0)&lt;&gt;"4"),"J","N" )</f>
        <v>N</v>
      </c>
      <c r="AP298" s="41" t="s">
        <v>85</v>
      </c>
      <c r="AQ298" s="68" t="str">
        <f>IF(OR(AP298="J",AO298="J"),"MIDDEN",AN298)</f>
        <v>LAAG</v>
      </c>
      <c r="AR298" s="26" t="s">
        <v>86</v>
      </c>
      <c r="AS298" s="18" t="s">
        <v>87</v>
      </c>
      <c r="AT298" s="18" t="s">
        <v>85</v>
      </c>
      <c r="AU298" s="41" t="str">
        <f>IF(AND(AR298="H",AS298="K"),"J",IF(OR(AND(AR298="L",AS298="K",AT298="J"),AND(AR298="H",AS298="G",AT298="J")),"J","N"))</f>
        <v>N</v>
      </c>
      <c r="AV298" s="41" t="s">
        <v>85</v>
      </c>
      <c r="AW298" s="18" t="str">
        <f>IF(AU298="N",AQ298,IF(AQ298="LAAG","MIDDEN","HOOG"))</f>
        <v>LAAG</v>
      </c>
      <c r="AX298" s="39">
        <f>INDEX('P-07 HACCP score'!$C$3:$E$7,MATCH(E298,'P-07 HACCP score'!$B$3:$B$7,0),MATCH('D-14 Ernst'!A$2,'P-07 HACCP score'!$C$2:$E$2,0))</f>
        <v>0</v>
      </c>
      <c r="AY298" s="39">
        <f>INDEX('P-07 HACCP score'!$C$3:$E$7,MATCH(F298,'P-07 HACCP score'!$B$3:$B$7,0),MATCH('D-14 Ernst'!B$2,'P-07 HACCP score'!$C$2:$E$2,0))</f>
        <v>0</v>
      </c>
      <c r="AZ298" s="39">
        <f>INDEX('P-07 HACCP score'!$C$3:$E$7,MATCH(G298,'P-07 HACCP score'!$B$3:$B$7,0),MATCH('D-14 Ernst'!C$2,'P-07 HACCP score'!$C$2:$E$2,0))</f>
        <v>0</v>
      </c>
      <c r="BA298" s="39" t="e">
        <f>INDEX('P-07 HACCP score'!$C$3:$E$7,MATCH(H298,'P-07 HACCP score'!$B$3:$B$7,0),MATCH('D-14 Ernst'!D$2,'P-07 HACCP score'!$C$2:$E$2,0))</f>
        <v>#N/A</v>
      </c>
      <c r="BB298" s="39">
        <f>INDEX('P-07 HACCP score'!$C$3:$E$7,MATCH(I298,'P-07 HACCP score'!$B$3:$B$7,0),MATCH('D-14 Ernst'!E$2,'P-07 HACCP score'!$C$2:$E$2,0))</f>
        <v>0</v>
      </c>
      <c r="BC298" s="39">
        <f>INDEX('P-07 HACCP score'!$C$3:$E$7,MATCH(J298,'P-07 HACCP score'!$B$3:$B$7,0),MATCH('D-14 Ernst'!F$2,'P-07 HACCP score'!$C$2:$E$2,0))</f>
        <v>0</v>
      </c>
      <c r="BD298" s="39">
        <f>INDEX('P-07 HACCP score'!$C$3:$E$7,MATCH(K298,'P-07 HACCP score'!$B$3:$B$7,0),MATCH('D-14 Ernst'!G$2,'P-07 HACCP score'!$C$2:$E$2,0))</f>
        <v>0</v>
      </c>
      <c r="BE298" s="39">
        <f>INDEX('P-07 HACCP score'!$C$3:$E$7,MATCH(L298,'P-07 HACCP score'!$B$3:$B$7,0),MATCH('D-14 Ernst'!H$2,'P-07 HACCP score'!$C$2:$E$2,0))</f>
        <v>0</v>
      </c>
      <c r="BF298" s="39">
        <f>INDEX('P-07 HACCP score'!$C$3:$E$7,MATCH(M298,'P-07 HACCP score'!$B$3:$B$7,0),MATCH('D-14 Ernst'!I$2,'P-07 HACCP score'!$C$2:$E$2,0))</f>
        <v>0</v>
      </c>
      <c r="BG298" s="39">
        <f>INDEX('P-07 HACCP score'!$C$3:$E$7,MATCH(N298,'P-07 HACCP score'!$B$3:$B$7,0),MATCH('D-14 Ernst'!J$2,'P-07 HACCP score'!$C$2:$E$2,0))</f>
        <v>0</v>
      </c>
      <c r="BH298" s="39" t="e">
        <f>INDEX('P-07 HACCP score'!$C$3:$E$7,MATCH(O298,'P-07 HACCP score'!$B$3:$B$7,0),MATCH('D-14 Ernst'!K$2,'P-07 HACCP score'!$C$2:$E$2,0))</f>
        <v>#N/A</v>
      </c>
      <c r="BI298" s="39">
        <f>INDEX('P-07 HACCP score'!$C$3:$E$7,MATCH(P298,'P-07 HACCP score'!$B$3:$B$7,0),MATCH('D-14 Ernst'!L$2,'P-07 HACCP score'!$C$2:$E$2,0))</f>
        <v>0</v>
      </c>
      <c r="BJ298" s="39">
        <f>INDEX('P-07 HACCP score'!$C$3:$E$7,MATCH(Q298,'P-07 HACCP score'!$B$3:$B$7,0),MATCH('D-14 Ernst'!M$2,'P-07 HACCP score'!$C$2:$E$2,0))</f>
        <v>0</v>
      </c>
      <c r="BK298" s="39">
        <f>INDEX('P-07 HACCP score'!$C$3:$E$7,MATCH(R298,'P-07 HACCP score'!$B$3:$B$7,0),MATCH('D-14 Ernst'!N$2,'P-07 HACCP score'!$C$2:$E$2,0))</f>
        <v>0</v>
      </c>
      <c r="BL298" s="39">
        <f>INDEX('P-07 HACCP score'!$C$3:$E$7,MATCH(S298,'P-07 HACCP score'!$B$3:$B$7,0),MATCH('D-14 Ernst'!O$2,'P-07 HACCP score'!$C$2:$E$2,0))</f>
        <v>0</v>
      </c>
      <c r="BM298" s="39">
        <f>INDEX('P-07 HACCP score'!$C$3:$E$7,MATCH(T298,'P-07 HACCP score'!$B$3:$B$7,0),MATCH('D-14 Ernst'!P$2,'P-07 HACCP score'!$C$2:$E$2,0))</f>
        <v>0</v>
      </c>
      <c r="BN298" s="39">
        <f>INDEX('P-07 HACCP score'!$C$3:$E$7,MATCH(U298,'P-07 HACCP score'!$B$3:$B$7,0),MATCH('D-14 Ernst'!Q$2,'P-07 HACCP score'!$C$2:$E$2,0))</f>
        <v>0</v>
      </c>
      <c r="BO298" s="39">
        <f>INDEX('P-07 HACCP score'!$C$3:$E$7,MATCH(V298,'P-07 HACCP score'!$B$3:$B$7,0),MATCH('D-14 Ernst'!R$2,'P-07 HACCP score'!$C$2:$E$2,0))</f>
        <v>0</v>
      </c>
      <c r="BP298" s="39">
        <f>INDEX('P-07 HACCP score'!$C$3:$E$7,MATCH(W298,'P-07 HACCP score'!$B$3:$B$7,0),MATCH('D-14 Ernst'!S$2,'P-07 HACCP score'!$C$2:$E$2,0))</f>
        <v>0</v>
      </c>
      <c r="BQ298" s="39" t="e">
        <f>INDEX('P-07 HACCP score'!$C$3:$E$7,MATCH(X298,'P-07 HACCP score'!$B$3:$B$7,0),MATCH('D-14 Ernst'!T$2,'P-07 HACCP score'!$C$2:$E$2,0))</f>
        <v>#N/A</v>
      </c>
      <c r="BR298" s="39">
        <f>INDEX('P-07 HACCP score'!$C$3:$E$7,MATCH(Y298,'P-07 HACCP score'!$B$3:$B$7,0),MATCH('D-14 Ernst'!U$2,'P-07 HACCP score'!$C$2:$E$2,0))</f>
        <v>0</v>
      </c>
      <c r="BS298" s="39">
        <f>INDEX('P-07 HACCP score'!$C$3:$E$7,MATCH(Z298,'P-07 HACCP score'!$B$3:$B$7,0),MATCH('D-14 Ernst'!V$2,'P-07 HACCP score'!$C$2:$E$2,0))</f>
        <v>0</v>
      </c>
      <c r="BT298" s="39">
        <f>INDEX('P-07 HACCP score'!$C$3:$E$7,MATCH(AA298,'P-07 HACCP score'!$B$3:$B$7,0),MATCH('D-14 Ernst'!W$2,'P-07 HACCP score'!$C$2:$E$2,0))</f>
        <v>0</v>
      </c>
      <c r="BU298" s="39">
        <f>INDEX('P-07 HACCP score'!$C$3:$E$7,MATCH(AB298,'P-07 HACCP score'!$B$3:$B$7,0),MATCH('D-14 Ernst'!X$2,'P-07 HACCP score'!$C$2:$E$2,0))</f>
        <v>0</v>
      </c>
      <c r="BV298" s="39">
        <f>INDEX('P-07 HACCP score'!$C$3:$E$7,MATCH(AC298,'P-07 HACCP score'!$B$3:$B$7,0),MATCH('D-14 Ernst'!Y$2,'P-07 HACCP score'!$C$2:$E$2,0))</f>
        <v>0</v>
      </c>
      <c r="BW298" s="39">
        <f>INDEX('P-07 HACCP score'!$C$3:$E$7,MATCH(AD298,'P-07 HACCP score'!$B$3:$B$7,0),MATCH('D-14 Ernst'!Z$2,'P-07 HACCP score'!$C$2:$E$2,0))</f>
        <v>0</v>
      </c>
      <c r="BX298" s="39">
        <f>INDEX('P-07 HACCP score'!$C$3:$E$7,MATCH(AE298,'P-07 HACCP score'!$B$3:$B$7,0),MATCH('D-14 Ernst'!AA$2,'P-07 HACCP score'!$C$2:$E$2,0))</f>
        <v>0</v>
      </c>
      <c r="BY298" s="39">
        <f>INDEX('P-07 HACCP score'!$C$3:$E$7,MATCH(AF298,'P-07 HACCP score'!$B$3:$B$7,0),MATCH('D-14 Ernst'!AB$2,'P-07 HACCP score'!$C$2:$E$2,0))</f>
        <v>0</v>
      </c>
      <c r="BZ298" s="39">
        <f>INDEX('P-07 HACCP score'!$C$3:$E$7,MATCH(AG298,'P-07 HACCP score'!$B$3:$B$7,0),MATCH('D-14 Ernst'!AC$2,'P-07 HACCP score'!$C$2:$E$2,0))</f>
        <v>0</v>
      </c>
      <c r="CA298" s="39">
        <f>INDEX('P-07 HACCP score'!$C$3:$E$7,MATCH(AH298,'P-07 HACCP score'!$B$3:$B$7,0),MATCH('D-14 Ernst'!AD$2,'P-07 HACCP score'!$C$2:$E$2,0))</f>
        <v>0</v>
      </c>
      <c r="CB298" s="39">
        <f>INDEX('P-07 HACCP score'!$C$3:$E$7,MATCH(AI298,'P-07 HACCP score'!$B$3:$B$7,0),MATCH('D-14 Ernst'!AE$2,'P-07 HACCP score'!$C$2:$E$2,0))</f>
        <v>0</v>
      </c>
      <c r="CC298" s="39">
        <f>INDEX('P-07 HACCP score'!$C$3:$E$7,MATCH(AJ298,'P-07 HACCP score'!$B$3:$B$7,0),MATCH('D-14 Ernst'!AF$2,'P-07 HACCP score'!$C$2:$E$2,0))</f>
        <v>0</v>
      </c>
      <c r="CD298" s="39">
        <f>INDEX('P-07 HACCP score'!$C$3:$E$7,MATCH(AK298,'P-07 HACCP score'!$B$3:$B$7,0),MATCH('D-14 Ernst'!AG$2,'P-07 HACCP score'!$C$2:$E$2,0))</f>
        <v>0</v>
      </c>
    </row>
    <row r="299" spans="1:82" x14ac:dyDescent="0.3">
      <c r="A299" s="119">
        <v>52400</v>
      </c>
      <c r="B299" s="56" t="s">
        <v>419</v>
      </c>
      <c r="C299" s="78" t="s">
        <v>170</v>
      </c>
      <c r="D299" s="35">
        <v>6</v>
      </c>
      <c r="E299" s="18" t="s">
        <v>86</v>
      </c>
      <c r="F299" s="18"/>
      <c r="G299" s="26" t="s">
        <v>84</v>
      </c>
      <c r="H299" s="21" t="str">
        <f>IF(COUNTIF(I299:M299,"H"),"H",
IF(COUNTIF(I299:M299,"M"),"M",
IF(COUNTIF(I299:M299,"L"),"L",
IF(COUNTIF(I299:M299,"B"),"B",""))))</f>
        <v/>
      </c>
      <c r="I299" s="19"/>
      <c r="J299" s="19"/>
      <c r="K299" s="19"/>
      <c r="L299" s="19"/>
      <c r="M299" s="19"/>
      <c r="N299" s="18"/>
      <c r="O299" s="21" t="str">
        <f>IF(COUNTIF(P299:Q299,"H"),"H",
IF(COUNTIF(P299:Q299,"M"),"M",
IF(COUNTIF(P299:Q299,"L"),"L",
IF(COUNTIF(P299:Q299,"B"),"B",""))))</f>
        <v/>
      </c>
      <c r="P299" s="22"/>
      <c r="Q299" s="22"/>
      <c r="R299" s="18" t="s">
        <v>86</v>
      </c>
      <c r="S299" s="18" t="s">
        <v>86</v>
      </c>
      <c r="T299" s="18" t="s">
        <v>84</v>
      </c>
      <c r="U299" s="18" t="s">
        <v>86</v>
      </c>
      <c r="V299" s="18"/>
      <c r="W299" s="27"/>
      <c r="X299" s="21" t="str">
        <f>IF(COUNTIF(Y299:AA299,"H"),"H",
IF(COUNTIF(Y299:AA299,"M"),"M",
IF(COUNTIF(Y299:AA299,"L"),"L",
IF(COUNTIF(Y299:AA299,"B"),"B",""))))</f>
        <v/>
      </c>
      <c r="Y299" s="23"/>
      <c r="Z299" s="28"/>
      <c r="AA299" s="23"/>
      <c r="AB299" s="18"/>
      <c r="AC299" s="18"/>
      <c r="AD299" s="18"/>
      <c r="AE299" s="18"/>
      <c r="AF299" s="18"/>
      <c r="AG299" s="18"/>
      <c r="AH299" s="18"/>
      <c r="AI299" s="18"/>
      <c r="AJ299" s="18"/>
      <c r="AK299" s="18"/>
      <c r="AL299" s="37">
        <f>COUNTIF(AX299:BA299,5)+COUNTIF(BG299:BH299,5)+COUNTIF(BK299:BQ299,5)+COUNTIF(BU299:CD299,5)+COUNTIF(AX299:BA299,9)+COUNTIF(BG299:BH299,9)+COUNTIF(BK299:BQ299,9)+COUNTIF(BU299:CD299,9)</f>
        <v>1</v>
      </c>
      <c r="AM299" s="37">
        <f>COUNTIF(AX299:BA299,15)+COUNTIF(BG299:BH299,15)+COUNTIF(BK299:BQ299,15)+COUNTIF(BU299:CD299,15)+COUNTIF(AX299:BA299,25)+COUNTIF(BG299:BH299,25)+COUNTIF(BK299:BQ299,25)+COUNTIF(BU299:CD299,25)</f>
        <v>0</v>
      </c>
      <c r="AN299" s="118" t="str">
        <f>IF(AM299&gt;=1,"HOOG",IF(AL299&gt;=2,"MIDDEN","LAAG"))</f>
        <v>LAAG</v>
      </c>
      <c r="AO299" s="26" t="str">
        <f>IF(AND(AM299=1,OR(H299="H",AB299="H"),TEXT(D299,0)&lt;&gt;"4"),"J","N" )</f>
        <v>N</v>
      </c>
      <c r="AP299" s="41" t="s">
        <v>85</v>
      </c>
      <c r="AQ299" s="68" t="str">
        <f>IF(OR(AP299="J",AO299="J"),"MIDDEN",AN299)</f>
        <v>LAAG</v>
      </c>
      <c r="AR299" s="26" t="s">
        <v>86</v>
      </c>
      <c r="AS299" s="18" t="s">
        <v>87</v>
      </c>
      <c r="AT299" s="18" t="s">
        <v>85</v>
      </c>
      <c r="AU299" s="41" t="str">
        <f>IF(AND(AR299="H",AS299="K"),"J",IF(OR(AND(AR299="L",AS299="K",AT299="J"),AND(AR299="H",AS299="G",AT299="J")),"J","N"))</f>
        <v>N</v>
      </c>
      <c r="AV299" s="41" t="s">
        <v>85</v>
      </c>
      <c r="AW299" s="18" t="str">
        <f>IF(AU299="N",AQ299,IF(AQ299="LAAG","MIDDEN","HOOG"))</f>
        <v>LAAG</v>
      </c>
      <c r="AX299" s="39">
        <f>INDEX('P-07 HACCP score'!$C$3:$E$7,MATCH(E299,'P-07 HACCP score'!$B$3:$B$7,0),MATCH('D-14 Ernst'!A$2,'P-07 HACCP score'!$C$2:$E$2,0))</f>
        <v>3</v>
      </c>
      <c r="AY299" s="39">
        <f>INDEX('P-07 HACCP score'!$C$3:$E$7,MATCH(F299,'P-07 HACCP score'!$B$3:$B$7,0),MATCH('D-14 Ernst'!B$2,'P-07 HACCP score'!$C$2:$E$2,0))</f>
        <v>0</v>
      </c>
      <c r="AZ299" s="39">
        <f>INDEX('P-07 HACCP score'!$C$3:$E$7,MATCH(G299,'P-07 HACCP score'!$B$3:$B$7,0),MATCH('D-14 Ernst'!C$2,'P-07 HACCP score'!$C$2:$E$2,0))</f>
        <v>2.5</v>
      </c>
      <c r="BA299" s="39" t="e">
        <f>INDEX('P-07 HACCP score'!$C$3:$E$7,MATCH(H299,'P-07 HACCP score'!$B$3:$B$7,0),MATCH('D-14 Ernst'!D$2,'P-07 HACCP score'!$C$2:$E$2,0))</f>
        <v>#N/A</v>
      </c>
      <c r="BB299" s="39">
        <f>INDEX('P-07 HACCP score'!$C$3:$E$7,MATCH(I299,'P-07 HACCP score'!$B$3:$B$7,0),MATCH('D-14 Ernst'!E$2,'P-07 HACCP score'!$C$2:$E$2,0))</f>
        <v>0</v>
      </c>
      <c r="BC299" s="39">
        <f>INDEX('P-07 HACCP score'!$C$3:$E$7,MATCH(J299,'P-07 HACCP score'!$B$3:$B$7,0),MATCH('D-14 Ernst'!F$2,'P-07 HACCP score'!$C$2:$E$2,0))</f>
        <v>0</v>
      </c>
      <c r="BD299" s="39">
        <f>INDEX('P-07 HACCP score'!$C$3:$E$7,MATCH(K299,'P-07 HACCP score'!$B$3:$B$7,0),MATCH('D-14 Ernst'!G$2,'P-07 HACCP score'!$C$2:$E$2,0))</f>
        <v>0</v>
      </c>
      <c r="BE299" s="39">
        <f>INDEX('P-07 HACCP score'!$C$3:$E$7,MATCH(L299,'P-07 HACCP score'!$B$3:$B$7,0),MATCH('D-14 Ernst'!H$2,'P-07 HACCP score'!$C$2:$E$2,0))</f>
        <v>0</v>
      </c>
      <c r="BF299" s="39">
        <f>INDEX('P-07 HACCP score'!$C$3:$E$7,MATCH(M299,'P-07 HACCP score'!$B$3:$B$7,0),MATCH('D-14 Ernst'!I$2,'P-07 HACCP score'!$C$2:$E$2,0))</f>
        <v>0</v>
      </c>
      <c r="BG299" s="39">
        <f>INDEX('P-07 HACCP score'!$C$3:$E$7,MATCH(N299,'P-07 HACCP score'!$B$3:$B$7,0),MATCH('D-14 Ernst'!J$2,'P-07 HACCP score'!$C$2:$E$2,0))</f>
        <v>0</v>
      </c>
      <c r="BH299" s="39" t="e">
        <f>INDEX('P-07 HACCP score'!$C$3:$E$7,MATCH(O299,'P-07 HACCP score'!$B$3:$B$7,0),MATCH('D-14 Ernst'!K$2,'P-07 HACCP score'!$C$2:$E$2,0))</f>
        <v>#N/A</v>
      </c>
      <c r="BI299" s="39">
        <f>INDEX('P-07 HACCP score'!$C$3:$E$7,MATCH(P299,'P-07 HACCP score'!$B$3:$B$7,0),MATCH('D-14 Ernst'!L$2,'P-07 HACCP score'!$C$2:$E$2,0))</f>
        <v>0</v>
      </c>
      <c r="BJ299" s="39">
        <f>INDEX('P-07 HACCP score'!$C$3:$E$7,MATCH(Q299,'P-07 HACCP score'!$B$3:$B$7,0),MATCH('D-14 Ernst'!M$2,'P-07 HACCP score'!$C$2:$E$2,0))</f>
        <v>0</v>
      </c>
      <c r="BK299" s="39">
        <f>INDEX('P-07 HACCP score'!$C$3:$E$7,MATCH(R299,'P-07 HACCP score'!$B$3:$B$7,0),MATCH('D-14 Ernst'!N$2,'P-07 HACCP score'!$C$2:$E$2,0))</f>
        <v>5</v>
      </c>
      <c r="BL299" s="39">
        <f>INDEX('P-07 HACCP score'!$C$3:$E$7,MATCH(S299,'P-07 HACCP score'!$B$3:$B$7,0),MATCH('D-14 Ernst'!O$2,'P-07 HACCP score'!$C$2:$E$2,0))</f>
        <v>1</v>
      </c>
      <c r="BM299" s="39">
        <f>INDEX('P-07 HACCP score'!$C$3:$E$7,MATCH(T299,'P-07 HACCP score'!$B$3:$B$7,0),MATCH('D-14 Ernst'!P$2,'P-07 HACCP score'!$C$2:$E$2,0))</f>
        <v>1.5</v>
      </c>
      <c r="BN299" s="39">
        <f>INDEX('P-07 HACCP score'!$C$3:$E$7,MATCH(U299,'P-07 HACCP score'!$B$3:$B$7,0),MATCH('D-14 Ernst'!Q$2,'P-07 HACCP score'!$C$2:$E$2,0))</f>
        <v>3</v>
      </c>
      <c r="BO299" s="39">
        <f>INDEX('P-07 HACCP score'!$C$3:$E$7,MATCH(V299,'P-07 HACCP score'!$B$3:$B$7,0),MATCH('D-14 Ernst'!R$2,'P-07 HACCP score'!$C$2:$E$2,0))</f>
        <v>0</v>
      </c>
      <c r="BP299" s="39">
        <f>INDEX('P-07 HACCP score'!$C$3:$E$7,MATCH(W299,'P-07 HACCP score'!$B$3:$B$7,0),MATCH('D-14 Ernst'!S$2,'P-07 HACCP score'!$C$2:$E$2,0))</f>
        <v>0</v>
      </c>
      <c r="BQ299" s="39" t="e">
        <f>INDEX('P-07 HACCP score'!$C$3:$E$7,MATCH(X299,'P-07 HACCP score'!$B$3:$B$7,0),MATCH('D-14 Ernst'!T$2,'P-07 HACCP score'!$C$2:$E$2,0))</f>
        <v>#N/A</v>
      </c>
      <c r="BR299" s="39">
        <f>INDEX('P-07 HACCP score'!$C$3:$E$7,MATCH(Y299,'P-07 HACCP score'!$B$3:$B$7,0),MATCH('D-14 Ernst'!U$2,'P-07 HACCP score'!$C$2:$E$2,0))</f>
        <v>0</v>
      </c>
      <c r="BS299" s="39">
        <f>INDEX('P-07 HACCP score'!$C$3:$E$7,MATCH(Z299,'P-07 HACCP score'!$B$3:$B$7,0),MATCH('D-14 Ernst'!V$2,'P-07 HACCP score'!$C$2:$E$2,0))</f>
        <v>0</v>
      </c>
      <c r="BT299" s="39">
        <f>INDEX('P-07 HACCP score'!$C$3:$E$7,MATCH(AA299,'P-07 HACCP score'!$B$3:$B$7,0),MATCH('D-14 Ernst'!W$2,'P-07 HACCP score'!$C$2:$E$2,0))</f>
        <v>0</v>
      </c>
      <c r="BU299" s="39">
        <f>INDEX('P-07 HACCP score'!$C$3:$E$7,MATCH(AB299,'P-07 HACCP score'!$B$3:$B$7,0),MATCH('D-14 Ernst'!X$2,'P-07 HACCP score'!$C$2:$E$2,0))</f>
        <v>0</v>
      </c>
      <c r="BV299" s="39">
        <f>INDEX('P-07 HACCP score'!$C$3:$E$7,MATCH(AC299,'P-07 HACCP score'!$B$3:$B$7,0),MATCH('D-14 Ernst'!Y$2,'P-07 HACCP score'!$C$2:$E$2,0))</f>
        <v>0</v>
      </c>
      <c r="BW299" s="39">
        <f>INDEX('P-07 HACCP score'!$C$3:$E$7,MATCH(AD299,'P-07 HACCP score'!$B$3:$B$7,0),MATCH('D-14 Ernst'!Z$2,'P-07 HACCP score'!$C$2:$E$2,0))</f>
        <v>0</v>
      </c>
      <c r="BX299" s="39">
        <f>INDEX('P-07 HACCP score'!$C$3:$E$7,MATCH(AE299,'P-07 HACCP score'!$B$3:$B$7,0),MATCH('D-14 Ernst'!AA$2,'P-07 HACCP score'!$C$2:$E$2,0))</f>
        <v>0</v>
      </c>
      <c r="BY299" s="39">
        <f>INDEX('P-07 HACCP score'!$C$3:$E$7,MATCH(AF299,'P-07 HACCP score'!$B$3:$B$7,0),MATCH('D-14 Ernst'!AB$2,'P-07 HACCP score'!$C$2:$E$2,0))</f>
        <v>0</v>
      </c>
      <c r="BZ299" s="39">
        <f>INDEX('P-07 HACCP score'!$C$3:$E$7,MATCH(AG299,'P-07 HACCP score'!$B$3:$B$7,0),MATCH('D-14 Ernst'!AC$2,'P-07 HACCP score'!$C$2:$E$2,0))</f>
        <v>0</v>
      </c>
      <c r="CA299" s="39">
        <f>INDEX('P-07 HACCP score'!$C$3:$E$7,MATCH(AH299,'P-07 HACCP score'!$B$3:$B$7,0),MATCH('D-14 Ernst'!AD$2,'P-07 HACCP score'!$C$2:$E$2,0))</f>
        <v>0</v>
      </c>
      <c r="CB299" s="39">
        <f>INDEX('P-07 HACCP score'!$C$3:$E$7,MATCH(AI299,'P-07 HACCP score'!$B$3:$B$7,0),MATCH('D-14 Ernst'!AE$2,'P-07 HACCP score'!$C$2:$E$2,0))</f>
        <v>0</v>
      </c>
      <c r="CC299" s="39">
        <f>INDEX('P-07 HACCP score'!$C$3:$E$7,MATCH(AJ299,'P-07 HACCP score'!$B$3:$B$7,0),MATCH('D-14 Ernst'!AF$2,'P-07 HACCP score'!$C$2:$E$2,0))</f>
        <v>0</v>
      </c>
      <c r="CD299" s="39">
        <f>INDEX('P-07 HACCP score'!$C$3:$E$7,MATCH(AK299,'P-07 HACCP score'!$B$3:$B$7,0),MATCH('D-14 Ernst'!AG$2,'P-07 HACCP score'!$C$2:$E$2,0))</f>
        <v>0</v>
      </c>
    </row>
    <row r="300" spans="1:82" x14ac:dyDescent="0.3">
      <c r="A300" s="119">
        <v>52410</v>
      </c>
      <c r="B300" s="56" t="s">
        <v>420</v>
      </c>
      <c r="C300" s="78" t="s">
        <v>170</v>
      </c>
      <c r="D300" s="35">
        <v>6</v>
      </c>
      <c r="E300" s="74" t="s">
        <v>84</v>
      </c>
      <c r="F300" s="18"/>
      <c r="G300" s="26" t="s">
        <v>89</v>
      </c>
      <c r="H300" s="21" t="str">
        <f>IF(COUNTIF(I300:M300,"H"),"H",
IF(COUNTIF(I300:M300,"M"),"M",
IF(COUNTIF(I300:M300,"L"),"L",
IF(COUNTIF(I300:M300,"B"),"B",""))))</f>
        <v>M</v>
      </c>
      <c r="I300" s="19" t="s">
        <v>129</v>
      </c>
      <c r="J300" s="19" t="s">
        <v>129</v>
      </c>
      <c r="K300" s="19" t="s">
        <v>84</v>
      </c>
      <c r="L300" s="19"/>
      <c r="M300" s="19" t="s">
        <v>84</v>
      </c>
      <c r="N300" s="18"/>
      <c r="O300" s="21" t="str">
        <f>IF(COUNTIF(P300:Q300,"H"),"H",
IF(COUNTIF(P300:Q300,"M"),"M",
IF(COUNTIF(P300:Q300,"L"),"L",
IF(COUNTIF(P300:Q300,"B"),"B",""))))</f>
        <v/>
      </c>
      <c r="P300" s="22"/>
      <c r="Q300" s="22"/>
      <c r="R300" s="18" t="s">
        <v>86</v>
      </c>
      <c r="S300" s="18"/>
      <c r="T300" s="18" t="s">
        <v>84</v>
      </c>
      <c r="U300" s="18"/>
      <c r="V300" s="18"/>
      <c r="W300" s="27"/>
      <c r="X300" s="21" t="str">
        <f>IF(COUNTIF(Y300:AA300,"H"),"H",
IF(COUNTIF(Y300:AA300,"M"),"M",
IF(COUNTIF(Y300:AA300,"L"),"L",
IF(COUNTIF(Y300:AA300,"B"),"B",""))))</f>
        <v/>
      </c>
      <c r="Y300" s="23"/>
      <c r="Z300" s="28"/>
      <c r="AA300" s="23"/>
      <c r="AB300" s="18"/>
      <c r="AC300" s="18"/>
      <c r="AD300" s="18"/>
      <c r="AE300" s="18"/>
      <c r="AF300" s="18"/>
      <c r="AG300" s="18"/>
      <c r="AH300" s="18"/>
      <c r="AI300" s="18"/>
      <c r="AJ300" s="18"/>
      <c r="AK300" s="18"/>
      <c r="AL300" s="37">
        <f>COUNTIF(AX300:BA300,5)+COUNTIF(BG300:BH300,5)+COUNTIF(BK300:BQ300,5)+COUNTIF(BU300:CD300,5)+COUNTIF(AX300:BA300,9)+COUNTIF(BG300:BH300,9)+COUNTIF(BK300:BQ300,9)+COUNTIF(BU300:CD300,9)</f>
        <v>2</v>
      </c>
      <c r="AM300" s="37">
        <f>COUNTIF(AX300:BA300,15)+COUNTIF(BG300:BH300,15)+COUNTIF(BK300:BQ300,15)+COUNTIF(BU300:CD300,15)+COUNTIF(AX300:BA300,25)+COUNTIF(BG300:BH300,25)+COUNTIF(BK300:BQ300,25)+COUNTIF(BU300:CD300,25)</f>
        <v>1</v>
      </c>
      <c r="AN300" s="118" t="str">
        <f>IF(AM300&gt;=1,"HOOG",IF(AL300&gt;=2,"MIDDEN","LAAG"))</f>
        <v>HOOG</v>
      </c>
      <c r="AO300" s="26" t="str">
        <f>IF(AND(AM300=1,OR(H300="H",AB300="H"),TEXT(D300,0)&lt;&gt;"4"),"J","N" )</f>
        <v>N</v>
      </c>
      <c r="AP300" s="41" t="s">
        <v>85</v>
      </c>
      <c r="AQ300" s="68" t="str">
        <f>IF(OR(AP300="J",AO300="J"),"MIDDEN",AN300)</f>
        <v>HOOG</v>
      </c>
      <c r="AR300" s="26" t="s">
        <v>86</v>
      </c>
      <c r="AS300" s="18" t="s">
        <v>93</v>
      </c>
      <c r="AT300" s="18" t="s">
        <v>85</v>
      </c>
      <c r="AU300" s="41" t="str">
        <f>IF(AND(AR300="H",AS300="K"),"J",IF(OR(AND(AR300="L",AS300="K",AT300="J"),AND(AR300="H",AS300="G",AT300="J")),"J","N"))</f>
        <v>N</v>
      </c>
      <c r="AV300" s="41" t="s">
        <v>85</v>
      </c>
      <c r="AW300" s="18" t="str">
        <f>IF(AU300="N",AQ300,IF(AQ300="LAAG","MIDDEN","HOOG"))</f>
        <v>HOOG</v>
      </c>
      <c r="AX300" s="39">
        <f>INDEX('P-07 HACCP score'!$C$3:$E$7,MATCH(E300,'P-07 HACCP score'!$B$3:$B$7,0),MATCH('D-14 Ernst'!A$2,'P-07 HACCP score'!$C$2:$E$2,0))</f>
        <v>1.5</v>
      </c>
      <c r="AY300" s="39">
        <f>INDEX('P-07 HACCP score'!$C$3:$E$7,MATCH(F300,'P-07 HACCP score'!$B$3:$B$7,0),MATCH('D-14 Ernst'!B$2,'P-07 HACCP score'!$C$2:$E$2,0))</f>
        <v>0</v>
      </c>
      <c r="AZ300" s="39">
        <f>INDEX('P-07 HACCP score'!$C$3:$E$7,MATCH(G300,'P-07 HACCP score'!$B$3:$B$7,0),MATCH('D-14 Ernst'!C$2,'P-07 HACCP score'!$C$2:$E$2,0))</f>
        <v>25</v>
      </c>
      <c r="BA300" s="39">
        <f>INDEX('P-07 HACCP score'!$C$3:$E$7,MATCH(H300,'P-07 HACCP score'!$B$3:$B$7,0),MATCH('D-14 Ernst'!D$2,'P-07 HACCP score'!$C$2:$E$2,0))</f>
        <v>9</v>
      </c>
      <c r="BB300" s="39">
        <f>INDEX('P-07 HACCP score'!$C$3:$E$7,MATCH(I300,'P-07 HACCP score'!$B$3:$B$7,0),MATCH('D-14 Ernst'!E$2,'P-07 HACCP score'!$C$2:$E$2,0))</f>
        <v>9</v>
      </c>
      <c r="BC300" s="39">
        <f>INDEX('P-07 HACCP score'!$C$3:$E$7,MATCH(J300,'P-07 HACCP score'!$B$3:$B$7,0),MATCH('D-14 Ernst'!F$2,'P-07 HACCP score'!$C$2:$E$2,0))</f>
        <v>9</v>
      </c>
      <c r="BD300" s="39">
        <f>INDEX('P-07 HACCP score'!$C$3:$E$7,MATCH(K300,'P-07 HACCP score'!$B$3:$B$7,0),MATCH('D-14 Ernst'!G$2,'P-07 HACCP score'!$C$2:$E$2,0))</f>
        <v>1.5</v>
      </c>
      <c r="BE300" s="39">
        <f>INDEX('P-07 HACCP score'!$C$3:$E$7,MATCH(L300,'P-07 HACCP score'!$B$3:$B$7,0),MATCH('D-14 Ernst'!H$2,'P-07 HACCP score'!$C$2:$E$2,0))</f>
        <v>0</v>
      </c>
      <c r="BF300" s="39">
        <f>INDEX('P-07 HACCP score'!$C$3:$E$7,MATCH(M300,'P-07 HACCP score'!$B$3:$B$7,0),MATCH('D-14 Ernst'!I$2,'P-07 HACCP score'!$C$2:$E$2,0))</f>
        <v>1.5</v>
      </c>
      <c r="BG300" s="39">
        <f>INDEX('P-07 HACCP score'!$C$3:$E$7,MATCH(N300,'P-07 HACCP score'!$B$3:$B$7,0),MATCH('D-14 Ernst'!J$2,'P-07 HACCP score'!$C$2:$E$2,0))</f>
        <v>0</v>
      </c>
      <c r="BH300" s="39" t="e">
        <f>INDEX('P-07 HACCP score'!$C$3:$E$7,MATCH(O300,'P-07 HACCP score'!$B$3:$B$7,0),MATCH('D-14 Ernst'!K$2,'P-07 HACCP score'!$C$2:$E$2,0))</f>
        <v>#N/A</v>
      </c>
      <c r="BI300" s="39">
        <f>INDEX('P-07 HACCP score'!$C$3:$E$7,MATCH(P300,'P-07 HACCP score'!$B$3:$B$7,0),MATCH('D-14 Ernst'!L$2,'P-07 HACCP score'!$C$2:$E$2,0))</f>
        <v>0</v>
      </c>
      <c r="BJ300" s="39">
        <f>INDEX('P-07 HACCP score'!$C$3:$E$7,MATCH(Q300,'P-07 HACCP score'!$B$3:$B$7,0),MATCH('D-14 Ernst'!M$2,'P-07 HACCP score'!$C$2:$E$2,0))</f>
        <v>0</v>
      </c>
      <c r="BK300" s="39">
        <f>INDEX('P-07 HACCP score'!$C$3:$E$7,MATCH(R300,'P-07 HACCP score'!$B$3:$B$7,0),MATCH('D-14 Ernst'!N$2,'P-07 HACCP score'!$C$2:$E$2,0))</f>
        <v>5</v>
      </c>
      <c r="BL300" s="39">
        <f>INDEX('P-07 HACCP score'!$C$3:$E$7,MATCH(S300,'P-07 HACCP score'!$B$3:$B$7,0),MATCH('D-14 Ernst'!O$2,'P-07 HACCP score'!$C$2:$E$2,0))</f>
        <v>0</v>
      </c>
      <c r="BM300" s="39">
        <f>INDEX('P-07 HACCP score'!$C$3:$E$7,MATCH(T300,'P-07 HACCP score'!$B$3:$B$7,0),MATCH('D-14 Ernst'!P$2,'P-07 HACCP score'!$C$2:$E$2,0))</f>
        <v>1.5</v>
      </c>
      <c r="BN300" s="39">
        <f>INDEX('P-07 HACCP score'!$C$3:$E$7,MATCH(U300,'P-07 HACCP score'!$B$3:$B$7,0),MATCH('D-14 Ernst'!Q$2,'P-07 HACCP score'!$C$2:$E$2,0))</f>
        <v>0</v>
      </c>
      <c r="BO300" s="39">
        <f>INDEX('P-07 HACCP score'!$C$3:$E$7,MATCH(V300,'P-07 HACCP score'!$B$3:$B$7,0),MATCH('D-14 Ernst'!R$2,'P-07 HACCP score'!$C$2:$E$2,0))</f>
        <v>0</v>
      </c>
      <c r="BP300" s="39">
        <f>INDEX('P-07 HACCP score'!$C$3:$E$7,MATCH(W300,'P-07 HACCP score'!$B$3:$B$7,0),MATCH('D-14 Ernst'!S$2,'P-07 HACCP score'!$C$2:$E$2,0))</f>
        <v>0</v>
      </c>
      <c r="BQ300" s="39" t="e">
        <f>INDEX('P-07 HACCP score'!$C$3:$E$7,MATCH(X300,'P-07 HACCP score'!$B$3:$B$7,0),MATCH('D-14 Ernst'!T$2,'P-07 HACCP score'!$C$2:$E$2,0))</f>
        <v>#N/A</v>
      </c>
      <c r="BR300" s="39">
        <f>INDEX('P-07 HACCP score'!$C$3:$E$7,MATCH(Y300,'P-07 HACCP score'!$B$3:$B$7,0),MATCH('D-14 Ernst'!U$2,'P-07 HACCP score'!$C$2:$E$2,0))</f>
        <v>0</v>
      </c>
      <c r="BS300" s="39">
        <f>INDEX('P-07 HACCP score'!$C$3:$E$7,MATCH(Z300,'P-07 HACCP score'!$B$3:$B$7,0),MATCH('D-14 Ernst'!V$2,'P-07 HACCP score'!$C$2:$E$2,0))</f>
        <v>0</v>
      </c>
      <c r="BT300" s="39">
        <f>INDEX('P-07 HACCP score'!$C$3:$E$7,MATCH(AA300,'P-07 HACCP score'!$B$3:$B$7,0),MATCH('D-14 Ernst'!W$2,'P-07 HACCP score'!$C$2:$E$2,0))</f>
        <v>0</v>
      </c>
      <c r="BU300" s="39">
        <f>INDEX('P-07 HACCP score'!$C$3:$E$7,MATCH(AB300,'P-07 HACCP score'!$B$3:$B$7,0),MATCH('D-14 Ernst'!X$2,'P-07 HACCP score'!$C$2:$E$2,0))</f>
        <v>0</v>
      </c>
      <c r="BV300" s="39">
        <f>INDEX('P-07 HACCP score'!$C$3:$E$7,MATCH(AC300,'P-07 HACCP score'!$B$3:$B$7,0),MATCH('D-14 Ernst'!Y$2,'P-07 HACCP score'!$C$2:$E$2,0))</f>
        <v>0</v>
      </c>
      <c r="BW300" s="39">
        <f>INDEX('P-07 HACCP score'!$C$3:$E$7,MATCH(AD300,'P-07 HACCP score'!$B$3:$B$7,0),MATCH('D-14 Ernst'!Z$2,'P-07 HACCP score'!$C$2:$E$2,0))</f>
        <v>0</v>
      </c>
      <c r="BX300" s="39">
        <f>INDEX('P-07 HACCP score'!$C$3:$E$7,MATCH(AE300,'P-07 HACCP score'!$B$3:$B$7,0),MATCH('D-14 Ernst'!AA$2,'P-07 HACCP score'!$C$2:$E$2,0))</f>
        <v>0</v>
      </c>
      <c r="BY300" s="39">
        <f>INDEX('P-07 HACCP score'!$C$3:$E$7,MATCH(AF300,'P-07 HACCP score'!$B$3:$B$7,0),MATCH('D-14 Ernst'!AB$2,'P-07 HACCP score'!$C$2:$E$2,0))</f>
        <v>0</v>
      </c>
      <c r="BZ300" s="39">
        <f>INDEX('P-07 HACCP score'!$C$3:$E$7,MATCH(AG300,'P-07 HACCP score'!$B$3:$B$7,0),MATCH('D-14 Ernst'!AC$2,'P-07 HACCP score'!$C$2:$E$2,0))</f>
        <v>0</v>
      </c>
      <c r="CA300" s="39">
        <f>INDEX('P-07 HACCP score'!$C$3:$E$7,MATCH(AH300,'P-07 HACCP score'!$B$3:$B$7,0),MATCH('D-14 Ernst'!AD$2,'P-07 HACCP score'!$C$2:$E$2,0))</f>
        <v>0</v>
      </c>
      <c r="CB300" s="39">
        <f>INDEX('P-07 HACCP score'!$C$3:$E$7,MATCH(AI300,'P-07 HACCP score'!$B$3:$B$7,0),MATCH('D-14 Ernst'!AE$2,'P-07 HACCP score'!$C$2:$E$2,0))</f>
        <v>0</v>
      </c>
      <c r="CC300" s="39">
        <f>INDEX('P-07 HACCP score'!$C$3:$E$7,MATCH(AJ300,'P-07 HACCP score'!$B$3:$B$7,0),MATCH('D-14 Ernst'!AF$2,'P-07 HACCP score'!$C$2:$E$2,0))</f>
        <v>0</v>
      </c>
      <c r="CD300" s="39">
        <f>INDEX('P-07 HACCP score'!$C$3:$E$7,MATCH(AK300,'P-07 HACCP score'!$B$3:$B$7,0),MATCH('D-14 Ernst'!AG$2,'P-07 HACCP score'!$C$2:$E$2,0))</f>
        <v>0</v>
      </c>
    </row>
    <row r="301" spans="1:82" x14ac:dyDescent="0.3">
      <c r="A301" s="119">
        <v>52420</v>
      </c>
      <c r="B301" s="56" t="s">
        <v>421</v>
      </c>
      <c r="C301" s="78" t="s">
        <v>170</v>
      </c>
      <c r="D301" s="35">
        <v>6</v>
      </c>
      <c r="E301" s="18" t="s">
        <v>84</v>
      </c>
      <c r="F301" s="18"/>
      <c r="G301" s="26"/>
      <c r="H301" s="21" t="str">
        <f>IF(COUNTIF(I301:M301,"H"),"H",
IF(COUNTIF(I301:M301,"M"),"M",
IF(COUNTIF(I301:M301,"L"),"L",
IF(COUNTIF(I301:M301,"B"),"B",""))))</f>
        <v/>
      </c>
      <c r="I301" s="19"/>
      <c r="J301" s="19"/>
      <c r="K301" s="19"/>
      <c r="L301" s="19"/>
      <c r="M301" s="19"/>
      <c r="N301" s="18"/>
      <c r="O301" s="21" t="str">
        <f>IF(COUNTIF(P301:Q301,"H"),"H",
IF(COUNTIF(P301:Q301,"M"),"M",
IF(COUNTIF(P301:Q301,"L"),"L",
IF(COUNTIF(P301:Q301,"B"),"B",""))))</f>
        <v/>
      </c>
      <c r="P301" s="22"/>
      <c r="Q301" s="22"/>
      <c r="R301" s="18"/>
      <c r="S301" s="18"/>
      <c r="T301" s="18"/>
      <c r="U301" s="18"/>
      <c r="V301" s="18"/>
      <c r="W301" s="27"/>
      <c r="X301" s="21" t="str">
        <f>IF(COUNTIF(Y301:AA301,"H"),"H",
IF(COUNTIF(Y301:AA301,"M"),"M",
IF(COUNTIF(Y301:AA301,"L"),"L",
IF(COUNTIF(Y301:AA301,"B"),"B",""))))</f>
        <v/>
      </c>
      <c r="Y301" s="23"/>
      <c r="Z301" s="28"/>
      <c r="AA301" s="23"/>
      <c r="AB301" s="18" t="s">
        <v>129</v>
      </c>
      <c r="AC301" s="18"/>
      <c r="AD301" s="18"/>
      <c r="AE301" s="18"/>
      <c r="AF301" s="18"/>
      <c r="AG301" s="18"/>
      <c r="AH301" s="18" t="s">
        <v>86</v>
      </c>
      <c r="AI301" s="18"/>
      <c r="AJ301" s="18"/>
      <c r="AK301" s="18"/>
      <c r="AL301" s="37">
        <f>COUNTIF(AX301:BA301,5)+COUNTIF(BG301:BH301,5)+COUNTIF(BK301:BQ301,5)+COUNTIF(BU301:CD301,5)+COUNTIF(AX301:BA301,9)+COUNTIF(BG301:BH301,9)+COUNTIF(BK301:BQ301,9)+COUNTIF(BU301:CD301,9)</f>
        <v>1</v>
      </c>
      <c r="AM301" s="37">
        <f>COUNTIF(AX301:BA301,15)+COUNTIF(BG301:BH301,15)+COUNTIF(BK301:BQ301,15)+COUNTIF(BU301:CD301,15)+COUNTIF(AX301:BA301,25)+COUNTIF(BG301:BH301,25)+COUNTIF(BK301:BQ301,25)+COUNTIF(BU301:CD301,25)</f>
        <v>0</v>
      </c>
      <c r="AN301" s="118" t="str">
        <f>IF(AM301&gt;=1,"HOOG",IF(AL301&gt;=2,"MIDDEN","LAAG"))</f>
        <v>LAAG</v>
      </c>
      <c r="AO301" s="26" t="str">
        <f>IF(AND(AM301=1,OR(H301="H",AB301="H"),TEXT(D301,0)&lt;&gt;"4"),"J","N" )</f>
        <v>N</v>
      </c>
      <c r="AP301" s="41" t="s">
        <v>85</v>
      </c>
      <c r="AQ301" s="68" t="str">
        <f>IF(OR(AP301="J",AO301="J"),"MIDDEN",AN301)</f>
        <v>LAAG</v>
      </c>
      <c r="AR301" s="26" t="s">
        <v>86</v>
      </c>
      <c r="AS301" s="18" t="s">
        <v>93</v>
      </c>
      <c r="AT301" s="18" t="s">
        <v>85</v>
      </c>
      <c r="AU301" s="41" t="str">
        <f>IF(AND(AR301="H",AS301="K"),"J",IF(OR(AND(AR301="L",AS301="K",AT301="J"),AND(AR301="H",AS301="G",AT301="J")),"J","N"))</f>
        <v>N</v>
      </c>
      <c r="AV301" s="41" t="s">
        <v>85</v>
      </c>
      <c r="AW301" s="18" t="str">
        <f>IF(AU301="N",AQ301,IF(AQ301="LAAG","MIDDEN","HOOG"))</f>
        <v>LAAG</v>
      </c>
      <c r="AX301" s="39">
        <f>INDEX('P-07 HACCP score'!$C$3:$E$7,MATCH(E301,'P-07 HACCP score'!$B$3:$B$7,0),MATCH('D-14 Ernst'!A$2,'P-07 HACCP score'!$C$2:$E$2,0))</f>
        <v>1.5</v>
      </c>
      <c r="AY301" s="39">
        <f>INDEX('P-07 HACCP score'!$C$3:$E$7,MATCH(F301,'P-07 HACCP score'!$B$3:$B$7,0),MATCH('D-14 Ernst'!B$2,'P-07 HACCP score'!$C$2:$E$2,0))</f>
        <v>0</v>
      </c>
      <c r="AZ301" s="39">
        <f>INDEX('P-07 HACCP score'!$C$3:$E$7,MATCH(G301,'P-07 HACCP score'!$B$3:$B$7,0),MATCH('D-14 Ernst'!C$2,'P-07 HACCP score'!$C$2:$E$2,0))</f>
        <v>0</v>
      </c>
      <c r="BA301" s="39" t="e">
        <f>INDEX('P-07 HACCP score'!$C$3:$E$7,MATCH(H301,'P-07 HACCP score'!$B$3:$B$7,0),MATCH('D-14 Ernst'!D$2,'P-07 HACCP score'!$C$2:$E$2,0))</f>
        <v>#N/A</v>
      </c>
      <c r="BB301" s="39">
        <f>INDEX('P-07 HACCP score'!$C$3:$E$7,MATCH(I301,'P-07 HACCP score'!$B$3:$B$7,0),MATCH('D-14 Ernst'!E$2,'P-07 HACCP score'!$C$2:$E$2,0))</f>
        <v>0</v>
      </c>
      <c r="BC301" s="39">
        <f>INDEX('P-07 HACCP score'!$C$3:$E$7,MATCH(J301,'P-07 HACCP score'!$B$3:$B$7,0),MATCH('D-14 Ernst'!F$2,'P-07 HACCP score'!$C$2:$E$2,0))</f>
        <v>0</v>
      </c>
      <c r="BD301" s="39">
        <f>INDEX('P-07 HACCP score'!$C$3:$E$7,MATCH(K301,'P-07 HACCP score'!$B$3:$B$7,0),MATCH('D-14 Ernst'!G$2,'P-07 HACCP score'!$C$2:$E$2,0))</f>
        <v>0</v>
      </c>
      <c r="BE301" s="39">
        <f>INDEX('P-07 HACCP score'!$C$3:$E$7,MATCH(L301,'P-07 HACCP score'!$B$3:$B$7,0),MATCH('D-14 Ernst'!H$2,'P-07 HACCP score'!$C$2:$E$2,0))</f>
        <v>0</v>
      </c>
      <c r="BF301" s="39">
        <f>INDEX('P-07 HACCP score'!$C$3:$E$7,MATCH(M301,'P-07 HACCP score'!$B$3:$B$7,0),MATCH('D-14 Ernst'!I$2,'P-07 HACCP score'!$C$2:$E$2,0))</f>
        <v>0</v>
      </c>
      <c r="BG301" s="39">
        <f>INDEX('P-07 HACCP score'!$C$3:$E$7,MATCH(N301,'P-07 HACCP score'!$B$3:$B$7,0),MATCH('D-14 Ernst'!J$2,'P-07 HACCP score'!$C$2:$E$2,0))</f>
        <v>0</v>
      </c>
      <c r="BH301" s="39" t="e">
        <f>INDEX('P-07 HACCP score'!$C$3:$E$7,MATCH(O301,'P-07 HACCP score'!$B$3:$B$7,0),MATCH('D-14 Ernst'!K$2,'P-07 HACCP score'!$C$2:$E$2,0))</f>
        <v>#N/A</v>
      </c>
      <c r="BI301" s="39">
        <f>INDEX('P-07 HACCP score'!$C$3:$E$7,MATCH(P301,'P-07 HACCP score'!$B$3:$B$7,0),MATCH('D-14 Ernst'!L$2,'P-07 HACCP score'!$C$2:$E$2,0))</f>
        <v>0</v>
      </c>
      <c r="BJ301" s="39">
        <f>INDEX('P-07 HACCP score'!$C$3:$E$7,MATCH(Q301,'P-07 HACCP score'!$B$3:$B$7,0),MATCH('D-14 Ernst'!M$2,'P-07 HACCP score'!$C$2:$E$2,0))</f>
        <v>0</v>
      </c>
      <c r="BK301" s="39">
        <f>INDEX('P-07 HACCP score'!$C$3:$E$7,MATCH(R301,'P-07 HACCP score'!$B$3:$B$7,0),MATCH('D-14 Ernst'!N$2,'P-07 HACCP score'!$C$2:$E$2,0))</f>
        <v>0</v>
      </c>
      <c r="BL301" s="39">
        <f>INDEX('P-07 HACCP score'!$C$3:$E$7,MATCH(S301,'P-07 HACCP score'!$B$3:$B$7,0),MATCH('D-14 Ernst'!O$2,'P-07 HACCP score'!$C$2:$E$2,0))</f>
        <v>0</v>
      </c>
      <c r="BM301" s="39">
        <f>INDEX('P-07 HACCP score'!$C$3:$E$7,MATCH(T301,'P-07 HACCP score'!$B$3:$B$7,0),MATCH('D-14 Ernst'!P$2,'P-07 HACCP score'!$C$2:$E$2,0))</f>
        <v>0</v>
      </c>
      <c r="BN301" s="39">
        <f>INDEX('P-07 HACCP score'!$C$3:$E$7,MATCH(U301,'P-07 HACCP score'!$B$3:$B$7,0),MATCH('D-14 Ernst'!Q$2,'P-07 HACCP score'!$C$2:$E$2,0))</f>
        <v>0</v>
      </c>
      <c r="BO301" s="39">
        <f>INDEX('P-07 HACCP score'!$C$3:$E$7,MATCH(V301,'P-07 HACCP score'!$B$3:$B$7,0),MATCH('D-14 Ernst'!R$2,'P-07 HACCP score'!$C$2:$E$2,0))</f>
        <v>0</v>
      </c>
      <c r="BP301" s="39">
        <f>INDEX('P-07 HACCP score'!$C$3:$E$7,MATCH(W301,'P-07 HACCP score'!$B$3:$B$7,0),MATCH('D-14 Ernst'!S$2,'P-07 HACCP score'!$C$2:$E$2,0))</f>
        <v>0</v>
      </c>
      <c r="BQ301" s="39" t="e">
        <f>INDEX('P-07 HACCP score'!$C$3:$E$7,MATCH(X301,'P-07 HACCP score'!$B$3:$B$7,0),MATCH('D-14 Ernst'!T$2,'P-07 HACCP score'!$C$2:$E$2,0))</f>
        <v>#N/A</v>
      </c>
      <c r="BR301" s="39">
        <f>INDEX('P-07 HACCP score'!$C$3:$E$7,MATCH(Y301,'P-07 HACCP score'!$B$3:$B$7,0),MATCH('D-14 Ernst'!U$2,'P-07 HACCP score'!$C$2:$E$2,0))</f>
        <v>0</v>
      </c>
      <c r="BS301" s="39">
        <f>INDEX('P-07 HACCP score'!$C$3:$E$7,MATCH(Z301,'P-07 HACCP score'!$B$3:$B$7,0),MATCH('D-14 Ernst'!V$2,'P-07 HACCP score'!$C$2:$E$2,0))</f>
        <v>0</v>
      </c>
      <c r="BT301" s="39">
        <f>INDEX('P-07 HACCP score'!$C$3:$E$7,MATCH(AA301,'P-07 HACCP score'!$B$3:$B$7,0),MATCH('D-14 Ernst'!W$2,'P-07 HACCP score'!$C$2:$E$2,0))</f>
        <v>0</v>
      </c>
      <c r="BU301" s="39">
        <f>INDEX('P-07 HACCP score'!$C$3:$E$7,MATCH(AB301,'P-07 HACCP score'!$B$3:$B$7,0),MATCH('D-14 Ernst'!X$2,'P-07 HACCP score'!$C$2:$E$2,0))</f>
        <v>9</v>
      </c>
      <c r="BV301" s="39">
        <f>INDEX('P-07 HACCP score'!$C$3:$E$7,MATCH(AC301,'P-07 HACCP score'!$B$3:$B$7,0),MATCH('D-14 Ernst'!Y$2,'P-07 HACCP score'!$C$2:$E$2,0))</f>
        <v>0</v>
      </c>
      <c r="BW301" s="39">
        <f>INDEX('P-07 HACCP score'!$C$3:$E$7,MATCH(AD301,'P-07 HACCP score'!$B$3:$B$7,0),MATCH('D-14 Ernst'!Z$2,'P-07 HACCP score'!$C$2:$E$2,0))</f>
        <v>0</v>
      </c>
      <c r="BX301" s="39">
        <f>INDEX('P-07 HACCP score'!$C$3:$E$7,MATCH(AE301,'P-07 HACCP score'!$B$3:$B$7,0),MATCH('D-14 Ernst'!AA$2,'P-07 HACCP score'!$C$2:$E$2,0))</f>
        <v>0</v>
      </c>
      <c r="BY301" s="39">
        <f>INDEX('P-07 HACCP score'!$C$3:$E$7,MATCH(AF301,'P-07 HACCP score'!$B$3:$B$7,0),MATCH('D-14 Ernst'!AB$2,'P-07 HACCP score'!$C$2:$E$2,0))</f>
        <v>0</v>
      </c>
      <c r="BZ301" s="39">
        <f>INDEX('P-07 HACCP score'!$C$3:$E$7,MATCH(AG301,'P-07 HACCP score'!$B$3:$B$7,0),MATCH('D-14 Ernst'!AC$2,'P-07 HACCP score'!$C$2:$E$2,0))</f>
        <v>0</v>
      </c>
      <c r="CA301" s="39">
        <f>INDEX('P-07 HACCP score'!$C$3:$E$7,MATCH(AH301,'P-07 HACCP score'!$B$3:$B$7,0),MATCH('D-14 Ernst'!AD$2,'P-07 HACCP score'!$C$2:$E$2,0))</f>
        <v>3</v>
      </c>
      <c r="CB301" s="39">
        <f>INDEX('P-07 HACCP score'!$C$3:$E$7,MATCH(AI301,'P-07 HACCP score'!$B$3:$B$7,0),MATCH('D-14 Ernst'!AE$2,'P-07 HACCP score'!$C$2:$E$2,0))</f>
        <v>0</v>
      </c>
      <c r="CC301" s="39">
        <f>INDEX('P-07 HACCP score'!$C$3:$E$7,MATCH(AJ301,'P-07 HACCP score'!$B$3:$B$7,0),MATCH('D-14 Ernst'!AF$2,'P-07 HACCP score'!$C$2:$E$2,0))</f>
        <v>0</v>
      </c>
      <c r="CD301" s="39">
        <f>INDEX('P-07 HACCP score'!$C$3:$E$7,MATCH(AK301,'P-07 HACCP score'!$B$3:$B$7,0),MATCH('D-14 Ernst'!AG$2,'P-07 HACCP score'!$C$2:$E$2,0))</f>
        <v>0</v>
      </c>
    </row>
    <row r="302" spans="1:82" x14ac:dyDescent="0.3">
      <c r="A302" s="119">
        <v>53371</v>
      </c>
      <c r="B302" s="71" t="s">
        <v>422</v>
      </c>
      <c r="C302" s="78" t="s">
        <v>162</v>
      </c>
      <c r="D302" s="35">
        <v>2</v>
      </c>
      <c r="E302" s="18"/>
      <c r="F302" s="18"/>
      <c r="G302" s="26"/>
      <c r="H302" s="21" t="str">
        <f>IF(COUNTIF(I302:M302,"H"),"H",
IF(COUNTIF(I302:M302,"M"),"M",
IF(COUNTIF(I302:M302,"L"),"L",
IF(COUNTIF(I302:M302,"B"),"B",""))))</f>
        <v/>
      </c>
      <c r="I302" s="19"/>
      <c r="J302" s="19"/>
      <c r="K302" s="19"/>
      <c r="L302" s="19"/>
      <c r="M302" s="19"/>
      <c r="N302" s="18"/>
      <c r="O302" s="21" t="str">
        <f>IF(COUNTIF(P302:Q302,"H"),"H",
IF(COUNTIF(P302:Q302,"M"),"M",
IF(COUNTIF(P302:Q302,"L"),"L",
IF(COUNTIF(P302:Q302,"B"),"B",""))))</f>
        <v/>
      </c>
      <c r="P302" s="22"/>
      <c r="Q302" s="22"/>
      <c r="R302" s="18" t="s">
        <v>86</v>
      </c>
      <c r="S302" s="18" t="s">
        <v>86</v>
      </c>
      <c r="T302" s="18" t="s">
        <v>84</v>
      </c>
      <c r="U302" s="18"/>
      <c r="V302" s="18"/>
      <c r="W302" s="27"/>
      <c r="X302" s="21" t="str">
        <f>IF(COUNTIF(Y302:AA302,"H"),"H",
IF(COUNTIF(Y302:AA302,"M"),"M",
IF(COUNTIF(Y302:AA302,"L"),"L",
IF(COUNTIF(Y302:AA302,"B"),"B",""))))</f>
        <v/>
      </c>
      <c r="Y302" s="23"/>
      <c r="Z302" s="28"/>
      <c r="AA302" s="23"/>
      <c r="AB302" s="18"/>
      <c r="AC302" s="18"/>
      <c r="AD302" s="18"/>
      <c r="AE302" s="18"/>
      <c r="AF302" s="18"/>
      <c r="AG302" s="18"/>
      <c r="AH302" s="18"/>
      <c r="AI302" s="18"/>
      <c r="AJ302" s="18"/>
      <c r="AK302" s="18"/>
      <c r="AL302" s="37">
        <f>COUNTIF(AX302:BA302,5)+COUNTIF(BG302:BH302,5)+COUNTIF(BK302:BQ302,5)+COUNTIF(BU302:CD302,5)+COUNTIF(AX302:BA302,9)+COUNTIF(BG302:BH302,9)+COUNTIF(BK302:BQ302,9)+COUNTIF(BU302:CD302,9)</f>
        <v>1</v>
      </c>
      <c r="AM302" s="37">
        <f>COUNTIF(AX302:BA302,15)+COUNTIF(BG302:BH302,15)+COUNTIF(BK302:BQ302,15)+COUNTIF(BU302:CD302,15)+COUNTIF(AX302:BA302,25)+COUNTIF(BG302:BH302,25)+COUNTIF(BK302:BQ302,25)+COUNTIF(BU302:CD302,25)</f>
        <v>0</v>
      </c>
      <c r="AN302" s="118" t="str">
        <f>IF(AM302&gt;=1,"HOOG",IF(AL302&gt;=2,"MIDDEN","LAAG"))</f>
        <v>LAAG</v>
      </c>
      <c r="AO302" s="26" t="str">
        <f>IF(AND(AM302=1,OR(H302="H",AB302="H"),TEXT(D302,0)&lt;&gt;"4"),"J","N" )</f>
        <v>N</v>
      </c>
      <c r="AP302" s="41" t="s">
        <v>85</v>
      </c>
      <c r="AQ302" s="68" t="str">
        <f>IF(OR(AP302="J",AO302="J"),"MIDDEN",AN302)</f>
        <v>LAAG</v>
      </c>
      <c r="AR302" s="26" t="s">
        <v>86</v>
      </c>
      <c r="AS302" s="18" t="s">
        <v>87</v>
      </c>
      <c r="AT302" s="18" t="s">
        <v>85</v>
      </c>
      <c r="AU302" s="41" t="str">
        <f>IF(AND(AR302="H",AS302="K"),"J",IF(OR(AND(AR302="L",AS302="K",AT302="J"),AND(AR302="H",AS302="G",AT302="J")),"J","N"))</f>
        <v>N</v>
      </c>
      <c r="AV302" s="41" t="s">
        <v>85</v>
      </c>
      <c r="AW302" s="18" t="str">
        <f>IF(AU302="N",AQ302,IF(AQ302="LAAG","MIDDEN","HOOG"))</f>
        <v>LAAG</v>
      </c>
      <c r="AX302" s="39">
        <f>INDEX('P-07 HACCP score'!$C$3:$E$7,MATCH(E302,'P-07 HACCP score'!$B$3:$B$7,0),MATCH('D-14 Ernst'!A$2,'P-07 HACCP score'!$C$2:$E$2,0))</f>
        <v>0</v>
      </c>
      <c r="AY302" s="39">
        <f>INDEX('P-07 HACCP score'!$C$3:$E$7,MATCH(F302,'P-07 HACCP score'!$B$3:$B$7,0),MATCH('D-14 Ernst'!B$2,'P-07 HACCP score'!$C$2:$E$2,0))</f>
        <v>0</v>
      </c>
      <c r="AZ302" s="39">
        <f>INDEX('P-07 HACCP score'!$C$3:$E$7,MATCH(G302,'P-07 HACCP score'!$B$3:$B$7,0),MATCH('D-14 Ernst'!C$2,'P-07 HACCP score'!$C$2:$E$2,0))</f>
        <v>0</v>
      </c>
      <c r="BA302" s="39" t="e">
        <f>INDEX('P-07 HACCP score'!$C$3:$E$7,MATCH(H302,'P-07 HACCP score'!$B$3:$B$7,0),MATCH('D-14 Ernst'!D$2,'P-07 HACCP score'!$C$2:$E$2,0))</f>
        <v>#N/A</v>
      </c>
      <c r="BB302" s="39">
        <f>INDEX('P-07 HACCP score'!$C$3:$E$7,MATCH(I302,'P-07 HACCP score'!$B$3:$B$7,0),MATCH('D-14 Ernst'!E$2,'P-07 HACCP score'!$C$2:$E$2,0))</f>
        <v>0</v>
      </c>
      <c r="BC302" s="39">
        <f>INDEX('P-07 HACCP score'!$C$3:$E$7,MATCH(J302,'P-07 HACCP score'!$B$3:$B$7,0),MATCH('D-14 Ernst'!F$2,'P-07 HACCP score'!$C$2:$E$2,0))</f>
        <v>0</v>
      </c>
      <c r="BD302" s="39">
        <f>INDEX('P-07 HACCP score'!$C$3:$E$7,MATCH(K302,'P-07 HACCP score'!$B$3:$B$7,0),MATCH('D-14 Ernst'!G$2,'P-07 HACCP score'!$C$2:$E$2,0))</f>
        <v>0</v>
      </c>
      <c r="BE302" s="39">
        <f>INDEX('P-07 HACCP score'!$C$3:$E$7,MATCH(L302,'P-07 HACCP score'!$B$3:$B$7,0),MATCH('D-14 Ernst'!H$2,'P-07 HACCP score'!$C$2:$E$2,0))</f>
        <v>0</v>
      </c>
      <c r="BF302" s="39">
        <f>INDEX('P-07 HACCP score'!$C$3:$E$7,MATCH(M302,'P-07 HACCP score'!$B$3:$B$7,0),MATCH('D-14 Ernst'!I$2,'P-07 HACCP score'!$C$2:$E$2,0))</f>
        <v>0</v>
      </c>
      <c r="BG302" s="39">
        <f>INDEX('P-07 HACCP score'!$C$3:$E$7,MATCH(N302,'P-07 HACCP score'!$B$3:$B$7,0),MATCH('D-14 Ernst'!J$2,'P-07 HACCP score'!$C$2:$E$2,0))</f>
        <v>0</v>
      </c>
      <c r="BH302" s="39" t="e">
        <f>INDEX('P-07 HACCP score'!$C$3:$E$7,MATCH(O302,'P-07 HACCP score'!$B$3:$B$7,0),MATCH('D-14 Ernst'!K$2,'P-07 HACCP score'!$C$2:$E$2,0))</f>
        <v>#N/A</v>
      </c>
      <c r="BI302" s="39">
        <f>INDEX('P-07 HACCP score'!$C$3:$E$7,MATCH(P302,'P-07 HACCP score'!$B$3:$B$7,0),MATCH('D-14 Ernst'!L$2,'P-07 HACCP score'!$C$2:$E$2,0))</f>
        <v>0</v>
      </c>
      <c r="BJ302" s="39">
        <f>INDEX('P-07 HACCP score'!$C$3:$E$7,MATCH(Q302,'P-07 HACCP score'!$B$3:$B$7,0),MATCH('D-14 Ernst'!M$2,'P-07 HACCP score'!$C$2:$E$2,0))</f>
        <v>0</v>
      </c>
      <c r="BK302" s="39">
        <f>INDEX('P-07 HACCP score'!$C$3:$E$7,MATCH(R302,'P-07 HACCP score'!$B$3:$B$7,0),MATCH('D-14 Ernst'!N$2,'P-07 HACCP score'!$C$2:$E$2,0))</f>
        <v>5</v>
      </c>
      <c r="BL302" s="39">
        <f>INDEX('P-07 HACCP score'!$C$3:$E$7,MATCH(S302,'P-07 HACCP score'!$B$3:$B$7,0),MATCH('D-14 Ernst'!O$2,'P-07 HACCP score'!$C$2:$E$2,0))</f>
        <v>1</v>
      </c>
      <c r="BM302" s="39">
        <f>INDEX('P-07 HACCP score'!$C$3:$E$7,MATCH(T302,'P-07 HACCP score'!$B$3:$B$7,0),MATCH('D-14 Ernst'!P$2,'P-07 HACCP score'!$C$2:$E$2,0))</f>
        <v>1.5</v>
      </c>
      <c r="BN302" s="39">
        <f>INDEX('P-07 HACCP score'!$C$3:$E$7,MATCH(U302,'P-07 HACCP score'!$B$3:$B$7,0),MATCH('D-14 Ernst'!Q$2,'P-07 HACCP score'!$C$2:$E$2,0))</f>
        <v>0</v>
      </c>
      <c r="BO302" s="39">
        <f>INDEX('P-07 HACCP score'!$C$3:$E$7,MATCH(V302,'P-07 HACCP score'!$B$3:$B$7,0),MATCH('D-14 Ernst'!R$2,'P-07 HACCP score'!$C$2:$E$2,0))</f>
        <v>0</v>
      </c>
      <c r="BP302" s="39">
        <f>INDEX('P-07 HACCP score'!$C$3:$E$7,MATCH(W302,'P-07 HACCP score'!$B$3:$B$7,0),MATCH('D-14 Ernst'!S$2,'P-07 HACCP score'!$C$2:$E$2,0))</f>
        <v>0</v>
      </c>
      <c r="BQ302" s="39" t="e">
        <f>INDEX('P-07 HACCP score'!$C$3:$E$7,MATCH(X302,'P-07 HACCP score'!$B$3:$B$7,0),MATCH('D-14 Ernst'!T$2,'P-07 HACCP score'!$C$2:$E$2,0))</f>
        <v>#N/A</v>
      </c>
      <c r="BR302" s="39">
        <f>INDEX('P-07 HACCP score'!$C$3:$E$7,MATCH(Y302,'P-07 HACCP score'!$B$3:$B$7,0),MATCH('D-14 Ernst'!U$2,'P-07 HACCP score'!$C$2:$E$2,0))</f>
        <v>0</v>
      </c>
      <c r="BS302" s="39">
        <f>INDEX('P-07 HACCP score'!$C$3:$E$7,MATCH(Z302,'P-07 HACCP score'!$B$3:$B$7,0),MATCH('D-14 Ernst'!V$2,'P-07 HACCP score'!$C$2:$E$2,0))</f>
        <v>0</v>
      </c>
      <c r="BT302" s="39">
        <f>INDEX('P-07 HACCP score'!$C$3:$E$7,MATCH(AA302,'P-07 HACCP score'!$B$3:$B$7,0),MATCH('D-14 Ernst'!W$2,'P-07 HACCP score'!$C$2:$E$2,0))</f>
        <v>0</v>
      </c>
      <c r="BU302" s="39">
        <f>INDEX('P-07 HACCP score'!$C$3:$E$7,MATCH(AB302,'P-07 HACCP score'!$B$3:$B$7,0),MATCH('D-14 Ernst'!X$2,'P-07 HACCP score'!$C$2:$E$2,0))</f>
        <v>0</v>
      </c>
      <c r="BV302" s="39">
        <f>INDEX('P-07 HACCP score'!$C$3:$E$7,MATCH(AC302,'P-07 HACCP score'!$B$3:$B$7,0),MATCH('D-14 Ernst'!Y$2,'P-07 HACCP score'!$C$2:$E$2,0))</f>
        <v>0</v>
      </c>
      <c r="BW302" s="39">
        <f>INDEX('P-07 HACCP score'!$C$3:$E$7,MATCH(AD302,'P-07 HACCP score'!$B$3:$B$7,0),MATCH('D-14 Ernst'!Z$2,'P-07 HACCP score'!$C$2:$E$2,0))</f>
        <v>0</v>
      </c>
      <c r="BX302" s="39">
        <f>INDEX('P-07 HACCP score'!$C$3:$E$7,MATCH(AE302,'P-07 HACCP score'!$B$3:$B$7,0),MATCH('D-14 Ernst'!AA$2,'P-07 HACCP score'!$C$2:$E$2,0))</f>
        <v>0</v>
      </c>
      <c r="BY302" s="39">
        <f>INDEX('P-07 HACCP score'!$C$3:$E$7,MATCH(AF302,'P-07 HACCP score'!$B$3:$B$7,0),MATCH('D-14 Ernst'!AB$2,'P-07 HACCP score'!$C$2:$E$2,0))</f>
        <v>0</v>
      </c>
      <c r="BZ302" s="39">
        <f>INDEX('P-07 HACCP score'!$C$3:$E$7,MATCH(AG302,'P-07 HACCP score'!$B$3:$B$7,0),MATCH('D-14 Ernst'!AC$2,'P-07 HACCP score'!$C$2:$E$2,0))</f>
        <v>0</v>
      </c>
      <c r="CA302" s="39">
        <f>INDEX('P-07 HACCP score'!$C$3:$E$7,MATCH(AH302,'P-07 HACCP score'!$B$3:$B$7,0),MATCH('D-14 Ernst'!AD$2,'P-07 HACCP score'!$C$2:$E$2,0))</f>
        <v>0</v>
      </c>
      <c r="CB302" s="39">
        <f>INDEX('P-07 HACCP score'!$C$3:$E$7,MATCH(AI302,'P-07 HACCP score'!$B$3:$B$7,0),MATCH('D-14 Ernst'!AE$2,'P-07 HACCP score'!$C$2:$E$2,0))</f>
        <v>0</v>
      </c>
      <c r="CC302" s="39">
        <f>INDEX('P-07 HACCP score'!$C$3:$E$7,MATCH(AJ302,'P-07 HACCP score'!$B$3:$B$7,0),MATCH('D-14 Ernst'!AF$2,'P-07 HACCP score'!$C$2:$E$2,0))</f>
        <v>0</v>
      </c>
      <c r="CD302" s="39">
        <f>INDEX('P-07 HACCP score'!$C$3:$E$7,MATCH(AK302,'P-07 HACCP score'!$B$3:$B$7,0),MATCH('D-14 Ernst'!AG$2,'P-07 HACCP score'!$C$2:$E$2,0))</f>
        <v>0</v>
      </c>
    </row>
    <row r="303" spans="1:82" x14ac:dyDescent="0.3">
      <c r="A303" s="119">
        <v>20030</v>
      </c>
      <c r="B303" s="56" t="s">
        <v>423</v>
      </c>
      <c r="C303" s="78" t="s">
        <v>170</v>
      </c>
      <c r="D303" s="35">
        <v>6</v>
      </c>
      <c r="E303" s="18"/>
      <c r="F303" s="18"/>
      <c r="G303" s="26"/>
      <c r="H303" s="21" t="str">
        <f>IF(COUNTIF(I303:M303,"H"),"H",
IF(COUNTIF(I303:M303,"M"),"M",
IF(COUNTIF(I303:M303,"L"),"L",
IF(COUNTIF(I303:M303,"B"),"B",""))))</f>
        <v/>
      </c>
      <c r="I303" s="19"/>
      <c r="J303" s="19"/>
      <c r="K303" s="19"/>
      <c r="L303" s="19"/>
      <c r="M303" s="19"/>
      <c r="N303" s="18"/>
      <c r="O303" s="21" t="str">
        <f>IF(COUNTIF(P303:Q303,"H"),"H",
IF(COUNTIF(P303:Q303,"M"),"M",
IF(COUNTIF(P303:Q303,"L"),"L",
IF(COUNTIF(P303:Q303,"B"),"B",""))))</f>
        <v/>
      </c>
      <c r="P303" s="22"/>
      <c r="Q303" s="22"/>
      <c r="R303" s="18"/>
      <c r="S303" s="18"/>
      <c r="T303" s="18"/>
      <c r="U303" s="18"/>
      <c r="V303" s="18"/>
      <c r="W303" s="27"/>
      <c r="X303" s="21" t="str">
        <f>IF(COUNTIF(Y303:AA303,"H"),"H",
IF(COUNTIF(Y303:AA303,"M"),"M",
IF(COUNTIF(Y303:AA303,"L"),"L",
IF(COUNTIF(Y303:AA303,"B"),"B",""))))</f>
        <v/>
      </c>
      <c r="Y303" s="23"/>
      <c r="Z303" s="28"/>
      <c r="AA303" s="23"/>
      <c r="AB303" s="18"/>
      <c r="AC303" s="18"/>
      <c r="AD303" s="18"/>
      <c r="AE303" s="18"/>
      <c r="AF303" s="18"/>
      <c r="AG303" s="18"/>
      <c r="AH303" s="18"/>
      <c r="AI303" s="18"/>
      <c r="AJ303" s="18"/>
      <c r="AK303" s="18"/>
      <c r="AL303" s="37">
        <f>COUNTIF(AX303:BA303,5)+COUNTIF(BG303:BH303,5)+COUNTIF(BK303:BQ303,5)+COUNTIF(BU303:CD303,5)+COUNTIF(AX303:BA303,9)+COUNTIF(BG303:BH303,9)+COUNTIF(BK303:BQ303,9)+COUNTIF(BU303:CD303,9)</f>
        <v>0</v>
      </c>
      <c r="AM303" s="37">
        <f>COUNTIF(AX303:BA303,15)+COUNTIF(BG303:BH303,15)+COUNTIF(BK303:BQ303,15)+COUNTIF(BU303:CD303,15)+COUNTIF(AX303:BA303,25)+COUNTIF(BG303:BH303,25)+COUNTIF(BK303:BQ303,25)+COUNTIF(BU303:CD303,25)</f>
        <v>0</v>
      </c>
      <c r="AN303" s="118" t="str">
        <f>IF(AM303&gt;=1,"HOOG",IF(AL303&gt;=2,"MIDDEN","LAAG"))</f>
        <v>LAAG</v>
      </c>
      <c r="AO303" s="26" t="str">
        <f>IF(AND(AM303=1,OR(H303="H",AB303="H"),TEXT(D303,0)&lt;&gt;"4"),"J","N" )</f>
        <v>N</v>
      </c>
      <c r="AP303" s="41" t="s">
        <v>85</v>
      </c>
      <c r="AQ303" s="68" t="str">
        <f>IF(OR(AP303="J",AO303="J"),"MIDDEN",AN303)</f>
        <v>LAAG</v>
      </c>
      <c r="AR303" s="26" t="s">
        <v>86</v>
      </c>
      <c r="AS303" s="18" t="s">
        <v>93</v>
      </c>
      <c r="AT303" s="18" t="s">
        <v>85</v>
      </c>
      <c r="AU303" s="41" t="str">
        <f>IF(AND(AR303="H",AS303="K"),"J",IF(OR(AND(AR303="L",AS303="K",AT303="J"),AND(AR303="H",AS303="G",AT303="J")),"J","N"))</f>
        <v>N</v>
      </c>
      <c r="AV303" s="41" t="s">
        <v>85</v>
      </c>
      <c r="AW303" s="18" t="str">
        <f>IF(AU303="N",AQ303,IF(AQ303="LAAG","MIDDEN","HOOG"))</f>
        <v>LAAG</v>
      </c>
      <c r="AX303" s="39">
        <f>INDEX('P-07 HACCP score'!$C$3:$E$7,MATCH(E303,'P-07 HACCP score'!$B$3:$B$7,0),MATCH('D-14 Ernst'!A$2,'P-07 HACCP score'!$C$2:$E$2,0))</f>
        <v>0</v>
      </c>
      <c r="AY303" s="39">
        <f>INDEX('P-07 HACCP score'!$C$3:$E$7,MATCH(F303,'P-07 HACCP score'!$B$3:$B$7,0),MATCH('D-14 Ernst'!B$2,'P-07 HACCP score'!$C$2:$E$2,0))</f>
        <v>0</v>
      </c>
      <c r="AZ303" s="39">
        <f>INDEX('P-07 HACCP score'!$C$3:$E$7,MATCH(G303,'P-07 HACCP score'!$B$3:$B$7,0),MATCH('D-14 Ernst'!C$2,'P-07 HACCP score'!$C$2:$E$2,0))</f>
        <v>0</v>
      </c>
      <c r="BA303" s="39" t="e">
        <f>INDEX('P-07 HACCP score'!$C$3:$E$7,MATCH(H303,'P-07 HACCP score'!$B$3:$B$7,0),MATCH('D-14 Ernst'!D$2,'P-07 HACCP score'!$C$2:$E$2,0))</f>
        <v>#N/A</v>
      </c>
      <c r="BB303" s="39">
        <f>INDEX('P-07 HACCP score'!$C$3:$E$7,MATCH(I303,'P-07 HACCP score'!$B$3:$B$7,0),MATCH('D-14 Ernst'!E$2,'P-07 HACCP score'!$C$2:$E$2,0))</f>
        <v>0</v>
      </c>
      <c r="BC303" s="39">
        <f>INDEX('P-07 HACCP score'!$C$3:$E$7,MATCH(J303,'P-07 HACCP score'!$B$3:$B$7,0),MATCH('D-14 Ernst'!F$2,'P-07 HACCP score'!$C$2:$E$2,0))</f>
        <v>0</v>
      </c>
      <c r="BD303" s="39">
        <f>INDEX('P-07 HACCP score'!$C$3:$E$7,MATCH(K303,'P-07 HACCP score'!$B$3:$B$7,0),MATCH('D-14 Ernst'!G$2,'P-07 HACCP score'!$C$2:$E$2,0))</f>
        <v>0</v>
      </c>
      <c r="BE303" s="39">
        <f>INDEX('P-07 HACCP score'!$C$3:$E$7,MATCH(L303,'P-07 HACCP score'!$B$3:$B$7,0),MATCH('D-14 Ernst'!H$2,'P-07 HACCP score'!$C$2:$E$2,0))</f>
        <v>0</v>
      </c>
      <c r="BF303" s="39">
        <f>INDEX('P-07 HACCP score'!$C$3:$E$7,MATCH(M303,'P-07 HACCP score'!$B$3:$B$7,0),MATCH('D-14 Ernst'!I$2,'P-07 HACCP score'!$C$2:$E$2,0))</f>
        <v>0</v>
      </c>
      <c r="BG303" s="39">
        <f>INDEX('P-07 HACCP score'!$C$3:$E$7,MATCH(N303,'P-07 HACCP score'!$B$3:$B$7,0),MATCH('D-14 Ernst'!J$2,'P-07 HACCP score'!$C$2:$E$2,0))</f>
        <v>0</v>
      </c>
      <c r="BH303" s="39" t="e">
        <f>INDEX('P-07 HACCP score'!$C$3:$E$7,MATCH(O303,'P-07 HACCP score'!$B$3:$B$7,0),MATCH('D-14 Ernst'!K$2,'P-07 HACCP score'!$C$2:$E$2,0))</f>
        <v>#N/A</v>
      </c>
      <c r="BI303" s="39">
        <f>INDEX('P-07 HACCP score'!$C$3:$E$7,MATCH(P303,'P-07 HACCP score'!$B$3:$B$7,0),MATCH('D-14 Ernst'!L$2,'P-07 HACCP score'!$C$2:$E$2,0))</f>
        <v>0</v>
      </c>
      <c r="BJ303" s="39">
        <f>INDEX('P-07 HACCP score'!$C$3:$E$7,MATCH(Q303,'P-07 HACCP score'!$B$3:$B$7,0),MATCH('D-14 Ernst'!M$2,'P-07 HACCP score'!$C$2:$E$2,0))</f>
        <v>0</v>
      </c>
      <c r="BK303" s="39">
        <f>INDEX('P-07 HACCP score'!$C$3:$E$7,MATCH(R303,'P-07 HACCP score'!$B$3:$B$7,0),MATCH('D-14 Ernst'!N$2,'P-07 HACCP score'!$C$2:$E$2,0))</f>
        <v>0</v>
      </c>
      <c r="BL303" s="39">
        <f>INDEX('P-07 HACCP score'!$C$3:$E$7,MATCH(S303,'P-07 HACCP score'!$B$3:$B$7,0),MATCH('D-14 Ernst'!O$2,'P-07 HACCP score'!$C$2:$E$2,0))</f>
        <v>0</v>
      </c>
      <c r="BM303" s="39">
        <f>INDEX('P-07 HACCP score'!$C$3:$E$7,MATCH(T303,'P-07 HACCP score'!$B$3:$B$7,0),MATCH('D-14 Ernst'!P$2,'P-07 HACCP score'!$C$2:$E$2,0))</f>
        <v>0</v>
      </c>
      <c r="BN303" s="39">
        <f>INDEX('P-07 HACCP score'!$C$3:$E$7,MATCH(U303,'P-07 HACCP score'!$B$3:$B$7,0),MATCH('D-14 Ernst'!Q$2,'P-07 HACCP score'!$C$2:$E$2,0))</f>
        <v>0</v>
      </c>
      <c r="BO303" s="39">
        <f>INDEX('P-07 HACCP score'!$C$3:$E$7,MATCH(V303,'P-07 HACCP score'!$B$3:$B$7,0),MATCH('D-14 Ernst'!R$2,'P-07 HACCP score'!$C$2:$E$2,0))</f>
        <v>0</v>
      </c>
      <c r="BP303" s="39">
        <f>INDEX('P-07 HACCP score'!$C$3:$E$7,MATCH(W303,'P-07 HACCP score'!$B$3:$B$7,0),MATCH('D-14 Ernst'!S$2,'P-07 HACCP score'!$C$2:$E$2,0))</f>
        <v>0</v>
      </c>
      <c r="BQ303" s="39" t="e">
        <f>INDEX('P-07 HACCP score'!$C$3:$E$7,MATCH(X303,'P-07 HACCP score'!$B$3:$B$7,0),MATCH('D-14 Ernst'!T$2,'P-07 HACCP score'!$C$2:$E$2,0))</f>
        <v>#N/A</v>
      </c>
      <c r="BR303" s="39">
        <f>INDEX('P-07 HACCP score'!$C$3:$E$7,MATCH(Y303,'P-07 HACCP score'!$B$3:$B$7,0),MATCH('D-14 Ernst'!U$2,'P-07 HACCP score'!$C$2:$E$2,0))</f>
        <v>0</v>
      </c>
      <c r="BS303" s="39">
        <f>INDEX('P-07 HACCP score'!$C$3:$E$7,MATCH(Z303,'P-07 HACCP score'!$B$3:$B$7,0),MATCH('D-14 Ernst'!V$2,'P-07 HACCP score'!$C$2:$E$2,0))</f>
        <v>0</v>
      </c>
      <c r="BT303" s="39">
        <f>INDEX('P-07 HACCP score'!$C$3:$E$7,MATCH(AA303,'P-07 HACCP score'!$B$3:$B$7,0),MATCH('D-14 Ernst'!W$2,'P-07 HACCP score'!$C$2:$E$2,0))</f>
        <v>0</v>
      </c>
      <c r="BU303" s="39">
        <f>INDEX('P-07 HACCP score'!$C$3:$E$7,MATCH(AB303,'P-07 HACCP score'!$B$3:$B$7,0),MATCH('D-14 Ernst'!X$2,'P-07 HACCP score'!$C$2:$E$2,0))</f>
        <v>0</v>
      </c>
      <c r="BV303" s="39">
        <f>INDEX('P-07 HACCP score'!$C$3:$E$7,MATCH(AC303,'P-07 HACCP score'!$B$3:$B$7,0),MATCH('D-14 Ernst'!Y$2,'P-07 HACCP score'!$C$2:$E$2,0))</f>
        <v>0</v>
      </c>
      <c r="BW303" s="39">
        <f>INDEX('P-07 HACCP score'!$C$3:$E$7,MATCH(AD303,'P-07 HACCP score'!$B$3:$B$7,0),MATCH('D-14 Ernst'!Z$2,'P-07 HACCP score'!$C$2:$E$2,0))</f>
        <v>0</v>
      </c>
      <c r="BX303" s="39">
        <f>INDEX('P-07 HACCP score'!$C$3:$E$7,MATCH(AE303,'P-07 HACCP score'!$B$3:$B$7,0),MATCH('D-14 Ernst'!AA$2,'P-07 HACCP score'!$C$2:$E$2,0))</f>
        <v>0</v>
      </c>
      <c r="BY303" s="39">
        <f>INDEX('P-07 HACCP score'!$C$3:$E$7,MATCH(AF303,'P-07 HACCP score'!$B$3:$B$7,0),MATCH('D-14 Ernst'!AB$2,'P-07 HACCP score'!$C$2:$E$2,0))</f>
        <v>0</v>
      </c>
      <c r="BZ303" s="39">
        <f>INDEX('P-07 HACCP score'!$C$3:$E$7,MATCH(AG303,'P-07 HACCP score'!$B$3:$B$7,0),MATCH('D-14 Ernst'!AC$2,'P-07 HACCP score'!$C$2:$E$2,0))</f>
        <v>0</v>
      </c>
      <c r="CA303" s="39">
        <f>INDEX('P-07 HACCP score'!$C$3:$E$7,MATCH(AH303,'P-07 HACCP score'!$B$3:$B$7,0),MATCH('D-14 Ernst'!AD$2,'P-07 HACCP score'!$C$2:$E$2,0))</f>
        <v>0</v>
      </c>
      <c r="CB303" s="39">
        <f>INDEX('P-07 HACCP score'!$C$3:$E$7,MATCH(AI303,'P-07 HACCP score'!$B$3:$B$7,0),MATCH('D-14 Ernst'!AE$2,'P-07 HACCP score'!$C$2:$E$2,0))</f>
        <v>0</v>
      </c>
      <c r="CC303" s="39">
        <f>INDEX('P-07 HACCP score'!$C$3:$E$7,MATCH(AJ303,'P-07 HACCP score'!$B$3:$B$7,0),MATCH('D-14 Ernst'!AF$2,'P-07 HACCP score'!$C$2:$E$2,0))</f>
        <v>0</v>
      </c>
      <c r="CD303" s="39">
        <f>INDEX('P-07 HACCP score'!$C$3:$E$7,MATCH(AK303,'P-07 HACCP score'!$B$3:$B$7,0),MATCH('D-14 Ernst'!AG$2,'P-07 HACCP score'!$C$2:$E$2,0))</f>
        <v>0</v>
      </c>
    </row>
    <row r="304" spans="1:82" x14ac:dyDescent="0.3">
      <c r="A304" s="119">
        <v>20029</v>
      </c>
      <c r="B304" s="76" t="s">
        <v>424</v>
      </c>
      <c r="C304" s="78" t="s">
        <v>170</v>
      </c>
      <c r="D304" s="35">
        <v>6</v>
      </c>
      <c r="E304" s="18"/>
      <c r="F304" s="18"/>
      <c r="G304" s="26"/>
      <c r="H304" s="21" t="str">
        <f>IF(COUNTIF(I304:M304,"H"),"H",
IF(COUNTIF(I304:M304,"M"),"M",
IF(COUNTIF(I304:M304,"L"),"L",
IF(COUNTIF(I304:M304,"B"),"B",""))))</f>
        <v/>
      </c>
      <c r="I304" s="19"/>
      <c r="J304" s="19"/>
      <c r="K304" s="19"/>
      <c r="L304" s="19"/>
      <c r="M304" s="19"/>
      <c r="N304" s="18"/>
      <c r="O304" s="21" t="str">
        <f>IF(COUNTIF(P304:Q304,"H"),"H",
IF(COUNTIF(P304:Q304,"M"),"M",
IF(COUNTIF(P304:Q304,"L"),"L",
IF(COUNTIF(P304:Q304,"B"),"B",""))))</f>
        <v/>
      </c>
      <c r="P304" s="22"/>
      <c r="Q304" s="22"/>
      <c r="R304" s="18"/>
      <c r="S304" s="18"/>
      <c r="T304" s="18"/>
      <c r="U304" s="18"/>
      <c r="V304" s="18"/>
      <c r="W304" s="27"/>
      <c r="X304" s="21" t="str">
        <f>IF(COUNTIF(Y304:AA304,"H"),"H",
IF(COUNTIF(Y304:AA304,"M"),"M",
IF(COUNTIF(Y304:AA304,"L"),"L",
IF(COUNTIF(Y304:AA304,"B"),"B",""))))</f>
        <v/>
      </c>
      <c r="Y304" s="23"/>
      <c r="Z304" s="28"/>
      <c r="AA304" s="23"/>
      <c r="AB304" s="18"/>
      <c r="AC304" s="18"/>
      <c r="AD304" s="18"/>
      <c r="AE304" s="18"/>
      <c r="AF304" s="18"/>
      <c r="AG304" s="18"/>
      <c r="AH304" s="18"/>
      <c r="AI304" s="18"/>
      <c r="AJ304" s="18"/>
      <c r="AK304" s="18"/>
      <c r="AL304" s="37">
        <f>COUNTIF(AX304:BA304,5)+COUNTIF(BG304:BH304,5)+COUNTIF(BK304:BQ304,5)+COUNTIF(BU304:CD304,5)+COUNTIF(AX304:BA304,9)+COUNTIF(BG304:BH304,9)+COUNTIF(BK304:BQ304,9)+COUNTIF(BU304:CD304,9)</f>
        <v>0</v>
      </c>
      <c r="AM304" s="37">
        <f>COUNTIF(AX304:BA304,15)+COUNTIF(BG304:BH304,15)+COUNTIF(BK304:BQ304,15)+COUNTIF(BU304:CD304,15)+COUNTIF(AX304:BA304,25)+COUNTIF(BG304:BH304,25)+COUNTIF(BK304:BQ304,25)+COUNTIF(BU304:CD304,25)</f>
        <v>0</v>
      </c>
      <c r="AN304" s="118" t="str">
        <f>IF(AM304&gt;=1,"HOOG",IF(AL304&gt;=2,"MIDDEN","LAAG"))</f>
        <v>LAAG</v>
      </c>
      <c r="AO304" s="26" t="str">
        <f>IF(AND(AM304=1,OR(H304="H",AB304="H"),TEXT(D304,0)&lt;&gt;"4"),"J","N" )</f>
        <v>N</v>
      </c>
      <c r="AP304" s="41" t="s">
        <v>90</v>
      </c>
      <c r="AQ304" s="68" t="str">
        <f>IF(OR(AP304="J",AO304="J"),"MIDDEN",AN304)</f>
        <v>MIDDEN</v>
      </c>
      <c r="AR304" s="26" t="s">
        <v>86</v>
      </c>
      <c r="AS304" s="18" t="s">
        <v>93</v>
      </c>
      <c r="AT304" s="18" t="s">
        <v>85</v>
      </c>
      <c r="AU304" s="41" t="s">
        <v>85</v>
      </c>
      <c r="AV304" s="41" t="s">
        <v>85</v>
      </c>
      <c r="AW304" s="18" t="str">
        <f>IF(AU304="N",AQ304,IF(AQ304="LAAG","MIDDEN","HOOG"))</f>
        <v>MIDDEN</v>
      </c>
      <c r="AX304" s="39">
        <f>INDEX('P-07 HACCP score'!$C$3:$E$7,MATCH(E304,'P-07 HACCP score'!$B$3:$B$7,0),MATCH('D-14 Ernst'!A$2,'P-07 HACCP score'!$C$2:$E$2,0))</f>
        <v>0</v>
      </c>
      <c r="AY304" s="39">
        <f>INDEX('P-07 HACCP score'!$C$3:$E$7,MATCH(F304,'P-07 HACCP score'!$B$3:$B$7,0),MATCH('D-14 Ernst'!B$2,'P-07 HACCP score'!$C$2:$E$2,0))</f>
        <v>0</v>
      </c>
      <c r="AZ304" s="39">
        <f>INDEX('P-07 HACCP score'!$C$3:$E$7,MATCH(G304,'P-07 HACCP score'!$B$3:$B$7,0),MATCH('D-14 Ernst'!C$2,'P-07 HACCP score'!$C$2:$E$2,0))</f>
        <v>0</v>
      </c>
      <c r="BA304" s="39" t="e">
        <f>INDEX('P-07 HACCP score'!$C$3:$E$7,MATCH(H304,'P-07 HACCP score'!$B$3:$B$7,0),MATCH('D-14 Ernst'!D$2,'P-07 HACCP score'!$C$2:$E$2,0))</f>
        <v>#N/A</v>
      </c>
      <c r="BB304" s="39">
        <f>INDEX('P-07 HACCP score'!$C$3:$E$7,MATCH(I304,'P-07 HACCP score'!$B$3:$B$7,0),MATCH('D-14 Ernst'!E$2,'P-07 HACCP score'!$C$2:$E$2,0))</f>
        <v>0</v>
      </c>
      <c r="BC304" s="39">
        <f>INDEX('P-07 HACCP score'!$C$3:$E$7,MATCH(J304,'P-07 HACCP score'!$B$3:$B$7,0),MATCH('D-14 Ernst'!F$2,'P-07 HACCP score'!$C$2:$E$2,0))</f>
        <v>0</v>
      </c>
      <c r="BD304" s="39">
        <f>INDEX('P-07 HACCP score'!$C$3:$E$7,MATCH(K304,'P-07 HACCP score'!$B$3:$B$7,0),MATCH('D-14 Ernst'!G$2,'P-07 HACCP score'!$C$2:$E$2,0))</f>
        <v>0</v>
      </c>
      <c r="BE304" s="39">
        <f>INDEX('P-07 HACCP score'!$C$3:$E$7,MATCH(L304,'P-07 HACCP score'!$B$3:$B$7,0),MATCH('D-14 Ernst'!H$2,'P-07 HACCP score'!$C$2:$E$2,0))</f>
        <v>0</v>
      </c>
      <c r="BF304" s="39">
        <f>INDEX('P-07 HACCP score'!$C$3:$E$7,MATCH(M304,'P-07 HACCP score'!$B$3:$B$7,0),MATCH('D-14 Ernst'!I$2,'P-07 HACCP score'!$C$2:$E$2,0))</f>
        <v>0</v>
      </c>
      <c r="BG304" s="39">
        <f>INDEX('P-07 HACCP score'!$C$3:$E$7,MATCH(N304,'P-07 HACCP score'!$B$3:$B$7,0),MATCH('D-14 Ernst'!J$2,'P-07 HACCP score'!$C$2:$E$2,0))</f>
        <v>0</v>
      </c>
      <c r="BH304" s="39" t="e">
        <f>INDEX('P-07 HACCP score'!$C$3:$E$7,MATCH(O304,'P-07 HACCP score'!$B$3:$B$7,0),MATCH('D-14 Ernst'!K$2,'P-07 HACCP score'!$C$2:$E$2,0))</f>
        <v>#N/A</v>
      </c>
      <c r="BI304" s="39">
        <f>INDEX('P-07 HACCP score'!$C$3:$E$7,MATCH(P304,'P-07 HACCP score'!$B$3:$B$7,0),MATCH('D-14 Ernst'!L$2,'P-07 HACCP score'!$C$2:$E$2,0))</f>
        <v>0</v>
      </c>
      <c r="BJ304" s="39">
        <f>INDEX('P-07 HACCP score'!$C$3:$E$7,MATCH(Q304,'P-07 HACCP score'!$B$3:$B$7,0),MATCH('D-14 Ernst'!M$2,'P-07 HACCP score'!$C$2:$E$2,0))</f>
        <v>0</v>
      </c>
      <c r="BK304" s="39">
        <f>INDEX('P-07 HACCP score'!$C$3:$E$7,MATCH(R304,'P-07 HACCP score'!$B$3:$B$7,0),MATCH('D-14 Ernst'!N$2,'P-07 HACCP score'!$C$2:$E$2,0))</f>
        <v>0</v>
      </c>
      <c r="BL304" s="39">
        <f>INDEX('P-07 HACCP score'!$C$3:$E$7,MATCH(S304,'P-07 HACCP score'!$B$3:$B$7,0),MATCH('D-14 Ernst'!O$2,'P-07 HACCP score'!$C$2:$E$2,0))</f>
        <v>0</v>
      </c>
      <c r="BM304" s="39">
        <f>INDEX('P-07 HACCP score'!$C$3:$E$7,MATCH(T304,'P-07 HACCP score'!$B$3:$B$7,0),MATCH('D-14 Ernst'!P$2,'P-07 HACCP score'!$C$2:$E$2,0))</f>
        <v>0</v>
      </c>
      <c r="BN304" s="39">
        <f>INDEX('P-07 HACCP score'!$C$3:$E$7,MATCH(U304,'P-07 HACCP score'!$B$3:$B$7,0),MATCH('D-14 Ernst'!Q$2,'P-07 HACCP score'!$C$2:$E$2,0))</f>
        <v>0</v>
      </c>
      <c r="BO304" s="39">
        <f>INDEX('P-07 HACCP score'!$C$3:$E$7,MATCH(V304,'P-07 HACCP score'!$B$3:$B$7,0),MATCH('D-14 Ernst'!R$2,'P-07 HACCP score'!$C$2:$E$2,0))</f>
        <v>0</v>
      </c>
      <c r="BP304" s="39">
        <f>INDEX('P-07 HACCP score'!$C$3:$E$7,MATCH(W304,'P-07 HACCP score'!$B$3:$B$7,0),MATCH('D-14 Ernst'!S$2,'P-07 HACCP score'!$C$2:$E$2,0))</f>
        <v>0</v>
      </c>
      <c r="BQ304" s="39" t="e">
        <f>INDEX('P-07 HACCP score'!$C$3:$E$7,MATCH(X304,'P-07 HACCP score'!$B$3:$B$7,0),MATCH('D-14 Ernst'!T$2,'P-07 HACCP score'!$C$2:$E$2,0))</f>
        <v>#N/A</v>
      </c>
      <c r="BR304" s="39">
        <f>INDEX('P-07 HACCP score'!$C$3:$E$7,MATCH(Y304,'P-07 HACCP score'!$B$3:$B$7,0),MATCH('D-14 Ernst'!U$2,'P-07 HACCP score'!$C$2:$E$2,0))</f>
        <v>0</v>
      </c>
      <c r="BS304" s="39">
        <f>INDEX('P-07 HACCP score'!$C$3:$E$7,MATCH(Z304,'P-07 HACCP score'!$B$3:$B$7,0),MATCH('D-14 Ernst'!V$2,'P-07 HACCP score'!$C$2:$E$2,0))</f>
        <v>0</v>
      </c>
      <c r="BT304" s="39">
        <f>INDEX('P-07 HACCP score'!$C$3:$E$7,MATCH(AA304,'P-07 HACCP score'!$B$3:$B$7,0),MATCH('D-14 Ernst'!W$2,'P-07 HACCP score'!$C$2:$E$2,0))</f>
        <v>0</v>
      </c>
      <c r="BU304" s="39">
        <f>INDEX('P-07 HACCP score'!$C$3:$E$7,MATCH(AB304,'P-07 HACCP score'!$B$3:$B$7,0),MATCH('D-14 Ernst'!X$2,'P-07 HACCP score'!$C$2:$E$2,0))</f>
        <v>0</v>
      </c>
      <c r="BV304" s="39">
        <f>INDEX('P-07 HACCP score'!$C$3:$E$7,MATCH(AC304,'P-07 HACCP score'!$B$3:$B$7,0),MATCH('D-14 Ernst'!Y$2,'P-07 HACCP score'!$C$2:$E$2,0))</f>
        <v>0</v>
      </c>
      <c r="BW304" s="39">
        <f>INDEX('P-07 HACCP score'!$C$3:$E$7,MATCH(AD304,'P-07 HACCP score'!$B$3:$B$7,0),MATCH('D-14 Ernst'!Z$2,'P-07 HACCP score'!$C$2:$E$2,0))</f>
        <v>0</v>
      </c>
      <c r="BX304" s="39">
        <f>INDEX('P-07 HACCP score'!$C$3:$E$7,MATCH(AE304,'P-07 HACCP score'!$B$3:$B$7,0),MATCH('D-14 Ernst'!AA$2,'P-07 HACCP score'!$C$2:$E$2,0))</f>
        <v>0</v>
      </c>
      <c r="BY304" s="39">
        <f>INDEX('P-07 HACCP score'!$C$3:$E$7,MATCH(AF304,'P-07 HACCP score'!$B$3:$B$7,0),MATCH('D-14 Ernst'!AB$2,'P-07 HACCP score'!$C$2:$E$2,0))</f>
        <v>0</v>
      </c>
      <c r="BZ304" s="39">
        <f>INDEX('P-07 HACCP score'!$C$3:$E$7,MATCH(AG304,'P-07 HACCP score'!$B$3:$B$7,0),MATCH('D-14 Ernst'!AC$2,'P-07 HACCP score'!$C$2:$E$2,0))</f>
        <v>0</v>
      </c>
      <c r="CA304" s="39">
        <f>INDEX('P-07 HACCP score'!$C$3:$E$7,MATCH(AH304,'P-07 HACCP score'!$B$3:$B$7,0),MATCH('D-14 Ernst'!AD$2,'P-07 HACCP score'!$C$2:$E$2,0))</f>
        <v>0</v>
      </c>
      <c r="CB304" s="39">
        <f>INDEX('P-07 HACCP score'!$C$3:$E$7,MATCH(AI304,'P-07 HACCP score'!$B$3:$B$7,0),MATCH('D-14 Ernst'!AE$2,'P-07 HACCP score'!$C$2:$E$2,0))</f>
        <v>0</v>
      </c>
      <c r="CC304" s="39">
        <f>INDEX('P-07 HACCP score'!$C$3:$E$7,MATCH(AJ304,'P-07 HACCP score'!$B$3:$B$7,0),MATCH('D-14 Ernst'!AF$2,'P-07 HACCP score'!$C$2:$E$2,0))</f>
        <v>0</v>
      </c>
      <c r="CD304" s="39">
        <f>INDEX('P-07 HACCP score'!$C$3:$E$7,MATCH(AK304,'P-07 HACCP score'!$B$3:$B$7,0),MATCH('D-14 Ernst'!AG$2,'P-07 HACCP score'!$C$2:$E$2,0))</f>
        <v>0</v>
      </c>
    </row>
    <row r="305" spans="1:82" x14ac:dyDescent="0.3">
      <c r="A305" s="119">
        <v>20081</v>
      </c>
      <c r="B305" s="56" t="s">
        <v>425</v>
      </c>
      <c r="C305" s="78" t="s">
        <v>170</v>
      </c>
      <c r="D305" s="35">
        <v>6</v>
      </c>
      <c r="E305" s="18"/>
      <c r="F305" s="18"/>
      <c r="G305" s="26"/>
      <c r="H305" s="21" t="str">
        <f>IF(COUNTIF(I305:M305,"H"),"H",
IF(COUNTIF(I305:M305,"M"),"M",
IF(COUNTIF(I305:M305,"L"),"L",
IF(COUNTIF(I305:M305,"B"),"B",""))))</f>
        <v/>
      </c>
      <c r="I305" s="19"/>
      <c r="J305" s="19"/>
      <c r="K305" s="19"/>
      <c r="L305" s="19"/>
      <c r="M305" s="19"/>
      <c r="N305" s="18"/>
      <c r="O305" s="21" t="str">
        <f>IF(COUNTIF(P305:Q305,"H"),"H",
IF(COUNTIF(P305:Q305,"M"),"M",
IF(COUNTIF(P305:Q305,"L"),"L",
IF(COUNTIF(P305:Q305,"B"),"B",""))))</f>
        <v/>
      </c>
      <c r="P305" s="22"/>
      <c r="Q305" s="22"/>
      <c r="R305" s="18"/>
      <c r="S305" s="18"/>
      <c r="T305" s="18"/>
      <c r="U305" s="18"/>
      <c r="V305" s="18"/>
      <c r="W305" s="27"/>
      <c r="X305" s="21" t="str">
        <f>IF(COUNTIF(Y305:AA305,"H"),"H",
IF(COUNTIF(Y305:AA305,"M"),"M",
IF(COUNTIF(Y305:AA305,"L"),"L",
IF(COUNTIF(Y305:AA305,"B"),"B",""))))</f>
        <v/>
      </c>
      <c r="Y305" s="23"/>
      <c r="Z305" s="28"/>
      <c r="AA305" s="23"/>
      <c r="AB305" s="18"/>
      <c r="AC305" s="18"/>
      <c r="AD305" s="18"/>
      <c r="AE305" s="18"/>
      <c r="AF305" s="18"/>
      <c r="AG305" s="18"/>
      <c r="AH305" s="18"/>
      <c r="AI305" s="18"/>
      <c r="AJ305" s="18"/>
      <c r="AK305" s="18"/>
      <c r="AL305" s="37">
        <f>COUNTIF(AX305:BA305,5)+COUNTIF(BG305:BH305,5)+COUNTIF(BK305:BQ305,5)+COUNTIF(BU305:CD305,5)+COUNTIF(AX305:BA305,9)+COUNTIF(BG305:BH305,9)+COUNTIF(BK305:BQ305,9)+COUNTIF(BU305:CD305,9)</f>
        <v>0</v>
      </c>
      <c r="AM305" s="37">
        <f>COUNTIF(AX305:BA305,15)+COUNTIF(BG305:BH305,15)+COUNTIF(BK305:BQ305,15)+COUNTIF(BU305:CD305,15)+COUNTIF(AX305:BA305,25)+COUNTIF(BG305:BH305,25)+COUNTIF(BK305:BQ305,25)+COUNTIF(BU305:CD305,25)</f>
        <v>0</v>
      </c>
      <c r="AN305" s="118" t="str">
        <f>IF(AM305&gt;=1,"HOOG",IF(AL305&gt;=2,"MIDDEN","LAAG"))</f>
        <v>LAAG</v>
      </c>
      <c r="AO305" s="26" t="str">
        <f>IF(AND(AM305=1,OR(H305="H",AB305="H"),TEXT(D305,0)&lt;&gt;"4"),"J","N" )</f>
        <v>N</v>
      </c>
      <c r="AP305" s="41" t="s">
        <v>85</v>
      </c>
      <c r="AQ305" s="68" t="str">
        <f>IF(OR(AP305="J",AO305="J"),"MIDDEN",AN305)</f>
        <v>LAAG</v>
      </c>
      <c r="AR305" s="26" t="s">
        <v>86</v>
      </c>
      <c r="AS305" s="18" t="s">
        <v>93</v>
      </c>
      <c r="AT305" s="18" t="s">
        <v>85</v>
      </c>
      <c r="AU305" s="41" t="str">
        <f>IF(AND(AR305="H",AS305="K"),"J",IF(OR(AND(AR305="L",AS305="K",AT305="J"),AND(AR305="H",AS305="G",AT305="J")),"J","N"))</f>
        <v>N</v>
      </c>
      <c r="AV305" s="41" t="s">
        <v>85</v>
      </c>
      <c r="AW305" s="18" t="str">
        <f>IF(AU305="N",AQ305,IF(AQ305="LAAG","MIDDEN","HOOG"))</f>
        <v>LAAG</v>
      </c>
      <c r="AX305" s="39">
        <f>INDEX('P-07 HACCP score'!$C$3:$E$7,MATCH(E305,'P-07 HACCP score'!$B$3:$B$7,0),MATCH('D-14 Ernst'!A$2,'P-07 HACCP score'!$C$2:$E$2,0))</f>
        <v>0</v>
      </c>
      <c r="AY305" s="39">
        <f>INDEX('P-07 HACCP score'!$C$3:$E$7,MATCH(F305,'P-07 HACCP score'!$B$3:$B$7,0),MATCH('D-14 Ernst'!B$2,'P-07 HACCP score'!$C$2:$E$2,0))</f>
        <v>0</v>
      </c>
      <c r="AZ305" s="39">
        <f>INDEX('P-07 HACCP score'!$C$3:$E$7,MATCH(G305,'P-07 HACCP score'!$B$3:$B$7,0),MATCH('D-14 Ernst'!C$2,'P-07 HACCP score'!$C$2:$E$2,0))</f>
        <v>0</v>
      </c>
      <c r="BA305" s="39" t="e">
        <f>INDEX('P-07 HACCP score'!$C$3:$E$7,MATCH(H305,'P-07 HACCP score'!$B$3:$B$7,0),MATCH('D-14 Ernst'!D$2,'P-07 HACCP score'!$C$2:$E$2,0))</f>
        <v>#N/A</v>
      </c>
      <c r="BB305" s="39">
        <f>INDEX('P-07 HACCP score'!$C$3:$E$7,MATCH(I305,'P-07 HACCP score'!$B$3:$B$7,0),MATCH('D-14 Ernst'!E$2,'P-07 HACCP score'!$C$2:$E$2,0))</f>
        <v>0</v>
      </c>
      <c r="BC305" s="39">
        <f>INDEX('P-07 HACCP score'!$C$3:$E$7,MATCH(J305,'P-07 HACCP score'!$B$3:$B$7,0),MATCH('D-14 Ernst'!F$2,'P-07 HACCP score'!$C$2:$E$2,0))</f>
        <v>0</v>
      </c>
      <c r="BD305" s="39">
        <f>INDEX('P-07 HACCP score'!$C$3:$E$7,MATCH(K305,'P-07 HACCP score'!$B$3:$B$7,0),MATCH('D-14 Ernst'!G$2,'P-07 HACCP score'!$C$2:$E$2,0))</f>
        <v>0</v>
      </c>
      <c r="BE305" s="39">
        <f>INDEX('P-07 HACCP score'!$C$3:$E$7,MATCH(L305,'P-07 HACCP score'!$B$3:$B$7,0),MATCH('D-14 Ernst'!H$2,'P-07 HACCP score'!$C$2:$E$2,0))</f>
        <v>0</v>
      </c>
      <c r="BF305" s="39">
        <f>INDEX('P-07 HACCP score'!$C$3:$E$7,MATCH(M305,'P-07 HACCP score'!$B$3:$B$7,0),MATCH('D-14 Ernst'!I$2,'P-07 HACCP score'!$C$2:$E$2,0))</f>
        <v>0</v>
      </c>
      <c r="BG305" s="39">
        <f>INDEX('P-07 HACCP score'!$C$3:$E$7,MATCH(N305,'P-07 HACCP score'!$B$3:$B$7,0),MATCH('D-14 Ernst'!J$2,'P-07 HACCP score'!$C$2:$E$2,0))</f>
        <v>0</v>
      </c>
      <c r="BH305" s="39" t="e">
        <f>INDEX('P-07 HACCP score'!$C$3:$E$7,MATCH(O305,'P-07 HACCP score'!$B$3:$B$7,0),MATCH('D-14 Ernst'!K$2,'P-07 HACCP score'!$C$2:$E$2,0))</f>
        <v>#N/A</v>
      </c>
      <c r="BI305" s="39">
        <f>INDEX('P-07 HACCP score'!$C$3:$E$7,MATCH(P305,'P-07 HACCP score'!$B$3:$B$7,0),MATCH('D-14 Ernst'!L$2,'P-07 HACCP score'!$C$2:$E$2,0))</f>
        <v>0</v>
      </c>
      <c r="BJ305" s="39">
        <f>INDEX('P-07 HACCP score'!$C$3:$E$7,MATCH(Q305,'P-07 HACCP score'!$B$3:$B$7,0),MATCH('D-14 Ernst'!M$2,'P-07 HACCP score'!$C$2:$E$2,0))</f>
        <v>0</v>
      </c>
      <c r="BK305" s="39">
        <f>INDEX('P-07 HACCP score'!$C$3:$E$7,MATCH(R305,'P-07 HACCP score'!$B$3:$B$7,0),MATCH('D-14 Ernst'!N$2,'P-07 HACCP score'!$C$2:$E$2,0))</f>
        <v>0</v>
      </c>
      <c r="BL305" s="39">
        <f>INDEX('P-07 HACCP score'!$C$3:$E$7,MATCH(S305,'P-07 HACCP score'!$B$3:$B$7,0),MATCH('D-14 Ernst'!O$2,'P-07 HACCP score'!$C$2:$E$2,0))</f>
        <v>0</v>
      </c>
      <c r="BM305" s="39">
        <f>INDEX('P-07 HACCP score'!$C$3:$E$7,MATCH(T305,'P-07 HACCP score'!$B$3:$B$7,0),MATCH('D-14 Ernst'!P$2,'P-07 HACCP score'!$C$2:$E$2,0))</f>
        <v>0</v>
      </c>
      <c r="BN305" s="39">
        <f>INDEX('P-07 HACCP score'!$C$3:$E$7,MATCH(U305,'P-07 HACCP score'!$B$3:$B$7,0),MATCH('D-14 Ernst'!Q$2,'P-07 HACCP score'!$C$2:$E$2,0))</f>
        <v>0</v>
      </c>
      <c r="BO305" s="39">
        <f>INDEX('P-07 HACCP score'!$C$3:$E$7,MATCH(V305,'P-07 HACCP score'!$B$3:$B$7,0),MATCH('D-14 Ernst'!R$2,'P-07 HACCP score'!$C$2:$E$2,0))</f>
        <v>0</v>
      </c>
      <c r="BP305" s="39">
        <f>INDEX('P-07 HACCP score'!$C$3:$E$7,MATCH(W305,'P-07 HACCP score'!$B$3:$B$7,0),MATCH('D-14 Ernst'!S$2,'P-07 HACCP score'!$C$2:$E$2,0))</f>
        <v>0</v>
      </c>
      <c r="BQ305" s="39" t="e">
        <f>INDEX('P-07 HACCP score'!$C$3:$E$7,MATCH(X305,'P-07 HACCP score'!$B$3:$B$7,0),MATCH('D-14 Ernst'!T$2,'P-07 HACCP score'!$C$2:$E$2,0))</f>
        <v>#N/A</v>
      </c>
      <c r="BR305" s="39">
        <f>INDEX('P-07 HACCP score'!$C$3:$E$7,MATCH(Y305,'P-07 HACCP score'!$B$3:$B$7,0),MATCH('D-14 Ernst'!U$2,'P-07 HACCP score'!$C$2:$E$2,0))</f>
        <v>0</v>
      </c>
      <c r="BS305" s="39">
        <f>INDEX('P-07 HACCP score'!$C$3:$E$7,MATCH(Z305,'P-07 HACCP score'!$B$3:$B$7,0),MATCH('D-14 Ernst'!V$2,'P-07 HACCP score'!$C$2:$E$2,0))</f>
        <v>0</v>
      </c>
      <c r="BT305" s="39">
        <f>INDEX('P-07 HACCP score'!$C$3:$E$7,MATCH(AA305,'P-07 HACCP score'!$B$3:$B$7,0),MATCH('D-14 Ernst'!W$2,'P-07 HACCP score'!$C$2:$E$2,0))</f>
        <v>0</v>
      </c>
      <c r="BU305" s="39">
        <f>INDEX('P-07 HACCP score'!$C$3:$E$7,MATCH(AB305,'P-07 HACCP score'!$B$3:$B$7,0),MATCH('D-14 Ernst'!X$2,'P-07 HACCP score'!$C$2:$E$2,0))</f>
        <v>0</v>
      </c>
      <c r="BV305" s="39">
        <f>INDEX('P-07 HACCP score'!$C$3:$E$7,MATCH(AC305,'P-07 HACCP score'!$B$3:$B$7,0),MATCH('D-14 Ernst'!Y$2,'P-07 HACCP score'!$C$2:$E$2,0))</f>
        <v>0</v>
      </c>
      <c r="BW305" s="39">
        <f>INDEX('P-07 HACCP score'!$C$3:$E$7,MATCH(AD305,'P-07 HACCP score'!$B$3:$B$7,0),MATCH('D-14 Ernst'!Z$2,'P-07 HACCP score'!$C$2:$E$2,0))</f>
        <v>0</v>
      </c>
      <c r="BX305" s="39">
        <f>INDEX('P-07 HACCP score'!$C$3:$E$7,MATCH(AE305,'P-07 HACCP score'!$B$3:$B$7,0),MATCH('D-14 Ernst'!AA$2,'P-07 HACCP score'!$C$2:$E$2,0))</f>
        <v>0</v>
      </c>
      <c r="BY305" s="39">
        <f>INDEX('P-07 HACCP score'!$C$3:$E$7,MATCH(AF305,'P-07 HACCP score'!$B$3:$B$7,0),MATCH('D-14 Ernst'!AB$2,'P-07 HACCP score'!$C$2:$E$2,0))</f>
        <v>0</v>
      </c>
      <c r="BZ305" s="39">
        <f>INDEX('P-07 HACCP score'!$C$3:$E$7,MATCH(AG305,'P-07 HACCP score'!$B$3:$B$7,0),MATCH('D-14 Ernst'!AC$2,'P-07 HACCP score'!$C$2:$E$2,0))</f>
        <v>0</v>
      </c>
      <c r="CA305" s="39">
        <f>INDEX('P-07 HACCP score'!$C$3:$E$7,MATCH(AH305,'P-07 HACCP score'!$B$3:$B$7,0),MATCH('D-14 Ernst'!AD$2,'P-07 HACCP score'!$C$2:$E$2,0))</f>
        <v>0</v>
      </c>
      <c r="CB305" s="39">
        <f>INDEX('P-07 HACCP score'!$C$3:$E$7,MATCH(AI305,'P-07 HACCP score'!$B$3:$B$7,0),MATCH('D-14 Ernst'!AE$2,'P-07 HACCP score'!$C$2:$E$2,0))</f>
        <v>0</v>
      </c>
      <c r="CC305" s="39">
        <f>INDEX('P-07 HACCP score'!$C$3:$E$7,MATCH(AJ305,'P-07 HACCP score'!$B$3:$B$7,0),MATCH('D-14 Ernst'!AF$2,'P-07 HACCP score'!$C$2:$E$2,0))</f>
        <v>0</v>
      </c>
      <c r="CD305" s="39">
        <f>INDEX('P-07 HACCP score'!$C$3:$E$7,MATCH(AK305,'P-07 HACCP score'!$B$3:$B$7,0),MATCH('D-14 Ernst'!AG$2,'P-07 HACCP score'!$C$2:$E$2,0))</f>
        <v>0</v>
      </c>
    </row>
    <row r="306" spans="1:82" x14ac:dyDescent="0.3">
      <c r="A306" s="119">
        <v>20089</v>
      </c>
      <c r="B306" s="76" t="s">
        <v>426</v>
      </c>
      <c r="C306" s="78" t="s">
        <v>170</v>
      </c>
      <c r="D306" s="35">
        <v>6</v>
      </c>
      <c r="E306" s="18"/>
      <c r="F306" s="18"/>
      <c r="G306" s="26"/>
      <c r="H306" s="21" t="str">
        <f>IF(COUNTIF(I306:M306,"H"),"H",
IF(COUNTIF(I306:M306,"M"),"M",
IF(COUNTIF(I306:M306,"L"),"L",
IF(COUNTIF(I306:M306,"B"),"B",""))))</f>
        <v/>
      </c>
      <c r="I306" s="19"/>
      <c r="J306" s="19"/>
      <c r="K306" s="19"/>
      <c r="L306" s="19"/>
      <c r="M306" s="19"/>
      <c r="N306" s="18"/>
      <c r="O306" s="21" t="str">
        <f>IF(COUNTIF(P306:Q306,"H"),"H",
IF(COUNTIF(P306:Q306,"M"),"M",
IF(COUNTIF(P306:Q306,"L"),"L",
IF(COUNTIF(P306:Q306,"B"),"B",""))))</f>
        <v/>
      </c>
      <c r="P306" s="22"/>
      <c r="Q306" s="22"/>
      <c r="R306" s="18"/>
      <c r="S306" s="18"/>
      <c r="T306" s="18"/>
      <c r="U306" s="18"/>
      <c r="V306" s="18"/>
      <c r="W306" s="27"/>
      <c r="X306" s="21" t="str">
        <f>IF(COUNTIF(Y306:AA306,"H"),"H",
IF(COUNTIF(Y306:AA306,"M"),"M",
IF(COUNTIF(Y306:AA306,"L"),"L",
IF(COUNTIF(Y306:AA306,"B"),"B",""))))</f>
        <v/>
      </c>
      <c r="Y306" s="23"/>
      <c r="Z306" s="28"/>
      <c r="AA306" s="23"/>
      <c r="AB306" s="18"/>
      <c r="AC306" s="18"/>
      <c r="AD306" s="18"/>
      <c r="AE306" s="18"/>
      <c r="AF306" s="18"/>
      <c r="AG306" s="18"/>
      <c r="AH306" s="18"/>
      <c r="AI306" s="18"/>
      <c r="AJ306" s="18"/>
      <c r="AK306" s="18"/>
      <c r="AL306" s="37">
        <f>COUNTIF(AX306:BA306,5)+COUNTIF(BG306:BH306,5)+COUNTIF(BK306:BQ306,5)+COUNTIF(BU306:CD306,5)+COUNTIF(AX306:BA306,9)+COUNTIF(BG306:BH306,9)+COUNTIF(BK306:BQ306,9)+COUNTIF(BU306:CD306,9)</f>
        <v>0</v>
      </c>
      <c r="AM306" s="37">
        <f>COUNTIF(AX306:BA306,15)+COUNTIF(BG306:BH306,15)+COUNTIF(BK306:BQ306,15)+COUNTIF(BU306:CD306,15)+COUNTIF(AX306:BA306,25)+COUNTIF(BG306:BH306,25)+COUNTIF(BK306:BQ306,25)+COUNTIF(BU306:CD306,25)</f>
        <v>0</v>
      </c>
      <c r="AN306" s="118" t="str">
        <f>IF(AM306&gt;=1,"HOOG",IF(AL306&gt;=2,"MIDDEN","LAAG"))</f>
        <v>LAAG</v>
      </c>
      <c r="AO306" s="26" t="str">
        <f>IF(AND(AM306=1,OR(H306="H",AB306="H"),TEXT(D306,0)&lt;&gt;"4"),"J","N" )</f>
        <v>N</v>
      </c>
      <c r="AP306" s="41" t="s">
        <v>90</v>
      </c>
      <c r="AQ306" s="68" t="str">
        <f>IF(OR(AP306="J",AO306="J"),"MIDDEN",AN306)</f>
        <v>MIDDEN</v>
      </c>
      <c r="AR306" s="26" t="s">
        <v>86</v>
      </c>
      <c r="AS306" s="18" t="s">
        <v>93</v>
      </c>
      <c r="AT306" s="18" t="s">
        <v>85</v>
      </c>
      <c r="AU306" s="41" t="s">
        <v>85</v>
      </c>
      <c r="AV306" s="41" t="s">
        <v>85</v>
      </c>
      <c r="AW306" s="18" t="str">
        <f>IF(AU306="N",AQ306,IF(AQ306="LAAG","MIDDEN","HOOG"))</f>
        <v>MIDDEN</v>
      </c>
      <c r="AX306" s="39">
        <f>INDEX('P-07 HACCP score'!$C$3:$E$7,MATCH(E306,'P-07 HACCP score'!$B$3:$B$7,0),MATCH('D-14 Ernst'!A$2,'P-07 HACCP score'!$C$2:$E$2,0))</f>
        <v>0</v>
      </c>
      <c r="AY306" s="39">
        <f>INDEX('P-07 HACCP score'!$C$3:$E$7,MATCH(F306,'P-07 HACCP score'!$B$3:$B$7,0),MATCH('D-14 Ernst'!B$2,'P-07 HACCP score'!$C$2:$E$2,0))</f>
        <v>0</v>
      </c>
      <c r="AZ306" s="39">
        <f>INDEX('P-07 HACCP score'!$C$3:$E$7,MATCH(G306,'P-07 HACCP score'!$B$3:$B$7,0),MATCH('D-14 Ernst'!C$2,'P-07 HACCP score'!$C$2:$E$2,0))</f>
        <v>0</v>
      </c>
      <c r="BA306" s="39" t="e">
        <f>INDEX('P-07 HACCP score'!$C$3:$E$7,MATCH(H306,'P-07 HACCP score'!$B$3:$B$7,0),MATCH('D-14 Ernst'!D$2,'P-07 HACCP score'!$C$2:$E$2,0))</f>
        <v>#N/A</v>
      </c>
      <c r="BB306" s="39">
        <f>INDEX('P-07 HACCP score'!$C$3:$E$7,MATCH(I306,'P-07 HACCP score'!$B$3:$B$7,0),MATCH('D-14 Ernst'!E$2,'P-07 HACCP score'!$C$2:$E$2,0))</f>
        <v>0</v>
      </c>
      <c r="BC306" s="39">
        <f>INDEX('P-07 HACCP score'!$C$3:$E$7,MATCH(J306,'P-07 HACCP score'!$B$3:$B$7,0),MATCH('D-14 Ernst'!F$2,'P-07 HACCP score'!$C$2:$E$2,0))</f>
        <v>0</v>
      </c>
      <c r="BD306" s="39">
        <f>INDEX('P-07 HACCP score'!$C$3:$E$7,MATCH(K306,'P-07 HACCP score'!$B$3:$B$7,0),MATCH('D-14 Ernst'!G$2,'P-07 HACCP score'!$C$2:$E$2,0))</f>
        <v>0</v>
      </c>
      <c r="BE306" s="39">
        <f>INDEX('P-07 HACCP score'!$C$3:$E$7,MATCH(L306,'P-07 HACCP score'!$B$3:$B$7,0),MATCH('D-14 Ernst'!H$2,'P-07 HACCP score'!$C$2:$E$2,0))</f>
        <v>0</v>
      </c>
      <c r="BF306" s="39">
        <f>INDEX('P-07 HACCP score'!$C$3:$E$7,MATCH(M306,'P-07 HACCP score'!$B$3:$B$7,0),MATCH('D-14 Ernst'!I$2,'P-07 HACCP score'!$C$2:$E$2,0))</f>
        <v>0</v>
      </c>
      <c r="BG306" s="39">
        <f>INDEX('P-07 HACCP score'!$C$3:$E$7,MATCH(N306,'P-07 HACCP score'!$B$3:$B$7,0),MATCH('D-14 Ernst'!J$2,'P-07 HACCP score'!$C$2:$E$2,0))</f>
        <v>0</v>
      </c>
      <c r="BH306" s="39" t="e">
        <f>INDEX('P-07 HACCP score'!$C$3:$E$7,MATCH(O306,'P-07 HACCP score'!$B$3:$B$7,0),MATCH('D-14 Ernst'!K$2,'P-07 HACCP score'!$C$2:$E$2,0))</f>
        <v>#N/A</v>
      </c>
      <c r="BI306" s="39">
        <f>INDEX('P-07 HACCP score'!$C$3:$E$7,MATCH(P306,'P-07 HACCP score'!$B$3:$B$7,0),MATCH('D-14 Ernst'!L$2,'P-07 HACCP score'!$C$2:$E$2,0))</f>
        <v>0</v>
      </c>
      <c r="BJ306" s="39">
        <f>INDEX('P-07 HACCP score'!$C$3:$E$7,MATCH(Q306,'P-07 HACCP score'!$B$3:$B$7,0),MATCH('D-14 Ernst'!M$2,'P-07 HACCP score'!$C$2:$E$2,0))</f>
        <v>0</v>
      </c>
      <c r="BK306" s="39">
        <f>INDEX('P-07 HACCP score'!$C$3:$E$7,MATCH(R306,'P-07 HACCP score'!$B$3:$B$7,0),MATCH('D-14 Ernst'!N$2,'P-07 HACCP score'!$C$2:$E$2,0))</f>
        <v>0</v>
      </c>
      <c r="BL306" s="39">
        <f>INDEX('P-07 HACCP score'!$C$3:$E$7,MATCH(S306,'P-07 HACCP score'!$B$3:$B$7,0),MATCH('D-14 Ernst'!O$2,'P-07 HACCP score'!$C$2:$E$2,0))</f>
        <v>0</v>
      </c>
      <c r="BM306" s="39">
        <f>INDEX('P-07 HACCP score'!$C$3:$E$7,MATCH(T306,'P-07 HACCP score'!$B$3:$B$7,0),MATCH('D-14 Ernst'!P$2,'P-07 HACCP score'!$C$2:$E$2,0))</f>
        <v>0</v>
      </c>
      <c r="BN306" s="39">
        <f>INDEX('P-07 HACCP score'!$C$3:$E$7,MATCH(U306,'P-07 HACCP score'!$B$3:$B$7,0),MATCH('D-14 Ernst'!Q$2,'P-07 HACCP score'!$C$2:$E$2,0))</f>
        <v>0</v>
      </c>
      <c r="BO306" s="39">
        <f>INDEX('P-07 HACCP score'!$C$3:$E$7,MATCH(V306,'P-07 HACCP score'!$B$3:$B$7,0),MATCH('D-14 Ernst'!R$2,'P-07 HACCP score'!$C$2:$E$2,0))</f>
        <v>0</v>
      </c>
      <c r="BP306" s="39">
        <f>INDEX('P-07 HACCP score'!$C$3:$E$7,MATCH(W306,'P-07 HACCP score'!$B$3:$B$7,0),MATCH('D-14 Ernst'!S$2,'P-07 HACCP score'!$C$2:$E$2,0))</f>
        <v>0</v>
      </c>
      <c r="BQ306" s="39" t="e">
        <f>INDEX('P-07 HACCP score'!$C$3:$E$7,MATCH(X306,'P-07 HACCP score'!$B$3:$B$7,0),MATCH('D-14 Ernst'!T$2,'P-07 HACCP score'!$C$2:$E$2,0))</f>
        <v>#N/A</v>
      </c>
      <c r="BR306" s="39">
        <f>INDEX('P-07 HACCP score'!$C$3:$E$7,MATCH(Y306,'P-07 HACCP score'!$B$3:$B$7,0),MATCH('D-14 Ernst'!U$2,'P-07 HACCP score'!$C$2:$E$2,0))</f>
        <v>0</v>
      </c>
      <c r="BS306" s="39">
        <f>INDEX('P-07 HACCP score'!$C$3:$E$7,MATCH(Z306,'P-07 HACCP score'!$B$3:$B$7,0),MATCH('D-14 Ernst'!V$2,'P-07 HACCP score'!$C$2:$E$2,0))</f>
        <v>0</v>
      </c>
      <c r="BT306" s="39">
        <f>INDEX('P-07 HACCP score'!$C$3:$E$7,MATCH(AA306,'P-07 HACCP score'!$B$3:$B$7,0),MATCH('D-14 Ernst'!W$2,'P-07 HACCP score'!$C$2:$E$2,0))</f>
        <v>0</v>
      </c>
      <c r="BU306" s="39">
        <f>INDEX('P-07 HACCP score'!$C$3:$E$7,MATCH(AB306,'P-07 HACCP score'!$B$3:$B$7,0),MATCH('D-14 Ernst'!X$2,'P-07 HACCP score'!$C$2:$E$2,0))</f>
        <v>0</v>
      </c>
      <c r="BV306" s="39">
        <f>INDEX('P-07 HACCP score'!$C$3:$E$7,MATCH(AC306,'P-07 HACCP score'!$B$3:$B$7,0),MATCH('D-14 Ernst'!Y$2,'P-07 HACCP score'!$C$2:$E$2,0))</f>
        <v>0</v>
      </c>
      <c r="BW306" s="39">
        <f>INDEX('P-07 HACCP score'!$C$3:$E$7,MATCH(AD306,'P-07 HACCP score'!$B$3:$B$7,0),MATCH('D-14 Ernst'!Z$2,'P-07 HACCP score'!$C$2:$E$2,0))</f>
        <v>0</v>
      </c>
      <c r="BX306" s="39">
        <f>INDEX('P-07 HACCP score'!$C$3:$E$7,MATCH(AE306,'P-07 HACCP score'!$B$3:$B$7,0),MATCH('D-14 Ernst'!AA$2,'P-07 HACCP score'!$C$2:$E$2,0))</f>
        <v>0</v>
      </c>
      <c r="BY306" s="39">
        <f>INDEX('P-07 HACCP score'!$C$3:$E$7,MATCH(AF306,'P-07 HACCP score'!$B$3:$B$7,0),MATCH('D-14 Ernst'!AB$2,'P-07 HACCP score'!$C$2:$E$2,0))</f>
        <v>0</v>
      </c>
      <c r="BZ306" s="39">
        <f>INDEX('P-07 HACCP score'!$C$3:$E$7,MATCH(AG306,'P-07 HACCP score'!$B$3:$B$7,0),MATCH('D-14 Ernst'!AC$2,'P-07 HACCP score'!$C$2:$E$2,0))</f>
        <v>0</v>
      </c>
      <c r="CA306" s="39">
        <f>INDEX('P-07 HACCP score'!$C$3:$E$7,MATCH(AH306,'P-07 HACCP score'!$B$3:$B$7,0),MATCH('D-14 Ernst'!AD$2,'P-07 HACCP score'!$C$2:$E$2,0))</f>
        <v>0</v>
      </c>
      <c r="CB306" s="39">
        <f>INDEX('P-07 HACCP score'!$C$3:$E$7,MATCH(AI306,'P-07 HACCP score'!$B$3:$B$7,0),MATCH('D-14 Ernst'!AE$2,'P-07 HACCP score'!$C$2:$E$2,0))</f>
        <v>0</v>
      </c>
      <c r="CC306" s="39">
        <f>INDEX('P-07 HACCP score'!$C$3:$E$7,MATCH(AJ306,'P-07 HACCP score'!$B$3:$B$7,0),MATCH('D-14 Ernst'!AF$2,'P-07 HACCP score'!$C$2:$E$2,0))</f>
        <v>0</v>
      </c>
      <c r="CD306" s="39">
        <f>INDEX('P-07 HACCP score'!$C$3:$E$7,MATCH(AK306,'P-07 HACCP score'!$B$3:$B$7,0),MATCH('D-14 Ernst'!AG$2,'P-07 HACCP score'!$C$2:$E$2,0))</f>
        <v>0</v>
      </c>
    </row>
    <row r="307" spans="1:82" ht="30" customHeight="1" x14ac:dyDescent="0.3">
      <c r="A307" s="119">
        <v>20082</v>
      </c>
      <c r="B307" s="56" t="s">
        <v>427</v>
      </c>
      <c r="C307" s="78" t="s">
        <v>170</v>
      </c>
      <c r="D307" s="35">
        <v>6</v>
      </c>
      <c r="E307" s="18"/>
      <c r="F307" s="18"/>
      <c r="G307" s="26"/>
      <c r="H307" s="21" t="str">
        <f>IF(COUNTIF(I307:M307,"H"),"H",
IF(COUNTIF(I307:M307,"M"),"M",
IF(COUNTIF(I307:M307,"L"),"L",
IF(COUNTIF(I307:M307,"B"),"B",""))))</f>
        <v/>
      </c>
      <c r="I307" s="19"/>
      <c r="J307" s="19"/>
      <c r="K307" s="19"/>
      <c r="L307" s="19"/>
      <c r="M307" s="19"/>
      <c r="N307" s="18"/>
      <c r="O307" s="21" t="str">
        <f>IF(COUNTIF(P307:Q307,"H"),"H",
IF(COUNTIF(P307:Q307,"M"),"M",
IF(COUNTIF(P307:Q307,"L"),"L",
IF(COUNTIF(P307:Q307,"B"),"B",""))))</f>
        <v/>
      </c>
      <c r="P307" s="22"/>
      <c r="Q307" s="22"/>
      <c r="R307" s="18"/>
      <c r="S307" s="18"/>
      <c r="T307" s="18"/>
      <c r="U307" s="18"/>
      <c r="V307" s="18"/>
      <c r="W307" s="27"/>
      <c r="X307" s="21" t="str">
        <f>IF(COUNTIF(Y307:AA307,"H"),"H",
IF(COUNTIF(Y307:AA307,"M"),"M",
IF(COUNTIF(Y307:AA307,"L"),"L",
IF(COUNTIF(Y307:AA307,"B"),"B",""))))</f>
        <v/>
      </c>
      <c r="Y307" s="23"/>
      <c r="Z307" s="28"/>
      <c r="AA307" s="23"/>
      <c r="AB307" s="18"/>
      <c r="AC307" s="18"/>
      <c r="AD307" s="18"/>
      <c r="AE307" s="18"/>
      <c r="AF307" s="18"/>
      <c r="AG307" s="18"/>
      <c r="AH307" s="18"/>
      <c r="AI307" s="18"/>
      <c r="AJ307" s="18"/>
      <c r="AK307" s="18"/>
      <c r="AL307" s="37">
        <f>COUNTIF(AX307:BA307,5)+COUNTIF(BG307:BH307,5)+COUNTIF(BK307:BQ307,5)+COUNTIF(BU307:CD307,5)+COUNTIF(AX307:BA307,9)+COUNTIF(BG307:BH307,9)+COUNTIF(BK307:BQ307,9)+COUNTIF(BU307:CD307,9)</f>
        <v>0</v>
      </c>
      <c r="AM307" s="37">
        <f>COUNTIF(AX307:BA307,15)+COUNTIF(BG307:BH307,15)+COUNTIF(BK307:BQ307,15)+COUNTIF(BU307:CD307,15)+COUNTIF(AX307:BA307,25)+COUNTIF(BG307:BH307,25)+COUNTIF(BK307:BQ307,25)+COUNTIF(BU307:CD307,25)</f>
        <v>0</v>
      </c>
      <c r="AN307" s="118" t="str">
        <f>IF(AM307&gt;=1,"HOOG",IF(AL307&gt;=2,"MIDDEN","LAAG"))</f>
        <v>LAAG</v>
      </c>
      <c r="AO307" s="26" t="str">
        <f>IF(AND(AM307=1,OR(H307="H",AB307="H"),TEXT(D307,0)&lt;&gt;"4"),"J","N" )</f>
        <v>N</v>
      </c>
      <c r="AP307" s="41" t="s">
        <v>85</v>
      </c>
      <c r="AQ307" s="68" t="str">
        <f>IF(OR(AP307="J",AO307="J"),"MIDDEN",AN307)</f>
        <v>LAAG</v>
      </c>
      <c r="AR307" s="26" t="s">
        <v>86</v>
      </c>
      <c r="AS307" s="18" t="s">
        <v>93</v>
      </c>
      <c r="AT307" s="18" t="s">
        <v>85</v>
      </c>
      <c r="AU307" s="41" t="str">
        <f>IF(AND(AR307="H",AS307="K"),"J",IF(OR(AND(AR307="L",AS307="K",AT307="J"),AND(AR307="H",AS307="G",AT307="J")),"J","N"))</f>
        <v>N</v>
      </c>
      <c r="AV307" s="41" t="s">
        <v>85</v>
      </c>
      <c r="AW307" s="18" t="str">
        <f>IF(AU307="N",AQ307,IF(AQ307="LAAG","MIDDEN","HOOG"))</f>
        <v>LAAG</v>
      </c>
      <c r="AX307" s="39">
        <f>INDEX('P-07 HACCP score'!$C$3:$E$7,MATCH(E307,'P-07 HACCP score'!$B$3:$B$7,0),MATCH('D-14 Ernst'!A$2,'P-07 HACCP score'!$C$2:$E$2,0))</f>
        <v>0</v>
      </c>
      <c r="AY307" s="39">
        <f>INDEX('P-07 HACCP score'!$C$3:$E$7,MATCH(F307,'P-07 HACCP score'!$B$3:$B$7,0),MATCH('D-14 Ernst'!B$2,'P-07 HACCP score'!$C$2:$E$2,0))</f>
        <v>0</v>
      </c>
      <c r="AZ307" s="39">
        <f>INDEX('P-07 HACCP score'!$C$3:$E$7,MATCH(G307,'P-07 HACCP score'!$B$3:$B$7,0),MATCH('D-14 Ernst'!C$2,'P-07 HACCP score'!$C$2:$E$2,0))</f>
        <v>0</v>
      </c>
      <c r="BA307" s="39" t="e">
        <f>INDEX('P-07 HACCP score'!$C$3:$E$7,MATCH(H307,'P-07 HACCP score'!$B$3:$B$7,0),MATCH('D-14 Ernst'!D$2,'P-07 HACCP score'!$C$2:$E$2,0))</f>
        <v>#N/A</v>
      </c>
      <c r="BB307" s="39">
        <f>INDEX('P-07 HACCP score'!$C$3:$E$7,MATCH(I307,'P-07 HACCP score'!$B$3:$B$7,0),MATCH('D-14 Ernst'!E$2,'P-07 HACCP score'!$C$2:$E$2,0))</f>
        <v>0</v>
      </c>
      <c r="BC307" s="39">
        <f>INDEX('P-07 HACCP score'!$C$3:$E$7,MATCH(J307,'P-07 HACCP score'!$B$3:$B$7,0),MATCH('D-14 Ernst'!F$2,'P-07 HACCP score'!$C$2:$E$2,0))</f>
        <v>0</v>
      </c>
      <c r="BD307" s="39">
        <f>INDEX('P-07 HACCP score'!$C$3:$E$7,MATCH(K307,'P-07 HACCP score'!$B$3:$B$7,0),MATCH('D-14 Ernst'!G$2,'P-07 HACCP score'!$C$2:$E$2,0))</f>
        <v>0</v>
      </c>
      <c r="BE307" s="39">
        <f>INDEX('P-07 HACCP score'!$C$3:$E$7,MATCH(L307,'P-07 HACCP score'!$B$3:$B$7,0),MATCH('D-14 Ernst'!H$2,'P-07 HACCP score'!$C$2:$E$2,0))</f>
        <v>0</v>
      </c>
      <c r="BF307" s="39">
        <f>INDEX('P-07 HACCP score'!$C$3:$E$7,MATCH(M307,'P-07 HACCP score'!$B$3:$B$7,0),MATCH('D-14 Ernst'!I$2,'P-07 HACCP score'!$C$2:$E$2,0))</f>
        <v>0</v>
      </c>
      <c r="BG307" s="39">
        <f>INDEX('P-07 HACCP score'!$C$3:$E$7,MATCH(N307,'P-07 HACCP score'!$B$3:$B$7,0),MATCH('D-14 Ernst'!J$2,'P-07 HACCP score'!$C$2:$E$2,0))</f>
        <v>0</v>
      </c>
      <c r="BH307" s="39" t="e">
        <f>INDEX('P-07 HACCP score'!$C$3:$E$7,MATCH(O307,'P-07 HACCP score'!$B$3:$B$7,0),MATCH('D-14 Ernst'!K$2,'P-07 HACCP score'!$C$2:$E$2,0))</f>
        <v>#N/A</v>
      </c>
      <c r="BI307" s="39">
        <f>INDEX('P-07 HACCP score'!$C$3:$E$7,MATCH(P307,'P-07 HACCP score'!$B$3:$B$7,0),MATCH('D-14 Ernst'!L$2,'P-07 HACCP score'!$C$2:$E$2,0))</f>
        <v>0</v>
      </c>
      <c r="BJ307" s="39">
        <f>INDEX('P-07 HACCP score'!$C$3:$E$7,MATCH(Q307,'P-07 HACCP score'!$B$3:$B$7,0),MATCH('D-14 Ernst'!M$2,'P-07 HACCP score'!$C$2:$E$2,0))</f>
        <v>0</v>
      </c>
      <c r="BK307" s="39">
        <f>INDEX('P-07 HACCP score'!$C$3:$E$7,MATCH(R307,'P-07 HACCP score'!$B$3:$B$7,0),MATCH('D-14 Ernst'!N$2,'P-07 HACCP score'!$C$2:$E$2,0))</f>
        <v>0</v>
      </c>
      <c r="BL307" s="39">
        <f>INDEX('P-07 HACCP score'!$C$3:$E$7,MATCH(S307,'P-07 HACCP score'!$B$3:$B$7,0),MATCH('D-14 Ernst'!O$2,'P-07 HACCP score'!$C$2:$E$2,0))</f>
        <v>0</v>
      </c>
      <c r="BM307" s="39">
        <f>INDEX('P-07 HACCP score'!$C$3:$E$7,MATCH(T307,'P-07 HACCP score'!$B$3:$B$7,0),MATCH('D-14 Ernst'!P$2,'P-07 HACCP score'!$C$2:$E$2,0))</f>
        <v>0</v>
      </c>
      <c r="BN307" s="39">
        <f>INDEX('P-07 HACCP score'!$C$3:$E$7,MATCH(U307,'P-07 HACCP score'!$B$3:$B$7,0),MATCH('D-14 Ernst'!Q$2,'P-07 HACCP score'!$C$2:$E$2,0))</f>
        <v>0</v>
      </c>
      <c r="BO307" s="39">
        <f>INDEX('P-07 HACCP score'!$C$3:$E$7,MATCH(V307,'P-07 HACCP score'!$B$3:$B$7,0),MATCH('D-14 Ernst'!R$2,'P-07 HACCP score'!$C$2:$E$2,0))</f>
        <v>0</v>
      </c>
      <c r="BP307" s="39">
        <f>INDEX('P-07 HACCP score'!$C$3:$E$7,MATCH(W307,'P-07 HACCP score'!$B$3:$B$7,0),MATCH('D-14 Ernst'!S$2,'P-07 HACCP score'!$C$2:$E$2,0))</f>
        <v>0</v>
      </c>
      <c r="BQ307" s="39" t="e">
        <f>INDEX('P-07 HACCP score'!$C$3:$E$7,MATCH(X307,'P-07 HACCP score'!$B$3:$B$7,0),MATCH('D-14 Ernst'!T$2,'P-07 HACCP score'!$C$2:$E$2,0))</f>
        <v>#N/A</v>
      </c>
      <c r="BR307" s="39">
        <f>INDEX('P-07 HACCP score'!$C$3:$E$7,MATCH(Y307,'P-07 HACCP score'!$B$3:$B$7,0),MATCH('D-14 Ernst'!U$2,'P-07 HACCP score'!$C$2:$E$2,0))</f>
        <v>0</v>
      </c>
      <c r="BS307" s="39">
        <f>INDEX('P-07 HACCP score'!$C$3:$E$7,MATCH(Z307,'P-07 HACCP score'!$B$3:$B$7,0),MATCH('D-14 Ernst'!V$2,'P-07 HACCP score'!$C$2:$E$2,0))</f>
        <v>0</v>
      </c>
      <c r="BT307" s="39">
        <f>INDEX('P-07 HACCP score'!$C$3:$E$7,MATCH(AA307,'P-07 HACCP score'!$B$3:$B$7,0),MATCH('D-14 Ernst'!W$2,'P-07 HACCP score'!$C$2:$E$2,0))</f>
        <v>0</v>
      </c>
      <c r="BU307" s="39">
        <f>INDEX('P-07 HACCP score'!$C$3:$E$7,MATCH(AB307,'P-07 HACCP score'!$B$3:$B$7,0),MATCH('D-14 Ernst'!X$2,'P-07 HACCP score'!$C$2:$E$2,0))</f>
        <v>0</v>
      </c>
      <c r="BV307" s="39">
        <f>INDEX('P-07 HACCP score'!$C$3:$E$7,MATCH(AC307,'P-07 HACCP score'!$B$3:$B$7,0),MATCH('D-14 Ernst'!Y$2,'P-07 HACCP score'!$C$2:$E$2,0))</f>
        <v>0</v>
      </c>
      <c r="BW307" s="39">
        <f>INDEX('P-07 HACCP score'!$C$3:$E$7,MATCH(AD307,'P-07 HACCP score'!$B$3:$B$7,0),MATCH('D-14 Ernst'!Z$2,'P-07 HACCP score'!$C$2:$E$2,0))</f>
        <v>0</v>
      </c>
      <c r="BX307" s="39">
        <f>INDEX('P-07 HACCP score'!$C$3:$E$7,MATCH(AE307,'P-07 HACCP score'!$B$3:$B$7,0),MATCH('D-14 Ernst'!AA$2,'P-07 HACCP score'!$C$2:$E$2,0))</f>
        <v>0</v>
      </c>
      <c r="BY307" s="39">
        <f>INDEX('P-07 HACCP score'!$C$3:$E$7,MATCH(AF307,'P-07 HACCP score'!$B$3:$B$7,0),MATCH('D-14 Ernst'!AB$2,'P-07 HACCP score'!$C$2:$E$2,0))</f>
        <v>0</v>
      </c>
      <c r="BZ307" s="39">
        <f>INDEX('P-07 HACCP score'!$C$3:$E$7,MATCH(AG307,'P-07 HACCP score'!$B$3:$B$7,0),MATCH('D-14 Ernst'!AC$2,'P-07 HACCP score'!$C$2:$E$2,0))</f>
        <v>0</v>
      </c>
      <c r="CA307" s="39">
        <f>INDEX('P-07 HACCP score'!$C$3:$E$7,MATCH(AH307,'P-07 HACCP score'!$B$3:$B$7,0),MATCH('D-14 Ernst'!AD$2,'P-07 HACCP score'!$C$2:$E$2,0))</f>
        <v>0</v>
      </c>
      <c r="CB307" s="39">
        <f>INDEX('P-07 HACCP score'!$C$3:$E$7,MATCH(AI307,'P-07 HACCP score'!$B$3:$B$7,0),MATCH('D-14 Ernst'!AE$2,'P-07 HACCP score'!$C$2:$E$2,0))</f>
        <v>0</v>
      </c>
      <c r="CC307" s="39">
        <f>INDEX('P-07 HACCP score'!$C$3:$E$7,MATCH(AJ307,'P-07 HACCP score'!$B$3:$B$7,0),MATCH('D-14 Ernst'!AF$2,'P-07 HACCP score'!$C$2:$E$2,0))</f>
        <v>0</v>
      </c>
      <c r="CD307" s="39">
        <f>INDEX('P-07 HACCP score'!$C$3:$E$7,MATCH(AK307,'P-07 HACCP score'!$B$3:$B$7,0),MATCH('D-14 Ernst'!AG$2,'P-07 HACCP score'!$C$2:$E$2,0))</f>
        <v>0</v>
      </c>
    </row>
    <row r="308" spans="1:82" x14ac:dyDescent="0.3">
      <c r="A308" s="119">
        <v>20086</v>
      </c>
      <c r="B308" s="76" t="s">
        <v>428</v>
      </c>
      <c r="C308" s="78" t="s">
        <v>170</v>
      </c>
      <c r="D308" s="35">
        <v>6</v>
      </c>
      <c r="E308" s="18"/>
      <c r="F308" s="18"/>
      <c r="G308" s="26"/>
      <c r="H308" s="21" t="str">
        <f>IF(COUNTIF(I308:M308,"H"),"H",
IF(COUNTIF(I308:M308,"M"),"M",
IF(COUNTIF(I308:M308,"L"),"L",
IF(COUNTIF(I308:M308,"B"),"B",""))))</f>
        <v/>
      </c>
      <c r="I308" s="19"/>
      <c r="J308" s="19"/>
      <c r="K308" s="19"/>
      <c r="L308" s="19"/>
      <c r="M308" s="19"/>
      <c r="N308" s="18"/>
      <c r="O308" s="21" t="str">
        <f>IF(COUNTIF(P308:Q308,"H"),"H",
IF(COUNTIF(P308:Q308,"M"),"M",
IF(COUNTIF(P308:Q308,"L"),"L",
IF(COUNTIF(P308:Q308,"B"),"B",""))))</f>
        <v/>
      </c>
      <c r="P308" s="22"/>
      <c r="Q308" s="22"/>
      <c r="R308" s="18"/>
      <c r="S308" s="18"/>
      <c r="T308" s="18"/>
      <c r="U308" s="18"/>
      <c r="V308" s="18"/>
      <c r="W308" s="27"/>
      <c r="X308" s="21" t="str">
        <f>IF(COUNTIF(Y308:AA308,"H"),"H",
IF(COUNTIF(Y308:AA308,"M"),"M",
IF(COUNTIF(Y308:AA308,"L"),"L",
IF(COUNTIF(Y308:AA308,"B"),"B",""))))</f>
        <v/>
      </c>
      <c r="Y308" s="23"/>
      <c r="Z308" s="28"/>
      <c r="AA308" s="23"/>
      <c r="AB308" s="18"/>
      <c r="AC308" s="18"/>
      <c r="AD308" s="18"/>
      <c r="AE308" s="18"/>
      <c r="AF308" s="18"/>
      <c r="AG308" s="18"/>
      <c r="AH308" s="18"/>
      <c r="AI308" s="18"/>
      <c r="AJ308" s="18"/>
      <c r="AK308" s="18"/>
      <c r="AL308" s="37">
        <f>COUNTIF(AX308:BA308,5)+COUNTIF(BG308:BH308,5)+COUNTIF(BK308:BQ308,5)+COUNTIF(BU308:CD308,5)+COUNTIF(AX308:BA308,9)+COUNTIF(BG308:BH308,9)+COUNTIF(BK308:BQ308,9)+COUNTIF(BU308:CD308,9)</f>
        <v>0</v>
      </c>
      <c r="AM308" s="37">
        <f>COUNTIF(AX308:BA308,15)+COUNTIF(BG308:BH308,15)+COUNTIF(BK308:BQ308,15)+COUNTIF(BU308:CD308,15)+COUNTIF(AX308:BA308,25)+COUNTIF(BG308:BH308,25)+COUNTIF(BK308:BQ308,25)+COUNTIF(BU308:CD308,25)</f>
        <v>0</v>
      </c>
      <c r="AN308" s="118" t="str">
        <f>IF(AM308&gt;=1,"HOOG",IF(AL308&gt;=2,"MIDDEN","LAAG"))</f>
        <v>LAAG</v>
      </c>
      <c r="AO308" s="26" t="str">
        <f>IF(AND(AM308=1,OR(H308="H",AB308="H"),TEXT(D308,0)&lt;&gt;"4"),"J","N" )</f>
        <v>N</v>
      </c>
      <c r="AP308" s="41" t="s">
        <v>90</v>
      </c>
      <c r="AQ308" s="68" t="str">
        <f>IF(OR(AP308="J",AO308="J"),"MIDDEN",AN308)</f>
        <v>MIDDEN</v>
      </c>
      <c r="AR308" s="26" t="s">
        <v>86</v>
      </c>
      <c r="AS308" s="18" t="s">
        <v>93</v>
      </c>
      <c r="AT308" s="18" t="s">
        <v>85</v>
      </c>
      <c r="AU308" s="41" t="s">
        <v>85</v>
      </c>
      <c r="AV308" s="41" t="s">
        <v>85</v>
      </c>
      <c r="AW308" s="18" t="str">
        <f>IF(AU308="N",AQ308,IF(AQ308="LAAG","MIDDEN","HOOG"))</f>
        <v>MIDDEN</v>
      </c>
      <c r="AX308" s="39">
        <f>INDEX('P-07 HACCP score'!$C$3:$E$7,MATCH(E308,'P-07 HACCP score'!$B$3:$B$7,0),MATCH('D-14 Ernst'!A$2,'P-07 HACCP score'!$C$2:$E$2,0))</f>
        <v>0</v>
      </c>
      <c r="AY308" s="39">
        <f>INDEX('P-07 HACCP score'!$C$3:$E$7,MATCH(F308,'P-07 HACCP score'!$B$3:$B$7,0),MATCH('D-14 Ernst'!B$2,'P-07 HACCP score'!$C$2:$E$2,0))</f>
        <v>0</v>
      </c>
      <c r="AZ308" s="39">
        <f>INDEX('P-07 HACCP score'!$C$3:$E$7,MATCH(G308,'P-07 HACCP score'!$B$3:$B$7,0),MATCH('D-14 Ernst'!C$2,'P-07 HACCP score'!$C$2:$E$2,0))</f>
        <v>0</v>
      </c>
      <c r="BA308" s="39" t="e">
        <f>INDEX('P-07 HACCP score'!$C$3:$E$7,MATCH(H308,'P-07 HACCP score'!$B$3:$B$7,0),MATCH('D-14 Ernst'!D$2,'P-07 HACCP score'!$C$2:$E$2,0))</f>
        <v>#N/A</v>
      </c>
      <c r="BB308" s="39">
        <f>INDEX('P-07 HACCP score'!$C$3:$E$7,MATCH(I308,'P-07 HACCP score'!$B$3:$B$7,0),MATCH('D-14 Ernst'!E$2,'P-07 HACCP score'!$C$2:$E$2,0))</f>
        <v>0</v>
      </c>
      <c r="BC308" s="39">
        <f>INDEX('P-07 HACCP score'!$C$3:$E$7,MATCH(J308,'P-07 HACCP score'!$B$3:$B$7,0),MATCH('D-14 Ernst'!F$2,'P-07 HACCP score'!$C$2:$E$2,0))</f>
        <v>0</v>
      </c>
      <c r="BD308" s="39">
        <f>INDEX('P-07 HACCP score'!$C$3:$E$7,MATCH(K308,'P-07 HACCP score'!$B$3:$B$7,0),MATCH('D-14 Ernst'!G$2,'P-07 HACCP score'!$C$2:$E$2,0))</f>
        <v>0</v>
      </c>
      <c r="BE308" s="39">
        <f>INDEX('P-07 HACCP score'!$C$3:$E$7,MATCH(L308,'P-07 HACCP score'!$B$3:$B$7,0),MATCH('D-14 Ernst'!H$2,'P-07 HACCP score'!$C$2:$E$2,0))</f>
        <v>0</v>
      </c>
      <c r="BF308" s="39">
        <f>INDEX('P-07 HACCP score'!$C$3:$E$7,MATCH(M308,'P-07 HACCP score'!$B$3:$B$7,0),MATCH('D-14 Ernst'!I$2,'P-07 HACCP score'!$C$2:$E$2,0))</f>
        <v>0</v>
      </c>
      <c r="BG308" s="39">
        <f>INDEX('P-07 HACCP score'!$C$3:$E$7,MATCH(N308,'P-07 HACCP score'!$B$3:$B$7,0),MATCH('D-14 Ernst'!J$2,'P-07 HACCP score'!$C$2:$E$2,0))</f>
        <v>0</v>
      </c>
      <c r="BH308" s="39" t="e">
        <f>INDEX('P-07 HACCP score'!$C$3:$E$7,MATCH(O308,'P-07 HACCP score'!$B$3:$B$7,0),MATCH('D-14 Ernst'!K$2,'P-07 HACCP score'!$C$2:$E$2,0))</f>
        <v>#N/A</v>
      </c>
      <c r="BI308" s="39">
        <f>INDEX('P-07 HACCP score'!$C$3:$E$7,MATCH(P308,'P-07 HACCP score'!$B$3:$B$7,0),MATCH('D-14 Ernst'!L$2,'P-07 HACCP score'!$C$2:$E$2,0))</f>
        <v>0</v>
      </c>
      <c r="BJ308" s="39">
        <f>INDEX('P-07 HACCP score'!$C$3:$E$7,MATCH(Q308,'P-07 HACCP score'!$B$3:$B$7,0),MATCH('D-14 Ernst'!M$2,'P-07 HACCP score'!$C$2:$E$2,0))</f>
        <v>0</v>
      </c>
      <c r="BK308" s="39">
        <f>INDEX('P-07 HACCP score'!$C$3:$E$7,MATCH(R308,'P-07 HACCP score'!$B$3:$B$7,0),MATCH('D-14 Ernst'!N$2,'P-07 HACCP score'!$C$2:$E$2,0))</f>
        <v>0</v>
      </c>
      <c r="BL308" s="39">
        <f>INDEX('P-07 HACCP score'!$C$3:$E$7,MATCH(S308,'P-07 HACCP score'!$B$3:$B$7,0),MATCH('D-14 Ernst'!O$2,'P-07 HACCP score'!$C$2:$E$2,0))</f>
        <v>0</v>
      </c>
      <c r="BM308" s="39">
        <f>INDEX('P-07 HACCP score'!$C$3:$E$7,MATCH(T308,'P-07 HACCP score'!$B$3:$B$7,0),MATCH('D-14 Ernst'!P$2,'P-07 HACCP score'!$C$2:$E$2,0))</f>
        <v>0</v>
      </c>
      <c r="BN308" s="39">
        <f>INDEX('P-07 HACCP score'!$C$3:$E$7,MATCH(U308,'P-07 HACCP score'!$B$3:$B$7,0),MATCH('D-14 Ernst'!Q$2,'P-07 HACCP score'!$C$2:$E$2,0))</f>
        <v>0</v>
      </c>
      <c r="BO308" s="39">
        <f>INDEX('P-07 HACCP score'!$C$3:$E$7,MATCH(V308,'P-07 HACCP score'!$B$3:$B$7,0),MATCH('D-14 Ernst'!R$2,'P-07 HACCP score'!$C$2:$E$2,0))</f>
        <v>0</v>
      </c>
      <c r="BP308" s="39">
        <f>INDEX('P-07 HACCP score'!$C$3:$E$7,MATCH(W308,'P-07 HACCP score'!$B$3:$B$7,0),MATCH('D-14 Ernst'!S$2,'P-07 HACCP score'!$C$2:$E$2,0))</f>
        <v>0</v>
      </c>
      <c r="BQ308" s="39" t="e">
        <f>INDEX('P-07 HACCP score'!$C$3:$E$7,MATCH(X308,'P-07 HACCP score'!$B$3:$B$7,0),MATCH('D-14 Ernst'!T$2,'P-07 HACCP score'!$C$2:$E$2,0))</f>
        <v>#N/A</v>
      </c>
      <c r="BR308" s="39">
        <f>INDEX('P-07 HACCP score'!$C$3:$E$7,MATCH(Y308,'P-07 HACCP score'!$B$3:$B$7,0),MATCH('D-14 Ernst'!U$2,'P-07 HACCP score'!$C$2:$E$2,0))</f>
        <v>0</v>
      </c>
      <c r="BS308" s="39">
        <f>INDEX('P-07 HACCP score'!$C$3:$E$7,MATCH(Z308,'P-07 HACCP score'!$B$3:$B$7,0),MATCH('D-14 Ernst'!V$2,'P-07 HACCP score'!$C$2:$E$2,0))</f>
        <v>0</v>
      </c>
      <c r="BT308" s="39">
        <f>INDEX('P-07 HACCP score'!$C$3:$E$7,MATCH(AA308,'P-07 HACCP score'!$B$3:$B$7,0),MATCH('D-14 Ernst'!W$2,'P-07 HACCP score'!$C$2:$E$2,0))</f>
        <v>0</v>
      </c>
      <c r="BU308" s="39">
        <f>INDEX('P-07 HACCP score'!$C$3:$E$7,MATCH(AB308,'P-07 HACCP score'!$B$3:$B$7,0),MATCH('D-14 Ernst'!X$2,'P-07 HACCP score'!$C$2:$E$2,0))</f>
        <v>0</v>
      </c>
      <c r="BV308" s="39">
        <f>INDEX('P-07 HACCP score'!$C$3:$E$7,MATCH(AC308,'P-07 HACCP score'!$B$3:$B$7,0),MATCH('D-14 Ernst'!Y$2,'P-07 HACCP score'!$C$2:$E$2,0))</f>
        <v>0</v>
      </c>
      <c r="BW308" s="39">
        <f>INDEX('P-07 HACCP score'!$C$3:$E$7,MATCH(AD308,'P-07 HACCP score'!$B$3:$B$7,0),MATCH('D-14 Ernst'!Z$2,'P-07 HACCP score'!$C$2:$E$2,0))</f>
        <v>0</v>
      </c>
      <c r="BX308" s="39">
        <f>INDEX('P-07 HACCP score'!$C$3:$E$7,MATCH(AE308,'P-07 HACCP score'!$B$3:$B$7,0),MATCH('D-14 Ernst'!AA$2,'P-07 HACCP score'!$C$2:$E$2,0))</f>
        <v>0</v>
      </c>
      <c r="BY308" s="39">
        <f>INDEX('P-07 HACCP score'!$C$3:$E$7,MATCH(AF308,'P-07 HACCP score'!$B$3:$B$7,0),MATCH('D-14 Ernst'!AB$2,'P-07 HACCP score'!$C$2:$E$2,0))</f>
        <v>0</v>
      </c>
      <c r="BZ308" s="39">
        <f>INDEX('P-07 HACCP score'!$C$3:$E$7,MATCH(AG308,'P-07 HACCP score'!$B$3:$B$7,0),MATCH('D-14 Ernst'!AC$2,'P-07 HACCP score'!$C$2:$E$2,0))</f>
        <v>0</v>
      </c>
      <c r="CA308" s="39">
        <f>INDEX('P-07 HACCP score'!$C$3:$E$7,MATCH(AH308,'P-07 HACCP score'!$B$3:$B$7,0),MATCH('D-14 Ernst'!AD$2,'P-07 HACCP score'!$C$2:$E$2,0))</f>
        <v>0</v>
      </c>
      <c r="CB308" s="39">
        <f>INDEX('P-07 HACCP score'!$C$3:$E$7,MATCH(AI308,'P-07 HACCP score'!$B$3:$B$7,0),MATCH('D-14 Ernst'!AE$2,'P-07 HACCP score'!$C$2:$E$2,0))</f>
        <v>0</v>
      </c>
      <c r="CC308" s="39">
        <f>INDEX('P-07 HACCP score'!$C$3:$E$7,MATCH(AJ308,'P-07 HACCP score'!$B$3:$B$7,0),MATCH('D-14 Ernst'!AF$2,'P-07 HACCP score'!$C$2:$E$2,0))</f>
        <v>0</v>
      </c>
      <c r="CD308" s="39">
        <f>INDEX('P-07 HACCP score'!$C$3:$E$7,MATCH(AK308,'P-07 HACCP score'!$B$3:$B$7,0),MATCH('D-14 Ernst'!AG$2,'P-07 HACCP score'!$C$2:$E$2,0))</f>
        <v>0</v>
      </c>
    </row>
    <row r="309" spans="1:82" x14ac:dyDescent="0.3">
      <c r="A309" s="119">
        <v>20040</v>
      </c>
      <c r="B309" s="56" t="s">
        <v>429</v>
      </c>
      <c r="C309" s="78" t="s">
        <v>170</v>
      </c>
      <c r="D309" s="35">
        <v>6</v>
      </c>
      <c r="E309" s="18"/>
      <c r="F309" s="18"/>
      <c r="G309" s="26"/>
      <c r="H309" s="21" t="str">
        <f>IF(COUNTIF(I309:M309,"H"),"H",
IF(COUNTIF(I309:M309,"M"),"M",
IF(COUNTIF(I309:M309,"L"),"L",
IF(COUNTIF(I309:M309,"B"),"B",""))))</f>
        <v/>
      </c>
      <c r="I309" s="19"/>
      <c r="J309" s="19"/>
      <c r="K309" s="19"/>
      <c r="L309" s="19"/>
      <c r="M309" s="19"/>
      <c r="N309" s="18"/>
      <c r="O309" s="21" t="str">
        <f>IF(COUNTIF(P309:Q309,"H"),"H",
IF(COUNTIF(P309:Q309,"M"),"M",
IF(COUNTIF(P309:Q309,"L"),"L",
IF(COUNTIF(P309:Q309,"B"),"B",""))))</f>
        <v/>
      </c>
      <c r="P309" s="22"/>
      <c r="Q309" s="22"/>
      <c r="R309" s="18"/>
      <c r="S309" s="18"/>
      <c r="T309" s="18"/>
      <c r="U309" s="18"/>
      <c r="V309" s="18"/>
      <c r="W309" s="27"/>
      <c r="X309" s="21" t="str">
        <f>IF(COUNTIF(Y309:AA309,"H"),"H",
IF(COUNTIF(Y309:AA309,"M"),"M",
IF(COUNTIF(Y309:AA309,"L"),"L",
IF(COUNTIF(Y309:AA309,"B"),"B",""))))</f>
        <v/>
      </c>
      <c r="Y309" s="23"/>
      <c r="Z309" s="28"/>
      <c r="AA309" s="23"/>
      <c r="AB309" s="18"/>
      <c r="AC309" s="18"/>
      <c r="AD309" s="18"/>
      <c r="AE309" s="18"/>
      <c r="AF309" s="18"/>
      <c r="AG309" s="18"/>
      <c r="AH309" s="18"/>
      <c r="AI309" s="18"/>
      <c r="AJ309" s="18"/>
      <c r="AK309" s="18"/>
      <c r="AL309" s="37">
        <f>COUNTIF(AX309:BA309,5)+COUNTIF(BG309:BH309,5)+COUNTIF(BK309:BQ309,5)+COUNTIF(BU309:CD309,5)+COUNTIF(AX309:BA309,9)+COUNTIF(BG309:BH309,9)+COUNTIF(BK309:BQ309,9)+COUNTIF(BU309:CD309,9)</f>
        <v>0</v>
      </c>
      <c r="AM309" s="37">
        <f>COUNTIF(AX309:BA309,15)+COUNTIF(BG309:BH309,15)+COUNTIF(BK309:BQ309,15)+COUNTIF(BU309:CD309,15)+COUNTIF(AX309:BA309,25)+COUNTIF(BG309:BH309,25)+COUNTIF(BK309:BQ309,25)+COUNTIF(BU309:CD309,25)</f>
        <v>0</v>
      </c>
      <c r="AN309" s="118" t="str">
        <f>IF(AM309&gt;=1,"HOOG",IF(AL309&gt;=2,"MIDDEN","LAAG"))</f>
        <v>LAAG</v>
      </c>
      <c r="AO309" s="26" t="str">
        <f>IF(AND(AM309=1,OR(H309="H",AB309="H"),TEXT(D309,0)&lt;&gt;"4"),"J","N" )</f>
        <v>N</v>
      </c>
      <c r="AP309" s="41" t="s">
        <v>85</v>
      </c>
      <c r="AQ309" s="68" t="str">
        <f>IF(OR(AP309="J",AO309="J"),"MIDDEN",AN309)</f>
        <v>LAAG</v>
      </c>
      <c r="AR309" s="26" t="s">
        <v>86</v>
      </c>
      <c r="AS309" s="18" t="s">
        <v>93</v>
      </c>
      <c r="AT309" s="18" t="s">
        <v>85</v>
      </c>
      <c r="AU309" s="41" t="str">
        <f>IF(AND(AR309="H",AS309="K"),"J",IF(OR(AND(AR309="L",AS309="K",AT309="J"),AND(AR309="H",AS309="G",AT309="J")),"J","N"))</f>
        <v>N</v>
      </c>
      <c r="AV309" s="41" t="s">
        <v>85</v>
      </c>
      <c r="AW309" s="18" t="str">
        <f>IF(AU309="N",AQ309,IF(AQ309="LAAG","MIDDEN","HOOG"))</f>
        <v>LAAG</v>
      </c>
      <c r="AX309" s="39">
        <f>INDEX('P-07 HACCP score'!$C$3:$E$7,MATCH(E309,'P-07 HACCP score'!$B$3:$B$7,0),MATCH('D-14 Ernst'!A$2,'P-07 HACCP score'!$C$2:$E$2,0))</f>
        <v>0</v>
      </c>
      <c r="AY309" s="39">
        <f>INDEX('P-07 HACCP score'!$C$3:$E$7,MATCH(F309,'P-07 HACCP score'!$B$3:$B$7,0),MATCH('D-14 Ernst'!B$2,'P-07 HACCP score'!$C$2:$E$2,0))</f>
        <v>0</v>
      </c>
      <c r="AZ309" s="39">
        <f>INDEX('P-07 HACCP score'!$C$3:$E$7,MATCH(G309,'P-07 HACCP score'!$B$3:$B$7,0),MATCH('D-14 Ernst'!C$2,'P-07 HACCP score'!$C$2:$E$2,0))</f>
        <v>0</v>
      </c>
      <c r="BA309" s="39" t="e">
        <f>INDEX('P-07 HACCP score'!$C$3:$E$7,MATCH(H309,'P-07 HACCP score'!$B$3:$B$7,0),MATCH('D-14 Ernst'!D$2,'P-07 HACCP score'!$C$2:$E$2,0))</f>
        <v>#N/A</v>
      </c>
      <c r="BB309" s="39">
        <f>INDEX('P-07 HACCP score'!$C$3:$E$7,MATCH(I309,'P-07 HACCP score'!$B$3:$B$7,0),MATCH('D-14 Ernst'!E$2,'P-07 HACCP score'!$C$2:$E$2,0))</f>
        <v>0</v>
      </c>
      <c r="BC309" s="39">
        <f>INDEX('P-07 HACCP score'!$C$3:$E$7,MATCH(J309,'P-07 HACCP score'!$B$3:$B$7,0),MATCH('D-14 Ernst'!F$2,'P-07 HACCP score'!$C$2:$E$2,0))</f>
        <v>0</v>
      </c>
      <c r="BD309" s="39">
        <f>INDEX('P-07 HACCP score'!$C$3:$E$7,MATCH(K309,'P-07 HACCP score'!$B$3:$B$7,0),MATCH('D-14 Ernst'!G$2,'P-07 HACCP score'!$C$2:$E$2,0))</f>
        <v>0</v>
      </c>
      <c r="BE309" s="39">
        <f>INDEX('P-07 HACCP score'!$C$3:$E$7,MATCH(L309,'P-07 HACCP score'!$B$3:$B$7,0),MATCH('D-14 Ernst'!H$2,'P-07 HACCP score'!$C$2:$E$2,0))</f>
        <v>0</v>
      </c>
      <c r="BF309" s="39">
        <f>INDEX('P-07 HACCP score'!$C$3:$E$7,MATCH(M309,'P-07 HACCP score'!$B$3:$B$7,0),MATCH('D-14 Ernst'!I$2,'P-07 HACCP score'!$C$2:$E$2,0))</f>
        <v>0</v>
      </c>
      <c r="BG309" s="39">
        <f>INDEX('P-07 HACCP score'!$C$3:$E$7,MATCH(N309,'P-07 HACCP score'!$B$3:$B$7,0),MATCH('D-14 Ernst'!J$2,'P-07 HACCP score'!$C$2:$E$2,0))</f>
        <v>0</v>
      </c>
      <c r="BH309" s="39" t="e">
        <f>INDEX('P-07 HACCP score'!$C$3:$E$7,MATCH(O309,'P-07 HACCP score'!$B$3:$B$7,0),MATCH('D-14 Ernst'!K$2,'P-07 HACCP score'!$C$2:$E$2,0))</f>
        <v>#N/A</v>
      </c>
      <c r="BI309" s="39">
        <f>INDEX('P-07 HACCP score'!$C$3:$E$7,MATCH(P309,'P-07 HACCP score'!$B$3:$B$7,0),MATCH('D-14 Ernst'!L$2,'P-07 HACCP score'!$C$2:$E$2,0))</f>
        <v>0</v>
      </c>
      <c r="BJ309" s="39">
        <f>INDEX('P-07 HACCP score'!$C$3:$E$7,MATCH(Q309,'P-07 HACCP score'!$B$3:$B$7,0),MATCH('D-14 Ernst'!M$2,'P-07 HACCP score'!$C$2:$E$2,0))</f>
        <v>0</v>
      </c>
      <c r="BK309" s="39">
        <f>INDEX('P-07 HACCP score'!$C$3:$E$7,MATCH(R309,'P-07 HACCP score'!$B$3:$B$7,0),MATCH('D-14 Ernst'!N$2,'P-07 HACCP score'!$C$2:$E$2,0))</f>
        <v>0</v>
      </c>
      <c r="BL309" s="39">
        <f>INDEX('P-07 HACCP score'!$C$3:$E$7,MATCH(S309,'P-07 HACCP score'!$B$3:$B$7,0),MATCH('D-14 Ernst'!O$2,'P-07 HACCP score'!$C$2:$E$2,0))</f>
        <v>0</v>
      </c>
      <c r="BM309" s="39">
        <f>INDEX('P-07 HACCP score'!$C$3:$E$7,MATCH(T309,'P-07 HACCP score'!$B$3:$B$7,0),MATCH('D-14 Ernst'!P$2,'P-07 HACCP score'!$C$2:$E$2,0))</f>
        <v>0</v>
      </c>
      <c r="BN309" s="39">
        <f>INDEX('P-07 HACCP score'!$C$3:$E$7,MATCH(U309,'P-07 HACCP score'!$B$3:$B$7,0),MATCH('D-14 Ernst'!Q$2,'P-07 HACCP score'!$C$2:$E$2,0))</f>
        <v>0</v>
      </c>
      <c r="BO309" s="39">
        <f>INDEX('P-07 HACCP score'!$C$3:$E$7,MATCH(V309,'P-07 HACCP score'!$B$3:$B$7,0),MATCH('D-14 Ernst'!R$2,'P-07 HACCP score'!$C$2:$E$2,0))</f>
        <v>0</v>
      </c>
      <c r="BP309" s="39">
        <f>INDEX('P-07 HACCP score'!$C$3:$E$7,MATCH(W309,'P-07 HACCP score'!$B$3:$B$7,0),MATCH('D-14 Ernst'!S$2,'P-07 HACCP score'!$C$2:$E$2,0))</f>
        <v>0</v>
      </c>
      <c r="BQ309" s="39" t="e">
        <f>INDEX('P-07 HACCP score'!$C$3:$E$7,MATCH(X309,'P-07 HACCP score'!$B$3:$B$7,0),MATCH('D-14 Ernst'!T$2,'P-07 HACCP score'!$C$2:$E$2,0))</f>
        <v>#N/A</v>
      </c>
      <c r="BR309" s="39">
        <f>INDEX('P-07 HACCP score'!$C$3:$E$7,MATCH(Y309,'P-07 HACCP score'!$B$3:$B$7,0),MATCH('D-14 Ernst'!U$2,'P-07 HACCP score'!$C$2:$E$2,0))</f>
        <v>0</v>
      </c>
      <c r="BS309" s="39">
        <f>INDEX('P-07 HACCP score'!$C$3:$E$7,MATCH(Z309,'P-07 HACCP score'!$B$3:$B$7,0),MATCH('D-14 Ernst'!V$2,'P-07 HACCP score'!$C$2:$E$2,0))</f>
        <v>0</v>
      </c>
      <c r="BT309" s="39">
        <f>INDEX('P-07 HACCP score'!$C$3:$E$7,MATCH(AA309,'P-07 HACCP score'!$B$3:$B$7,0),MATCH('D-14 Ernst'!W$2,'P-07 HACCP score'!$C$2:$E$2,0))</f>
        <v>0</v>
      </c>
      <c r="BU309" s="39">
        <f>INDEX('P-07 HACCP score'!$C$3:$E$7,MATCH(AB309,'P-07 HACCP score'!$B$3:$B$7,0),MATCH('D-14 Ernst'!X$2,'P-07 HACCP score'!$C$2:$E$2,0))</f>
        <v>0</v>
      </c>
      <c r="BV309" s="39">
        <f>INDEX('P-07 HACCP score'!$C$3:$E$7,MATCH(AC309,'P-07 HACCP score'!$B$3:$B$7,0),MATCH('D-14 Ernst'!Y$2,'P-07 HACCP score'!$C$2:$E$2,0))</f>
        <v>0</v>
      </c>
      <c r="BW309" s="39">
        <f>INDEX('P-07 HACCP score'!$C$3:$E$7,MATCH(AD309,'P-07 HACCP score'!$B$3:$B$7,0),MATCH('D-14 Ernst'!Z$2,'P-07 HACCP score'!$C$2:$E$2,0))</f>
        <v>0</v>
      </c>
      <c r="BX309" s="39">
        <f>INDEX('P-07 HACCP score'!$C$3:$E$7,MATCH(AE309,'P-07 HACCP score'!$B$3:$B$7,0),MATCH('D-14 Ernst'!AA$2,'P-07 HACCP score'!$C$2:$E$2,0))</f>
        <v>0</v>
      </c>
      <c r="BY309" s="39">
        <f>INDEX('P-07 HACCP score'!$C$3:$E$7,MATCH(AF309,'P-07 HACCP score'!$B$3:$B$7,0),MATCH('D-14 Ernst'!AB$2,'P-07 HACCP score'!$C$2:$E$2,0))</f>
        <v>0</v>
      </c>
      <c r="BZ309" s="39">
        <f>INDEX('P-07 HACCP score'!$C$3:$E$7,MATCH(AG309,'P-07 HACCP score'!$B$3:$B$7,0),MATCH('D-14 Ernst'!AC$2,'P-07 HACCP score'!$C$2:$E$2,0))</f>
        <v>0</v>
      </c>
      <c r="CA309" s="39">
        <f>INDEX('P-07 HACCP score'!$C$3:$E$7,MATCH(AH309,'P-07 HACCP score'!$B$3:$B$7,0),MATCH('D-14 Ernst'!AD$2,'P-07 HACCP score'!$C$2:$E$2,0))</f>
        <v>0</v>
      </c>
      <c r="CB309" s="39">
        <f>INDEX('P-07 HACCP score'!$C$3:$E$7,MATCH(AI309,'P-07 HACCP score'!$B$3:$B$7,0),MATCH('D-14 Ernst'!AE$2,'P-07 HACCP score'!$C$2:$E$2,0))</f>
        <v>0</v>
      </c>
      <c r="CC309" s="39">
        <f>INDEX('P-07 HACCP score'!$C$3:$E$7,MATCH(AJ309,'P-07 HACCP score'!$B$3:$B$7,0),MATCH('D-14 Ernst'!AF$2,'P-07 HACCP score'!$C$2:$E$2,0))</f>
        <v>0</v>
      </c>
      <c r="CD309" s="39">
        <f>INDEX('P-07 HACCP score'!$C$3:$E$7,MATCH(AK309,'P-07 HACCP score'!$B$3:$B$7,0),MATCH('D-14 Ernst'!AG$2,'P-07 HACCP score'!$C$2:$E$2,0))</f>
        <v>0</v>
      </c>
    </row>
    <row r="310" spans="1:82" x14ac:dyDescent="0.3">
      <c r="A310" s="119">
        <v>20045</v>
      </c>
      <c r="B310" s="76" t="s">
        <v>430</v>
      </c>
      <c r="C310" s="78" t="s">
        <v>170</v>
      </c>
      <c r="D310" s="35">
        <v>6</v>
      </c>
      <c r="E310" s="18"/>
      <c r="F310" s="18"/>
      <c r="G310" s="26"/>
      <c r="H310" s="21" t="str">
        <f>IF(COUNTIF(I310:M310,"H"),"H",
IF(COUNTIF(I310:M310,"M"),"M",
IF(COUNTIF(I310:M310,"L"),"L",
IF(COUNTIF(I310:M310,"B"),"B",""))))</f>
        <v/>
      </c>
      <c r="I310" s="19"/>
      <c r="J310" s="19"/>
      <c r="K310" s="19"/>
      <c r="L310" s="19"/>
      <c r="M310" s="19"/>
      <c r="N310" s="18"/>
      <c r="O310" s="21" t="str">
        <f>IF(COUNTIF(P310:Q310,"H"),"H",
IF(COUNTIF(P310:Q310,"M"),"M",
IF(COUNTIF(P310:Q310,"L"),"L",
IF(COUNTIF(P310:Q310,"B"),"B",""))))</f>
        <v/>
      </c>
      <c r="P310" s="22"/>
      <c r="Q310" s="22"/>
      <c r="R310" s="18"/>
      <c r="S310" s="18"/>
      <c r="T310" s="18"/>
      <c r="U310" s="18"/>
      <c r="V310" s="18"/>
      <c r="W310" s="27"/>
      <c r="X310" s="21" t="str">
        <f>IF(COUNTIF(Y310:AA310,"H"),"H",
IF(COUNTIF(Y310:AA310,"M"),"M",
IF(COUNTIF(Y310:AA310,"L"),"L",
IF(COUNTIF(Y310:AA310,"B"),"B",""))))</f>
        <v/>
      </c>
      <c r="Y310" s="23"/>
      <c r="Z310" s="28"/>
      <c r="AA310" s="23"/>
      <c r="AB310" s="18"/>
      <c r="AC310" s="18"/>
      <c r="AD310" s="18"/>
      <c r="AE310" s="18"/>
      <c r="AF310" s="18"/>
      <c r="AG310" s="18"/>
      <c r="AH310" s="18"/>
      <c r="AI310" s="18"/>
      <c r="AJ310" s="18"/>
      <c r="AK310" s="18"/>
      <c r="AL310" s="37">
        <f>COUNTIF(AX310:BA310,5)+COUNTIF(BG310:BH310,5)+COUNTIF(BK310:BQ310,5)+COUNTIF(BU310:CD310,5)+COUNTIF(AX310:BA310,9)+COUNTIF(BG310:BH310,9)+COUNTIF(BK310:BQ310,9)+COUNTIF(BU310:CD310,9)</f>
        <v>0</v>
      </c>
      <c r="AM310" s="37">
        <f>COUNTIF(AX310:BA310,15)+COUNTIF(BG310:BH310,15)+COUNTIF(BK310:BQ310,15)+COUNTIF(BU310:CD310,15)+COUNTIF(AX310:BA310,25)+COUNTIF(BG310:BH310,25)+COUNTIF(BK310:BQ310,25)+COUNTIF(BU310:CD310,25)</f>
        <v>0</v>
      </c>
      <c r="AN310" s="118" t="str">
        <f>IF(AM310&gt;=1,"HOOG",IF(AL310&gt;=2,"MIDDEN","LAAG"))</f>
        <v>LAAG</v>
      </c>
      <c r="AO310" s="26" t="str">
        <f>IF(AND(AM310=1,OR(H310="H",AB310="H"),TEXT(D310,0)&lt;&gt;"4"),"J","N" )</f>
        <v>N</v>
      </c>
      <c r="AP310" s="41" t="s">
        <v>90</v>
      </c>
      <c r="AQ310" s="68" t="str">
        <f>IF(OR(AP310="J",AO310="J"),"MIDDEN",AN310)</f>
        <v>MIDDEN</v>
      </c>
      <c r="AR310" s="26" t="s">
        <v>86</v>
      </c>
      <c r="AS310" s="18" t="s">
        <v>93</v>
      </c>
      <c r="AT310" s="18" t="s">
        <v>85</v>
      </c>
      <c r="AU310" s="41" t="s">
        <v>85</v>
      </c>
      <c r="AV310" s="41" t="s">
        <v>85</v>
      </c>
      <c r="AW310" s="18" t="str">
        <f>IF(AU310="N",AQ310,IF(AQ310="LAAG","MIDDEN","HOOG"))</f>
        <v>MIDDEN</v>
      </c>
      <c r="AX310" s="39">
        <f>INDEX('P-07 HACCP score'!$C$3:$E$7,MATCH(E310,'P-07 HACCP score'!$B$3:$B$7,0),MATCH('D-14 Ernst'!A$2,'P-07 HACCP score'!$C$2:$E$2,0))</f>
        <v>0</v>
      </c>
      <c r="AY310" s="39">
        <f>INDEX('P-07 HACCP score'!$C$3:$E$7,MATCH(F310,'P-07 HACCP score'!$B$3:$B$7,0),MATCH('D-14 Ernst'!B$2,'P-07 HACCP score'!$C$2:$E$2,0))</f>
        <v>0</v>
      </c>
      <c r="AZ310" s="39">
        <f>INDEX('P-07 HACCP score'!$C$3:$E$7,MATCH(G310,'P-07 HACCP score'!$B$3:$B$7,0),MATCH('D-14 Ernst'!C$2,'P-07 HACCP score'!$C$2:$E$2,0))</f>
        <v>0</v>
      </c>
      <c r="BA310" s="39" t="e">
        <f>INDEX('P-07 HACCP score'!$C$3:$E$7,MATCH(H310,'P-07 HACCP score'!$B$3:$B$7,0),MATCH('D-14 Ernst'!D$2,'P-07 HACCP score'!$C$2:$E$2,0))</f>
        <v>#N/A</v>
      </c>
      <c r="BB310" s="39">
        <f>INDEX('P-07 HACCP score'!$C$3:$E$7,MATCH(I310,'P-07 HACCP score'!$B$3:$B$7,0),MATCH('D-14 Ernst'!E$2,'P-07 HACCP score'!$C$2:$E$2,0))</f>
        <v>0</v>
      </c>
      <c r="BC310" s="39">
        <f>INDEX('P-07 HACCP score'!$C$3:$E$7,MATCH(J310,'P-07 HACCP score'!$B$3:$B$7,0),MATCH('D-14 Ernst'!F$2,'P-07 HACCP score'!$C$2:$E$2,0))</f>
        <v>0</v>
      </c>
      <c r="BD310" s="39">
        <f>INDEX('P-07 HACCP score'!$C$3:$E$7,MATCH(K310,'P-07 HACCP score'!$B$3:$B$7,0),MATCH('D-14 Ernst'!G$2,'P-07 HACCP score'!$C$2:$E$2,0))</f>
        <v>0</v>
      </c>
      <c r="BE310" s="39">
        <f>INDEX('P-07 HACCP score'!$C$3:$E$7,MATCH(L310,'P-07 HACCP score'!$B$3:$B$7,0),MATCH('D-14 Ernst'!H$2,'P-07 HACCP score'!$C$2:$E$2,0))</f>
        <v>0</v>
      </c>
      <c r="BF310" s="39">
        <f>INDEX('P-07 HACCP score'!$C$3:$E$7,MATCH(M310,'P-07 HACCP score'!$B$3:$B$7,0),MATCH('D-14 Ernst'!I$2,'P-07 HACCP score'!$C$2:$E$2,0))</f>
        <v>0</v>
      </c>
      <c r="BG310" s="39">
        <f>INDEX('P-07 HACCP score'!$C$3:$E$7,MATCH(N310,'P-07 HACCP score'!$B$3:$B$7,0),MATCH('D-14 Ernst'!J$2,'P-07 HACCP score'!$C$2:$E$2,0))</f>
        <v>0</v>
      </c>
      <c r="BH310" s="39" t="e">
        <f>INDEX('P-07 HACCP score'!$C$3:$E$7,MATCH(O310,'P-07 HACCP score'!$B$3:$B$7,0),MATCH('D-14 Ernst'!K$2,'P-07 HACCP score'!$C$2:$E$2,0))</f>
        <v>#N/A</v>
      </c>
      <c r="BI310" s="39">
        <f>INDEX('P-07 HACCP score'!$C$3:$E$7,MATCH(P310,'P-07 HACCP score'!$B$3:$B$7,0),MATCH('D-14 Ernst'!L$2,'P-07 HACCP score'!$C$2:$E$2,0))</f>
        <v>0</v>
      </c>
      <c r="BJ310" s="39">
        <f>INDEX('P-07 HACCP score'!$C$3:$E$7,MATCH(Q310,'P-07 HACCP score'!$B$3:$B$7,0),MATCH('D-14 Ernst'!M$2,'P-07 HACCP score'!$C$2:$E$2,0))</f>
        <v>0</v>
      </c>
      <c r="BK310" s="39">
        <f>INDEX('P-07 HACCP score'!$C$3:$E$7,MATCH(R310,'P-07 HACCP score'!$B$3:$B$7,0),MATCH('D-14 Ernst'!N$2,'P-07 HACCP score'!$C$2:$E$2,0))</f>
        <v>0</v>
      </c>
      <c r="BL310" s="39">
        <f>INDEX('P-07 HACCP score'!$C$3:$E$7,MATCH(S310,'P-07 HACCP score'!$B$3:$B$7,0),MATCH('D-14 Ernst'!O$2,'P-07 HACCP score'!$C$2:$E$2,0))</f>
        <v>0</v>
      </c>
      <c r="BM310" s="39">
        <f>INDEX('P-07 HACCP score'!$C$3:$E$7,MATCH(T310,'P-07 HACCP score'!$B$3:$B$7,0),MATCH('D-14 Ernst'!P$2,'P-07 HACCP score'!$C$2:$E$2,0))</f>
        <v>0</v>
      </c>
      <c r="BN310" s="39">
        <f>INDEX('P-07 HACCP score'!$C$3:$E$7,MATCH(U310,'P-07 HACCP score'!$B$3:$B$7,0),MATCH('D-14 Ernst'!Q$2,'P-07 HACCP score'!$C$2:$E$2,0))</f>
        <v>0</v>
      </c>
      <c r="BO310" s="39">
        <f>INDEX('P-07 HACCP score'!$C$3:$E$7,MATCH(V310,'P-07 HACCP score'!$B$3:$B$7,0),MATCH('D-14 Ernst'!R$2,'P-07 HACCP score'!$C$2:$E$2,0))</f>
        <v>0</v>
      </c>
      <c r="BP310" s="39">
        <f>INDEX('P-07 HACCP score'!$C$3:$E$7,MATCH(W310,'P-07 HACCP score'!$B$3:$B$7,0),MATCH('D-14 Ernst'!S$2,'P-07 HACCP score'!$C$2:$E$2,0))</f>
        <v>0</v>
      </c>
      <c r="BQ310" s="39" t="e">
        <f>INDEX('P-07 HACCP score'!$C$3:$E$7,MATCH(X310,'P-07 HACCP score'!$B$3:$B$7,0),MATCH('D-14 Ernst'!T$2,'P-07 HACCP score'!$C$2:$E$2,0))</f>
        <v>#N/A</v>
      </c>
      <c r="BR310" s="39">
        <f>INDEX('P-07 HACCP score'!$C$3:$E$7,MATCH(Y310,'P-07 HACCP score'!$B$3:$B$7,0),MATCH('D-14 Ernst'!U$2,'P-07 HACCP score'!$C$2:$E$2,0))</f>
        <v>0</v>
      </c>
      <c r="BS310" s="39">
        <f>INDEX('P-07 HACCP score'!$C$3:$E$7,MATCH(Z310,'P-07 HACCP score'!$B$3:$B$7,0),MATCH('D-14 Ernst'!V$2,'P-07 HACCP score'!$C$2:$E$2,0))</f>
        <v>0</v>
      </c>
      <c r="BT310" s="39">
        <f>INDEX('P-07 HACCP score'!$C$3:$E$7,MATCH(AA310,'P-07 HACCP score'!$B$3:$B$7,0),MATCH('D-14 Ernst'!W$2,'P-07 HACCP score'!$C$2:$E$2,0))</f>
        <v>0</v>
      </c>
      <c r="BU310" s="39">
        <f>INDEX('P-07 HACCP score'!$C$3:$E$7,MATCH(AB310,'P-07 HACCP score'!$B$3:$B$7,0),MATCH('D-14 Ernst'!X$2,'P-07 HACCP score'!$C$2:$E$2,0))</f>
        <v>0</v>
      </c>
      <c r="BV310" s="39">
        <f>INDEX('P-07 HACCP score'!$C$3:$E$7,MATCH(AC310,'P-07 HACCP score'!$B$3:$B$7,0),MATCH('D-14 Ernst'!Y$2,'P-07 HACCP score'!$C$2:$E$2,0))</f>
        <v>0</v>
      </c>
      <c r="BW310" s="39">
        <f>INDEX('P-07 HACCP score'!$C$3:$E$7,MATCH(AD310,'P-07 HACCP score'!$B$3:$B$7,0),MATCH('D-14 Ernst'!Z$2,'P-07 HACCP score'!$C$2:$E$2,0))</f>
        <v>0</v>
      </c>
      <c r="BX310" s="39">
        <f>INDEX('P-07 HACCP score'!$C$3:$E$7,MATCH(AE310,'P-07 HACCP score'!$B$3:$B$7,0),MATCH('D-14 Ernst'!AA$2,'P-07 HACCP score'!$C$2:$E$2,0))</f>
        <v>0</v>
      </c>
      <c r="BY310" s="39">
        <f>INDEX('P-07 HACCP score'!$C$3:$E$7,MATCH(AF310,'P-07 HACCP score'!$B$3:$B$7,0),MATCH('D-14 Ernst'!AB$2,'P-07 HACCP score'!$C$2:$E$2,0))</f>
        <v>0</v>
      </c>
      <c r="BZ310" s="39">
        <f>INDEX('P-07 HACCP score'!$C$3:$E$7,MATCH(AG310,'P-07 HACCP score'!$B$3:$B$7,0),MATCH('D-14 Ernst'!AC$2,'P-07 HACCP score'!$C$2:$E$2,0))</f>
        <v>0</v>
      </c>
      <c r="CA310" s="39">
        <f>INDEX('P-07 HACCP score'!$C$3:$E$7,MATCH(AH310,'P-07 HACCP score'!$B$3:$B$7,0),MATCH('D-14 Ernst'!AD$2,'P-07 HACCP score'!$C$2:$E$2,0))</f>
        <v>0</v>
      </c>
      <c r="CB310" s="39">
        <f>INDEX('P-07 HACCP score'!$C$3:$E$7,MATCH(AI310,'P-07 HACCP score'!$B$3:$B$7,0),MATCH('D-14 Ernst'!AE$2,'P-07 HACCP score'!$C$2:$E$2,0))</f>
        <v>0</v>
      </c>
      <c r="CC310" s="39">
        <f>INDEX('P-07 HACCP score'!$C$3:$E$7,MATCH(AJ310,'P-07 HACCP score'!$B$3:$B$7,0),MATCH('D-14 Ernst'!AF$2,'P-07 HACCP score'!$C$2:$E$2,0))</f>
        <v>0</v>
      </c>
      <c r="CD310" s="39">
        <f>INDEX('P-07 HACCP score'!$C$3:$E$7,MATCH(AK310,'P-07 HACCP score'!$B$3:$B$7,0),MATCH('D-14 Ernst'!AG$2,'P-07 HACCP score'!$C$2:$E$2,0))</f>
        <v>0</v>
      </c>
    </row>
    <row r="311" spans="1:82" x14ac:dyDescent="0.3">
      <c r="A311" s="119">
        <v>20050</v>
      </c>
      <c r="B311" s="56" t="s">
        <v>431</v>
      </c>
      <c r="C311" s="78" t="s">
        <v>170</v>
      </c>
      <c r="D311" s="35">
        <v>6</v>
      </c>
      <c r="E311" s="18"/>
      <c r="F311" s="18"/>
      <c r="G311" s="26"/>
      <c r="H311" s="21" t="str">
        <f>IF(COUNTIF(I311:M311,"H"),"H",
IF(COUNTIF(I311:M311,"M"),"M",
IF(COUNTIF(I311:M311,"L"),"L",
IF(COUNTIF(I311:M311,"B"),"B",""))))</f>
        <v/>
      </c>
      <c r="I311" s="19"/>
      <c r="J311" s="19"/>
      <c r="K311" s="19"/>
      <c r="L311" s="19"/>
      <c r="M311" s="19"/>
      <c r="N311" s="18"/>
      <c r="O311" s="21" t="str">
        <f>IF(COUNTIF(P311:Q311,"H"),"H",
IF(COUNTIF(P311:Q311,"M"),"M",
IF(COUNTIF(P311:Q311,"L"),"L",
IF(COUNTIF(P311:Q311,"B"),"B",""))))</f>
        <v/>
      </c>
      <c r="P311" s="22"/>
      <c r="Q311" s="22"/>
      <c r="R311" s="18"/>
      <c r="S311" s="18"/>
      <c r="T311" s="18"/>
      <c r="U311" s="18"/>
      <c r="V311" s="18"/>
      <c r="W311" s="27"/>
      <c r="X311" s="21" t="str">
        <f>IF(COUNTIF(Y311:AA311,"H"),"H",
IF(COUNTIF(Y311:AA311,"M"),"M",
IF(COUNTIF(Y311:AA311,"L"),"L",
IF(COUNTIF(Y311:AA311,"B"),"B",""))))</f>
        <v/>
      </c>
      <c r="Y311" s="23"/>
      <c r="Z311" s="28"/>
      <c r="AA311" s="23"/>
      <c r="AB311" s="18"/>
      <c r="AC311" s="18"/>
      <c r="AD311" s="18"/>
      <c r="AE311" s="18"/>
      <c r="AF311" s="18"/>
      <c r="AG311" s="18"/>
      <c r="AH311" s="18"/>
      <c r="AI311" s="18"/>
      <c r="AJ311" s="18"/>
      <c r="AK311" s="18"/>
      <c r="AL311" s="37">
        <f>COUNTIF(AX311:BA311,5)+COUNTIF(BG311:BH311,5)+COUNTIF(BK311:BQ311,5)+COUNTIF(BU311:CD311,5)+COUNTIF(AX311:BA311,9)+COUNTIF(BG311:BH311,9)+COUNTIF(BK311:BQ311,9)+COUNTIF(BU311:CD311,9)</f>
        <v>0</v>
      </c>
      <c r="AM311" s="37">
        <f>COUNTIF(AX311:BA311,15)+COUNTIF(BG311:BH311,15)+COUNTIF(BK311:BQ311,15)+COUNTIF(BU311:CD311,15)+COUNTIF(AX311:BA311,25)+COUNTIF(BG311:BH311,25)+COUNTIF(BK311:BQ311,25)+COUNTIF(BU311:CD311,25)</f>
        <v>0</v>
      </c>
      <c r="AN311" s="118" t="str">
        <f>IF(AM311&gt;=1,"HOOG",IF(AL311&gt;=2,"MIDDEN","LAAG"))</f>
        <v>LAAG</v>
      </c>
      <c r="AO311" s="26" t="str">
        <f>IF(AND(AM311=1,OR(H311="H",AB311="H"),TEXT(D311,0)&lt;&gt;"4"),"J","N" )</f>
        <v>N</v>
      </c>
      <c r="AP311" s="41" t="s">
        <v>85</v>
      </c>
      <c r="AQ311" s="68" t="str">
        <f>IF(OR(AP311="J",AO311="J"),"MIDDEN",AN311)</f>
        <v>LAAG</v>
      </c>
      <c r="AR311" s="26" t="s">
        <v>86</v>
      </c>
      <c r="AS311" s="18" t="s">
        <v>93</v>
      </c>
      <c r="AT311" s="18" t="s">
        <v>85</v>
      </c>
      <c r="AU311" s="41" t="str">
        <f>IF(AND(AR311="H",AS311="K"),"J",IF(OR(AND(AR311="L",AS311="K",AT311="J"),AND(AR311="H",AS311="G",AT311="J")),"J","N"))</f>
        <v>N</v>
      </c>
      <c r="AV311" s="41" t="s">
        <v>85</v>
      </c>
      <c r="AW311" s="18" t="str">
        <f>IF(AU311="N",AQ311,IF(AQ311="LAAG","MIDDEN","HOOG"))</f>
        <v>LAAG</v>
      </c>
      <c r="AX311" s="39">
        <f>INDEX('P-07 HACCP score'!$C$3:$E$7,MATCH(E311,'P-07 HACCP score'!$B$3:$B$7,0),MATCH('D-14 Ernst'!A$2,'P-07 HACCP score'!$C$2:$E$2,0))</f>
        <v>0</v>
      </c>
      <c r="AY311" s="39">
        <f>INDEX('P-07 HACCP score'!$C$3:$E$7,MATCH(F311,'P-07 HACCP score'!$B$3:$B$7,0),MATCH('D-14 Ernst'!B$2,'P-07 HACCP score'!$C$2:$E$2,0))</f>
        <v>0</v>
      </c>
      <c r="AZ311" s="39">
        <f>INDEX('P-07 HACCP score'!$C$3:$E$7,MATCH(G311,'P-07 HACCP score'!$B$3:$B$7,0),MATCH('D-14 Ernst'!C$2,'P-07 HACCP score'!$C$2:$E$2,0))</f>
        <v>0</v>
      </c>
      <c r="BA311" s="39" t="e">
        <f>INDEX('P-07 HACCP score'!$C$3:$E$7,MATCH(H311,'P-07 HACCP score'!$B$3:$B$7,0),MATCH('D-14 Ernst'!D$2,'P-07 HACCP score'!$C$2:$E$2,0))</f>
        <v>#N/A</v>
      </c>
      <c r="BB311" s="39">
        <f>INDEX('P-07 HACCP score'!$C$3:$E$7,MATCH(I311,'P-07 HACCP score'!$B$3:$B$7,0),MATCH('D-14 Ernst'!E$2,'P-07 HACCP score'!$C$2:$E$2,0))</f>
        <v>0</v>
      </c>
      <c r="BC311" s="39">
        <f>INDEX('P-07 HACCP score'!$C$3:$E$7,MATCH(J311,'P-07 HACCP score'!$B$3:$B$7,0),MATCH('D-14 Ernst'!F$2,'P-07 HACCP score'!$C$2:$E$2,0))</f>
        <v>0</v>
      </c>
      <c r="BD311" s="39">
        <f>INDEX('P-07 HACCP score'!$C$3:$E$7,MATCH(K311,'P-07 HACCP score'!$B$3:$B$7,0),MATCH('D-14 Ernst'!G$2,'P-07 HACCP score'!$C$2:$E$2,0))</f>
        <v>0</v>
      </c>
      <c r="BE311" s="39">
        <f>INDEX('P-07 HACCP score'!$C$3:$E$7,MATCH(L311,'P-07 HACCP score'!$B$3:$B$7,0),MATCH('D-14 Ernst'!H$2,'P-07 HACCP score'!$C$2:$E$2,0))</f>
        <v>0</v>
      </c>
      <c r="BF311" s="39">
        <f>INDEX('P-07 HACCP score'!$C$3:$E$7,MATCH(M311,'P-07 HACCP score'!$B$3:$B$7,0),MATCH('D-14 Ernst'!I$2,'P-07 HACCP score'!$C$2:$E$2,0))</f>
        <v>0</v>
      </c>
      <c r="BG311" s="39">
        <f>INDEX('P-07 HACCP score'!$C$3:$E$7,MATCH(N311,'P-07 HACCP score'!$B$3:$B$7,0),MATCH('D-14 Ernst'!J$2,'P-07 HACCP score'!$C$2:$E$2,0))</f>
        <v>0</v>
      </c>
      <c r="BH311" s="39" t="e">
        <f>INDEX('P-07 HACCP score'!$C$3:$E$7,MATCH(O311,'P-07 HACCP score'!$B$3:$B$7,0),MATCH('D-14 Ernst'!K$2,'P-07 HACCP score'!$C$2:$E$2,0))</f>
        <v>#N/A</v>
      </c>
      <c r="BI311" s="39">
        <f>INDEX('P-07 HACCP score'!$C$3:$E$7,MATCH(P311,'P-07 HACCP score'!$B$3:$B$7,0),MATCH('D-14 Ernst'!L$2,'P-07 HACCP score'!$C$2:$E$2,0))</f>
        <v>0</v>
      </c>
      <c r="BJ311" s="39">
        <f>INDEX('P-07 HACCP score'!$C$3:$E$7,MATCH(Q311,'P-07 HACCP score'!$B$3:$B$7,0),MATCH('D-14 Ernst'!M$2,'P-07 HACCP score'!$C$2:$E$2,0))</f>
        <v>0</v>
      </c>
      <c r="BK311" s="39">
        <f>INDEX('P-07 HACCP score'!$C$3:$E$7,MATCH(R311,'P-07 HACCP score'!$B$3:$B$7,0),MATCH('D-14 Ernst'!N$2,'P-07 HACCP score'!$C$2:$E$2,0))</f>
        <v>0</v>
      </c>
      <c r="BL311" s="39">
        <f>INDEX('P-07 HACCP score'!$C$3:$E$7,MATCH(S311,'P-07 HACCP score'!$B$3:$B$7,0),MATCH('D-14 Ernst'!O$2,'P-07 HACCP score'!$C$2:$E$2,0))</f>
        <v>0</v>
      </c>
      <c r="BM311" s="39">
        <f>INDEX('P-07 HACCP score'!$C$3:$E$7,MATCH(T311,'P-07 HACCP score'!$B$3:$B$7,0),MATCH('D-14 Ernst'!P$2,'P-07 HACCP score'!$C$2:$E$2,0))</f>
        <v>0</v>
      </c>
      <c r="BN311" s="39">
        <f>INDEX('P-07 HACCP score'!$C$3:$E$7,MATCH(U311,'P-07 HACCP score'!$B$3:$B$7,0),MATCH('D-14 Ernst'!Q$2,'P-07 HACCP score'!$C$2:$E$2,0))</f>
        <v>0</v>
      </c>
      <c r="BO311" s="39">
        <f>INDEX('P-07 HACCP score'!$C$3:$E$7,MATCH(V311,'P-07 HACCP score'!$B$3:$B$7,0),MATCH('D-14 Ernst'!R$2,'P-07 HACCP score'!$C$2:$E$2,0))</f>
        <v>0</v>
      </c>
      <c r="BP311" s="39">
        <f>INDEX('P-07 HACCP score'!$C$3:$E$7,MATCH(W311,'P-07 HACCP score'!$B$3:$B$7,0),MATCH('D-14 Ernst'!S$2,'P-07 HACCP score'!$C$2:$E$2,0))</f>
        <v>0</v>
      </c>
      <c r="BQ311" s="39" t="e">
        <f>INDEX('P-07 HACCP score'!$C$3:$E$7,MATCH(X311,'P-07 HACCP score'!$B$3:$B$7,0),MATCH('D-14 Ernst'!T$2,'P-07 HACCP score'!$C$2:$E$2,0))</f>
        <v>#N/A</v>
      </c>
      <c r="BR311" s="39">
        <f>INDEX('P-07 HACCP score'!$C$3:$E$7,MATCH(Y311,'P-07 HACCP score'!$B$3:$B$7,0),MATCH('D-14 Ernst'!U$2,'P-07 HACCP score'!$C$2:$E$2,0))</f>
        <v>0</v>
      </c>
      <c r="BS311" s="39">
        <f>INDEX('P-07 HACCP score'!$C$3:$E$7,MATCH(Z311,'P-07 HACCP score'!$B$3:$B$7,0),MATCH('D-14 Ernst'!V$2,'P-07 HACCP score'!$C$2:$E$2,0))</f>
        <v>0</v>
      </c>
      <c r="BT311" s="39">
        <f>INDEX('P-07 HACCP score'!$C$3:$E$7,MATCH(AA311,'P-07 HACCP score'!$B$3:$B$7,0),MATCH('D-14 Ernst'!W$2,'P-07 HACCP score'!$C$2:$E$2,0))</f>
        <v>0</v>
      </c>
      <c r="BU311" s="39">
        <f>INDEX('P-07 HACCP score'!$C$3:$E$7,MATCH(AB311,'P-07 HACCP score'!$B$3:$B$7,0),MATCH('D-14 Ernst'!X$2,'P-07 HACCP score'!$C$2:$E$2,0))</f>
        <v>0</v>
      </c>
      <c r="BV311" s="39">
        <f>INDEX('P-07 HACCP score'!$C$3:$E$7,MATCH(AC311,'P-07 HACCP score'!$B$3:$B$7,0),MATCH('D-14 Ernst'!Y$2,'P-07 HACCP score'!$C$2:$E$2,0))</f>
        <v>0</v>
      </c>
      <c r="BW311" s="39">
        <f>INDEX('P-07 HACCP score'!$C$3:$E$7,MATCH(AD311,'P-07 HACCP score'!$B$3:$B$7,0),MATCH('D-14 Ernst'!Z$2,'P-07 HACCP score'!$C$2:$E$2,0))</f>
        <v>0</v>
      </c>
      <c r="BX311" s="39">
        <f>INDEX('P-07 HACCP score'!$C$3:$E$7,MATCH(AE311,'P-07 HACCP score'!$B$3:$B$7,0),MATCH('D-14 Ernst'!AA$2,'P-07 HACCP score'!$C$2:$E$2,0))</f>
        <v>0</v>
      </c>
      <c r="BY311" s="39">
        <f>INDEX('P-07 HACCP score'!$C$3:$E$7,MATCH(AF311,'P-07 HACCP score'!$B$3:$B$7,0),MATCH('D-14 Ernst'!AB$2,'P-07 HACCP score'!$C$2:$E$2,0))</f>
        <v>0</v>
      </c>
      <c r="BZ311" s="39">
        <f>INDEX('P-07 HACCP score'!$C$3:$E$7,MATCH(AG311,'P-07 HACCP score'!$B$3:$B$7,0),MATCH('D-14 Ernst'!AC$2,'P-07 HACCP score'!$C$2:$E$2,0))</f>
        <v>0</v>
      </c>
      <c r="CA311" s="39">
        <f>INDEX('P-07 HACCP score'!$C$3:$E$7,MATCH(AH311,'P-07 HACCP score'!$B$3:$B$7,0),MATCH('D-14 Ernst'!AD$2,'P-07 HACCP score'!$C$2:$E$2,0))</f>
        <v>0</v>
      </c>
      <c r="CB311" s="39">
        <f>INDEX('P-07 HACCP score'!$C$3:$E$7,MATCH(AI311,'P-07 HACCP score'!$B$3:$B$7,0),MATCH('D-14 Ernst'!AE$2,'P-07 HACCP score'!$C$2:$E$2,0))</f>
        <v>0</v>
      </c>
      <c r="CC311" s="39">
        <f>INDEX('P-07 HACCP score'!$C$3:$E$7,MATCH(AJ311,'P-07 HACCP score'!$B$3:$B$7,0),MATCH('D-14 Ernst'!AF$2,'P-07 HACCP score'!$C$2:$E$2,0))</f>
        <v>0</v>
      </c>
      <c r="CD311" s="39">
        <f>INDEX('P-07 HACCP score'!$C$3:$E$7,MATCH(AK311,'P-07 HACCP score'!$B$3:$B$7,0),MATCH('D-14 Ernst'!AG$2,'P-07 HACCP score'!$C$2:$E$2,0))</f>
        <v>0</v>
      </c>
    </row>
    <row r="312" spans="1:82" x14ac:dyDescent="0.3">
      <c r="A312" s="119">
        <v>20052</v>
      </c>
      <c r="B312" s="76" t="s">
        <v>432</v>
      </c>
      <c r="C312" s="78" t="s">
        <v>170</v>
      </c>
      <c r="D312" s="35">
        <v>6</v>
      </c>
      <c r="E312" s="18"/>
      <c r="F312" s="18"/>
      <c r="G312" s="26"/>
      <c r="H312" s="21" t="str">
        <f>IF(COUNTIF(I312:M312,"H"),"H",
IF(COUNTIF(I312:M312,"M"),"M",
IF(COUNTIF(I312:M312,"L"),"L",
IF(COUNTIF(I312:M312,"B"),"B",""))))</f>
        <v/>
      </c>
      <c r="I312" s="19"/>
      <c r="J312" s="19"/>
      <c r="K312" s="19"/>
      <c r="L312" s="19"/>
      <c r="M312" s="19"/>
      <c r="N312" s="18"/>
      <c r="O312" s="21" t="str">
        <f>IF(COUNTIF(P312:Q312,"H"),"H",
IF(COUNTIF(P312:Q312,"M"),"M",
IF(COUNTIF(P312:Q312,"L"),"L",
IF(COUNTIF(P312:Q312,"B"),"B",""))))</f>
        <v/>
      </c>
      <c r="P312" s="22"/>
      <c r="Q312" s="22"/>
      <c r="R312" s="18"/>
      <c r="S312" s="18"/>
      <c r="T312" s="18"/>
      <c r="U312" s="18"/>
      <c r="V312" s="18"/>
      <c r="W312" s="27"/>
      <c r="X312" s="21" t="str">
        <f>IF(COUNTIF(Y312:AA312,"H"),"H",
IF(COUNTIF(Y312:AA312,"M"),"M",
IF(COUNTIF(Y312:AA312,"L"),"L",
IF(COUNTIF(Y312:AA312,"B"),"B",""))))</f>
        <v/>
      </c>
      <c r="Y312" s="23"/>
      <c r="Z312" s="28"/>
      <c r="AA312" s="23"/>
      <c r="AB312" s="18"/>
      <c r="AC312" s="18"/>
      <c r="AD312" s="18"/>
      <c r="AE312" s="18"/>
      <c r="AF312" s="18"/>
      <c r="AG312" s="18"/>
      <c r="AH312" s="18"/>
      <c r="AI312" s="18"/>
      <c r="AJ312" s="18"/>
      <c r="AK312" s="18"/>
      <c r="AL312" s="37">
        <f>COUNTIF(AX312:BA312,5)+COUNTIF(BG312:BH312,5)+COUNTIF(BK312:BQ312,5)+COUNTIF(BU312:CD312,5)+COUNTIF(AX312:BA312,9)+COUNTIF(BG312:BH312,9)+COUNTIF(BK312:BQ312,9)+COUNTIF(BU312:CD312,9)</f>
        <v>0</v>
      </c>
      <c r="AM312" s="37">
        <f>COUNTIF(AX312:BA312,15)+COUNTIF(BG312:BH312,15)+COUNTIF(BK312:BQ312,15)+COUNTIF(BU312:CD312,15)+COUNTIF(AX312:BA312,25)+COUNTIF(BG312:BH312,25)+COUNTIF(BK312:BQ312,25)+COUNTIF(BU312:CD312,25)</f>
        <v>0</v>
      </c>
      <c r="AN312" s="118" t="str">
        <f>IF(AM312&gt;=1,"HOOG",IF(AL312&gt;=2,"MIDDEN","LAAG"))</f>
        <v>LAAG</v>
      </c>
      <c r="AO312" s="26" t="str">
        <f>IF(AND(AM312=1,OR(H312="H",AB312="H"),TEXT(D312,0)&lt;&gt;"4"),"J","N" )</f>
        <v>N</v>
      </c>
      <c r="AP312" s="41" t="s">
        <v>90</v>
      </c>
      <c r="AQ312" s="68" t="str">
        <f>IF(OR(AP312="J",AO312="J"),"MIDDEN",AN312)</f>
        <v>MIDDEN</v>
      </c>
      <c r="AR312" s="26" t="s">
        <v>86</v>
      </c>
      <c r="AS312" s="18" t="s">
        <v>93</v>
      </c>
      <c r="AT312" s="18" t="s">
        <v>85</v>
      </c>
      <c r="AU312" s="41" t="s">
        <v>85</v>
      </c>
      <c r="AV312" s="41" t="s">
        <v>85</v>
      </c>
      <c r="AW312" s="18" t="str">
        <f>IF(AU312="N",AQ312,IF(AQ312="LAAG","MIDDEN","HOOG"))</f>
        <v>MIDDEN</v>
      </c>
      <c r="AX312" s="39">
        <f>INDEX('P-07 HACCP score'!$C$3:$E$7,MATCH(E312,'P-07 HACCP score'!$B$3:$B$7,0),MATCH('D-14 Ernst'!A$2,'P-07 HACCP score'!$C$2:$E$2,0))</f>
        <v>0</v>
      </c>
      <c r="AY312" s="39">
        <f>INDEX('P-07 HACCP score'!$C$3:$E$7,MATCH(F312,'P-07 HACCP score'!$B$3:$B$7,0),MATCH('D-14 Ernst'!B$2,'P-07 HACCP score'!$C$2:$E$2,0))</f>
        <v>0</v>
      </c>
      <c r="AZ312" s="39">
        <f>INDEX('P-07 HACCP score'!$C$3:$E$7,MATCH(G312,'P-07 HACCP score'!$B$3:$B$7,0),MATCH('D-14 Ernst'!C$2,'P-07 HACCP score'!$C$2:$E$2,0))</f>
        <v>0</v>
      </c>
      <c r="BA312" s="39" t="e">
        <f>INDEX('P-07 HACCP score'!$C$3:$E$7,MATCH(H312,'P-07 HACCP score'!$B$3:$B$7,0),MATCH('D-14 Ernst'!D$2,'P-07 HACCP score'!$C$2:$E$2,0))</f>
        <v>#N/A</v>
      </c>
      <c r="BB312" s="39">
        <f>INDEX('P-07 HACCP score'!$C$3:$E$7,MATCH(I312,'P-07 HACCP score'!$B$3:$B$7,0),MATCH('D-14 Ernst'!E$2,'P-07 HACCP score'!$C$2:$E$2,0))</f>
        <v>0</v>
      </c>
      <c r="BC312" s="39">
        <f>INDEX('P-07 HACCP score'!$C$3:$E$7,MATCH(J312,'P-07 HACCP score'!$B$3:$B$7,0),MATCH('D-14 Ernst'!F$2,'P-07 HACCP score'!$C$2:$E$2,0))</f>
        <v>0</v>
      </c>
      <c r="BD312" s="39">
        <f>INDEX('P-07 HACCP score'!$C$3:$E$7,MATCH(K312,'P-07 HACCP score'!$B$3:$B$7,0),MATCH('D-14 Ernst'!G$2,'P-07 HACCP score'!$C$2:$E$2,0))</f>
        <v>0</v>
      </c>
      <c r="BE312" s="39">
        <f>INDEX('P-07 HACCP score'!$C$3:$E$7,MATCH(L312,'P-07 HACCP score'!$B$3:$B$7,0),MATCH('D-14 Ernst'!H$2,'P-07 HACCP score'!$C$2:$E$2,0))</f>
        <v>0</v>
      </c>
      <c r="BF312" s="39">
        <f>INDEX('P-07 HACCP score'!$C$3:$E$7,MATCH(M312,'P-07 HACCP score'!$B$3:$B$7,0),MATCH('D-14 Ernst'!I$2,'P-07 HACCP score'!$C$2:$E$2,0))</f>
        <v>0</v>
      </c>
      <c r="BG312" s="39">
        <f>INDEX('P-07 HACCP score'!$C$3:$E$7,MATCH(N312,'P-07 HACCP score'!$B$3:$B$7,0),MATCH('D-14 Ernst'!J$2,'P-07 HACCP score'!$C$2:$E$2,0))</f>
        <v>0</v>
      </c>
      <c r="BH312" s="39" t="e">
        <f>INDEX('P-07 HACCP score'!$C$3:$E$7,MATCH(O312,'P-07 HACCP score'!$B$3:$B$7,0),MATCH('D-14 Ernst'!K$2,'P-07 HACCP score'!$C$2:$E$2,0))</f>
        <v>#N/A</v>
      </c>
      <c r="BI312" s="39">
        <f>INDEX('P-07 HACCP score'!$C$3:$E$7,MATCH(P312,'P-07 HACCP score'!$B$3:$B$7,0),MATCH('D-14 Ernst'!L$2,'P-07 HACCP score'!$C$2:$E$2,0))</f>
        <v>0</v>
      </c>
      <c r="BJ312" s="39">
        <f>INDEX('P-07 HACCP score'!$C$3:$E$7,MATCH(Q312,'P-07 HACCP score'!$B$3:$B$7,0),MATCH('D-14 Ernst'!M$2,'P-07 HACCP score'!$C$2:$E$2,0))</f>
        <v>0</v>
      </c>
      <c r="BK312" s="39">
        <f>INDEX('P-07 HACCP score'!$C$3:$E$7,MATCH(R312,'P-07 HACCP score'!$B$3:$B$7,0),MATCH('D-14 Ernst'!N$2,'P-07 HACCP score'!$C$2:$E$2,0))</f>
        <v>0</v>
      </c>
      <c r="BL312" s="39">
        <f>INDEX('P-07 HACCP score'!$C$3:$E$7,MATCH(S312,'P-07 HACCP score'!$B$3:$B$7,0),MATCH('D-14 Ernst'!O$2,'P-07 HACCP score'!$C$2:$E$2,0))</f>
        <v>0</v>
      </c>
      <c r="BM312" s="39">
        <f>INDEX('P-07 HACCP score'!$C$3:$E$7,MATCH(T312,'P-07 HACCP score'!$B$3:$B$7,0),MATCH('D-14 Ernst'!P$2,'P-07 HACCP score'!$C$2:$E$2,0))</f>
        <v>0</v>
      </c>
      <c r="BN312" s="39">
        <f>INDEX('P-07 HACCP score'!$C$3:$E$7,MATCH(U312,'P-07 HACCP score'!$B$3:$B$7,0),MATCH('D-14 Ernst'!Q$2,'P-07 HACCP score'!$C$2:$E$2,0))</f>
        <v>0</v>
      </c>
      <c r="BO312" s="39">
        <f>INDEX('P-07 HACCP score'!$C$3:$E$7,MATCH(V312,'P-07 HACCP score'!$B$3:$B$7,0),MATCH('D-14 Ernst'!R$2,'P-07 HACCP score'!$C$2:$E$2,0))</f>
        <v>0</v>
      </c>
      <c r="BP312" s="39">
        <f>INDEX('P-07 HACCP score'!$C$3:$E$7,MATCH(W312,'P-07 HACCP score'!$B$3:$B$7,0),MATCH('D-14 Ernst'!S$2,'P-07 HACCP score'!$C$2:$E$2,0))</f>
        <v>0</v>
      </c>
      <c r="BQ312" s="39" t="e">
        <f>INDEX('P-07 HACCP score'!$C$3:$E$7,MATCH(X312,'P-07 HACCP score'!$B$3:$B$7,0),MATCH('D-14 Ernst'!T$2,'P-07 HACCP score'!$C$2:$E$2,0))</f>
        <v>#N/A</v>
      </c>
      <c r="BR312" s="39">
        <f>INDEX('P-07 HACCP score'!$C$3:$E$7,MATCH(Y312,'P-07 HACCP score'!$B$3:$B$7,0),MATCH('D-14 Ernst'!U$2,'P-07 HACCP score'!$C$2:$E$2,0))</f>
        <v>0</v>
      </c>
      <c r="BS312" s="39">
        <f>INDEX('P-07 HACCP score'!$C$3:$E$7,MATCH(Z312,'P-07 HACCP score'!$B$3:$B$7,0),MATCH('D-14 Ernst'!V$2,'P-07 HACCP score'!$C$2:$E$2,0))</f>
        <v>0</v>
      </c>
      <c r="BT312" s="39">
        <f>INDEX('P-07 HACCP score'!$C$3:$E$7,MATCH(AA312,'P-07 HACCP score'!$B$3:$B$7,0),MATCH('D-14 Ernst'!W$2,'P-07 HACCP score'!$C$2:$E$2,0))</f>
        <v>0</v>
      </c>
      <c r="BU312" s="39">
        <f>INDEX('P-07 HACCP score'!$C$3:$E$7,MATCH(AB312,'P-07 HACCP score'!$B$3:$B$7,0),MATCH('D-14 Ernst'!X$2,'P-07 HACCP score'!$C$2:$E$2,0))</f>
        <v>0</v>
      </c>
      <c r="BV312" s="39">
        <f>INDEX('P-07 HACCP score'!$C$3:$E$7,MATCH(AC312,'P-07 HACCP score'!$B$3:$B$7,0),MATCH('D-14 Ernst'!Y$2,'P-07 HACCP score'!$C$2:$E$2,0))</f>
        <v>0</v>
      </c>
      <c r="BW312" s="39">
        <f>INDEX('P-07 HACCP score'!$C$3:$E$7,MATCH(AD312,'P-07 HACCP score'!$B$3:$B$7,0),MATCH('D-14 Ernst'!Z$2,'P-07 HACCP score'!$C$2:$E$2,0))</f>
        <v>0</v>
      </c>
      <c r="BX312" s="39">
        <f>INDEX('P-07 HACCP score'!$C$3:$E$7,MATCH(AE312,'P-07 HACCP score'!$B$3:$B$7,0),MATCH('D-14 Ernst'!AA$2,'P-07 HACCP score'!$C$2:$E$2,0))</f>
        <v>0</v>
      </c>
      <c r="BY312" s="39">
        <f>INDEX('P-07 HACCP score'!$C$3:$E$7,MATCH(AF312,'P-07 HACCP score'!$B$3:$B$7,0),MATCH('D-14 Ernst'!AB$2,'P-07 HACCP score'!$C$2:$E$2,0))</f>
        <v>0</v>
      </c>
      <c r="BZ312" s="39">
        <f>INDEX('P-07 HACCP score'!$C$3:$E$7,MATCH(AG312,'P-07 HACCP score'!$B$3:$B$7,0),MATCH('D-14 Ernst'!AC$2,'P-07 HACCP score'!$C$2:$E$2,0))</f>
        <v>0</v>
      </c>
      <c r="CA312" s="39">
        <f>INDEX('P-07 HACCP score'!$C$3:$E$7,MATCH(AH312,'P-07 HACCP score'!$B$3:$B$7,0),MATCH('D-14 Ernst'!AD$2,'P-07 HACCP score'!$C$2:$E$2,0))</f>
        <v>0</v>
      </c>
      <c r="CB312" s="39">
        <f>INDEX('P-07 HACCP score'!$C$3:$E$7,MATCH(AI312,'P-07 HACCP score'!$B$3:$B$7,0),MATCH('D-14 Ernst'!AE$2,'P-07 HACCP score'!$C$2:$E$2,0))</f>
        <v>0</v>
      </c>
      <c r="CC312" s="39">
        <f>INDEX('P-07 HACCP score'!$C$3:$E$7,MATCH(AJ312,'P-07 HACCP score'!$B$3:$B$7,0),MATCH('D-14 Ernst'!AF$2,'P-07 HACCP score'!$C$2:$E$2,0))</f>
        <v>0</v>
      </c>
      <c r="CD312" s="39">
        <f>INDEX('P-07 HACCP score'!$C$3:$E$7,MATCH(AK312,'P-07 HACCP score'!$B$3:$B$7,0),MATCH('D-14 Ernst'!AG$2,'P-07 HACCP score'!$C$2:$E$2,0))</f>
        <v>0</v>
      </c>
    </row>
    <row r="313" spans="1:82" x14ac:dyDescent="0.3">
      <c r="A313" s="119">
        <v>20060</v>
      </c>
      <c r="B313" s="56" t="s">
        <v>433</v>
      </c>
      <c r="C313" s="78" t="s">
        <v>170</v>
      </c>
      <c r="D313" s="35">
        <v>6</v>
      </c>
      <c r="E313" s="18"/>
      <c r="F313" s="18"/>
      <c r="G313" s="26"/>
      <c r="H313" s="21" t="str">
        <f>IF(COUNTIF(I313:M313,"H"),"H",
IF(COUNTIF(I313:M313,"M"),"M",
IF(COUNTIF(I313:M313,"L"),"L",
IF(COUNTIF(I313:M313,"B"),"B",""))))</f>
        <v/>
      </c>
      <c r="I313" s="19"/>
      <c r="J313" s="19"/>
      <c r="K313" s="19"/>
      <c r="L313" s="19"/>
      <c r="M313" s="19"/>
      <c r="N313" s="18"/>
      <c r="O313" s="21" t="str">
        <f>IF(COUNTIF(P313:Q313,"H"),"H",
IF(COUNTIF(P313:Q313,"M"),"M",
IF(COUNTIF(P313:Q313,"L"),"L",
IF(COUNTIF(P313:Q313,"B"),"B",""))))</f>
        <v/>
      </c>
      <c r="P313" s="22"/>
      <c r="Q313" s="22"/>
      <c r="R313" s="18"/>
      <c r="S313" s="18"/>
      <c r="T313" s="18"/>
      <c r="U313" s="18"/>
      <c r="V313" s="18"/>
      <c r="W313" s="27"/>
      <c r="X313" s="21" t="str">
        <f>IF(COUNTIF(Y313:AA313,"H"),"H",
IF(COUNTIF(Y313:AA313,"M"),"M",
IF(COUNTIF(Y313:AA313,"L"),"L",
IF(COUNTIF(Y313:AA313,"B"),"B",""))))</f>
        <v/>
      </c>
      <c r="Y313" s="23"/>
      <c r="Z313" s="28"/>
      <c r="AA313" s="23"/>
      <c r="AB313" s="18"/>
      <c r="AC313" s="18"/>
      <c r="AD313" s="18"/>
      <c r="AE313" s="18"/>
      <c r="AF313" s="18"/>
      <c r="AG313" s="18"/>
      <c r="AH313" s="18"/>
      <c r="AI313" s="18"/>
      <c r="AJ313" s="18"/>
      <c r="AK313" s="18"/>
      <c r="AL313" s="37">
        <f>COUNTIF(AX313:BA313,5)+COUNTIF(BG313:BH313,5)+COUNTIF(BK313:BQ313,5)+COUNTIF(BU313:CD313,5)+COUNTIF(AX313:BA313,9)+COUNTIF(BG313:BH313,9)+COUNTIF(BK313:BQ313,9)+COUNTIF(BU313:CD313,9)</f>
        <v>0</v>
      </c>
      <c r="AM313" s="37">
        <f>COUNTIF(AX313:BA313,15)+COUNTIF(BG313:BH313,15)+COUNTIF(BK313:BQ313,15)+COUNTIF(BU313:CD313,15)+COUNTIF(AX313:BA313,25)+COUNTIF(BG313:BH313,25)+COUNTIF(BK313:BQ313,25)+COUNTIF(BU313:CD313,25)</f>
        <v>0</v>
      </c>
      <c r="AN313" s="118" t="str">
        <f>IF(AM313&gt;=1,"HOOG",IF(AL313&gt;=2,"MIDDEN","LAAG"))</f>
        <v>LAAG</v>
      </c>
      <c r="AO313" s="26" t="str">
        <f>IF(AND(AM313=1,OR(H313="H",AB313="H"),TEXT(D313,0)&lt;&gt;"4"),"J","N" )</f>
        <v>N</v>
      </c>
      <c r="AP313" s="41" t="s">
        <v>85</v>
      </c>
      <c r="AQ313" s="68" t="str">
        <f>IF(OR(AP313="J",AO313="J"),"MIDDEN",AN313)</f>
        <v>LAAG</v>
      </c>
      <c r="AR313" s="26" t="s">
        <v>86</v>
      </c>
      <c r="AS313" s="18" t="s">
        <v>93</v>
      </c>
      <c r="AT313" s="18" t="s">
        <v>85</v>
      </c>
      <c r="AU313" s="41" t="str">
        <f>IF(AND(AR313="H",AS313="K"),"J",IF(OR(AND(AR313="L",AS313="K",AT313="J"),AND(AR313="H",AS313="G",AT313="J")),"J","N"))</f>
        <v>N</v>
      </c>
      <c r="AV313" s="41" t="s">
        <v>85</v>
      </c>
      <c r="AW313" s="18" t="str">
        <f>IF(AU313="N",AQ313,IF(AQ313="LAAG","MIDDEN","HOOG"))</f>
        <v>LAAG</v>
      </c>
      <c r="AX313" s="39">
        <f>INDEX('P-07 HACCP score'!$C$3:$E$7,MATCH(E313,'P-07 HACCP score'!$B$3:$B$7,0),MATCH('D-14 Ernst'!A$2,'P-07 HACCP score'!$C$2:$E$2,0))</f>
        <v>0</v>
      </c>
      <c r="AY313" s="39">
        <f>INDEX('P-07 HACCP score'!$C$3:$E$7,MATCH(F313,'P-07 HACCP score'!$B$3:$B$7,0),MATCH('D-14 Ernst'!B$2,'P-07 HACCP score'!$C$2:$E$2,0))</f>
        <v>0</v>
      </c>
      <c r="AZ313" s="39">
        <f>INDEX('P-07 HACCP score'!$C$3:$E$7,MATCH(G313,'P-07 HACCP score'!$B$3:$B$7,0),MATCH('D-14 Ernst'!C$2,'P-07 HACCP score'!$C$2:$E$2,0))</f>
        <v>0</v>
      </c>
      <c r="BA313" s="39" t="e">
        <f>INDEX('P-07 HACCP score'!$C$3:$E$7,MATCH(H313,'P-07 HACCP score'!$B$3:$B$7,0),MATCH('D-14 Ernst'!D$2,'P-07 HACCP score'!$C$2:$E$2,0))</f>
        <v>#N/A</v>
      </c>
      <c r="BB313" s="39">
        <f>INDEX('P-07 HACCP score'!$C$3:$E$7,MATCH(I313,'P-07 HACCP score'!$B$3:$B$7,0),MATCH('D-14 Ernst'!E$2,'P-07 HACCP score'!$C$2:$E$2,0))</f>
        <v>0</v>
      </c>
      <c r="BC313" s="39">
        <f>INDEX('P-07 HACCP score'!$C$3:$E$7,MATCH(J313,'P-07 HACCP score'!$B$3:$B$7,0),MATCH('D-14 Ernst'!F$2,'P-07 HACCP score'!$C$2:$E$2,0))</f>
        <v>0</v>
      </c>
      <c r="BD313" s="39">
        <f>INDEX('P-07 HACCP score'!$C$3:$E$7,MATCH(K313,'P-07 HACCP score'!$B$3:$B$7,0),MATCH('D-14 Ernst'!G$2,'P-07 HACCP score'!$C$2:$E$2,0))</f>
        <v>0</v>
      </c>
      <c r="BE313" s="39">
        <f>INDEX('P-07 HACCP score'!$C$3:$E$7,MATCH(L313,'P-07 HACCP score'!$B$3:$B$7,0),MATCH('D-14 Ernst'!H$2,'P-07 HACCP score'!$C$2:$E$2,0))</f>
        <v>0</v>
      </c>
      <c r="BF313" s="39">
        <f>INDEX('P-07 HACCP score'!$C$3:$E$7,MATCH(M313,'P-07 HACCP score'!$B$3:$B$7,0),MATCH('D-14 Ernst'!I$2,'P-07 HACCP score'!$C$2:$E$2,0))</f>
        <v>0</v>
      </c>
      <c r="BG313" s="39">
        <f>INDEX('P-07 HACCP score'!$C$3:$E$7,MATCH(N313,'P-07 HACCP score'!$B$3:$B$7,0),MATCH('D-14 Ernst'!J$2,'P-07 HACCP score'!$C$2:$E$2,0))</f>
        <v>0</v>
      </c>
      <c r="BH313" s="39" t="e">
        <f>INDEX('P-07 HACCP score'!$C$3:$E$7,MATCH(O313,'P-07 HACCP score'!$B$3:$B$7,0),MATCH('D-14 Ernst'!K$2,'P-07 HACCP score'!$C$2:$E$2,0))</f>
        <v>#N/A</v>
      </c>
      <c r="BI313" s="39">
        <f>INDEX('P-07 HACCP score'!$C$3:$E$7,MATCH(P313,'P-07 HACCP score'!$B$3:$B$7,0),MATCH('D-14 Ernst'!L$2,'P-07 HACCP score'!$C$2:$E$2,0))</f>
        <v>0</v>
      </c>
      <c r="BJ313" s="39">
        <f>INDEX('P-07 HACCP score'!$C$3:$E$7,MATCH(Q313,'P-07 HACCP score'!$B$3:$B$7,0),MATCH('D-14 Ernst'!M$2,'P-07 HACCP score'!$C$2:$E$2,0))</f>
        <v>0</v>
      </c>
      <c r="BK313" s="39">
        <f>INDEX('P-07 HACCP score'!$C$3:$E$7,MATCH(R313,'P-07 HACCP score'!$B$3:$B$7,0),MATCH('D-14 Ernst'!N$2,'P-07 HACCP score'!$C$2:$E$2,0))</f>
        <v>0</v>
      </c>
      <c r="BL313" s="39">
        <f>INDEX('P-07 HACCP score'!$C$3:$E$7,MATCH(S313,'P-07 HACCP score'!$B$3:$B$7,0),MATCH('D-14 Ernst'!O$2,'P-07 HACCP score'!$C$2:$E$2,0))</f>
        <v>0</v>
      </c>
      <c r="BM313" s="39">
        <f>INDEX('P-07 HACCP score'!$C$3:$E$7,MATCH(T313,'P-07 HACCP score'!$B$3:$B$7,0),MATCH('D-14 Ernst'!P$2,'P-07 HACCP score'!$C$2:$E$2,0))</f>
        <v>0</v>
      </c>
      <c r="BN313" s="39">
        <f>INDEX('P-07 HACCP score'!$C$3:$E$7,MATCH(U313,'P-07 HACCP score'!$B$3:$B$7,0),MATCH('D-14 Ernst'!Q$2,'P-07 HACCP score'!$C$2:$E$2,0))</f>
        <v>0</v>
      </c>
      <c r="BO313" s="39">
        <f>INDEX('P-07 HACCP score'!$C$3:$E$7,MATCH(V313,'P-07 HACCP score'!$B$3:$B$7,0),MATCH('D-14 Ernst'!R$2,'P-07 HACCP score'!$C$2:$E$2,0))</f>
        <v>0</v>
      </c>
      <c r="BP313" s="39">
        <f>INDEX('P-07 HACCP score'!$C$3:$E$7,MATCH(W313,'P-07 HACCP score'!$B$3:$B$7,0),MATCH('D-14 Ernst'!S$2,'P-07 HACCP score'!$C$2:$E$2,0))</f>
        <v>0</v>
      </c>
      <c r="BQ313" s="39" t="e">
        <f>INDEX('P-07 HACCP score'!$C$3:$E$7,MATCH(X313,'P-07 HACCP score'!$B$3:$B$7,0),MATCH('D-14 Ernst'!T$2,'P-07 HACCP score'!$C$2:$E$2,0))</f>
        <v>#N/A</v>
      </c>
      <c r="BR313" s="39">
        <f>INDEX('P-07 HACCP score'!$C$3:$E$7,MATCH(Y313,'P-07 HACCP score'!$B$3:$B$7,0),MATCH('D-14 Ernst'!U$2,'P-07 HACCP score'!$C$2:$E$2,0))</f>
        <v>0</v>
      </c>
      <c r="BS313" s="39">
        <f>INDEX('P-07 HACCP score'!$C$3:$E$7,MATCH(Z313,'P-07 HACCP score'!$B$3:$B$7,0),MATCH('D-14 Ernst'!V$2,'P-07 HACCP score'!$C$2:$E$2,0))</f>
        <v>0</v>
      </c>
      <c r="BT313" s="39">
        <f>INDEX('P-07 HACCP score'!$C$3:$E$7,MATCH(AA313,'P-07 HACCP score'!$B$3:$B$7,0),MATCH('D-14 Ernst'!W$2,'P-07 HACCP score'!$C$2:$E$2,0))</f>
        <v>0</v>
      </c>
      <c r="BU313" s="39">
        <f>INDEX('P-07 HACCP score'!$C$3:$E$7,MATCH(AB313,'P-07 HACCP score'!$B$3:$B$7,0),MATCH('D-14 Ernst'!X$2,'P-07 HACCP score'!$C$2:$E$2,0))</f>
        <v>0</v>
      </c>
      <c r="BV313" s="39">
        <f>INDEX('P-07 HACCP score'!$C$3:$E$7,MATCH(AC313,'P-07 HACCP score'!$B$3:$B$7,0),MATCH('D-14 Ernst'!Y$2,'P-07 HACCP score'!$C$2:$E$2,0))</f>
        <v>0</v>
      </c>
      <c r="BW313" s="39">
        <f>INDEX('P-07 HACCP score'!$C$3:$E$7,MATCH(AD313,'P-07 HACCP score'!$B$3:$B$7,0),MATCH('D-14 Ernst'!Z$2,'P-07 HACCP score'!$C$2:$E$2,0))</f>
        <v>0</v>
      </c>
      <c r="BX313" s="39">
        <f>INDEX('P-07 HACCP score'!$C$3:$E$7,MATCH(AE313,'P-07 HACCP score'!$B$3:$B$7,0),MATCH('D-14 Ernst'!AA$2,'P-07 HACCP score'!$C$2:$E$2,0))</f>
        <v>0</v>
      </c>
      <c r="BY313" s="39">
        <f>INDEX('P-07 HACCP score'!$C$3:$E$7,MATCH(AF313,'P-07 HACCP score'!$B$3:$B$7,0),MATCH('D-14 Ernst'!AB$2,'P-07 HACCP score'!$C$2:$E$2,0))</f>
        <v>0</v>
      </c>
      <c r="BZ313" s="39">
        <f>INDEX('P-07 HACCP score'!$C$3:$E$7,MATCH(AG313,'P-07 HACCP score'!$B$3:$B$7,0),MATCH('D-14 Ernst'!AC$2,'P-07 HACCP score'!$C$2:$E$2,0))</f>
        <v>0</v>
      </c>
      <c r="CA313" s="39">
        <f>INDEX('P-07 HACCP score'!$C$3:$E$7,MATCH(AH313,'P-07 HACCP score'!$B$3:$B$7,0),MATCH('D-14 Ernst'!AD$2,'P-07 HACCP score'!$C$2:$E$2,0))</f>
        <v>0</v>
      </c>
      <c r="CB313" s="39">
        <f>INDEX('P-07 HACCP score'!$C$3:$E$7,MATCH(AI313,'P-07 HACCP score'!$B$3:$B$7,0),MATCH('D-14 Ernst'!AE$2,'P-07 HACCP score'!$C$2:$E$2,0))</f>
        <v>0</v>
      </c>
      <c r="CC313" s="39">
        <f>INDEX('P-07 HACCP score'!$C$3:$E$7,MATCH(AJ313,'P-07 HACCP score'!$B$3:$B$7,0),MATCH('D-14 Ernst'!AF$2,'P-07 HACCP score'!$C$2:$E$2,0))</f>
        <v>0</v>
      </c>
      <c r="CD313" s="39">
        <f>INDEX('P-07 HACCP score'!$C$3:$E$7,MATCH(AK313,'P-07 HACCP score'!$B$3:$B$7,0),MATCH('D-14 Ernst'!AG$2,'P-07 HACCP score'!$C$2:$E$2,0))</f>
        <v>0</v>
      </c>
    </row>
    <row r="314" spans="1:82" x14ac:dyDescent="0.3">
      <c r="A314" s="119">
        <v>20061</v>
      </c>
      <c r="B314" s="76" t="s">
        <v>434</v>
      </c>
      <c r="C314" s="78" t="s">
        <v>170</v>
      </c>
      <c r="D314" s="35">
        <v>6</v>
      </c>
      <c r="E314" s="18"/>
      <c r="F314" s="18"/>
      <c r="G314" s="26"/>
      <c r="H314" s="21" t="str">
        <f>IF(COUNTIF(I314:M314,"H"),"H",
IF(COUNTIF(I314:M314,"M"),"M",
IF(COUNTIF(I314:M314,"L"),"L",
IF(COUNTIF(I314:M314,"B"),"B",""))))</f>
        <v/>
      </c>
      <c r="I314" s="19"/>
      <c r="J314" s="19"/>
      <c r="K314" s="19"/>
      <c r="L314" s="19"/>
      <c r="M314" s="19"/>
      <c r="N314" s="18"/>
      <c r="O314" s="21" t="str">
        <f>IF(COUNTIF(P314:Q314,"H"),"H",
IF(COUNTIF(P314:Q314,"M"),"M",
IF(COUNTIF(P314:Q314,"L"),"L",
IF(COUNTIF(P314:Q314,"B"),"B",""))))</f>
        <v/>
      </c>
      <c r="P314" s="22"/>
      <c r="Q314" s="22"/>
      <c r="R314" s="18"/>
      <c r="S314" s="18"/>
      <c r="T314" s="18"/>
      <c r="U314" s="18"/>
      <c r="V314" s="18"/>
      <c r="W314" s="27"/>
      <c r="X314" s="21" t="str">
        <f>IF(COUNTIF(Y314:AA314,"H"),"H",
IF(COUNTIF(Y314:AA314,"M"),"M",
IF(COUNTIF(Y314:AA314,"L"),"L",
IF(COUNTIF(Y314:AA314,"B"),"B",""))))</f>
        <v/>
      </c>
      <c r="Y314" s="23"/>
      <c r="Z314" s="28"/>
      <c r="AA314" s="23"/>
      <c r="AB314" s="18"/>
      <c r="AC314" s="18"/>
      <c r="AD314" s="18"/>
      <c r="AE314" s="18"/>
      <c r="AF314" s="18"/>
      <c r="AG314" s="18"/>
      <c r="AH314" s="18"/>
      <c r="AI314" s="18"/>
      <c r="AJ314" s="18"/>
      <c r="AK314" s="18"/>
      <c r="AL314" s="37">
        <f>COUNTIF(AX314:BA314,5)+COUNTIF(BG314:BH314,5)+COUNTIF(BK314:BQ314,5)+COUNTIF(BU314:CD314,5)+COUNTIF(AX314:BA314,9)+COUNTIF(BG314:BH314,9)+COUNTIF(BK314:BQ314,9)+COUNTIF(BU314:CD314,9)</f>
        <v>0</v>
      </c>
      <c r="AM314" s="37">
        <f>COUNTIF(AX314:BA314,15)+COUNTIF(BG314:BH314,15)+COUNTIF(BK314:BQ314,15)+COUNTIF(BU314:CD314,15)+COUNTIF(AX314:BA314,25)+COUNTIF(BG314:BH314,25)+COUNTIF(BK314:BQ314,25)+COUNTIF(BU314:CD314,25)</f>
        <v>0</v>
      </c>
      <c r="AN314" s="118" t="str">
        <f>IF(AM314&gt;=1,"HOOG",IF(AL314&gt;=2,"MIDDEN","LAAG"))</f>
        <v>LAAG</v>
      </c>
      <c r="AO314" s="26" t="str">
        <f>IF(AND(AM314=1,OR(H314="H",AB314="H"),TEXT(D314,0)&lt;&gt;"4"),"J","N" )</f>
        <v>N</v>
      </c>
      <c r="AP314" s="41" t="s">
        <v>90</v>
      </c>
      <c r="AQ314" s="68" t="str">
        <f>IF(OR(AP314="J",AO314="J"),"MIDDEN",AN314)</f>
        <v>MIDDEN</v>
      </c>
      <c r="AR314" s="26" t="s">
        <v>86</v>
      </c>
      <c r="AS314" s="18" t="s">
        <v>93</v>
      </c>
      <c r="AT314" s="18" t="s">
        <v>85</v>
      </c>
      <c r="AU314" s="41" t="s">
        <v>85</v>
      </c>
      <c r="AV314" s="41" t="s">
        <v>85</v>
      </c>
      <c r="AW314" s="18" t="str">
        <f>IF(AU314="N",AQ314,IF(AQ314="LAAG","MIDDEN","HOOG"))</f>
        <v>MIDDEN</v>
      </c>
      <c r="AX314" s="39">
        <f>INDEX('P-07 HACCP score'!$C$3:$E$7,MATCH(E314,'P-07 HACCP score'!$B$3:$B$7,0),MATCH('D-14 Ernst'!A$2,'P-07 HACCP score'!$C$2:$E$2,0))</f>
        <v>0</v>
      </c>
      <c r="AY314" s="39">
        <f>INDEX('P-07 HACCP score'!$C$3:$E$7,MATCH(F314,'P-07 HACCP score'!$B$3:$B$7,0),MATCH('D-14 Ernst'!B$2,'P-07 HACCP score'!$C$2:$E$2,0))</f>
        <v>0</v>
      </c>
      <c r="AZ314" s="39">
        <f>INDEX('P-07 HACCP score'!$C$3:$E$7,MATCH(G314,'P-07 HACCP score'!$B$3:$B$7,0),MATCH('D-14 Ernst'!C$2,'P-07 HACCP score'!$C$2:$E$2,0))</f>
        <v>0</v>
      </c>
      <c r="BA314" s="39" t="e">
        <f>INDEX('P-07 HACCP score'!$C$3:$E$7,MATCH(H314,'P-07 HACCP score'!$B$3:$B$7,0),MATCH('D-14 Ernst'!D$2,'P-07 HACCP score'!$C$2:$E$2,0))</f>
        <v>#N/A</v>
      </c>
      <c r="BB314" s="39">
        <f>INDEX('P-07 HACCP score'!$C$3:$E$7,MATCH(I314,'P-07 HACCP score'!$B$3:$B$7,0),MATCH('D-14 Ernst'!E$2,'P-07 HACCP score'!$C$2:$E$2,0))</f>
        <v>0</v>
      </c>
      <c r="BC314" s="39">
        <f>INDEX('P-07 HACCP score'!$C$3:$E$7,MATCH(J314,'P-07 HACCP score'!$B$3:$B$7,0),MATCH('D-14 Ernst'!F$2,'P-07 HACCP score'!$C$2:$E$2,0))</f>
        <v>0</v>
      </c>
      <c r="BD314" s="39">
        <f>INDEX('P-07 HACCP score'!$C$3:$E$7,MATCH(K314,'P-07 HACCP score'!$B$3:$B$7,0),MATCH('D-14 Ernst'!G$2,'P-07 HACCP score'!$C$2:$E$2,0))</f>
        <v>0</v>
      </c>
      <c r="BE314" s="39">
        <f>INDEX('P-07 HACCP score'!$C$3:$E$7,MATCH(L314,'P-07 HACCP score'!$B$3:$B$7,0),MATCH('D-14 Ernst'!H$2,'P-07 HACCP score'!$C$2:$E$2,0))</f>
        <v>0</v>
      </c>
      <c r="BF314" s="39">
        <f>INDEX('P-07 HACCP score'!$C$3:$E$7,MATCH(M314,'P-07 HACCP score'!$B$3:$B$7,0),MATCH('D-14 Ernst'!I$2,'P-07 HACCP score'!$C$2:$E$2,0))</f>
        <v>0</v>
      </c>
      <c r="BG314" s="39">
        <f>INDEX('P-07 HACCP score'!$C$3:$E$7,MATCH(N314,'P-07 HACCP score'!$B$3:$B$7,0),MATCH('D-14 Ernst'!J$2,'P-07 HACCP score'!$C$2:$E$2,0))</f>
        <v>0</v>
      </c>
      <c r="BH314" s="39" t="e">
        <f>INDEX('P-07 HACCP score'!$C$3:$E$7,MATCH(O314,'P-07 HACCP score'!$B$3:$B$7,0),MATCH('D-14 Ernst'!K$2,'P-07 HACCP score'!$C$2:$E$2,0))</f>
        <v>#N/A</v>
      </c>
      <c r="BI314" s="39">
        <f>INDEX('P-07 HACCP score'!$C$3:$E$7,MATCH(P314,'P-07 HACCP score'!$B$3:$B$7,0),MATCH('D-14 Ernst'!L$2,'P-07 HACCP score'!$C$2:$E$2,0))</f>
        <v>0</v>
      </c>
      <c r="BJ314" s="39">
        <f>INDEX('P-07 HACCP score'!$C$3:$E$7,MATCH(Q314,'P-07 HACCP score'!$B$3:$B$7,0),MATCH('D-14 Ernst'!M$2,'P-07 HACCP score'!$C$2:$E$2,0))</f>
        <v>0</v>
      </c>
      <c r="BK314" s="39">
        <f>INDEX('P-07 HACCP score'!$C$3:$E$7,MATCH(R314,'P-07 HACCP score'!$B$3:$B$7,0),MATCH('D-14 Ernst'!N$2,'P-07 HACCP score'!$C$2:$E$2,0))</f>
        <v>0</v>
      </c>
      <c r="BL314" s="39">
        <f>INDEX('P-07 HACCP score'!$C$3:$E$7,MATCH(S314,'P-07 HACCP score'!$B$3:$B$7,0),MATCH('D-14 Ernst'!O$2,'P-07 HACCP score'!$C$2:$E$2,0))</f>
        <v>0</v>
      </c>
      <c r="BM314" s="39">
        <f>INDEX('P-07 HACCP score'!$C$3:$E$7,MATCH(T314,'P-07 HACCP score'!$B$3:$B$7,0),MATCH('D-14 Ernst'!P$2,'P-07 HACCP score'!$C$2:$E$2,0))</f>
        <v>0</v>
      </c>
      <c r="BN314" s="39">
        <f>INDEX('P-07 HACCP score'!$C$3:$E$7,MATCH(U314,'P-07 HACCP score'!$B$3:$B$7,0),MATCH('D-14 Ernst'!Q$2,'P-07 HACCP score'!$C$2:$E$2,0))</f>
        <v>0</v>
      </c>
      <c r="BO314" s="39">
        <f>INDEX('P-07 HACCP score'!$C$3:$E$7,MATCH(V314,'P-07 HACCP score'!$B$3:$B$7,0),MATCH('D-14 Ernst'!R$2,'P-07 HACCP score'!$C$2:$E$2,0))</f>
        <v>0</v>
      </c>
      <c r="BP314" s="39">
        <f>INDEX('P-07 HACCP score'!$C$3:$E$7,MATCH(W314,'P-07 HACCP score'!$B$3:$B$7,0),MATCH('D-14 Ernst'!S$2,'P-07 HACCP score'!$C$2:$E$2,0))</f>
        <v>0</v>
      </c>
      <c r="BQ314" s="39" t="e">
        <f>INDEX('P-07 HACCP score'!$C$3:$E$7,MATCH(X314,'P-07 HACCP score'!$B$3:$B$7,0),MATCH('D-14 Ernst'!T$2,'P-07 HACCP score'!$C$2:$E$2,0))</f>
        <v>#N/A</v>
      </c>
      <c r="BR314" s="39">
        <f>INDEX('P-07 HACCP score'!$C$3:$E$7,MATCH(Y314,'P-07 HACCP score'!$B$3:$B$7,0),MATCH('D-14 Ernst'!U$2,'P-07 HACCP score'!$C$2:$E$2,0))</f>
        <v>0</v>
      </c>
      <c r="BS314" s="39">
        <f>INDEX('P-07 HACCP score'!$C$3:$E$7,MATCH(Z314,'P-07 HACCP score'!$B$3:$B$7,0),MATCH('D-14 Ernst'!V$2,'P-07 HACCP score'!$C$2:$E$2,0))</f>
        <v>0</v>
      </c>
      <c r="BT314" s="39">
        <f>INDEX('P-07 HACCP score'!$C$3:$E$7,MATCH(AA314,'P-07 HACCP score'!$B$3:$B$7,0),MATCH('D-14 Ernst'!W$2,'P-07 HACCP score'!$C$2:$E$2,0))</f>
        <v>0</v>
      </c>
      <c r="BU314" s="39">
        <f>INDEX('P-07 HACCP score'!$C$3:$E$7,MATCH(AB314,'P-07 HACCP score'!$B$3:$B$7,0),MATCH('D-14 Ernst'!X$2,'P-07 HACCP score'!$C$2:$E$2,0))</f>
        <v>0</v>
      </c>
      <c r="BV314" s="39">
        <f>INDEX('P-07 HACCP score'!$C$3:$E$7,MATCH(AC314,'P-07 HACCP score'!$B$3:$B$7,0),MATCH('D-14 Ernst'!Y$2,'P-07 HACCP score'!$C$2:$E$2,0))</f>
        <v>0</v>
      </c>
      <c r="BW314" s="39">
        <f>INDEX('P-07 HACCP score'!$C$3:$E$7,MATCH(AD314,'P-07 HACCP score'!$B$3:$B$7,0),MATCH('D-14 Ernst'!Z$2,'P-07 HACCP score'!$C$2:$E$2,0))</f>
        <v>0</v>
      </c>
      <c r="BX314" s="39">
        <f>INDEX('P-07 HACCP score'!$C$3:$E$7,MATCH(AE314,'P-07 HACCP score'!$B$3:$B$7,0),MATCH('D-14 Ernst'!AA$2,'P-07 HACCP score'!$C$2:$E$2,0))</f>
        <v>0</v>
      </c>
      <c r="BY314" s="39">
        <f>INDEX('P-07 HACCP score'!$C$3:$E$7,MATCH(AF314,'P-07 HACCP score'!$B$3:$B$7,0),MATCH('D-14 Ernst'!AB$2,'P-07 HACCP score'!$C$2:$E$2,0))</f>
        <v>0</v>
      </c>
      <c r="BZ314" s="39">
        <f>INDEX('P-07 HACCP score'!$C$3:$E$7,MATCH(AG314,'P-07 HACCP score'!$B$3:$B$7,0),MATCH('D-14 Ernst'!AC$2,'P-07 HACCP score'!$C$2:$E$2,0))</f>
        <v>0</v>
      </c>
      <c r="CA314" s="39">
        <f>INDEX('P-07 HACCP score'!$C$3:$E$7,MATCH(AH314,'P-07 HACCP score'!$B$3:$B$7,0),MATCH('D-14 Ernst'!AD$2,'P-07 HACCP score'!$C$2:$E$2,0))</f>
        <v>0</v>
      </c>
      <c r="CB314" s="39">
        <f>INDEX('P-07 HACCP score'!$C$3:$E$7,MATCH(AI314,'P-07 HACCP score'!$B$3:$B$7,0),MATCH('D-14 Ernst'!AE$2,'P-07 HACCP score'!$C$2:$E$2,0))</f>
        <v>0</v>
      </c>
      <c r="CC314" s="39">
        <f>INDEX('P-07 HACCP score'!$C$3:$E$7,MATCH(AJ314,'P-07 HACCP score'!$B$3:$B$7,0),MATCH('D-14 Ernst'!AF$2,'P-07 HACCP score'!$C$2:$E$2,0))</f>
        <v>0</v>
      </c>
      <c r="CD314" s="39">
        <f>INDEX('P-07 HACCP score'!$C$3:$E$7,MATCH(AK314,'P-07 HACCP score'!$B$3:$B$7,0),MATCH('D-14 Ernst'!AG$2,'P-07 HACCP score'!$C$2:$E$2,0))</f>
        <v>0</v>
      </c>
    </row>
    <row r="315" spans="1:82" x14ac:dyDescent="0.3">
      <c r="A315" s="119">
        <v>20070</v>
      </c>
      <c r="B315" s="56" t="s">
        <v>435</v>
      </c>
      <c r="C315" s="78" t="s">
        <v>170</v>
      </c>
      <c r="D315" s="35">
        <v>6</v>
      </c>
      <c r="E315" s="18"/>
      <c r="F315" s="18"/>
      <c r="G315" s="26"/>
      <c r="H315" s="21" t="str">
        <f>IF(COUNTIF(I315:M315,"H"),"H",
IF(COUNTIF(I315:M315,"M"),"M",
IF(COUNTIF(I315:M315,"L"),"L",
IF(COUNTIF(I315:M315,"B"),"B",""))))</f>
        <v/>
      </c>
      <c r="I315" s="19"/>
      <c r="J315" s="19"/>
      <c r="K315" s="19"/>
      <c r="L315" s="19"/>
      <c r="M315" s="19"/>
      <c r="N315" s="18"/>
      <c r="O315" s="21" t="str">
        <f>IF(COUNTIF(P315:Q315,"H"),"H",
IF(COUNTIF(P315:Q315,"M"),"M",
IF(COUNTIF(P315:Q315,"L"),"L",
IF(COUNTIF(P315:Q315,"B"),"B",""))))</f>
        <v/>
      </c>
      <c r="P315" s="22"/>
      <c r="Q315" s="22"/>
      <c r="R315" s="18"/>
      <c r="S315" s="18"/>
      <c r="T315" s="18"/>
      <c r="U315" s="18"/>
      <c r="V315" s="18"/>
      <c r="W315" s="27"/>
      <c r="X315" s="21" t="str">
        <f>IF(COUNTIF(Y315:AA315,"H"),"H",
IF(COUNTIF(Y315:AA315,"M"),"M",
IF(COUNTIF(Y315:AA315,"L"),"L",
IF(COUNTIF(Y315:AA315,"B"),"B",""))))</f>
        <v/>
      </c>
      <c r="Y315" s="23"/>
      <c r="Z315" s="28"/>
      <c r="AA315" s="23"/>
      <c r="AB315" s="18"/>
      <c r="AC315" s="18"/>
      <c r="AD315" s="18"/>
      <c r="AE315" s="18"/>
      <c r="AF315" s="18"/>
      <c r="AG315" s="18"/>
      <c r="AH315" s="18"/>
      <c r="AI315" s="18"/>
      <c r="AJ315" s="18"/>
      <c r="AK315" s="18"/>
      <c r="AL315" s="37">
        <f>COUNTIF(AX315:BA315,5)+COUNTIF(BG315:BH315,5)+COUNTIF(BK315:BQ315,5)+COUNTIF(BU315:CD315,5)+COUNTIF(AX315:BA315,9)+COUNTIF(BG315:BH315,9)+COUNTIF(BK315:BQ315,9)+COUNTIF(BU315:CD315,9)</f>
        <v>0</v>
      </c>
      <c r="AM315" s="37">
        <f>COUNTIF(AX315:BA315,15)+COUNTIF(BG315:BH315,15)+COUNTIF(BK315:BQ315,15)+COUNTIF(BU315:CD315,15)+COUNTIF(AX315:BA315,25)+COUNTIF(BG315:BH315,25)+COUNTIF(BK315:BQ315,25)+COUNTIF(BU315:CD315,25)</f>
        <v>0</v>
      </c>
      <c r="AN315" s="118" t="str">
        <f>IF(AM315&gt;=1,"HOOG",IF(AL315&gt;=2,"MIDDEN","LAAG"))</f>
        <v>LAAG</v>
      </c>
      <c r="AO315" s="26" t="str">
        <f>IF(AND(AM315=1,OR(H315="H",AB315="H"),TEXT(D315,0)&lt;&gt;"4"),"J","N" )</f>
        <v>N</v>
      </c>
      <c r="AP315" s="41" t="s">
        <v>85</v>
      </c>
      <c r="AQ315" s="68" t="str">
        <f>IF(OR(AP315="J",AO315="J"),"MIDDEN",AN315)</f>
        <v>LAAG</v>
      </c>
      <c r="AR315" s="26" t="s">
        <v>86</v>
      </c>
      <c r="AS315" s="18" t="s">
        <v>93</v>
      </c>
      <c r="AT315" s="18" t="s">
        <v>85</v>
      </c>
      <c r="AU315" s="41" t="str">
        <f>IF(AND(AR315="H",AS315="K"),"J",IF(OR(AND(AR315="L",AS315="K",AT315="J"),AND(AR315="H",AS315="G",AT315="J")),"J","N"))</f>
        <v>N</v>
      </c>
      <c r="AV315" s="41" t="s">
        <v>85</v>
      </c>
      <c r="AW315" s="18" t="str">
        <f>IF(AU315="N",AQ315,IF(AQ315="LAAG","MIDDEN","HOOG"))</f>
        <v>LAAG</v>
      </c>
      <c r="AX315" s="39">
        <f>INDEX('P-07 HACCP score'!$C$3:$E$7,MATCH(E315,'P-07 HACCP score'!$B$3:$B$7,0),MATCH('D-14 Ernst'!A$2,'P-07 HACCP score'!$C$2:$E$2,0))</f>
        <v>0</v>
      </c>
      <c r="AY315" s="39">
        <f>INDEX('P-07 HACCP score'!$C$3:$E$7,MATCH(F315,'P-07 HACCP score'!$B$3:$B$7,0),MATCH('D-14 Ernst'!B$2,'P-07 HACCP score'!$C$2:$E$2,0))</f>
        <v>0</v>
      </c>
      <c r="AZ315" s="39">
        <f>INDEX('P-07 HACCP score'!$C$3:$E$7,MATCH(G315,'P-07 HACCP score'!$B$3:$B$7,0),MATCH('D-14 Ernst'!C$2,'P-07 HACCP score'!$C$2:$E$2,0))</f>
        <v>0</v>
      </c>
      <c r="BA315" s="39" t="e">
        <f>INDEX('P-07 HACCP score'!$C$3:$E$7,MATCH(H315,'P-07 HACCP score'!$B$3:$B$7,0),MATCH('D-14 Ernst'!D$2,'P-07 HACCP score'!$C$2:$E$2,0))</f>
        <v>#N/A</v>
      </c>
      <c r="BB315" s="39">
        <f>INDEX('P-07 HACCP score'!$C$3:$E$7,MATCH(I315,'P-07 HACCP score'!$B$3:$B$7,0),MATCH('D-14 Ernst'!E$2,'P-07 HACCP score'!$C$2:$E$2,0))</f>
        <v>0</v>
      </c>
      <c r="BC315" s="39">
        <f>INDEX('P-07 HACCP score'!$C$3:$E$7,MATCH(J315,'P-07 HACCP score'!$B$3:$B$7,0),MATCH('D-14 Ernst'!F$2,'P-07 HACCP score'!$C$2:$E$2,0))</f>
        <v>0</v>
      </c>
      <c r="BD315" s="39">
        <f>INDEX('P-07 HACCP score'!$C$3:$E$7,MATCH(K315,'P-07 HACCP score'!$B$3:$B$7,0),MATCH('D-14 Ernst'!G$2,'P-07 HACCP score'!$C$2:$E$2,0))</f>
        <v>0</v>
      </c>
      <c r="BE315" s="39">
        <f>INDEX('P-07 HACCP score'!$C$3:$E$7,MATCH(L315,'P-07 HACCP score'!$B$3:$B$7,0),MATCH('D-14 Ernst'!H$2,'P-07 HACCP score'!$C$2:$E$2,0))</f>
        <v>0</v>
      </c>
      <c r="BF315" s="39">
        <f>INDEX('P-07 HACCP score'!$C$3:$E$7,MATCH(M315,'P-07 HACCP score'!$B$3:$B$7,0),MATCH('D-14 Ernst'!I$2,'P-07 HACCP score'!$C$2:$E$2,0))</f>
        <v>0</v>
      </c>
      <c r="BG315" s="39">
        <f>INDEX('P-07 HACCP score'!$C$3:$E$7,MATCH(N315,'P-07 HACCP score'!$B$3:$B$7,0),MATCH('D-14 Ernst'!J$2,'P-07 HACCP score'!$C$2:$E$2,0))</f>
        <v>0</v>
      </c>
      <c r="BH315" s="39" t="e">
        <f>INDEX('P-07 HACCP score'!$C$3:$E$7,MATCH(O315,'P-07 HACCP score'!$B$3:$B$7,0),MATCH('D-14 Ernst'!K$2,'P-07 HACCP score'!$C$2:$E$2,0))</f>
        <v>#N/A</v>
      </c>
      <c r="BI315" s="39">
        <f>INDEX('P-07 HACCP score'!$C$3:$E$7,MATCH(P315,'P-07 HACCP score'!$B$3:$B$7,0),MATCH('D-14 Ernst'!L$2,'P-07 HACCP score'!$C$2:$E$2,0))</f>
        <v>0</v>
      </c>
      <c r="BJ315" s="39">
        <f>INDEX('P-07 HACCP score'!$C$3:$E$7,MATCH(Q315,'P-07 HACCP score'!$B$3:$B$7,0),MATCH('D-14 Ernst'!M$2,'P-07 HACCP score'!$C$2:$E$2,0))</f>
        <v>0</v>
      </c>
      <c r="BK315" s="39">
        <f>INDEX('P-07 HACCP score'!$C$3:$E$7,MATCH(R315,'P-07 HACCP score'!$B$3:$B$7,0),MATCH('D-14 Ernst'!N$2,'P-07 HACCP score'!$C$2:$E$2,0))</f>
        <v>0</v>
      </c>
      <c r="BL315" s="39">
        <f>INDEX('P-07 HACCP score'!$C$3:$E$7,MATCH(S315,'P-07 HACCP score'!$B$3:$B$7,0),MATCH('D-14 Ernst'!O$2,'P-07 HACCP score'!$C$2:$E$2,0))</f>
        <v>0</v>
      </c>
      <c r="BM315" s="39">
        <f>INDEX('P-07 HACCP score'!$C$3:$E$7,MATCH(T315,'P-07 HACCP score'!$B$3:$B$7,0),MATCH('D-14 Ernst'!P$2,'P-07 HACCP score'!$C$2:$E$2,0))</f>
        <v>0</v>
      </c>
      <c r="BN315" s="39">
        <f>INDEX('P-07 HACCP score'!$C$3:$E$7,MATCH(U315,'P-07 HACCP score'!$B$3:$B$7,0),MATCH('D-14 Ernst'!Q$2,'P-07 HACCP score'!$C$2:$E$2,0))</f>
        <v>0</v>
      </c>
      <c r="BO315" s="39">
        <f>INDEX('P-07 HACCP score'!$C$3:$E$7,MATCH(V315,'P-07 HACCP score'!$B$3:$B$7,0),MATCH('D-14 Ernst'!R$2,'P-07 HACCP score'!$C$2:$E$2,0))</f>
        <v>0</v>
      </c>
      <c r="BP315" s="39">
        <f>INDEX('P-07 HACCP score'!$C$3:$E$7,MATCH(W315,'P-07 HACCP score'!$B$3:$B$7,0),MATCH('D-14 Ernst'!S$2,'P-07 HACCP score'!$C$2:$E$2,0))</f>
        <v>0</v>
      </c>
      <c r="BQ315" s="39" t="e">
        <f>INDEX('P-07 HACCP score'!$C$3:$E$7,MATCH(X315,'P-07 HACCP score'!$B$3:$B$7,0),MATCH('D-14 Ernst'!T$2,'P-07 HACCP score'!$C$2:$E$2,0))</f>
        <v>#N/A</v>
      </c>
      <c r="BR315" s="39">
        <f>INDEX('P-07 HACCP score'!$C$3:$E$7,MATCH(Y315,'P-07 HACCP score'!$B$3:$B$7,0),MATCH('D-14 Ernst'!U$2,'P-07 HACCP score'!$C$2:$E$2,0))</f>
        <v>0</v>
      </c>
      <c r="BS315" s="39">
        <f>INDEX('P-07 HACCP score'!$C$3:$E$7,MATCH(Z315,'P-07 HACCP score'!$B$3:$B$7,0),MATCH('D-14 Ernst'!V$2,'P-07 HACCP score'!$C$2:$E$2,0))</f>
        <v>0</v>
      </c>
      <c r="BT315" s="39">
        <f>INDEX('P-07 HACCP score'!$C$3:$E$7,MATCH(AA315,'P-07 HACCP score'!$B$3:$B$7,0),MATCH('D-14 Ernst'!W$2,'P-07 HACCP score'!$C$2:$E$2,0))</f>
        <v>0</v>
      </c>
      <c r="BU315" s="39">
        <f>INDEX('P-07 HACCP score'!$C$3:$E$7,MATCH(AB315,'P-07 HACCP score'!$B$3:$B$7,0),MATCH('D-14 Ernst'!X$2,'P-07 HACCP score'!$C$2:$E$2,0))</f>
        <v>0</v>
      </c>
      <c r="BV315" s="39">
        <f>INDEX('P-07 HACCP score'!$C$3:$E$7,MATCH(AC315,'P-07 HACCP score'!$B$3:$B$7,0),MATCH('D-14 Ernst'!Y$2,'P-07 HACCP score'!$C$2:$E$2,0))</f>
        <v>0</v>
      </c>
      <c r="BW315" s="39">
        <f>INDEX('P-07 HACCP score'!$C$3:$E$7,MATCH(AD315,'P-07 HACCP score'!$B$3:$B$7,0),MATCH('D-14 Ernst'!Z$2,'P-07 HACCP score'!$C$2:$E$2,0))</f>
        <v>0</v>
      </c>
      <c r="BX315" s="39">
        <f>INDEX('P-07 HACCP score'!$C$3:$E$7,MATCH(AE315,'P-07 HACCP score'!$B$3:$B$7,0),MATCH('D-14 Ernst'!AA$2,'P-07 HACCP score'!$C$2:$E$2,0))</f>
        <v>0</v>
      </c>
      <c r="BY315" s="39">
        <f>INDEX('P-07 HACCP score'!$C$3:$E$7,MATCH(AF315,'P-07 HACCP score'!$B$3:$B$7,0),MATCH('D-14 Ernst'!AB$2,'P-07 HACCP score'!$C$2:$E$2,0))</f>
        <v>0</v>
      </c>
      <c r="BZ315" s="39">
        <f>INDEX('P-07 HACCP score'!$C$3:$E$7,MATCH(AG315,'P-07 HACCP score'!$B$3:$B$7,0),MATCH('D-14 Ernst'!AC$2,'P-07 HACCP score'!$C$2:$E$2,0))</f>
        <v>0</v>
      </c>
      <c r="CA315" s="39">
        <f>INDEX('P-07 HACCP score'!$C$3:$E$7,MATCH(AH315,'P-07 HACCP score'!$B$3:$B$7,0),MATCH('D-14 Ernst'!AD$2,'P-07 HACCP score'!$C$2:$E$2,0))</f>
        <v>0</v>
      </c>
      <c r="CB315" s="39">
        <f>INDEX('P-07 HACCP score'!$C$3:$E$7,MATCH(AI315,'P-07 HACCP score'!$B$3:$B$7,0),MATCH('D-14 Ernst'!AE$2,'P-07 HACCP score'!$C$2:$E$2,0))</f>
        <v>0</v>
      </c>
      <c r="CC315" s="39">
        <f>INDEX('P-07 HACCP score'!$C$3:$E$7,MATCH(AJ315,'P-07 HACCP score'!$B$3:$B$7,0),MATCH('D-14 Ernst'!AF$2,'P-07 HACCP score'!$C$2:$E$2,0))</f>
        <v>0</v>
      </c>
      <c r="CD315" s="39">
        <f>INDEX('P-07 HACCP score'!$C$3:$E$7,MATCH(AK315,'P-07 HACCP score'!$B$3:$B$7,0),MATCH('D-14 Ernst'!AG$2,'P-07 HACCP score'!$C$2:$E$2,0))</f>
        <v>0</v>
      </c>
    </row>
    <row r="316" spans="1:82" x14ac:dyDescent="0.3">
      <c r="A316" s="119">
        <v>20071</v>
      </c>
      <c r="B316" s="155" t="s">
        <v>436</v>
      </c>
      <c r="C316" s="78" t="s">
        <v>170</v>
      </c>
      <c r="D316" s="35">
        <v>6</v>
      </c>
      <c r="E316" s="18"/>
      <c r="F316" s="18"/>
      <c r="G316" s="26"/>
      <c r="H316" s="21" t="str">
        <f>IF(COUNTIF(I316:M316,"H"),"H",
IF(COUNTIF(I316:M316,"M"),"M",
IF(COUNTIF(I316:M316,"L"),"L",
IF(COUNTIF(I316:M316,"B"),"B",""))))</f>
        <v/>
      </c>
      <c r="I316" s="19"/>
      <c r="J316" s="19"/>
      <c r="K316" s="19"/>
      <c r="L316" s="19"/>
      <c r="M316" s="19"/>
      <c r="N316" s="18"/>
      <c r="O316" s="21" t="str">
        <f>IF(COUNTIF(P316:Q316,"H"),"H",
IF(COUNTIF(P316:Q316,"M"),"M",
IF(COUNTIF(P316:Q316,"L"),"L",
IF(COUNTIF(P316:Q316,"B"),"B",""))))</f>
        <v/>
      </c>
      <c r="P316" s="22"/>
      <c r="Q316" s="22"/>
      <c r="R316" s="18"/>
      <c r="S316" s="18"/>
      <c r="T316" s="18"/>
      <c r="U316" s="18"/>
      <c r="V316" s="18"/>
      <c r="W316" s="27"/>
      <c r="X316" s="21" t="str">
        <f>IF(COUNTIF(Y316:AA316,"H"),"H",
IF(COUNTIF(Y316:AA316,"M"),"M",
IF(COUNTIF(Y316:AA316,"L"),"L",
IF(COUNTIF(Y316:AA316,"B"),"B",""))))</f>
        <v/>
      </c>
      <c r="Y316" s="23"/>
      <c r="Z316" s="28"/>
      <c r="AA316" s="23"/>
      <c r="AB316" s="18"/>
      <c r="AC316" s="18"/>
      <c r="AD316" s="18"/>
      <c r="AE316" s="18"/>
      <c r="AF316" s="18"/>
      <c r="AG316" s="18"/>
      <c r="AH316" s="18"/>
      <c r="AI316" s="18"/>
      <c r="AJ316" s="18"/>
      <c r="AK316" s="18"/>
      <c r="AL316" s="37">
        <f>COUNTIF(AX316:BA316,5)+COUNTIF(BG316:BH316,5)+COUNTIF(BK316:BQ316,5)+COUNTIF(BU316:CD316,5)+COUNTIF(AX316:BA316,9)+COUNTIF(BG316:BH316,9)+COUNTIF(BK316:BQ316,9)+COUNTIF(BU316:CD316,9)</f>
        <v>0</v>
      </c>
      <c r="AM316" s="37">
        <f>COUNTIF(AX316:BA316,15)+COUNTIF(BG316:BH316,15)+COUNTIF(BK316:BQ316,15)+COUNTIF(BU316:CD316,15)+COUNTIF(AX316:BA316,25)+COUNTIF(BG316:BH316,25)+COUNTIF(BK316:BQ316,25)+COUNTIF(BU316:CD316,25)</f>
        <v>0</v>
      </c>
      <c r="AN316" s="118" t="str">
        <f>IF(AM316&gt;=1,"HOOG",IF(AL316&gt;=2,"MIDDEN","LAAG"))</f>
        <v>LAAG</v>
      </c>
      <c r="AO316" s="26" t="str">
        <f>IF(AND(AM316=1,OR(H316="H",AB316="H"),TEXT(D316,0)&lt;&gt;"4"),"J","N" )</f>
        <v>N</v>
      </c>
      <c r="AP316" s="41" t="s">
        <v>90</v>
      </c>
      <c r="AQ316" s="68" t="str">
        <f>IF(OR(AP316="J",AO316="J"),"MIDDEN",AN316)</f>
        <v>MIDDEN</v>
      </c>
      <c r="AR316" s="26" t="s">
        <v>86</v>
      </c>
      <c r="AS316" s="18" t="s">
        <v>93</v>
      </c>
      <c r="AT316" s="18" t="s">
        <v>85</v>
      </c>
      <c r="AU316" s="41" t="s">
        <v>85</v>
      </c>
      <c r="AV316" s="41" t="s">
        <v>85</v>
      </c>
      <c r="AW316" s="18" t="str">
        <f>IF(AU316="N",AQ316,IF(AQ316="LAAG","MIDDEN","HOOG"))</f>
        <v>MIDDEN</v>
      </c>
      <c r="AX316" s="39">
        <f>INDEX('P-07 HACCP score'!$C$3:$E$7,MATCH(E316,'P-07 HACCP score'!$B$3:$B$7,0),MATCH('D-14 Ernst'!A$2,'P-07 HACCP score'!$C$2:$E$2,0))</f>
        <v>0</v>
      </c>
      <c r="AY316" s="39">
        <f>INDEX('P-07 HACCP score'!$C$3:$E$7,MATCH(F316,'P-07 HACCP score'!$B$3:$B$7,0),MATCH('D-14 Ernst'!B$2,'P-07 HACCP score'!$C$2:$E$2,0))</f>
        <v>0</v>
      </c>
      <c r="AZ316" s="39">
        <f>INDEX('P-07 HACCP score'!$C$3:$E$7,MATCH(G316,'P-07 HACCP score'!$B$3:$B$7,0),MATCH('D-14 Ernst'!C$2,'P-07 HACCP score'!$C$2:$E$2,0))</f>
        <v>0</v>
      </c>
      <c r="BA316" s="39" t="e">
        <f>INDEX('P-07 HACCP score'!$C$3:$E$7,MATCH(H316,'P-07 HACCP score'!$B$3:$B$7,0),MATCH('D-14 Ernst'!D$2,'P-07 HACCP score'!$C$2:$E$2,0))</f>
        <v>#N/A</v>
      </c>
      <c r="BB316" s="39">
        <f>INDEX('P-07 HACCP score'!$C$3:$E$7,MATCH(I316,'P-07 HACCP score'!$B$3:$B$7,0),MATCH('D-14 Ernst'!E$2,'P-07 HACCP score'!$C$2:$E$2,0))</f>
        <v>0</v>
      </c>
      <c r="BC316" s="39">
        <f>INDEX('P-07 HACCP score'!$C$3:$E$7,MATCH(J316,'P-07 HACCP score'!$B$3:$B$7,0),MATCH('D-14 Ernst'!F$2,'P-07 HACCP score'!$C$2:$E$2,0))</f>
        <v>0</v>
      </c>
      <c r="BD316" s="39">
        <f>INDEX('P-07 HACCP score'!$C$3:$E$7,MATCH(K316,'P-07 HACCP score'!$B$3:$B$7,0),MATCH('D-14 Ernst'!G$2,'P-07 HACCP score'!$C$2:$E$2,0))</f>
        <v>0</v>
      </c>
      <c r="BE316" s="39">
        <f>INDEX('P-07 HACCP score'!$C$3:$E$7,MATCH(L316,'P-07 HACCP score'!$B$3:$B$7,0),MATCH('D-14 Ernst'!H$2,'P-07 HACCP score'!$C$2:$E$2,0))</f>
        <v>0</v>
      </c>
      <c r="BF316" s="39">
        <f>INDEX('P-07 HACCP score'!$C$3:$E$7,MATCH(M316,'P-07 HACCP score'!$B$3:$B$7,0),MATCH('D-14 Ernst'!I$2,'P-07 HACCP score'!$C$2:$E$2,0))</f>
        <v>0</v>
      </c>
      <c r="BG316" s="39">
        <f>INDEX('P-07 HACCP score'!$C$3:$E$7,MATCH(N316,'P-07 HACCP score'!$B$3:$B$7,0),MATCH('D-14 Ernst'!J$2,'P-07 HACCP score'!$C$2:$E$2,0))</f>
        <v>0</v>
      </c>
      <c r="BH316" s="39" t="e">
        <f>INDEX('P-07 HACCP score'!$C$3:$E$7,MATCH(O316,'P-07 HACCP score'!$B$3:$B$7,0),MATCH('D-14 Ernst'!K$2,'P-07 HACCP score'!$C$2:$E$2,0))</f>
        <v>#N/A</v>
      </c>
      <c r="BI316" s="39">
        <f>INDEX('P-07 HACCP score'!$C$3:$E$7,MATCH(P316,'P-07 HACCP score'!$B$3:$B$7,0),MATCH('D-14 Ernst'!L$2,'P-07 HACCP score'!$C$2:$E$2,0))</f>
        <v>0</v>
      </c>
      <c r="BJ316" s="39">
        <f>INDEX('P-07 HACCP score'!$C$3:$E$7,MATCH(Q316,'P-07 HACCP score'!$B$3:$B$7,0),MATCH('D-14 Ernst'!M$2,'P-07 HACCP score'!$C$2:$E$2,0))</f>
        <v>0</v>
      </c>
      <c r="BK316" s="39">
        <f>INDEX('P-07 HACCP score'!$C$3:$E$7,MATCH(R316,'P-07 HACCP score'!$B$3:$B$7,0),MATCH('D-14 Ernst'!N$2,'P-07 HACCP score'!$C$2:$E$2,0))</f>
        <v>0</v>
      </c>
      <c r="BL316" s="39">
        <f>INDEX('P-07 HACCP score'!$C$3:$E$7,MATCH(S316,'P-07 HACCP score'!$B$3:$B$7,0),MATCH('D-14 Ernst'!O$2,'P-07 HACCP score'!$C$2:$E$2,0))</f>
        <v>0</v>
      </c>
      <c r="BM316" s="39">
        <f>INDEX('P-07 HACCP score'!$C$3:$E$7,MATCH(T316,'P-07 HACCP score'!$B$3:$B$7,0),MATCH('D-14 Ernst'!P$2,'P-07 HACCP score'!$C$2:$E$2,0))</f>
        <v>0</v>
      </c>
      <c r="BN316" s="39">
        <f>INDEX('P-07 HACCP score'!$C$3:$E$7,MATCH(U316,'P-07 HACCP score'!$B$3:$B$7,0),MATCH('D-14 Ernst'!Q$2,'P-07 HACCP score'!$C$2:$E$2,0))</f>
        <v>0</v>
      </c>
      <c r="BO316" s="39">
        <f>INDEX('P-07 HACCP score'!$C$3:$E$7,MATCH(V316,'P-07 HACCP score'!$B$3:$B$7,0),MATCH('D-14 Ernst'!R$2,'P-07 HACCP score'!$C$2:$E$2,0))</f>
        <v>0</v>
      </c>
      <c r="BP316" s="39">
        <f>INDEX('P-07 HACCP score'!$C$3:$E$7,MATCH(W316,'P-07 HACCP score'!$B$3:$B$7,0),MATCH('D-14 Ernst'!S$2,'P-07 HACCP score'!$C$2:$E$2,0))</f>
        <v>0</v>
      </c>
      <c r="BQ316" s="39" t="e">
        <f>INDEX('P-07 HACCP score'!$C$3:$E$7,MATCH(X316,'P-07 HACCP score'!$B$3:$B$7,0),MATCH('D-14 Ernst'!T$2,'P-07 HACCP score'!$C$2:$E$2,0))</f>
        <v>#N/A</v>
      </c>
      <c r="BR316" s="39">
        <f>INDEX('P-07 HACCP score'!$C$3:$E$7,MATCH(Y316,'P-07 HACCP score'!$B$3:$B$7,0),MATCH('D-14 Ernst'!U$2,'P-07 HACCP score'!$C$2:$E$2,0))</f>
        <v>0</v>
      </c>
      <c r="BS316" s="39">
        <f>INDEX('P-07 HACCP score'!$C$3:$E$7,MATCH(Z316,'P-07 HACCP score'!$B$3:$B$7,0),MATCH('D-14 Ernst'!V$2,'P-07 HACCP score'!$C$2:$E$2,0))</f>
        <v>0</v>
      </c>
      <c r="BT316" s="39">
        <f>INDEX('P-07 HACCP score'!$C$3:$E$7,MATCH(AA316,'P-07 HACCP score'!$B$3:$B$7,0),MATCH('D-14 Ernst'!W$2,'P-07 HACCP score'!$C$2:$E$2,0))</f>
        <v>0</v>
      </c>
      <c r="BU316" s="39">
        <f>INDEX('P-07 HACCP score'!$C$3:$E$7,MATCH(AB316,'P-07 HACCP score'!$B$3:$B$7,0),MATCH('D-14 Ernst'!X$2,'P-07 HACCP score'!$C$2:$E$2,0))</f>
        <v>0</v>
      </c>
      <c r="BV316" s="39">
        <f>INDEX('P-07 HACCP score'!$C$3:$E$7,MATCH(AC316,'P-07 HACCP score'!$B$3:$B$7,0),MATCH('D-14 Ernst'!Y$2,'P-07 HACCP score'!$C$2:$E$2,0))</f>
        <v>0</v>
      </c>
      <c r="BW316" s="39">
        <f>INDEX('P-07 HACCP score'!$C$3:$E$7,MATCH(AD316,'P-07 HACCP score'!$B$3:$B$7,0),MATCH('D-14 Ernst'!Z$2,'P-07 HACCP score'!$C$2:$E$2,0))</f>
        <v>0</v>
      </c>
      <c r="BX316" s="39">
        <f>INDEX('P-07 HACCP score'!$C$3:$E$7,MATCH(AE316,'P-07 HACCP score'!$B$3:$B$7,0),MATCH('D-14 Ernst'!AA$2,'P-07 HACCP score'!$C$2:$E$2,0))</f>
        <v>0</v>
      </c>
      <c r="BY316" s="39">
        <f>INDEX('P-07 HACCP score'!$C$3:$E$7,MATCH(AF316,'P-07 HACCP score'!$B$3:$B$7,0),MATCH('D-14 Ernst'!AB$2,'P-07 HACCP score'!$C$2:$E$2,0))</f>
        <v>0</v>
      </c>
      <c r="BZ316" s="39">
        <f>INDEX('P-07 HACCP score'!$C$3:$E$7,MATCH(AG316,'P-07 HACCP score'!$B$3:$B$7,0),MATCH('D-14 Ernst'!AC$2,'P-07 HACCP score'!$C$2:$E$2,0))</f>
        <v>0</v>
      </c>
      <c r="CA316" s="39">
        <f>INDEX('P-07 HACCP score'!$C$3:$E$7,MATCH(AH316,'P-07 HACCP score'!$B$3:$B$7,0),MATCH('D-14 Ernst'!AD$2,'P-07 HACCP score'!$C$2:$E$2,0))</f>
        <v>0</v>
      </c>
      <c r="CB316" s="39">
        <f>INDEX('P-07 HACCP score'!$C$3:$E$7,MATCH(AI316,'P-07 HACCP score'!$B$3:$B$7,0),MATCH('D-14 Ernst'!AE$2,'P-07 HACCP score'!$C$2:$E$2,0))</f>
        <v>0</v>
      </c>
      <c r="CC316" s="39">
        <f>INDEX('P-07 HACCP score'!$C$3:$E$7,MATCH(AJ316,'P-07 HACCP score'!$B$3:$B$7,0),MATCH('D-14 Ernst'!AF$2,'P-07 HACCP score'!$C$2:$E$2,0))</f>
        <v>0</v>
      </c>
      <c r="CD316" s="39">
        <f>INDEX('P-07 HACCP score'!$C$3:$E$7,MATCH(AK316,'P-07 HACCP score'!$B$3:$B$7,0),MATCH('D-14 Ernst'!AG$2,'P-07 HACCP score'!$C$2:$E$2,0))</f>
        <v>0</v>
      </c>
    </row>
    <row r="317" spans="1:82" x14ac:dyDescent="0.3">
      <c r="A317" s="119">
        <v>20080</v>
      </c>
      <c r="B317" s="56" t="s">
        <v>437</v>
      </c>
      <c r="C317" s="78" t="s">
        <v>170</v>
      </c>
      <c r="D317" s="35">
        <v>6</v>
      </c>
      <c r="E317" s="18"/>
      <c r="F317" s="18"/>
      <c r="G317" s="26"/>
      <c r="H317" s="21" t="str">
        <f>IF(COUNTIF(I317:M317,"H"),"H",
IF(COUNTIF(I317:M317,"M"),"M",
IF(COUNTIF(I317:M317,"L"),"L",
IF(COUNTIF(I317:M317,"B"),"B",""))))</f>
        <v/>
      </c>
      <c r="I317" s="19"/>
      <c r="J317" s="19"/>
      <c r="K317" s="19"/>
      <c r="L317" s="19"/>
      <c r="M317" s="19"/>
      <c r="N317" s="18"/>
      <c r="O317" s="21" t="str">
        <f>IF(COUNTIF(P317:Q317,"H"),"H",
IF(COUNTIF(P317:Q317,"M"),"M",
IF(COUNTIF(P317:Q317,"L"),"L",
IF(COUNTIF(P317:Q317,"B"),"B",""))))</f>
        <v/>
      </c>
      <c r="P317" s="22"/>
      <c r="Q317" s="22"/>
      <c r="R317" s="18"/>
      <c r="S317" s="18"/>
      <c r="T317" s="18"/>
      <c r="U317" s="18"/>
      <c r="V317" s="18"/>
      <c r="W317" s="27"/>
      <c r="X317" s="21" t="str">
        <f>IF(COUNTIF(Y317:AA317,"H"),"H",
IF(COUNTIF(Y317:AA317,"M"),"M",
IF(COUNTIF(Y317:AA317,"L"),"L",
IF(COUNTIF(Y317:AA317,"B"),"B",""))))</f>
        <v/>
      </c>
      <c r="Y317" s="23"/>
      <c r="Z317" s="28"/>
      <c r="AA317" s="23"/>
      <c r="AB317" s="18"/>
      <c r="AC317" s="18"/>
      <c r="AD317" s="18"/>
      <c r="AE317" s="18"/>
      <c r="AF317" s="18"/>
      <c r="AG317" s="18"/>
      <c r="AH317" s="18"/>
      <c r="AI317" s="18"/>
      <c r="AJ317" s="18"/>
      <c r="AK317" s="18"/>
      <c r="AL317" s="37">
        <f>COUNTIF(AX317:BA317,5)+COUNTIF(BG317:BH317,5)+COUNTIF(BK317:BQ317,5)+COUNTIF(BU317:CD317,5)+COUNTIF(AX317:BA317,9)+COUNTIF(BG317:BH317,9)+COUNTIF(BK317:BQ317,9)+COUNTIF(BU317:CD317,9)</f>
        <v>0</v>
      </c>
      <c r="AM317" s="37">
        <f>COUNTIF(AX317:BA317,15)+COUNTIF(BG317:BH317,15)+COUNTIF(BK317:BQ317,15)+COUNTIF(BU317:CD317,15)+COUNTIF(AX317:BA317,25)+COUNTIF(BG317:BH317,25)+COUNTIF(BK317:BQ317,25)+COUNTIF(BU317:CD317,25)</f>
        <v>0</v>
      </c>
      <c r="AN317" s="118" t="str">
        <f>IF(AM317&gt;=1,"HOOG",IF(AL317&gt;=2,"MIDDEN","LAAG"))</f>
        <v>LAAG</v>
      </c>
      <c r="AO317" s="26" t="str">
        <f>IF(AND(AM317=1,OR(H317="H",AB317="H"),TEXT(D317,0)&lt;&gt;"4"),"J","N" )</f>
        <v>N</v>
      </c>
      <c r="AP317" s="41" t="s">
        <v>85</v>
      </c>
      <c r="AQ317" s="68" t="str">
        <f>IF(OR(AP317="J",AO317="J"),"MIDDEN",AN317)</f>
        <v>LAAG</v>
      </c>
      <c r="AR317" s="26" t="s">
        <v>86</v>
      </c>
      <c r="AS317" s="18" t="s">
        <v>87</v>
      </c>
      <c r="AT317" s="18" t="s">
        <v>85</v>
      </c>
      <c r="AU317" s="41" t="str">
        <f>IF(AND(AR317="H",AS317="K"),"J",IF(OR(AND(AR317="L",AS317="K",AT317="J"),AND(AR317="H",AS317="G",AT317="J")),"J","N"))</f>
        <v>N</v>
      </c>
      <c r="AV317" s="41" t="s">
        <v>85</v>
      </c>
      <c r="AW317" s="18" t="str">
        <f>IF(AU317="N",AQ317,IF(AQ317="LAAG","MIDDEN","HOOG"))</f>
        <v>LAAG</v>
      </c>
      <c r="AX317" s="39">
        <f>INDEX('P-07 HACCP score'!$C$3:$E$7,MATCH(E317,'P-07 HACCP score'!$B$3:$B$7,0),MATCH('D-14 Ernst'!A$2,'P-07 HACCP score'!$C$2:$E$2,0))</f>
        <v>0</v>
      </c>
      <c r="AY317" s="39">
        <f>INDEX('P-07 HACCP score'!$C$3:$E$7,MATCH(F317,'P-07 HACCP score'!$B$3:$B$7,0),MATCH('D-14 Ernst'!B$2,'P-07 HACCP score'!$C$2:$E$2,0))</f>
        <v>0</v>
      </c>
      <c r="AZ317" s="39">
        <f>INDEX('P-07 HACCP score'!$C$3:$E$7,MATCH(G317,'P-07 HACCP score'!$B$3:$B$7,0),MATCH('D-14 Ernst'!C$2,'P-07 HACCP score'!$C$2:$E$2,0))</f>
        <v>0</v>
      </c>
      <c r="BA317" s="39" t="e">
        <f>INDEX('P-07 HACCP score'!$C$3:$E$7,MATCH(H317,'P-07 HACCP score'!$B$3:$B$7,0),MATCH('D-14 Ernst'!D$2,'P-07 HACCP score'!$C$2:$E$2,0))</f>
        <v>#N/A</v>
      </c>
      <c r="BB317" s="39">
        <f>INDEX('P-07 HACCP score'!$C$3:$E$7,MATCH(I317,'P-07 HACCP score'!$B$3:$B$7,0),MATCH('D-14 Ernst'!E$2,'P-07 HACCP score'!$C$2:$E$2,0))</f>
        <v>0</v>
      </c>
      <c r="BC317" s="39">
        <f>INDEX('P-07 HACCP score'!$C$3:$E$7,MATCH(J317,'P-07 HACCP score'!$B$3:$B$7,0),MATCH('D-14 Ernst'!F$2,'P-07 HACCP score'!$C$2:$E$2,0))</f>
        <v>0</v>
      </c>
      <c r="BD317" s="39">
        <f>INDEX('P-07 HACCP score'!$C$3:$E$7,MATCH(K317,'P-07 HACCP score'!$B$3:$B$7,0),MATCH('D-14 Ernst'!G$2,'P-07 HACCP score'!$C$2:$E$2,0))</f>
        <v>0</v>
      </c>
      <c r="BE317" s="39">
        <f>INDEX('P-07 HACCP score'!$C$3:$E$7,MATCH(L317,'P-07 HACCP score'!$B$3:$B$7,0),MATCH('D-14 Ernst'!H$2,'P-07 HACCP score'!$C$2:$E$2,0))</f>
        <v>0</v>
      </c>
      <c r="BF317" s="39">
        <f>INDEX('P-07 HACCP score'!$C$3:$E$7,MATCH(M317,'P-07 HACCP score'!$B$3:$B$7,0),MATCH('D-14 Ernst'!I$2,'P-07 HACCP score'!$C$2:$E$2,0))</f>
        <v>0</v>
      </c>
      <c r="BG317" s="39">
        <f>INDEX('P-07 HACCP score'!$C$3:$E$7,MATCH(N317,'P-07 HACCP score'!$B$3:$B$7,0),MATCH('D-14 Ernst'!J$2,'P-07 HACCP score'!$C$2:$E$2,0))</f>
        <v>0</v>
      </c>
      <c r="BH317" s="39" t="e">
        <f>INDEX('P-07 HACCP score'!$C$3:$E$7,MATCH(O317,'P-07 HACCP score'!$B$3:$B$7,0),MATCH('D-14 Ernst'!K$2,'P-07 HACCP score'!$C$2:$E$2,0))</f>
        <v>#N/A</v>
      </c>
      <c r="BI317" s="39">
        <f>INDEX('P-07 HACCP score'!$C$3:$E$7,MATCH(P317,'P-07 HACCP score'!$B$3:$B$7,0),MATCH('D-14 Ernst'!L$2,'P-07 HACCP score'!$C$2:$E$2,0))</f>
        <v>0</v>
      </c>
      <c r="BJ317" s="39">
        <f>INDEX('P-07 HACCP score'!$C$3:$E$7,MATCH(Q317,'P-07 HACCP score'!$B$3:$B$7,0),MATCH('D-14 Ernst'!M$2,'P-07 HACCP score'!$C$2:$E$2,0))</f>
        <v>0</v>
      </c>
      <c r="BK317" s="39">
        <f>INDEX('P-07 HACCP score'!$C$3:$E$7,MATCH(R317,'P-07 HACCP score'!$B$3:$B$7,0),MATCH('D-14 Ernst'!N$2,'P-07 HACCP score'!$C$2:$E$2,0))</f>
        <v>0</v>
      </c>
      <c r="BL317" s="39">
        <f>INDEX('P-07 HACCP score'!$C$3:$E$7,MATCH(S317,'P-07 HACCP score'!$B$3:$B$7,0),MATCH('D-14 Ernst'!O$2,'P-07 HACCP score'!$C$2:$E$2,0))</f>
        <v>0</v>
      </c>
      <c r="BM317" s="39">
        <f>INDEX('P-07 HACCP score'!$C$3:$E$7,MATCH(T317,'P-07 HACCP score'!$B$3:$B$7,0),MATCH('D-14 Ernst'!P$2,'P-07 HACCP score'!$C$2:$E$2,0))</f>
        <v>0</v>
      </c>
      <c r="BN317" s="39">
        <f>INDEX('P-07 HACCP score'!$C$3:$E$7,MATCH(U317,'P-07 HACCP score'!$B$3:$B$7,0),MATCH('D-14 Ernst'!Q$2,'P-07 HACCP score'!$C$2:$E$2,0))</f>
        <v>0</v>
      </c>
      <c r="BO317" s="39">
        <f>INDEX('P-07 HACCP score'!$C$3:$E$7,MATCH(V317,'P-07 HACCP score'!$B$3:$B$7,0),MATCH('D-14 Ernst'!R$2,'P-07 HACCP score'!$C$2:$E$2,0))</f>
        <v>0</v>
      </c>
      <c r="BP317" s="39">
        <f>INDEX('P-07 HACCP score'!$C$3:$E$7,MATCH(W317,'P-07 HACCP score'!$B$3:$B$7,0),MATCH('D-14 Ernst'!S$2,'P-07 HACCP score'!$C$2:$E$2,0))</f>
        <v>0</v>
      </c>
      <c r="BQ317" s="39" t="e">
        <f>INDEX('P-07 HACCP score'!$C$3:$E$7,MATCH(X317,'P-07 HACCP score'!$B$3:$B$7,0),MATCH('D-14 Ernst'!T$2,'P-07 HACCP score'!$C$2:$E$2,0))</f>
        <v>#N/A</v>
      </c>
      <c r="BR317" s="39">
        <f>INDEX('P-07 HACCP score'!$C$3:$E$7,MATCH(Y317,'P-07 HACCP score'!$B$3:$B$7,0),MATCH('D-14 Ernst'!U$2,'P-07 HACCP score'!$C$2:$E$2,0))</f>
        <v>0</v>
      </c>
      <c r="BS317" s="39">
        <f>INDEX('P-07 HACCP score'!$C$3:$E$7,MATCH(Z317,'P-07 HACCP score'!$B$3:$B$7,0),MATCH('D-14 Ernst'!V$2,'P-07 HACCP score'!$C$2:$E$2,0))</f>
        <v>0</v>
      </c>
      <c r="BT317" s="39">
        <f>INDEX('P-07 HACCP score'!$C$3:$E$7,MATCH(AA317,'P-07 HACCP score'!$B$3:$B$7,0),MATCH('D-14 Ernst'!W$2,'P-07 HACCP score'!$C$2:$E$2,0))</f>
        <v>0</v>
      </c>
      <c r="BU317" s="39">
        <f>INDEX('P-07 HACCP score'!$C$3:$E$7,MATCH(AB317,'P-07 HACCP score'!$B$3:$B$7,0),MATCH('D-14 Ernst'!X$2,'P-07 HACCP score'!$C$2:$E$2,0))</f>
        <v>0</v>
      </c>
      <c r="BV317" s="39">
        <f>INDEX('P-07 HACCP score'!$C$3:$E$7,MATCH(AC317,'P-07 HACCP score'!$B$3:$B$7,0),MATCH('D-14 Ernst'!Y$2,'P-07 HACCP score'!$C$2:$E$2,0))</f>
        <v>0</v>
      </c>
      <c r="BW317" s="39">
        <f>INDEX('P-07 HACCP score'!$C$3:$E$7,MATCH(AD317,'P-07 HACCP score'!$B$3:$B$7,0),MATCH('D-14 Ernst'!Z$2,'P-07 HACCP score'!$C$2:$E$2,0))</f>
        <v>0</v>
      </c>
      <c r="BX317" s="39">
        <f>INDEX('P-07 HACCP score'!$C$3:$E$7,MATCH(AE317,'P-07 HACCP score'!$B$3:$B$7,0),MATCH('D-14 Ernst'!AA$2,'P-07 HACCP score'!$C$2:$E$2,0))</f>
        <v>0</v>
      </c>
      <c r="BY317" s="39">
        <f>INDEX('P-07 HACCP score'!$C$3:$E$7,MATCH(AF317,'P-07 HACCP score'!$B$3:$B$7,0),MATCH('D-14 Ernst'!AB$2,'P-07 HACCP score'!$C$2:$E$2,0))</f>
        <v>0</v>
      </c>
      <c r="BZ317" s="39">
        <f>INDEX('P-07 HACCP score'!$C$3:$E$7,MATCH(AG317,'P-07 HACCP score'!$B$3:$B$7,0),MATCH('D-14 Ernst'!AC$2,'P-07 HACCP score'!$C$2:$E$2,0))</f>
        <v>0</v>
      </c>
      <c r="CA317" s="39">
        <f>INDEX('P-07 HACCP score'!$C$3:$E$7,MATCH(AH317,'P-07 HACCP score'!$B$3:$B$7,0),MATCH('D-14 Ernst'!AD$2,'P-07 HACCP score'!$C$2:$E$2,0))</f>
        <v>0</v>
      </c>
      <c r="CB317" s="39">
        <f>INDEX('P-07 HACCP score'!$C$3:$E$7,MATCH(AI317,'P-07 HACCP score'!$B$3:$B$7,0),MATCH('D-14 Ernst'!AE$2,'P-07 HACCP score'!$C$2:$E$2,0))</f>
        <v>0</v>
      </c>
      <c r="CC317" s="39">
        <f>INDEX('P-07 HACCP score'!$C$3:$E$7,MATCH(AJ317,'P-07 HACCP score'!$B$3:$B$7,0),MATCH('D-14 Ernst'!AF$2,'P-07 HACCP score'!$C$2:$E$2,0))</f>
        <v>0</v>
      </c>
      <c r="CD317" s="39">
        <f>INDEX('P-07 HACCP score'!$C$3:$E$7,MATCH(AK317,'P-07 HACCP score'!$B$3:$B$7,0),MATCH('D-14 Ernst'!AG$2,'P-07 HACCP score'!$C$2:$E$2,0))</f>
        <v>0</v>
      </c>
    </row>
    <row r="318" spans="1:82" x14ac:dyDescent="0.3">
      <c r="A318" s="119">
        <v>20085</v>
      </c>
      <c r="B318" s="76" t="s">
        <v>438</v>
      </c>
      <c r="C318" s="78" t="s">
        <v>170</v>
      </c>
      <c r="D318" s="35">
        <v>6</v>
      </c>
      <c r="E318" s="18"/>
      <c r="F318" s="18"/>
      <c r="G318" s="26"/>
      <c r="H318" s="21" t="str">
        <f>IF(COUNTIF(I318:M318,"H"),"H",
IF(COUNTIF(I318:M318,"M"),"M",
IF(COUNTIF(I318:M318,"L"),"L",
IF(COUNTIF(I318:M318,"B"),"B",""))))</f>
        <v/>
      </c>
      <c r="I318" s="19"/>
      <c r="J318" s="19"/>
      <c r="K318" s="19"/>
      <c r="L318" s="19"/>
      <c r="M318" s="19"/>
      <c r="N318" s="18"/>
      <c r="O318" s="21" t="str">
        <f>IF(COUNTIF(P318:Q318,"H"),"H",
IF(COUNTIF(P318:Q318,"M"),"M",
IF(COUNTIF(P318:Q318,"L"),"L",
IF(COUNTIF(P318:Q318,"B"),"B",""))))</f>
        <v/>
      </c>
      <c r="P318" s="22"/>
      <c r="Q318" s="22"/>
      <c r="R318" s="18"/>
      <c r="S318" s="18"/>
      <c r="T318" s="18"/>
      <c r="U318" s="18"/>
      <c r="V318" s="18"/>
      <c r="W318" s="27"/>
      <c r="X318" s="21" t="str">
        <f>IF(COUNTIF(Y318:AA318,"H"),"H",
IF(COUNTIF(Y318:AA318,"M"),"M",
IF(COUNTIF(Y318:AA318,"L"),"L",
IF(COUNTIF(Y318:AA318,"B"),"B",""))))</f>
        <v/>
      </c>
      <c r="Y318" s="23"/>
      <c r="Z318" s="28"/>
      <c r="AA318" s="23"/>
      <c r="AB318" s="18"/>
      <c r="AC318" s="18"/>
      <c r="AD318" s="18"/>
      <c r="AE318" s="18"/>
      <c r="AF318" s="18"/>
      <c r="AG318" s="18"/>
      <c r="AH318" s="18"/>
      <c r="AI318" s="18"/>
      <c r="AJ318" s="18"/>
      <c r="AK318" s="18"/>
      <c r="AL318" s="37">
        <f>COUNTIF(AX318:BA318,5)+COUNTIF(BG318:BH318,5)+COUNTIF(BK318:BQ318,5)+COUNTIF(BU318:CD318,5)+COUNTIF(AX318:BA318,9)+COUNTIF(BG318:BH318,9)+COUNTIF(BK318:BQ318,9)+COUNTIF(BU318:CD318,9)</f>
        <v>0</v>
      </c>
      <c r="AM318" s="37">
        <f>COUNTIF(AX318:BA318,15)+COUNTIF(BG318:BH318,15)+COUNTIF(BK318:BQ318,15)+COUNTIF(BU318:CD318,15)+COUNTIF(AX318:BA318,25)+COUNTIF(BG318:BH318,25)+COUNTIF(BK318:BQ318,25)+COUNTIF(BU318:CD318,25)</f>
        <v>0</v>
      </c>
      <c r="AN318" s="118" t="str">
        <f>IF(AM318&gt;=1,"HOOG",IF(AL318&gt;=2,"MIDDEN","LAAG"))</f>
        <v>LAAG</v>
      </c>
      <c r="AO318" s="26" t="str">
        <f>IF(AND(AM318=1,OR(H318="H",AB318="H"),TEXT(D318,0)&lt;&gt;"4"),"J","N" )</f>
        <v>N</v>
      </c>
      <c r="AP318" s="41" t="s">
        <v>90</v>
      </c>
      <c r="AQ318" s="68" t="str">
        <f>IF(OR(AP318="J",AO318="J"),"MIDDEN",AN318)</f>
        <v>MIDDEN</v>
      </c>
      <c r="AR318" s="26" t="s">
        <v>86</v>
      </c>
      <c r="AS318" s="18" t="s">
        <v>87</v>
      </c>
      <c r="AT318" s="18" t="s">
        <v>85</v>
      </c>
      <c r="AU318" s="41" t="s">
        <v>85</v>
      </c>
      <c r="AV318" s="41" t="s">
        <v>85</v>
      </c>
      <c r="AW318" s="18" t="str">
        <f>IF(AU318="N",AQ318,IF(AQ318="LAAG","MIDDEN","HOOG"))</f>
        <v>MIDDEN</v>
      </c>
      <c r="AX318" s="39">
        <f>INDEX('P-07 HACCP score'!$C$3:$E$7,MATCH(E318,'P-07 HACCP score'!$B$3:$B$7,0),MATCH('D-14 Ernst'!A$2,'P-07 HACCP score'!$C$2:$E$2,0))</f>
        <v>0</v>
      </c>
      <c r="AY318" s="39">
        <f>INDEX('P-07 HACCP score'!$C$3:$E$7,MATCH(F318,'P-07 HACCP score'!$B$3:$B$7,0),MATCH('D-14 Ernst'!B$2,'P-07 HACCP score'!$C$2:$E$2,0))</f>
        <v>0</v>
      </c>
      <c r="AZ318" s="39">
        <f>INDEX('P-07 HACCP score'!$C$3:$E$7,MATCH(G318,'P-07 HACCP score'!$B$3:$B$7,0),MATCH('D-14 Ernst'!C$2,'P-07 HACCP score'!$C$2:$E$2,0))</f>
        <v>0</v>
      </c>
      <c r="BA318" s="39" t="e">
        <f>INDEX('P-07 HACCP score'!$C$3:$E$7,MATCH(H318,'P-07 HACCP score'!$B$3:$B$7,0),MATCH('D-14 Ernst'!D$2,'P-07 HACCP score'!$C$2:$E$2,0))</f>
        <v>#N/A</v>
      </c>
      <c r="BB318" s="39">
        <f>INDEX('P-07 HACCP score'!$C$3:$E$7,MATCH(I318,'P-07 HACCP score'!$B$3:$B$7,0),MATCH('D-14 Ernst'!E$2,'P-07 HACCP score'!$C$2:$E$2,0))</f>
        <v>0</v>
      </c>
      <c r="BC318" s="39">
        <f>INDEX('P-07 HACCP score'!$C$3:$E$7,MATCH(J318,'P-07 HACCP score'!$B$3:$B$7,0),MATCH('D-14 Ernst'!F$2,'P-07 HACCP score'!$C$2:$E$2,0))</f>
        <v>0</v>
      </c>
      <c r="BD318" s="39">
        <f>INDEX('P-07 HACCP score'!$C$3:$E$7,MATCH(K318,'P-07 HACCP score'!$B$3:$B$7,0),MATCH('D-14 Ernst'!G$2,'P-07 HACCP score'!$C$2:$E$2,0))</f>
        <v>0</v>
      </c>
      <c r="BE318" s="39">
        <f>INDEX('P-07 HACCP score'!$C$3:$E$7,MATCH(L318,'P-07 HACCP score'!$B$3:$B$7,0),MATCH('D-14 Ernst'!H$2,'P-07 HACCP score'!$C$2:$E$2,0))</f>
        <v>0</v>
      </c>
      <c r="BF318" s="39">
        <f>INDEX('P-07 HACCP score'!$C$3:$E$7,MATCH(M318,'P-07 HACCP score'!$B$3:$B$7,0),MATCH('D-14 Ernst'!I$2,'P-07 HACCP score'!$C$2:$E$2,0))</f>
        <v>0</v>
      </c>
      <c r="BG318" s="39">
        <f>INDEX('P-07 HACCP score'!$C$3:$E$7,MATCH(N318,'P-07 HACCP score'!$B$3:$B$7,0),MATCH('D-14 Ernst'!J$2,'P-07 HACCP score'!$C$2:$E$2,0))</f>
        <v>0</v>
      </c>
      <c r="BH318" s="39" t="e">
        <f>INDEX('P-07 HACCP score'!$C$3:$E$7,MATCH(O318,'P-07 HACCP score'!$B$3:$B$7,0),MATCH('D-14 Ernst'!K$2,'P-07 HACCP score'!$C$2:$E$2,0))</f>
        <v>#N/A</v>
      </c>
      <c r="BI318" s="39">
        <f>INDEX('P-07 HACCP score'!$C$3:$E$7,MATCH(P318,'P-07 HACCP score'!$B$3:$B$7,0),MATCH('D-14 Ernst'!L$2,'P-07 HACCP score'!$C$2:$E$2,0))</f>
        <v>0</v>
      </c>
      <c r="BJ318" s="39">
        <f>INDEX('P-07 HACCP score'!$C$3:$E$7,MATCH(Q318,'P-07 HACCP score'!$B$3:$B$7,0),MATCH('D-14 Ernst'!M$2,'P-07 HACCP score'!$C$2:$E$2,0))</f>
        <v>0</v>
      </c>
      <c r="BK318" s="39">
        <f>INDEX('P-07 HACCP score'!$C$3:$E$7,MATCH(R318,'P-07 HACCP score'!$B$3:$B$7,0),MATCH('D-14 Ernst'!N$2,'P-07 HACCP score'!$C$2:$E$2,0))</f>
        <v>0</v>
      </c>
      <c r="BL318" s="39">
        <f>INDEX('P-07 HACCP score'!$C$3:$E$7,MATCH(S318,'P-07 HACCP score'!$B$3:$B$7,0),MATCH('D-14 Ernst'!O$2,'P-07 HACCP score'!$C$2:$E$2,0))</f>
        <v>0</v>
      </c>
      <c r="BM318" s="39">
        <f>INDEX('P-07 HACCP score'!$C$3:$E$7,MATCH(T318,'P-07 HACCP score'!$B$3:$B$7,0),MATCH('D-14 Ernst'!P$2,'P-07 HACCP score'!$C$2:$E$2,0))</f>
        <v>0</v>
      </c>
      <c r="BN318" s="39">
        <f>INDEX('P-07 HACCP score'!$C$3:$E$7,MATCH(U318,'P-07 HACCP score'!$B$3:$B$7,0),MATCH('D-14 Ernst'!Q$2,'P-07 HACCP score'!$C$2:$E$2,0))</f>
        <v>0</v>
      </c>
      <c r="BO318" s="39">
        <f>INDEX('P-07 HACCP score'!$C$3:$E$7,MATCH(V318,'P-07 HACCP score'!$B$3:$B$7,0),MATCH('D-14 Ernst'!R$2,'P-07 HACCP score'!$C$2:$E$2,0))</f>
        <v>0</v>
      </c>
      <c r="BP318" s="39">
        <f>INDEX('P-07 HACCP score'!$C$3:$E$7,MATCH(W318,'P-07 HACCP score'!$B$3:$B$7,0),MATCH('D-14 Ernst'!S$2,'P-07 HACCP score'!$C$2:$E$2,0))</f>
        <v>0</v>
      </c>
      <c r="BQ318" s="39" t="e">
        <f>INDEX('P-07 HACCP score'!$C$3:$E$7,MATCH(X318,'P-07 HACCP score'!$B$3:$B$7,0),MATCH('D-14 Ernst'!T$2,'P-07 HACCP score'!$C$2:$E$2,0))</f>
        <v>#N/A</v>
      </c>
      <c r="BR318" s="39">
        <f>INDEX('P-07 HACCP score'!$C$3:$E$7,MATCH(Y318,'P-07 HACCP score'!$B$3:$B$7,0),MATCH('D-14 Ernst'!U$2,'P-07 HACCP score'!$C$2:$E$2,0))</f>
        <v>0</v>
      </c>
      <c r="BS318" s="39">
        <f>INDEX('P-07 HACCP score'!$C$3:$E$7,MATCH(Z318,'P-07 HACCP score'!$B$3:$B$7,0),MATCH('D-14 Ernst'!V$2,'P-07 HACCP score'!$C$2:$E$2,0))</f>
        <v>0</v>
      </c>
      <c r="BT318" s="39">
        <f>INDEX('P-07 HACCP score'!$C$3:$E$7,MATCH(AA318,'P-07 HACCP score'!$B$3:$B$7,0),MATCH('D-14 Ernst'!W$2,'P-07 HACCP score'!$C$2:$E$2,0))</f>
        <v>0</v>
      </c>
      <c r="BU318" s="39">
        <f>INDEX('P-07 HACCP score'!$C$3:$E$7,MATCH(AB318,'P-07 HACCP score'!$B$3:$B$7,0),MATCH('D-14 Ernst'!X$2,'P-07 HACCP score'!$C$2:$E$2,0))</f>
        <v>0</v>
      </c>
      <c r="BV318" s="39">
        <f>INDEX('P-07 HACCP score'!$C$3:$E$7,MATCH(AC318,'P-07 HACCP score'!$B$3:$B$7,0),MATCH('D-14 Ernst'!Y$2,'P-07 HACCP score'!$C$2:$E$2,0))</f>
        <v>0</v>
      </c>
      <c r="BW318" s="39">
        <f>INDEX('P-07 HACCP score'!$C$3:$E$7,MATCH(AD318,'P-07 HACCP score'!$B$3:$B$7,0),MATCH('D-14 Ernst'!Z$2,'P-07 HACCP score'!$C$2:$E$2,0))</f>
        <v>0</v>
      </c>
      <c r="BX318" s="39">
        <f>INDEX('P-07 HACCP score'!$C$3:$E$7,MATCH(AE318,'P-07 HACCP score'!$B$3:$B$7,0),MATCH('D-14 Ernst'!AA$2,'P-07 HACCP score'!$C$2:$E$2,0))</f>
        <v>0</v>
      </c>
      <c r="BY318" s="39">
        <f>INDEX('P-07 HACCP score'!$C$3:$E$7,MATCH(AF318,'P-07 HACCP score'!$B$3:$B$7,0),MATCH('D-14 Ernst'!AB$2,'P-07 HACCP score'!$C$2:$E$2,0))</f>
        <v>0</v>
      </c>
      <c r="BZ318" s="39">
        <f>INDEX('P-07 HACCP score'!$C$3:$E$7,MATCH(AG318,'P-07 HACCP score'!$B$3:$B$7,0),MATCH('D-14 Ernst'!AC$2,'P-07 HACCP score'!$C$2:$E$2,0))</f>
        <v>0</v>
      </c>
      <c r="CA318" s="39">
        <f>INDEX('P-07 HACCP score'!$C$3:$E$7,MATCH(AH318,'P-07 HACCP score'!$B$3:$B$7,0),MATCH('D-14 Ernst'!AD$2,'P-07 HACCP score'!$C$2:$E$2,0))</f>
        <v>0</v>
      </c>
      <c r="CB318" s="39">
        <f>INDEX('P-07 HACCP score'!$C$3:$E$7,MATCH(AI318,'P-07 HACCP score'!$B$3:$B$7,0),MATCH('D-14 Ernst'!AE$2,'P-07 HACCP score'!$C$2:$E$2,0))</f>
        <v>0</v>
      </c>
      <c r="CC318" s="39">
        <f>INDEX('P-07 HACCP score'!$C$3:$E$7,MATCH(AJ318,'P-07 HACCP score'!$B$3:$B$7,0),MATCH('D-14 Ernst'!AF$2,'P-07 HACCP score'!$C$2:$E$2,0))</f>
        <v>0</v>
      </c>
      <c r="CD318" s="39">
        <f>INDEX('P-07 HACCP score'!$C$3:$E$7,MATCH(AK318,'P-07 HACCP score'!$B$3:$B$7,0),MATCH('D-14 Ernst'!AG$2,'P-07 HACCP score'!$C$2:$E$2,0))</f>
        <v>0</v>
      </c>
    </row>
    <row r="319" spans="1:82" x14ac:dyDescent="0.3">
      <c r="A319" s="119">
        <v>20083</v>
      </c>
      <c r="B319" s="56" t="s">
        <v>439</v>
      </c>
      <c r="C319" s="78" t="s">
        <v>170</v>
      </c>
      <c r="D319" s="36">
        <v>6</v>
      </c>
      <c r="E319" s="18"/>
      <c r="F319" s="18"/>
      <c r="G319" s="26"/>
      <c r="H319" s="21" t="str">
        <f>IF(COUNTIF(I319:M319,"H"),"H",
IF(COUNTIF(I319:M319,"M"),"M",
IF(COUNTIF(I319:M319,"L"),"L",
IF(COUNTIF(I319:M319,"B"),"B",""))))</f>
        <v/>
      </c>
      <c r="I319" s="19"/>
      <c r="J319" s="19"/>
      <c r="K319" s="19"/>
      <c r="L319" s="19"/>
      <c r="M319" s="19"/>
      <c r="N319" s="18"/>
      <c r="O319" s="21" t="str">
        <f>IF(COUNTIF(P319:Q319,"H"),"H",
IF(COUNTIF(P319:Q319,"M"),"M",
IF(COUNTIF(P319:Q319,"L"),"L",
IF(COUNTIF(P319:Q319,"B"),"B",""))))</f>
        <v/>
      </c>
      <c r="P319" s="22"/>
      <c r="Q319" s="22"/>
      <c r="R319" s="18"/>
      <c r="S319" s="18"/>
      <c r="T319" s="18"/>
      <c r="U319" s="18"/>
      <c r="V319" s="18"/>
      <c r="W319" s="27"/>
      <c r="X319" s="21" t="str">
        <f>IF(COUNTIF(Y319:AA319,"H"),"H",
IF(COUNTIF(Y319:AA319,"M"),"M",
IF(COUNTIF(Y319:AA319,"L"),"L",
IF(COUNTIF(Y319:AA319,"B"),"B",""))))</f>
        <v/>
      </c>
      <c r="Y319" s="23"/>
      <c r="Z319" s="28"/>
      <c r="AA319" s="23"/>
      <c r="AB319" s="18"/>
      <c r="AC319" s="18"/>
      <c r="AD319" s="18"/>
      <c r="AE319" s="18"/>
      <c r="AF319" s="18"/>
      <c r="AG319" s="18"/>
      <c r="AH319" s="18"/>
      <c r="AI319" s="18"/>
      <c r="AJ319" s="18"/>
      <c r="AK319" s="18"/>
      <c r="AL319" s="37">
        <f>COUNTIF(AX319:BA319,5)+COUNTIF(BG319:BH319,5)+COUNTIF(BK319:BQ319,5)+COUNTIF(BU319:CD319,5)+COUNTIF(AX319:BA319,9)+COUNTIF(BG319:BH319,9)+COUNTIF(BK319:BQ319,9)+COUNTIF(BU319:CD319,9)</f>
        <v>0</v>
      </c>
      <c r="AM319" s="37">
        <f>COUNTIF(AX319:BA319,15)+COUNTIF(BG319:BH319,15)+COUNTIF(BK319:BQ319,15)+COUNTIF(BU319:CD319,15)+COUNTIF(AX319:BA319,25)+COUNTIF(BG319:BH319,25)+COUNTIF(BK319:BQ319,25)+COUNTIF(BU319:CD319,25)</f>
        <v>0</v>
      </c>
      <c r="AN319" s="118" t="str">
        <f>IF(AM319&gt;=1,"HOOG",IF(AL319&gt;=2,"MIDDEN","LAAG"))</f>
        <v>LAAG</v>
      </c>
      <c r="AO319" s="26" t="str">
        <f>IF(AND(AM319=1,OR(H319="H",AB319="H"),TEXT(D319,0)&lt;&gt;"4"),"J","N" )</f>
        <v>N</v>
      </c>
      <c r="AP319" s="41" t="s">
        <v>85</v>
      </c>
      <c r="AQ319" s="68" t="str">
        <f>IF(OR(AP319="J",AO319="J"),"MIDDEN",AN319)</f>
        <v>LAAG</v>
      </c>
      <c r="AR319" s="26" t="s">
        <v>86</v>
      </c>
      <c r="AS319" s="18" t="s">
        <v>93</v>
      </c>
      <c r="AT319" s="18" t="s">
        <v>85</v>
      </c>
      <c r="AU319" s="41" t="str">
        <f>IF(AND(AR319="H",AS319="K"),"J",IF(OR(AND(AR319="L",AS319="K",AT319="J"),AND(AR319="H",AS319="G",AT319="J")),"J","N"))</f>
        <v>N</v>
      </c>
      <c r="AV319" s="41" t="s">
        <v>85</v>
      </c>
      <c r="AW319" s="18" t="str">
        <f>IF(AU319="N",AQ319,IF(AQ319="LAAG","MIDDEN","HOOG"))</f>
        <v>LAAG</v>
      </c>
      <c r="AX319" s="39">
        <f>INDEX('P-07 HACCP score'!$C$3:$E$7,MATCH(E319,'P-07 HACCP score'!$B$3:$B$7,0),MATCH('D-14 Ernst'!A$2,'P-07 HACCP score'!$C$2:$E$2,0))</f>
        <v>0</v>
      </c>
      <c r="AY319" s="39">
        <f>INDEX('P-07 HACCP score'!$C$3:$E$7,MATCH(F319,'P-07 HACCP score'!$B$3:$B$7,0),MATCH('D-14 Ernst'!B$2,'P-07 HACCP score'!$C$2:$E$2,0))</f>
        <v>0</v>
      </c>
      <c r="AZ319" s="39">
        <f>INDEX('P-07 HACCP score'!$C$3:$E$7,MATCH(G319,'P-07 HACCP score'!$B$3:$B$7,0),MATCH('D-14 Ernst'!C$2,'P-07 HACCP score'!$C$2:$E$2,0))</f>
        <v>0</v>
      </c>
      <c r="BA319" s="39" t="e">
        <f>INDEX('P-07 HACCP score'!$C$3:$E$7,MATCH(H319,'P-07 HACCP score'!$B$3:$B$7,0),MATCH('D-14 Ernst'!D$2,'P-07 HACCP score'!$C$2:$E$2,0))</f>
        <v>#N/A</v>
      </c>
      <c r="BB319" s="39">
        <f>INDEX('P-07 HACCP score'!$C$3:$E$7,MATCH(I319,'P-07 HACCP score'!$B$3:$B$7,0),MATCH('D-14 Ernst'!E$2,'P-07 HACCP score'!$C$2:$E$2,0))</f>
        <v>0</v>
      </c>
      <c r="BC319" s="39">
        <f>INDEX('P-07 HACCP score'!$C$3:$E$7,MATCH(J319,'P-07 HACCP score'!$B$3:$B$7,0),MATCH('D-14 Ernst'!F$2,'P-07 HACCP score'!$C$2:$E$2,0))</f>
        <v>0</v>
      </c>
      <c r="BD319" s="39">
        <f>INDEX('P-07 HACCP score'!$C$3:$E$7,MATCH(K319,'P-07 HACCP score'!$B$3:$B$7,0),MATCH('D-14 Ernst'!G$2,'P-07 HACCP score'!$C$2:$E$2,0))</f>
        <v>0</v>
      </c>
      <c r="BE319" s="39">
        <f>INDEX('P-07 HACCP score'!$C$3:$E$7,MATCH(L319,'P-07 HACCP score'!$B$3:$B$7,0),MATCH('D-14 Ernst'!H$2,'P-07 HACCP score'!$C$2:$E$2,0))</f>
        <v>0</v>
      </c>
      <c r="BF319" s="39">
        <f>INDEX('P-07 HACCP score'!$C$3:$E$7,MATCH(M319,'P-07 HACCP score'!$B$3:$B$7,0),MATCH('D-14 Ernst'!I$2,'P-07 HACCP score'!$C$2:$E$2,0))</f>
        <v>0</v>
      </c>
      <c r="BG319" s="39">
        <f>INDEX('P-07 HACCP score'!$C$3:$E$7,MATCH(N319,'P-07 HACCP score'!$B$3:$B$7,0),MATCH('D-14 Ernst'!J$2,'P-07 HACCP score'!$C$2:$E$2,0))</f>
        <v>0</v>
      </c>
      <c r="BH319" s="39" t="e">
        <f>INDEX('P-07 HACCP score'!$C$3:$E$7,MATCH(O319,'P-07 HACCP score'!$B$3:$B$7,0),MATCH('D-14 Ernst'!K$2,'P-07 HACCP score'!$C$2:$E$2,0))</f>
        <v>#N/A</v>
      </c>
      <c r="BI319" s="39">
        <f>INDEX('P-07 HACCP score'!$C$3:$E$7,MATCH(P319,'P-07 HACCP score'!$B$3:$B$7,0),MATCH('D-14 Ernst'!L$2,'P-07 HACCP score'!$C$2:$E$2,0))</f>
        <v>0</v>
      </c>
      <c r="BJ319" s="39">
        <f>INDEX('P-07 HACCP score'!$C$3:$E$7,MATCH(Q319,'P-07 HACCP score'!$B$3:$B$7,0),MATCH('D-14 Ernst'!M$2,'P-07 HACCP score'!$C$2:$E$2,0))</f>
        <v>0</v>
      </c>
      <c r="BK319" s="39">
        <f>INDEX('P-07 HACCP score'!$C$3:$E$7,MATCH(R319,'P-07 HACCP score'!$B$3:$B$7,0),MATCH('D-14 Ernst'!N$2,'P-07 HACCP score'!$C$2:$E$2,0))</f>
        <v>0</v>
      </c>
      <c r="BL319" s="39">
        <f>INDEX('P-07 HACCP score'!$C$3:$E$7,MATCH(S319,'P-07 HACCP score'!$B$3:$B$7,0),MATCH('D-14 Ernst'!O$2,'P-07 HACCP score'!$C$2:$E$2,0))</f>
        <v>0</v>
      </c>
      <c r="BM319" s="39">
        <f>INDEX('P-07 HACCP score'!$C$3:$E$7,MATCH(T319,'P-07 HACCP score'!$B$3:$B$7,0),MATCH('D-14 Ernst'!P$2,'P-07 HACCP score'!$C$2:$E$2,0))</f>
        <v>0</v>
      </c>
      <c r="BN319" s="39">
        <f>INDEX('P-07 HACCP score'!$C$3:$E$7,MATCH(U319,'P-07 HACCP score'!$B$3:$B$7,0),MATCH('D-14 Ernst'!Q$2,'P-07 HACCP score'!$C$2:$E$2,0))</f>
        <v>0</v>
      </c>
      <c r="BO319" s="39">
        <f>INDEX('P-07 HACCP score'!$C$3:$E$7,MATCH(V319,'P-07 HACCP score'!$B$3:$B$7,0),MATCH('D-14 Ernst'!R$2,'P-07 HACCP score'!$C$2:$E$2,0))</f>
        <v>0</v>
      </c>
      <c r="BP319" s="39">
        <f>INDEX('P-07 HACCP score'!$C$3:$E$7,MATCH(W319,'P-07 HACCP score'!$B$3:$B$7,0),MATCH('D-14 Ernst'!S$2,'P-07 HACCP score'!$C$2:$E$2,0))</f>
        <v>0</v>
      </c>
      <c r="BQ319" s="39" t="e">
        <f>INDEX('P-07 HACCP score'!$C$3:$E$7,MATCH(X319,'P-07 HACCP score'!$B$3:$B$7,0),MATCH('D-14 Ernst'!T$2,'P-07 HACCP score'!$C$2:$E$2,0))</f>
        <v>#N/A</v>
      </c>
      <c r="BR319" s="39">
        <f>INDEX('P-07 HACCP score'!$C$3:$E$7,MATCH(Y319,'P-07 HACCP score'!$B$3:$B$7,0),MATCH('D-14 Ernst'!U$2,'P-07 HACCP score'!$C$2:$E$2,0))</f>
        <v>0</v>
      </c>
      <c r="BS319" s="39">
        <f>INDEX('P-07 HACCP score'!$C$3:$E$7,MATCH(Z319,'P-07 HACCP score'!$B$3:$B$7,0),MATCH('D-14 Ernst'!V$2,'P-07 HACCP score'!$C$2:$E$2,0))</f>
        <v>0</v>
      </c>
      <c r="BT319" s="39">
        <f>INDEX('P-07 HACCP score'!$C$3:$E$7,MATCH(AA319,'P-07 HACCP score'!$B$3:$B$7,0),MATCH('D-14 Ernst'!W$2,'P-07 HACCP score'!$C$2:$E$2,0))</f>
        <v>0</v>
      </c>
      <c r="BU319" s="39">
        <f>INDEX('P-07 HACCP score'!$C$3:$E$7,MATCH(AB319,'P-07 HACCP score'!$B$3:$B$7,0),MATCH('D-14 Ernst'!X$2,'P-07 HACCP score'!$C$2:$E$2,0))</f>
        <v>0</v>
      </c>
      <c r="BV319" s="39">
        <f>INDEX('P-07 HACCP score'!$C$3:$E$7,MATCH(AC319,'P-07 HACCP score'!$B$3:$B$7,0),MATCH('D-14 Ernst'!Y$2,'P-07 HACCP score'!$C$2:$E$2,0))</f>
        <v>0</v>
      </c>
      <c r="BW319" s="39">
        <f>INDEX('P-07 HACCP score'!$C$3:$E$7,MATCH(AD319,'P-07 HACCP score'!$B$3:$B$7,0),MATCH('D-14 Ernst'!Z$2,'P-07 HACCP score'!$C$2:$E$2,0))</f>
        <v>0</v>
      </c>
      <c r="BX319" s="39">
        <f>INDEX('P-07 HACCP score'!$C$3:$E$7,MATCH(AE319,'P-07 HACCP score'!$B$3:$B$7,0),MATCH('D-14 Ernst'!AA$2,'P-07 HACCP score'!$C$2:$E$2,0))</f>
        <v>0</v>
      </c>
      <c r="BY319" s="39">
        <f>INDEX('P-07 HACCP score'!$C$3:$E$7,MATCH(AF319,'P-07 HACCP score'!$B$3:$B$7,0),MATCH('D-14 Ernst'!AB$2,'P-07 HACCP score'!$C$2:$E$2,0))</f>
        <v>0</v>
      </c>
      <c r="BZ319" s="39">
        <f>INDEX('P-07 HACCP score'!$C$3:$E$7,MATCH(AG319,'P-07 HACCP score'!$B$3:$B$7,0),MATCH('D-14 Ernst'!AC$2,'P-07 HACCP score'!$C$2:$E$2,0))</f>
        <v>0</v>
      </c>
      <c r="CA319" s="39">
        <f>INDEX('P-07 HACCP score'!$C$3:$E$7,MATCH(AH319,'P-07 HACCP score'!$B$3:$B$7,0),MATCH('D-14 Ernst'!AD$2,'P-07 HACCP score'!$C$2:$E$2,0))</f>
        <v>0</v>
      </c>
      <c r="CB319" s="39">
        <f>INDEX('P-07 HACCP score'!$C$3:$E$7,MATCH(AI319,'P-07 HACCP score'!$B$3:$B$7,0),MATCH('D-14 Ernst'!AE$2,'P-07 HACCP score'!$C$2:$E$2,0))</f>
        <v>0</v>
      </c>
      <c r="CC319" s="39">
        <f>INDEX('P-07 HACCP score'!$C$3:$E$7,MATCH(AJ319,'P-07 HACCP score'!$B$3:$B$7,0),MATCH('D-14 Ernst'!AF$2,'P-07 HACCP score'!$C$2:$E$2,0))</f>
        <v>0</v>
      </c>
      <c r="CD319" s="39">
        <f>INDEX('P-07 HACCP score'!$C$3:$E$7,MATCH(AK319,'P-07 HACCP score'!$B$3:$B$7,0),MATCH('D-14 Ernst'!AG$2,'P-07 HACCP score'!$C$2:$E$2,0))</f>
        <v>0</v>
      </c>
    </row>
    <row r="320" spans="1:82" x14ac:dyDescent="0.3">
      <c r="A320" s="119">
        <v>20087</v>
      </c>
      <c r="B320" s="155" t="s">
        <v>440</v>
      </c>
      <c r="C320" s="78" t="s">
        <v>170</v>
      </c>
      <c r="D320" s="35">
        <v>6</v>
      </c>
      <c r="E320" s="18"/>
      <c r="F320" s="18"/>
      <c r="G320" s="26"/>
      <c r="H320" s="21" t="str">
        <f>IF(COUNTIF(I320:M320,"H"),"H",
IF(COUNTIF(I320:M320,"M"),"M",
IF(COUNTIF(I320:M320,"L"),"L",
IF(COUNTIF(I320:M320,"B"),"B",""))))</f>
        <v/>
      </c>
      <c r="I320" s="19"/>
      <c r="J320" s="19"/>
      <c r="K320" s="19"/>
      <c r="L320" s="19"/>
      <c r="M320" s="19"/>
      <c r="N320" s="18"/>
      <c r="O320" s="21" t="str">
        <f>IF(COUNTIF(P320:Q320,"H"),"H",
IF(COUNTIF(P320:Q320,"M"),"M",
IF(COUNTIF(P320:Q320,"L"),"L",
IF(COUNTIF(P320:Q320,"B"),"B",""))))</f>
        <v/>
      </c>
      <c r="P320" s="22"/>
      <c r="Q320" s="22"/>
      <c r="R320" s="18"/>
      <c r="S320" s="18"/>
      <c r="T320" s="18"/>
      <c r="U320" s="18"/>
      <c r="V320" s="18"/>
      <c r="W320" s="27"/>
      <c r="X320" s="21" t="str">
        <f>IF(COUNTIF(Y320:AA320,"H"),"H",
IF(COUNTIF(Y320:AA320,"M"),"M",
IF(COUNTIF(Y320:AA320,"L"),"L",
IF(COUNTIF(Y320:AA320,"B"),"B",""))))</f>
        <v/>
      </c>
      <c r="Y320" s="23"/>
      <c r="Z320" s="28"/>
      <c r="AA320" s="23"/>
      <c r="AB320" s="18"/>
      <c r="AC320" s="18"/>
      <c r="AD320" s="18"/>
      <c r="AE320" s="18"/>
      <c r="AF320" s="18"/>
      <c r="AG320" s="18"/>
      <c r="AH320" s="18"/>
      <c r="AI320" s="18"/>
      <c r="AJ320" s="18"/>
      <c r="AK320" s="18"/>
      <c r="AL320" s="37">
        <f>COUNTIF(AX320:BA320,5)+COUNTIF(BG320:BH320,5)+COUNTIF(BK320:BQ320,5)+COUNTIF(BU320:CD320,5)+COUNTIF(AX320:BA320,9)+COUNTIF(BG320:BH320,9)+COUNTIF(BK320:BQ320,9)+COUNTIF(BU320:CD320,9)</f>
        <v>0</v>
      </c>
      <c r="AM320" s="37">
        <f>COUNTIF(AX320:BA320,15)+COUNTIF(BG320:BH320,15)+COUNTIF(BK320:BQ320,15)+COUNTIF(BU320:CD320,15)+COUNTIF(AX320:BA320,25)+COUNTIF(BG320:BH320,25)+COUNTIF(BK320:BQ320,25)+COUNTIF(BU320:CD320,25)</f>
        <v>0</v>
      </c>
      <c r="AN320" s="118" t="str">
        <f>IF(AM320&gt;=1,"HOOG",IF(AL320&gt;=2,"MIDDEN","LAAG"))</f>
        <v>LAAG</v>
      </c>
      <c r="AO320" s="26" t="str">
        <f>IF(AND(AM320=1,OR(H320="H",AB320="H"),TEXT(D320,0)&lt;&gt;"4"),"J","N" )</f>
        <v>N</v>
      </c>
      <c r="AP320" s="41" t="s">
        <v>90</v>
      </c>
      <c r="AQ320" s="68" t="str">
        <f>IF(OR(AP320="J",AO320="J"),"MIDDEN",AN320)</f>
        <v>MIDDEN</v>
      </c>
      <c r="AR320" s="26" t="s">
        <v>86</v>
      </c>
      <c r="AS320" s="18" t="s">
        <v>93</v>
      </c>
      <c r="AT320" s="18" t="s">
        <v>85</v>
      </c>
      <c r="AU320" s="41" t="s">
        <v>85</v>
      </c>
      <c r="AV320" s="41" t="s">
        <v>85</v>
      </c>
      <c r="AW320" s="18" t="str">
        <f>IF(AU320="N",AQ320,IF(AQ320="LAAG","MIDDEN","HOOG"))</f>
        <v>MIDDEN</v>
      </c>
      <c r="AX320" s="39">
        <f>INDEX('P-07 HACCP score'!$C$3:$E$7,MATCH(E320,'P-07 HACCP score'!$B$3:$B$7,0),MATCH('D-14 Ernst'!A$2,'P-07 HACCP score'!$C$2:$E$2,0))</f>
        <v>0</v>
      </c>
      <c r="AY320" s="39">
        <f>INDEX('P-07 HACCP score'!$C$3:$E$7,MATCH(F320,'P-07 HACCP score'!$B$3:$B$7,0),MATCH('D-14 Ernst'!B$2,'P-07 HACCP score'!$C$2:$E$2,0))</f>
        <v>0</v>
      </c>
      <c r="AZ320" s="39">
        <f>INDEX('P-07 HACCP score'!$C$3:$E$7,MATCH(G320,'P-07 HACCP score'!$B$3:$B$7,0),MATCH('D-14 Ernst'!C$2,'P-07 HACCP score'!$C$2:$E$2,0))</f>
        <v>0</v>
      </c>
      <c r="BA320" s="39" t="e">
        <f>INDEX('P-07 HACCP score'!$C$3:$E$7,MATCH(H320,'P-07 HACCP score'!$B$3:$B$7,0),MATCH('D-14 Ernst'!D$2,'P-07 HACCP score'!$C$2:$E$2,0))</f>
        <v>#N/A</v>
      </c>
      <c r="BB320" s="39">
        <f>INDEX('P-07 HACCP score'!$C$3:$E$7,MATCH(I320,'P-07 HACCP score'!$B$3:$B$7,0),MATCH('D-14 Ernst'!E$2,'P-07 HACCP score'!$C$2:$E$2,0))</f>
        <v>0</v>
      </c>
      <c r="BC320" s="39">
        <f>INDEX('P-07 HACCP score'!$C$3:$E$7,MATCH(J320,'P-07 HACCP score'!$B$3:$B$7,0),MATCH('D-14 Ernst'!F$2,'P-07 HACCP score'!$C$2:$E$2,0))</f>
        <v>0</v>
      </c>
      <c r="BD320" s="39">
        <f>INDEX('P-07 HACCP score'!$C$3:$E$7,MATCH(K320,'P-07 HACCP score'!$B$3:$B$7,0),MATCH('D-14 Ernst'!G$2,'P-07 HACCP score'!$C$2:$E$2,0))</f>
        <v>0</v>
      </c>
      <c r="BE320" s="39">
        <f>INDEX('P-07 HACCP score'!$C$3:$E$7,MATCH(L320,'P-07 HACCP score'!$B$3:$B$7,0),MATCH('D-14 Ernst'!H$2,'P-07 HACCP score'!$C$2:$E$2,0))</f>
        <v>0</v>
      </c>
      <c r="BF320" s="39">
        <f>INDEX('P-07 HACCP score'!$C$3:$E$7,MATCH(M320,'P-07 HACCP score'!$B$3:$B$7,0),MATCH('D-14 Ernst'!I$2,'P-07 HACCP score'!$C$2:$E$2,0))</f>
        <v>0</v>
      </c>
      <c r="BG320" s="39">
        <f>INDEX('P-07 HACCP score'!$C$3:$E$7,MATCH(N320,'P-07 HACCP score'!$B$3:$B$7,0),MATCH('D-14 Ernst'!J$2,'P-07 HACCP score'!$C$2:$E$2,0))</f>
        <v>0</v>
      </c>
      <c r="BH320" s="39" t="e">
        <f>INDEX('P-07 HACCP score'!$C$3:$E$7,MATCH(O320,'P-07 HACCP score'!$B$3:$B$7,0),MATCH('D-14 Ernst'!K$2,'P-07 HACCP score'!$C$2:$E$2,0))</f>
        <v>#N/A</v>
      </c>
      <c r="BI320" s="39">
        <f>INDEX('P-07 HACCP score'!$C$3:$E$7,MATCH(P320,'P-07 HACCP score'!$B$3:$B$7,0),MATCH('D-14 Ernst'!L$2,'P-07 HACCP score'!$C$2:$E$2,0))</f>
        <v>0</v>
      </c>
      <c r="BJ320" s="39">
        <f>INDEX('P-07 HACCP score'!$C$3:$E$7,MATCH(Q320,'P-07 HACCP score'!$B$3:$B$7,0),MATCH('D-14 Ernst'!M$2,'P-07 HACCP score'!$C$2:$E$2,0))</f>
        <v>0</v>
      </c>
      <c r="BK320" s="39">
        <f>INDEX('P-07 HACCP score'!$C$3:$E$7,MATCH(R320,'P-07 HACCP score'!$B$3:$B$7,0),MATCH('D-14 Ernst'!N$2,'P-07 HACCP score'!$C$2:$E$2,0))</f>
        <v>0</v>
      </c>
      <c r="BL320" s="39">
        <f>INDEX('P-07 HACCP score'!$C$3:$E$7,MATCH(S320,'P-07 HACCP score'!$B$3:$B$7,0),MATCH('D-14 Ernst'!O$2,'P-07 HACCP score'!$C$2:$E$2,0))</f>
        <v>0</v>
      </c>
      <c r="BM320" s="39">
        <f>INDEX('P-07 HACCP score'!$C$3:$E$7,MATCH(T320,'P-07 HACCP score'!$B$3:$B$7,0),MATCH('D-14 Ernst'!P$2,'P-07 HACCP score'!$C$2:$E$2,0))</f>
        <v>0</v>
      </c>
      <c r="BN320" s="39">
        <f>INDEX('P-07 HACCP score'!$C$3:$E$7,MATCH(U320,'P-07 HACCP score'!$B$3:$B$7,0),MATCH('D-14 Ernst'!Q$2,'P-07 HACCP score'!$C$2:$E$2,0))</f>
        <v>0</v>
      </c>
      <c r="BO320" s="39">
        <f>INDEX('P-07 HACCP score'!$C$3:$E$7,MATCH(V320,'P-07 HACCP score'!$B$3:$B$7,0),MATCH('D-14 Ernst'!R$2,'P-07 HACCP score'!$C$2:$E$2,0))</f>
        <v>0</v>
      </c>
      <c r="BP320" s="39">
        <f>INDEX('P-07 HACCP score'!$C$3:$E$7,MATCH(W320,'P-07 HACCP score'!$B$3:$B$7,0),MATCH('D-14 Ernst'!S$2,'P-07 HACCP score'!$C$2:$E$2,0))</f>
        <v>0</v>
      </c>
      <c r="BQ320" s="39" t="e">
        <f>INDEX('P-07 HACCP score'!$C$3:$E$7,MATCH(X320,'P-07 HACCP score'!$B$3:$B$7,0),MATCH('D-14 Ernst'!T$2,'P-07 HACCP score'!$C$2:$E$2,0))</f>
        <v>#N/A</v>
      </c>
      <c r="BR320" s="39">
        <f>INDEX('P-07 HACCP score'!$C$3:$E$7,MATCH(Y320,'P-07 HACCP score'!$B$3:$B$7,0),MATCH('D-14 Ernst'!U$2,'P-07 HACCP score'!$C$2:$E$2,0))</f>
        <v>0</v>
      </c>
      <c r="BS320" s="39">
        <f>INDEX('P-07 HACCP score'!$C$3:$E$7,MATCH(Z320,'P-07 HACCP score'!$B$3:$B$7,0),MATCH('D-14 Ernst'!V$2,'P-07 HACCP score'!$C$2:$E$2,0))</f>
        <v>0</v>
      </c>
      <c r="BT320" s="39">
        <f>INDEX('P-07 HACCP score'!$C$3:$E$7,MATCH(AA320,'P-07 HACCP score'!$B$3:$B$7,0),MATCH('D-14 Ernst'!W$2,'P-07 HACCP score'!$C$2:$E$2,0))</f>
        <v>0</v>
      </c>
      <c r="BU320" s="39">
        <f>INDEX('P-07 HACCP score'!$C$3:$E$7,MATCH(AB320,'P-07 HACCP score'!$B$3:$B$7,0),MATCH('D-14 Ernst'!X$2,'P-07 HACCP score'!$C$2:$E$2,0))</f>
        <v>0</v>
      </c>
      <c r="BV320" s="39">
        <f>INDEX('P-07 HACCP score'!$C$3:$E$7,MATCH(AC320,'P-07 HACCP score'!$B$3:$B$7,0),MATCH('D-14 Ernst'!Y$2,'P-07 HACCP score'!$C$2:$E$2,0))</f>
        <v>0</v>
      </c>
      <c r="BW320" s="39">
        <f>INDEX('P-07 HACCP score'!$C$3:$E$7,MATCH(AD320,'P-07 HACCP score'!$B$3:$B$7,0),MATCH('D-14 Ernst'!Z$2,'P-07 HACCP score'!$C$2:$E$2,0))</f>
        <v>0</v>
      </c>
      <c r="BX320" s="39">
        <f>INDEX('P-07 HACCP score'!$C$3:$E$7,MATCH(AE320,'P-07 HACCP score'!$B$3:$B$7,0),MATCH('D-14 Ernst'!AA$2,'P-07 HACCP score'!$C$2:$E$2,0))</f>
        <v>0</v>
      </c>
      <c r="BY320" s="39">
        <f>INDEX('P-07 HACCP score'!$C$3:$E$7,MATCH(AF320,'P-07 HACCP score'!$B$3:$B$7,0),MATCH('D-14 Ernst'!AB$2,'P-07 HACCP score'!$C$2:$E$2,0))</f>
        <v>0</v>
      </c>
      <c r="BZ320" s="39">
        <f>INDEX('P-07 HACCP score'!$C$3:$E$7,MATCH(AG320,'P-07 HACCP score'!$B$3:$B$7,0),MATCH('D-14 Ernst'!AC$2,'P-07 HACCP score'!$C$2:$E$2,0))</f>
        <v>0</v>
      </c>
      <c r="CA320" s="39">
        <f>INDEX('P-07 HACCP score'!$C$3:$E$7,MATCH(AH320,'P-07 HACCP score'!$B$3:$B$7,0),MATCH('D-14 Ernst'!AD$2,'P-07 HACCP score'!$C$2:$E$2,0))</f>
        <v>0</v>
      </c>
      <c r="CB320" s="39">
        <f>INDEX('P-07 HACCP score'!$C$3:$E$7,MATCH(AI320,'P-07 HACCP score'!$B$3:$B$7,0),MATCH('D-14 Ernst'!AE$2,'P-07 HACCP score'!$C$2:$E$2,0))</f>
        <v>0</v>
      </c>
      <c r="CC320" s="39">
        <f>INDEX('P-07 HACCP score'!$C$3:$E$7,MATCH(AJ320,'P-07 HACCP score'!$B$3:$B$7,0),MATCH('D-14 Ernst'!AF$2,'P-07 HACCP score'!$C$2:$E$2,0))</f>
        <v>0</v>
      </c>
      <c r="CD320" s="39">
        <f>INDEX('P-07 HACCP score'!$C$3:$E$7,MATCH(AK320,'P-07 HACCP score'!$B$3:$B$7,0),MATCH('D-14 Ernst'!AG$2,'P-07 HACCP score'!$C$2:$E$2,0))</f>
        <v>0</v>
      </c>
    </row>
    <row r="321" spans="1:82" x14ac:dyDescent="0.3">
      <c r="A321" s="119">
        <v>30030</v>
      </c>
      <c r="B321" s="56" t="s">
        <v>441</v>
      </c>
      <c r="C321" s="78" t="s">
        <v>116</v>
      </c>
      <c r="D321" s="35">
        <v>5</v>
      </c>
      <c r="E321" s="18"/>
      <c r="F321" s="18"/>
      <c r="G321" s="26"/>
      <c r="H321" s="21" t="str">
        <f>IF(COUNTIF(I321:M321,"H"),"H",
IF(COUNTIF(I321:M321,"M"),"M",
IF(COUNTIF(I321:M321,"L"),"L",
IF(COUNTIF(I321:M321,"B"),"B",""))))</f>
        <v/>
      </c>
      <c r="I321" s="19"/>
      <c r="J321" s="19"/>
      <c r="K321" s="19"/>
      <c r="L321" s="19"/>
      <c r="M321" s="19"/>
      <c r="N321" s="18"/>
      <c r="O321" s="21" t="str">
        <f>IF(COUNTIF(P321:Q321,"H"),"H",
IF(COUNTIF(P321:Q321,"M"),"M",
IF(COUNTIF(P321:Q321,"L"),"L",
IF(COUNTIF(P321:Q321,"B"),"B",""))))</f>
        <v/>
      </c>
      <c r="P321" s="22"/>
      <c r="Q321" s="22"/>
      <c r="R321" s="18"/>
      <c r="S321" s="18"/>
      <c r="T321" s="18"/>
      <c r="U321" s="18"/>
      <c r="V321" s="18"/>
      <c r="W321" s="27"/>
      <c r="X321" s="21" t="str">
        <f>IF(COUNTIF(Y321:AA321,"H"),"H",
IF(COUNTIF(Y321:AA321,"M"),"M",
IF(COUNTIF(Y321:AA321,"L"),"L",
IF(COUNTIF(Y321:AA321,"B"),"B",""))))</f>
        <v/>
      </c>
      <c r="Y321" s="23"/>
      <c r="Z321" s="28"/>
      <c r="AA321" s="23"/>
      <c r="AB321" s="18"/>
      <c r="AC321" s="18"/>
      <c r="AD321" s="18"/>
      <c r="AE321" s="18"/>
      <c r="AF321" s="18"/>
      <c r="AG321" s="18"/>
      <c r="AH321" s="18"/>
      <c r="AI321" s="18"/>
      <c r="AJ321" s="18"/>
      <c r="AK321" s="18" t="s">
        <v>84</v>
      </c>
      <c r="AL321" s="37">
        <f>COUNTIF(AX321:BA321,5)+COUNTIF(BG321:BH321,5)+COUNTIF(BK321:BQ321,5)+COUNTIF(BU321:CD321,5)+COUNTIF(AX321:BA321,9)+COUNTIF(BG321:BH321,9)+COUNTIF(BK321:BQ321,9)+COUNTIF(BU321:CD321,9)</f>
        <v>0</v>
      </c>
      <c r="AM321" s="37">
        <f>COUNTIF(AX321:BA321,15)+COUNTIF(BG321:BH321,15)+COUNTIF(BK321:BQ321,15)+COUNTIF(BU321:CD321,15)+COUNTIF(AX321:BA321,25)+COUNTIF(BG321:BH321,25)+COUNTIF(BK321:BQ321,25)+COUNTIF(BU321:CD321,25)</f>
        <v>0</v>
      </c>
      <c r="AN321" s="118" t="str">
        <f>IF(AM321&gt;=1,"HOOG",IF(AL321&gt;=2,"MIDDEN","LAAG"))</f>
        <v>LAAG</v>
      </c>
      <c r="AO321" s="26" t="str">
        <f>IF(AND(AM321=1,OR(H321="H",AB321="H"),TEXT(D321,0)&lt;&gt;"4"),"J","N" )</f>
        <v>N</v>
      </c>
      <c r="AP321" s="41" t="s">
        <v>85</v>
      </c>
      <c r="AQ321" s="68" t="str">
        <f>IF(OR(AP321="J",AO321="J"),"MIDDEN",AN321)</f>
        <v>LAAG</v>
      </c>
      <c r="AR321" s="26" t="s">
        <v>86</v>
      </c>
      <c r="AS321" s="18" t="s">
        <v>87</v>
      </c>
      <c r="AT321" s="18" t="s">
        <v>85</v>
      </c>
      <c r="AU321" s="121" t="str">
        <f>IF(AND(AR321="H",AS321="K"),"J",IF(OR(AND(AR321="L",AS321="K",AT321="J"),AND(AR321="H",AS321="G",AT321="J")),"J","N"))</f>
        <v>N</v>
      </c>
      <c r="AV321" s="41" t="s">
        <v>85</v>
      </c>
      <c r="AW321" s="122" t="str">
        <f>IF(AU321="N",AQ321,IF(AQ321="LAAG","MIDDEN","HOOG"))</f>
        <v>LAAG</v>
      </c>
      <c r="AX321" s="39">
        <f>INDEX('P-07 HACCP score'!$C$3:$E$7,MATCH(E321,'P-07 HACCP score'!$B$3:$B$7,0),MATCH('D-14 Ernst'!A$2,'P-07 HACCP score'!$C$2:$E$2,0))</f>
        <v>0</v>
      </c>
      <c r="AY321" s="39">
        <f>INDEX('P-07 HACCP score'!$C$3:$E$7,MATCH(F321,'P-07 HACCP score'!$B$3:$B$7,0),MATCH('D-14 Ernst'!B$2,'P-07 HACCP score'!$C$2:$E$2,0))</f>
        <v>0</v>
      </c>
      <c r="AZ321" s="39">
        <f>INDEX('P-07 HACCP score'!$C$3:$E$7,MATCH(G321,'P-07 HACCP score'!$B$3:$B$7,0),MATCH('D-14 Ernst'!C$2,'P-07 HACCP score'!$C$2:$E$2,0))</f>
        <v>0</v>
      </c>
      <c r="BA321" s="39" t="e">
        <f>INDEX('P-07 HACCP score'!$C$3:$E$7,MATCH(H321,'P-07 HACCP score'!$B$3:$B$7,0),MATCH('D-14 Ernst'!D$2,'P-07 HACCP score'!$C$2:$E$2,0))</f>
        <v>#N/A</v>
      </c>
      <c r="BB321" s="39">
        <f>INDEX('P-07 HACCP score'!$C$3:$E$7,MATCH(I321,'P-07 HACCP score'!$B$3:$B$7,0),MATCH('D-14 Ernst'!E$2,'P-07 HACCP score'!$C$2:$E$2,0))</f>
        <v>0</v>
      </c>
      <c r="BC321" s="39">
        <f>INDEX('P-07 HACCP score'!$C$3:$E$7,MATCH(J321,'P-07 HACCP score'!$B$3:$B$7,0),MATCH('D-14 Ernst'!F$2,'P-07 HACCP score'!$C$2:$E$2,0))</f>
        <v>0</v>
      </c>
      <c r="BD321" s="39">
        <f>INDEX('P-07 HACCP score'!$C$3:$E$7,MATCH(K321,'P-07 HACCP score'!$B$3:$B$7,0),MATCH('D-14 Ernst'!G$2,'P-07 HACCP score'!$C$2:$E$2,0))</f>
        <v>0</v>
      </c>
      <c r="BE321" s="39">
        <f>INDEX('P-07 HACCP score'!$C$3:$E$7,MATCH(L321,'P-07 HACCP score'!$B$3:$B$7,0),MATCH('D-14 Ernst'!H$2,'P-07 HACCP score'!$C$2:$E$2,0))</f>
        <v>0</v>
      </c>
      <c r="BF321" s="39">
        <f>INDEX('P-07 HACCP score'!$C$3:$E$7,MATCH(M321,'P-07 HACCP score'!$B$3:$B$7,0),MATCH('D-14 Ernst'!I$2,'P-07 HACCP score'!$C$2:$E$2,0))</f>
        <v>0</v>
      </c>
      <c r="BG321" s="39">
        <f>INDEX('P-07 HACCP score'!$C$3:$E$7,MATCH(N321,'P-07 HACCP score'!$B$3:$B$7,0),MATCH('D-14 Ernst'!J$2,'P-07 HACCP score'!$C$2:$E$2,0))</f>
        <v>0</v>
      </c>
      <c r="BH321" s="39" t="e">
        <f>INDEX('P-07 HACCP score'!$C$3:$E$7,MATCH(O321,'P-07 HACCP score'!$B$3:$B$7,0),MATCH('D-14 Ernst'!K$2,'P-07 HACCP score'!$C$2:$E$2,0))</f>
        <v>#N/A</v>
      </c>
      <c r="BI321" s="39">
        <f>INDEX('P-07 HACCP score'!$C$3:$E$7,MATCH(P321,'P-07 HACCP score'!$B$3:$B$7,0),MATCH('D-14 Ernst'!L$2,'P-07 HACCP score'!$C$2:$E$2,0))</f>
        <v>0</v>
      </c>
      <c r="BJ321" s="39">
        <f>INDEX('P-07 HACCP score'!$C$3:$E$7,MATCH(Q321,'P-07 HACCP score'!$B$3:$B$7,0),MATCH('D-14 Ernst'!M$2,'P-07 HACCP score'!$C$2:$E$2,0))</f>
        <v>0</v>
      </c>
      <c r="BK321" s="39">
        <f>INDEX('P-07 HACCP score'!$C$3:$E$7,MATCH(R321,'P-07 HACCP score'!$B$3:$B$7,0),MATCH('D-14 Ernst'!N$2,'P-07 HACCP score'!$C$2:$E$2,0))</f>
        <v>0</v>
      </c>
      <c r="BL321" s="39">
        <f>INDEX('P-07 HACCP score'!$C$3:$E$7,MATCH(S321,'P-07 HACCP score'!$B$3:$B$7,0),MATCH('D-14 Ernst'!O$2,'P-07 HACCP score'!$C$2:$E$2,0))</f>
        <v>0</v>
      </c>
      <c r="BM321" s="39">
        <f>INDEX('P-07 HACCP score'!$C$3:$E$7,MATCH(T321,'P-07 HACCP score'!$B$3:$B$7,0),MATCH('D-14 Ernst'!P$2,'P-07 HACCP score'!$C$2:$E$2,0))</f>
        <v>0</v>
      </c>
      <c r="BN321" s="39">
        <f>INDEX('P-07 HACCP score'!$C$3:$E$7,MATCH(U321,'P-07 HACCP score'!$B$3:$B$7,0),MATCH('D-14 Ernst'!Q$2,'P-07 HACCP score'!$C$2:$E$2,0))</f>
        <v>0</v>
      </c>
      <c r="BO321" s="39">
        <f>INDEX('P-07 HACCP score'!$C$3:$E$7,MATCH(V321,'P-07 HACCP score'!$B$3:$B$7,0),MATCH('D-14 Ernst'!R$2,'P-07 HACCP score'!$C$2:$E$2,0))</f>
        <v>0</v>
      </c>
      <c r="BP321" s="39">
        <f>INDEX('P-07 HACCP score'!$C$3:$E$7,MATCH(W321,'P-07 HACCP score'!$B$3:$B$7,0),MATCH('D-14 Ernst'!S$2,'P-07 HACCP score'!$C$2:$E$2,0))</f>
        <v>0</v>
      </c>
      <c r="BQ321" s="39" t="e">
        <f>INDEX('P-07 HACCP score'!$C$3:$E$7,MATCH(X321,'P-07 HACCP score'!$B$3:$B$7,0),MATCH('D-14 Ernst'!T$2,'P-07 HACCP score'!$C$2:$E$2,0))</f>
        <v>#N/A</v>
      </c>
      <c r="BR321" s="39">
        <f>INDEX('P-07 HACCP score'!$C$3:$E$7,MATCH(Y321,'P-07 HACCP score'!$B$3:$B$7,0),MATCH('D-14 Ernst'!U$2,'P-07 HACCP score'!$C$2:$E$2,0))</f>
        <v>0</v>
      </c>
      <c r="BS321" s="39">
        <f>INDEX('P-07 HACCP score'!$C$3:$E$7,MATCH(Z321,'P-07 HACCP score'!$B$3:$B$7,0),MATCH('D-14 Ernst'!V$2,'P-07 HACCP score'!$C$2:$E$2,0))</f>
        <v>0</v>
      </c>
      <c r="BT321" s="39">
        <f>INDEX('P-07 HACCP score'!$C$3:$E$7,MATCH(AA321,'P-07 HACCP score'!$B$3:$B$7,0),MATCH('D-14 Ernst'!W$2,'P-07 HACCP score'!$C$2:$E$2,0))</f>
        <v>0</v>
      </c>
      <c r="BU321" s="39">
        <f>INDEX('P-07 HACCP score'!$C$3:$E$7,MATCH(AB321,'P-07 HACCP score'!$B$3:$B$7,0),MATCH('D-14 Ernst'!X$2,'P-07 HACCP score'!$C$2:$E$2,0))</f>
        <v>0</v>
      </c>
      <c r="BV321" s="39">
        <f>INDEX('P-07 HACCP score'!$C$3:$E$7,MATCH(AC321,'P-07 HACCP score'!$B$3:$B$7,0),MATCH('D-14 Ernst'!Y$2,'P-07 HACCP score'!$C$2:$E$2,0))</f>
        <v>0</v>
      </c>
      <c r="BW321" s="39">
        <f>INDEX('P-07 HACCP score'!$C$3:$E$7,MATCH(AD321,'P-07 HACCP score'!$B$3:$B$7,0),MATCH('D-14 Ernst'!Z$2,'P-07 HACCP score'!$C$2:$E$2,0))</f>
        <v>0</v>
      </c>
      <c r="BX321" s="39">
        <f>INDEX('P-07 HACCP score'!$C$3:$E$7,MATCH(AE321,'P-07 HACCP score'!$B$3:$B$7,0),MATCH('D-14 Ernst'!AA$2,'P-07 HACCP score'!$C$2:$E$2,0))</f>
        <v>0</v>
      </c>
      <c r="BY321" s="39">
        <f>INDEX('P-07 HACCP score'!$C$3:$E$7,MATCH(AF321,'P-07 HACCP score'!$B$3:$B$7,0),MATCH('D-14 Ernst'!AB$2,'P-07 HACCP score'!$C$2:$E$2,0))</f>
        <v>0</v>
      </c>
      <c r="BZ321" s="39">
        <f>INDEX('P-07 HACCP score'!$C$3:$E$7,MATCH(AG321,'P-07 HACCP score'!$B$3:$B$7,0),MATCH('D-14 Ernst'!AC$2,'P-07 HACCP score'!$C$2:$E$2,0))</f>
        <v>0</v>
      </c>
      <c r="CA321" s="39">
        <f>INDEX('P-07 HACCP score'!$C$3:$E$7,MATCH(AH321,'P-07 HACCP score'!$B$3:$B$7,0),MATCH('D-14 Ernst'!AD$2,'P-07 HACCP score'!$C$2:$E$2,0))</f>
        <v>0</v>
      </c>
      <c r="CB321" s="39">
        <f>INDEX('P-07 HACCP score'!$C$3:$E$7,MATCH(AI321,'P-07 HACCP score'!$B$3:$B$7,0),MATCH('D-14 Ernst'!AE$2,'P-07 HACCP score'!$C$2:$E$2,0))</f>
        <v>0</v>
      </c>
      <c r="CC321" s="39">
        <f>INDEX('P-07 HACCP score'!$C$3:$E$7,MATCH(AJ321,'P-07 HACCP score'!$B$3:$B$7,0),MATCH('D-14 Ernst'!AF$2,'P-07 HACCP score'!$C$2:$E$2,0))</f>
        <v>0</v>
      </c>
      <c r="CD321" s="39">
        <f>INDEX('P-07 HACCP score'!$C$3:$E$7,MATCH(AK321,'P-07 HACCP score'!$B$3:$B$7,0),MATCH('D-14 Ernst'!AG$2,'P-07 HACCP score'!$C$2:$E$2,0))</f>
        <v>1.5</v>
      </c>
    </row>
    <row r="322" spans="1:82" x14ac:dyDescent="0.3">
      <c r="A322" s="119">
        <v>30040</v>
      </c>
      <c r="B322" s="56" t="s">
        <v>442</v>
      </c>
      <c r="C322" s="78" t="s">
        <v>116</v>
      </c>
      <c r="D322" s="35">
        <v>5</v>
      </c>
      <c r="E322" s="18"/>
      <c r="F322" s="18"/>
      <c r="G322" s="26"/>
      <c r="H322" s="21" t="str">
        <f>IF(COUNTIF(I322:M322,"H"),"H",
IF(COUNTIF(I322:M322,"M"),"M",
IF(COUNTIF(I322:M322,"L"),"L",
IF(COUNTIF(I322:M322,"B"),"B",""))))</f>
        <v/>
      </c>
      <c r="I322" s="19"/>
      <c r="J322" s="19"/>
      <c r="K322" s="19"/>
      <c r="L322" s="19"/>
      <c r="M322" s="19"/>
      <c r="N322" s="18"/>
      <c r="O322" s="21" t="str">
        <f>IF(COUNTIF(P322:Q322,"H"),"H",
IF(COUNTIF(P322:Q322,"M"),"M",
IF(COUNTIF(P322:Q322,"L"),"L",
IF(COUNTIF(P322:Q322,"B"),"B",""))))</f>
        <v/>
      </c>
      <c r="P322" s="22"/>
      <c r="Q322" s="22"/>
      <c r="R322" s="18"/>
      <c r="S322" s="18"/>
      <c r="T322" s="18"/>
      <c r="U322" s="18"/>
      <c r="V322" s="18"/>
      <c r="W322" s="27"/>
      <c r="X322" s="21" t="str">
        <f>IF(COUNTIF(Y322:AA322,"H"),"H",
IF(COUNTIF(Y322:AA322,"M"),"M",
IF(COUNTIF(Y322:AA322,"L"),"L",
IF(COUNTIF(Y322:AA322,"B"),"B",""))))</f>
        <v/>
      </c>
      <c r="Y322" s="23"/>
      <c r="Z322" s="28"/>
      <c r="AA322" s="23"/>
      <c r="AB322" s="18"/>
      <c r="AC322" s="18"/>
      <c r="AD322" s="18"/>
      <c r="AE322" s="18"/>
      <c r="AF322" s="18"/>
      <c r="AG322" s="18"/>
      <c r="AH322" s="18"/>
      <c r="AI322" s="18"/>
      <c r="AJ322" s="18"/>
      <c r="AK322" s="18" t="s">
        <v>84</v>
      </c>
      <c r="AL322" s="37">
        <f>COUNTIF(AX322:BA322,5)+COUNTIF(BG322:BH322,5)+COUNTIF(BK322:BQ322,5)+COUNTIF(BU322:CD322,5)+COUNTIF(AX322:BA322,9)+COUNTIF(BG322:BH322,9)+COUNTIF(BK322:BQ322,9)+COUNTIF(BU322:CD322,9)</f>
        <v>0</v>
      </c>
      <c r="AM322" s="37">
        <f>COUNTIF(AX322:BA322,15)+COUNTIF(BG322:BH322,15)+COUNTIF(BK322:BQ322,15)+COUNTIF(BU322:CD322,15)+COUNTIF(AX322:BA322,25)+COUNTIF(BG322:BH322,25)+COUNTIF(BK322:BQ322,25)+COUNTIF(BU322:CD322,25)</f>
        <v>0</v>
      </c>
      <c r="AN322" s="118" t="str">
        <f>IF(AM322&gt;=1,"HOOG",IF(AL322&gt;=2,"MIDDEN","LAAG"))</f>
        <v>LAAG</v>
      </c>
      <c r="AO322" s="26" t="str">
        <f>IF(AND(AM322=1,OR(H322="H",AB322="H"),TEXT(D322,0)&lt;&gt;"4"),"J","N" )</f>
        <v>N</v>
      </c>
      <c r="AP322" s="41" t="s">
        <v>85</v>
      </c>
      <c r="AQ322" s="68" t="str">
        <f>IF(OR(AP322="J",AO322="J"),"MIDDEN",AN322)</f>
        <v>LAAG</v>
      </c>
      <c r="AR322" s="26" t="s">
        <v>86</v>
      </c>
      <c r="AS322" s="18" t="s">
        <v>87</v>
      </c>
      <c r="AT322" s="18" t="s">
        <v>85</v>
      </c>
      <c r="AU322" s="41" t="str">
        <f>IF(AND(AR322="H",AS322="K"),"J",IF(OR(AND(AR322="L",AS322="K",AT322="J"),AND(AR322="H",AS322="G",AT322="J")),"J","N"))</f>
        <v>N</v>
      </c>
      <c r="AV322" s="41" t="s">
        <v>85</v>
      </c>
      <c r="AW322" s="18" t="str">
        <f>IF(AU322="N",AQ322,IF(AQ322="LAAG","MIDDEN","HOOG"))</f>
        <v>LAAG</v>
      </c>
      <c r="AX322" s="39">
        <f>INDEX('P-07 HACCP score'!$C$3:$E$7,MATCH(E322,'P-07 HACCP score'!$B$3:$B$7,0),MATCH('D-14 Ernst'!A$2,'P-07 HACCP score'!$C$2:$E$2,0))</f>
        <v>0</v>
      </c>
      <c r="AY322" s="39">
        <f>INDEX('P-07 HACCP score'!$C$3:$E$7,MATCH(F322,'P-07 HACCP score'!$B$3:$B$7,0),MATCH('D-14 Ernst'!B$2,'P-07 HACCP score'!$C$2:$E$2,0))</f>
        <v>0</v>
      </c>
      <c r="AZ322" s="39">
        <f>INDEX('P-07 HACCP score'!$C$3:$E$7,MATCH(G322,'P-07 HACCP score'!$B$3:$B$7,0),MATCH('D-14 Ernst'!C$2,'P-07 HACCP score'!$C$2:$E$2,0))</f>
        <v>0</v>
      </c>
      <c r="BA322" s="39" t="e">
        <f>INDEX('P-07 HACCP score'!$C$3:$E$7,MATCH(H322,'P-07 HACCP score'!$B$3:$B$7,0),MATCH('D-14 Ernst'!D$2,'P-07 HACCP score'!$C$2:$E$2,0))</f>
        <v>#N/A</v>
      </c>
      <c r="BB322" s="39">
        <f>INDEX('P-07 HACCP score'!$C$3:$E$7,MATCH(I322,'P-07 HACCP score'!$B$3:$B$7,0),MATCH('D-14 Ernst'!E$2,'P-07 HACCP score'!$C$2:$E$2,0))</f>
        <v>0</v>
      </c>
      <c r="BC322" s="39">
        <f>INDEX('P-07 HACCP score'!$C$3:$E$7,MATCH(J322,'P-07 HACCP score'!$B$3:$B$7,0),MATCH('D-14 Ernst'!F$2,'P-07 HACCP score'!$C$2:$E$2,0))</f>
        <v>0</v>
      </c>
      <c r="BD322" s="39">
        <f>INDEX('P-07 HACCP score'!$C$3:$E$7,MATCH(K322,'P-07 HACCP score'!$B$3:$B$7,0),MATCH('D-14 Ernst'!G$2,'P-07 HACCP score'!$C$2:$E$2,0))</f>
        <v>0</v>
      </c>
      <c r="BE322" s="39">
        <f>INDEX('P-07 HACCP score'!$C$3:$E$7,MATCH(L322,'P-07 HACCP score'!$B$3:$B$7,0),MATCH('D-14 Ernst'!H$2,'P-07 HACCP score'!$C$2:$E$2,0))</f>
        <v>0</v>
      </c>
      <c r="BF322" s="39">
        <f>INDEX('P-07 HACCP score'!$C$3:$E$7,MATCH(M322,'P-07 HACCP score'!$B$3:$B$7,0),MATCH('D-14 Ernst'!I$2,'P-07 HACCP score'!$C$2:$E$2,0))</f>
        <v>0</v>
      </c>
      <c r="BG322" s="39">
        <f>INDEX('P-07 HACCP score'!$C$3:$E$7,MATCH(N322,'P-07 HACCP score'!$B$3:$B$7,0),MATCH('D-14 Ernst'!J$2,'P-07 HACCP score'!$C$2:$E$2,0))</f>
        <v>0</v>
      </c>
      <c r="BH322" s="39" t="e">
        <f>INDEX('P-07 HACCP score'!$C$3:$E$7,MATCH(O322,'P-07 HACCP score'!$B$3:$B$7,0),MATCH('D-14 Ernst'!K$2,'P-07 HACCP score'!$C$2:$E$2,0))</f>
        <v>#N/A</v>
      </c>
      <c r="BI322" s="39">
        <f>INDEX('P-07 HACCP score'!$C$3:$E$7,MATCH(P322,'P-07 HACCP score'!$B$3:$B$7,0),MATCH('D-14 Ernst'!L$2,'P-07 HACCP score'!$C$2:$E$2,0))</f>
        <v>0</v>
      </c>
      <c r="BJ322" s="39">
        <f>INDEX('P-07 HACCP score'!$C$3:$E$7,MATCH(Q322,'P-07 HACCP score'!$B$3:$B$7,0),MATCH('D-14 Ernst'!M$2,'P-07 HACCP score'!$C$2:$E$2,0))</f>
        <v>0</v>
      </c>
      <c r="BK322" s="39">
        <f>INDEX('P-07 HACCP score'!$C$3:$E$7,MATCH(R322,'P-07 HACCP score'!$B$3:$B$7,0),MATCH('D-14 Ernst'!N$2,'P-07 HACCP score'!$C$2:$E$2,0))</f>
        <v>0</v>
      </c>
      <c r="BL322" s="39">
        <f>INDEX('P-07 HACCP score'!$C$3:$E$7,MATCH(S322,'P-07 HACCP score'!$B$3:$B$7,0),MATCH('D-14 Ernst'!O$2,'P-07 HACCP score'!$C$2:$E$2,0))</f>
        <v>0</v>
      </c>
      <c r="BM322" s="39">
        <f>INDEX('P-07 HACCP score'!$C$3:$E$7,MATCH(T322,'P-07 HACCP score'!$B$3:$B$7,0),MATCH('D-14 Ernst'!P$2,'P-07 HACCP score'!$C$2:$E$2,0))</f>
        <v>0</v>
      </c>
      <c r="BN322" s="39">
        <f>INDEX('P-07 HACCP score'!$C$3:$E$7,MATCH(U322,'P-07 HACCP score'!$B$3:$B$7,0),MATCH('D-14 Ernst'!Q$2,'P-07 HACCP score'!$C$2:$E$2,0))</f>
        <v>0</v>
      </c>
      <c r="BO322" s="39">
        <f>INDEX('P-07 HACCP score'!$C$3:$E$7,MATCH(V322,'P-07 HACCP score'!$B$3:$B$7,0),MATCH('D-14 Ernst'!R$2,'P-07 HACCP score'!$C$2:$E$2,0))</f>
        <v>0</v>
      </c>
      <c r="BP322" s="39">
        <f>INDEX('P-07 HACCP score'!$C$3:$E$7,MATCH(W322,'P-07 HACCP score'!$B$3:$B$7,0),MATCH('D-14 Ernst'!S$2,'P-07 HACCP score'!$C$2:$E$2,0))</f>
        <v>0</v>
      </c>
      <c r="BQ322" s="39" t="e">
        <f>INDEX('P-07 HACCP score'!$C$3:$E$7,MATCH(X322,'P-07 HACCP score'!$B$3:$B$7,0),MATCH('D-14 Ernst'!T$2,'P-07 HACCP score'!$C$2:$E$2,0))</f>
        <v>#N/A</v>
      </c>
      <c r="BR322" s="39">
        <f>INDEX('P-07 HACCP score'!$C$3:$E$7,MATCH(Y322,'P-07 HACCP score'!$B$3:$B$7,0),MATCH('D-14 Ernst'!U$2,'P-07 HACCP score'!$C$2:$E$2,0))</f>
        <v>0</v>
      </c>
      <c r="BS322" s="39">
        <f>INDEX('P-07 HACCP score'!$C$3:$E$7,MATCH(Z322,'P-07 HACCP score'!$B$3:$B$7,0),MATCH('D-14 Ernst'!V$2,'P-07 HACCP score'!$C$2:$E$2,0))</f>
        <v>0</v>
      </c>
      <c r="BT322" s="39">
        <f>INDEX('P-07 HACCP score'!$C$3:$E$7,MATCH(AA322,'P-07 HACCP score'!$B$3:$B$7,0),MATCH('D-14 Ernst'!W$2,'P-07 HACCP score'!$C$2:$E$2,0))</f>
        <v>0</v>
      </c>
      <c r="BU322" s="39">
        <f>INDEX('P-07 HACCP score'!$C$3:$E$7,MATCH(AB322,'P-07 HACCP score'!$B$3:$B$7,0),MATCH('D-14 Ernst'!X$2,'P-07 HACCP score'!$C$2:$E$2,0))</f>
        <v>0</v>
      </c>
      <c r="BV322" s="39">
        <f>INDEX('P-07 HACCP score'!$C$3:$E$7,MATCH(AC322,'P-07 HACCP score'!$B$3:$B$7,0),MATCH('D-14 Ernst'!Y$2,'P-07 HACCP score'!$C$2:$E$2,0))</f>
        <v>0</v>
      </c>
      <c r="BW322" s="39">
        <f>INDEX('P-07 HACCP score'!$C$3:$E$7,MATCH(AD322,'P-07 HACCP score'!$B$3:$B$7,0),MATCH('D-14 Ernst'!Z$2,'P-07 HACCP score'!$C$2:$E$2,0))</f>
        <v>0</v>
      </c>
      <c r="BX322" s="39">
        <f>INDEX('P-07 HACCP score'!$C$3:$E$7,MATCH(AE322,'P-07 HACCP score'!$B$3:$B$7,0),MATCH('D-14 Ernst'!AA$2,'P-07 HACCP score'!$C$2:$E$2,0))</f>
        <v>0</v>
      </c>
      <c r="BY322" s="39">
        <f>INDEX('P-07 HACCP score'!$C$3:$E$7,MATCH(AF322,'P-07 HACCP score'!$B$3:$B$7,0),MATCH('D-14 Ernst'!AB$2,'P-07 HACCP score'!$C$2:$E$2,0))</f>
        <v>0</v>
      </c>
      <c r="BZ322" s="39">
        <f>INDEX('P-07 HACCP score'!$C$3:$E$7,MATCH(AG322,'P-07 HACCP score'!$B$3:$B$7,0),MATCH('D-14 Ernst'!AC$2,'P-07 HACCP score'!$C$2:$E$2,0))</f>
        <v>0</v>
      </c>
      <c r="CA322" s="39">
        <f>INDEX('P-07 HACCP score'!$C$3:$E$7,MATCH(AH322,'P-07 HACCP score'!$B$3:$B$7,0),MATCH('D-14 Ernst'!AD$2,'P-07 HACCP score'!$C$2:$E$2,0))</f>
        <v>0</v>
      </c>
      <c r="CB322" s="39">
        <f>INDEX('P-07 HACCP score'!$C$3:$E$7,MATCH(AI322,'P-07 HACCP score'!$B$3:$B$7,0),MATCH('D-14 Ernst'!AE$2,'P-07 HACCP score'!$C$2:$E$2,0))</f>
        <v>0</v>
      </c>
      <c r="CC322" s="39">
        <f>INDEX('P-07 HACCP score'!$C$3:$E$7,MATCH(AJ322,'P-07 HACCP score'!$B$3:$B$7,0),MATCH('D-14 Ernst'!AF$2,'P-07 HACCP score'!$C$2:$E$2,0))</f>
        <v>0</v>
      </c>
      <c r="CD322" s="39">
        <f>INDEX('P-07 HACCP score'!$C$3:$E$7,MATCH(AK322,'P-07 HACCP score'!$B$3:$B$7,0),MATCH('D-14 Ernst'!AG$2,'P-07 HACCP score'!$C$2:$E$2,0))</f>
        <v>1.5</v>
      </c>
    </row>
    <row r="323" spans="1:82" x14ac:dyDescent="0.3">
      <c r="A323" s="119">
        <v>52953</v>
      </c>
      <c r="B323" s="56" t="s">
        <v>443</v>
      </c>
      <c r="C323" s="78" t="s">
        <v>92</v>
      </c>
      <c r="D323" s="35">
        <v>5</v>
      </c>
      <c r="E323" s="18"/>
      <c r="F323" s="18"/>
      <c r="G323" s="26"/>
      <c r="H323" s="21" t="str">
        <f>IF(COUNTIF(I323:M323,"H"),"H",
IF(COUNTIF(I323:M323,"M"),"M",
IF(COUNTIF(I323:M323,"L"),"L",
IF(COUNTIF(I323:M323,"B"),"B",""))))</f>
        <v/>
      </c>
      <c r="I323" s="19"/>
      <c r="J323" s="19"/>
      <c r="K323" s="19"/>
      <c r="L323" s="19"/>
      <c r="M323" s="19"/>
      <c r="N323" s="18"/>
      <c r="O323" s="21" t="str">
        <f>IF(COUNTIF(P323:Q323,"H"),"H",
IF(COUNTIF(P323:Q323,"M"),"M",
IF(COUNTIF(P323:Q323,"L"),"L",
IF(COUNTIF(P323:Q323,"B"),"B",""))))</f>
        <v>L</v>
      </c>
      <c r="P323" s="22" t="s">
        <v>86</v>
      </c>
      <c r="Q323" s="22"/>
      <c r="R323" s="18"/>
      <c r="S323" s="18"/>
      <c r="T323" s="18"/>
      <c r="U323" s="18"/>
      <c r="V323" s="18"/>
      <c r="W323" s="27"/>
      <c r="X323" s="21" t="str">
        <f>IF(COUNTIF(Y323:AA323,"H"),"H",
IF(COUNTIF(Y323:AA323,"M"),"M",
IF(COUNTIF(Y323:AA323,"L"),"L",
IF(COUNTIF(Y323:AA323,"B"),"B",""))))</f>
        <v/>
      </c>
      <c r="Y323" s="23"/>
      <c r="Z323" s="28"/>
      <c r="AA323" s="23"/>
      <c r="AB323" s="18"/>
      <c r="AC323" s="18"/>
      <c r="AD323" s="18"/>
      <c r="AE323" s="18"/>
      <c r="AF323" s="18"/>
      <c r="AG323" s="18"/>
      <c r="AH323" s="18"/>
      <c r="AI323" s="18"/>
      <c r="AJ323" s="18"/>
      <c r="AK323" s="18"/>
      <c r="AL323" s="37">
        <f>COUNTIF(AX323:BA323,5)+COUNTIF(BG323:BH323,5)+COUNTIF(BK323:BQ323,5)+COUNTIF(BU323:CD323,5)+COUNTIF(AX323:BA323,9)+COUNTIF(BG323:BH323,9)+COUNTIF(BK323:BQ323,9)+COUNTIF(BU323:CD323,9)</f>
        <v>0</v>
      </c>
      <c r="AM323" s="37">
        <f>COUNTIF(AX323:BA323,15)+COUNTIF(BG323:BH323,15)+COUNTIF(BK323:BQ323,15)+COUNTIF(BU323:CD323,15)+COUNTIF(AX323:BA323,25)+COUNTIF(BG323:BH323,25)+COUNTIF(BK323:BQ323,25)+COUNTIF(BU323:CD323,25)</f>
        <v>0</v>
      </c>
      <c r="AN323" s="118" t="str">
        <f>IF(AM323&gt;=1,"HOOG",IF(AL323&gt;=2,"MIDDEN","LAAG"))</f>
        <v>LAAG</v>
      </c>
      <c r="AO323" s="26" t="str">
        <f>IF(AND(AM323=1,OR(H323="H",AB323="H"),TEXT(D323,0)&lt;&gt;"4"),"J","N" )</f>
        <v>N</v>
      </c>
      <c r="AP323" s="41" t="s">
        <v>85</v>
      </c>
      <c r="AQ323" s="68" t="str">
        <f>IF(OR(AP323="J",AO323="J"),"MIDDEN",AN323)</f>
        <v>LAAG</v>
      </c>
      <c r="AR323" s="26" t="s">
        <v>86</v>
      </c>
      <c r="AS323" s="18" t="s">
        <v>93</v>
      </c>
      <c r="AT323" s="18" t="s">
        <v>85</v>
      </c>
      <c r="AU323" s="41" t="str">
        <f>IF(AND(AR323="H",AS323="K"),"J",IF(OR(AND(AR323="L",AS323="K",AT323="J"),AND(AR323="H",AS323="G",AT323="J")),"J","N"))</f>
        <v>N</v>
      </c>
      <c r="AV323" s="41" t="s">
        <v>85</v>
      </c>
      <c r="AW323" s="18" t="str">
        <f>IF(AU323="N",AQ323,IF(AQ323="LAAG","MIDDEN","HOOG"))</f>
        <v>LAAG</v>
      </c>
      <c r="AX323" s="39">
        <f>INDEX('P-07 HACCP score'!$C$3:$E$7,MATCH(E323,'P-07 HACCP score'!$B$3:$B$7,0),MATCH('D-14 Ernst'!A$2,'P-07 HACCP score'!$C$2:$E$2,0))</f>
        <v>0</v>
      </c>
      <c r="AY323" s="39">
        <f>INDEX('P-07 HACCP score'!$C$3:$E$7,MATCH(F323,'P-07 HACCP score'!$B$3:$B$7,0),MATCH('D-14 Ernst'!B$2,'P-07 HACCP score'!$C$2:$E$2,0))</f>
        <v>0</v>
      </c>
      <c r="AZ323" s="39">
        <f>INDEX('P-07 HACCP score'!$C$3:$E$7,MATCH(G323,'P-07 HACCP score'!$B$3:$B$7,0),MATCH('D-14 Ernst'!C$2,'P-07 HACCP score'!$C$2:$E$2,0))</f>
        <v>0</v>
      </c>
      <c r="BA323" s="39" t="e">
        <f>INDEX('P-07 HACCP score'!$C$3:$E$7,MATCH(H323,'P-07 HACCP score'!$B$3:$B$7,0),MATCH('D-14 Ernst'!D$2,'P-07 HACCP score'!$C$2:$E$2,0))</f>
        <v>#N/A</v>
      </c>
      <c r="BB323" s="39">
        <f>INDEX('P-07 HACCP score'!$C$3:$E$7,MATCH(I323,'P-07 HACCP score'!$B$3:$B$7,0),MATCH('D-14 Ernst'!E$2,'P-07 HACCP score'!$C$2:$E$2,0))</f>
        <v>0</v>
      </c>
      <c r="BC323" s="39">
        <f>INDEX('P-07 HACCP score'!$C$3:$E$7,MATCH(J323,'P-07 HACCP score'!$B$3:$B$7,0),MATCH('D-14 Ernst'!F$2,'P-07 HACCP score'!$C$2:$E$2,0))</f>
        <v>0</v>
      </c>
      <c r="BD323" s="39">
        <f>INDEX('P-07 HACCP score'!$C$3:$E$7,MATCH(K323,'P-07 HACCP score'!$B$3:$B$7,0),MATCH('D-14 Ernst'!G$2,'P-07 HACCP score'!$C$2:$E$2,0))</f>
        <v>0</v>
      </c>
      <c r="BE323" s="39">
        <f>INDEX('P-07 HACCP score'!$C$3:$E$7,MATCH(L323,'P-07 HACCP score'!$B$3:$B$7,0),MATCH('D-14 Ernst'!H$2,'P-07 HACCP score'!$C$2:$E$2,0))</f>
        <v>0</v>
      </c>
      <c r="BF323" s="39">
        <f>INDEX('P-07 HACCP score'!$C$3:$E$7,MATCH(M323,'P-07 HACCP score'!$B$3:$B$7,0),MATCH('D-14 Ernst'!I$2,'P-07 HACCP score'!$C$2:$E$2,0))</f>
        <v>0</v>
      </c>
      <c r="BG323" s="39">
        <f>INDEX('P-07 HACCP score'!$C$3:$E$7,MATCH(N323,'P-07 HACCP score'!$B$3:$B$7,0),MATCH('D-14 Ernst'!J$2,'P-07 HACCP score'!$C$2:$E$2,0))</f>
        <v>0</v>
      </c>
      <c r="BH323" s="39">
        <f>INDEX('P-07 HACCP score'!$C$3:$E$7,MATCH(O323,'P-07 HACCP score'!$B$3:$B$7,0),MATCH('D-14 Ernst'!K$2,'P-07 HACCP score'!$C$2:$E$2,0))</f>
        <v>3</v>
      </c>
      <c r="BI323" s="39">
        <f>INDEX('P-07 HACCP score'!$C$3:$E$7,MATCH(P323,'P-07 HACCP score'!$B$3:$B$7,0),MATCH('D-14 Ernst'!L$2,'P-07 HACCP score'!$C$2:$E$2,0))</f>
        <v>3</v>
      </c>
      <c r="BJ323" s="39">
        <f>INDEX('P-07 HACCP score'!$C$3:$E$7,MATCH(Q323,'P-07 HACCP score'!$B$3:$B$7,0),MATCH('D-14 Ernst'!M$2,'P-07 HACCP score'!$C$2:$E$2,0))</f>
        <v>0</v>
      </c>
      <c r="BK323" s="39">
        <f>INDEX('P-07 HACCP score'!$C$3:$E$7,MATCH(R323,'P-07 HACCP score'!$B$3:$B$7,0),MATCH('D-14 Ernst'!N$2,'P-07 HACCP score'!$C$2:$E$2,0))</f>
        <v>0</v>
      </c>
      <c r="BL323" s="39">
        <f>INDEX('P-07 HACCP score'!$C$3:$E$7,MATCH(S323,'P-07 HACCP score'!$B$3:$B$7,0),MATCH('D-14 Ernst'!O$2,'P-07 HACCP score'!$C$2:$E$2,0))</f>
        <v>0</v>
      </c>
      <c r="BM323" s="39">
        <f>INDEX('P-07 HACCP score'!$C$3:$E$7,MATCH(T323,'P-07 HACCP score'!$B$3:$B$7,0),MATCH('D-14 Ernst'!P$2,'P-07 HACCP score'!$C$2:$E$2,0))</f>
        <v>0</v>
      </c>
      <c r="BN323" s="39">
        <f>INDEX('P-07 HACCP score'!$C$3:$E$7,MATCH(U323,'P-07 HACCP score'!$B$3:$B$7,0),MATCH('D-14 Ernst'!Q$2,'P-07 HACCP score'!$C$2:$E$2,0))</f>
        <v>0</v>
      </c>
      <c r="BO323" s="39">
        <f>INDEX('P-07 HACCP score'!$C$3:$E$7,MATCH(V323,'P-07 HACCP score'!$B$3:$B$7,0),MATCH('D-14 Ernst'!R$2,'P-07 HACCP score'!$C$2:$E$2,0))</f>
        <v>0</v>
      </c>
      <c r="BP323" s="39">
        <f>INDEX('P-07 HACCP score'!$C$3:$E$7,MATCH(W323,'P-07 HACCP score'!$B$3:$B$7,0),MATCH('D-14 Ernst'!S$2,'P-07 HACCP score'!$C$2:$E$2,0))</f>
        <v>0</v>
      </c>
      <c r="BQ323" s="39" t="e">
        <f>INDEX('P-07 HACCP score'!$C$3:$E$7,MATCH(X323,'P-07 HACCP score'!$B$3:$B$7,0),MATCH('D-14 Ernst'!T$2,'P-07 HACCP score'!$C$2:$E$2,0))</f>
        <v>#N/A</v>
      </c>
      <c r="BR323" s="39">
        <f>INDEX('P-07 HACCP score'!$C$3:$E$7,MATCH(Y323,'P-07 HACCP score'!$B$3:$B$7,0),MATCH('D-14 Ernst'!U$2,'P-07 HACCP score'!$C$2:$E$2,0))</f>
        <v>0</v>
      </c>
      <c r="BS323" s="39">
        <f>INDEX('P-07 HACCP score'!$C$3:$E$7,MATCH(Z323,'P-07 HACCP score'!$B$3:$B$7,0),MATCH('D-14 Ernst'!V$2,'P-07 HACCP score'!$C$2:$E$2,0))</f>
        <v>0</v>
      </c>
      <c r="BT323" s="39">
        <f>INDEX('P-07 HACCP score'!$C$3:$E$7,MATCH(AA323,'P-07 HACCP score'!$B$3:$B$7,0),MATCH('D-14 Ernst'!W$2,'P-07 HACCP score'!$C$2:$E$2,0))</f>
        <v>0</v>
      </c>
      <c r="BU323" s="39">
        <f>INDEX('P-07 HACCP score'!$C$3:$E$7,MATCH(AB323,'P-07 HACCP score'!$B$3:$B$7,0),MATCH('D-14 Ernst'!X$2,'P-07 HACCP score'!$C$2:$E$2,0))</f>
        <v>0</v>
      </c>
      <c r="BV323" s="39">
        <f>INDEX('P-07 HACCP score'!$C$3:$E$7,MATCH(AC323,'P-07 HACCP score'!$B$3:$B$7,0),MATCH('D-14 Ernst'!Y$2,'P-07 HACCP score'!$C$2:$E$2,0))</f>
        <v>0</v>
      </c>
      <c r="BW323" s="39">
        <f>INDEX('P-07 HACCP score'!$C$3:$E$7,MATCH(AD323,'P-07 HACCP score'!$B$3:$B$7,0),MATCH('D-14 Ernst'!Z$2,'P-07 HACCP score'!$C$2:$E$2,0))</f>
        <v>0</v>
      </c>
      <c r="BX323" s="39">
        <f>INDEX('P-07 HACCP score'!$C$3:$E$7,MATCH(AE323,'P-07 HACCP score'!$B$3:$B$7,0),MATCH('D-14 Ernst'!AA$2,'P-07 HACCP score'!$C$2:$E$2,0))</f>
        <v>0</v>
      </c>
      <c r="BY323" s="39">
        <f>INDEX('P-07 HACCP score'!$C$3:$E$7,MATCH(AF323,'P-07 HACCP score'!$B$3:$B$7,0),MATCH('D-14 Ernst'!AB$2,'P-07 HACCP score'!$C$2:$E$2,0))</f>
        <v>0</v>
      </c>
      <c r="BZ323" s="39">
        <f>INDEX('P-07 HACCP score'!$C$3:$E$7,MATCH(AG323,'P-07 HACCP score'!$B$3:$B$7,0),MATCH('D-14 Ernst'!AC$2,'P-07 HACCP score'!$C$2:$E$2,0))</f>
        <v>0</v>
      </c>
      <c r="CA323" s="39">
        <f>INDEX('P-07 HACCP score'!$C$3:$E$7,MATCH(AH323,'P-07 HACCP score'!$B$3:$B$7,0),MATCH('D-14 Ernst'!AD$2,'P-07 HACCP score'!$C$2:$E$2,0))</f>
        <v>0</v>
      </c>
      <c r="CB323" s="39">
        <f>INDEX('P-07 HACCP score'!$C$3:$E$7,MATCH(AI323,'P-07 HACCP score'!$B$3:$B$7,0),MATCH('D-14 Ernst'!AE$2,'P-07 HACCP score'!$C$2:$E$2,0))</f>
        <v>0</v>
      </c>
      <c r="CC323" s="39">
        <f>INDEX('P-07 HACCP score'!$C$3:$E$7,MATCH(AJ323,'P-07 HACCP score'!$B$3:$B$7,0),MATCH('D-14 Ernst'!AF$2,'P-07 HACCP score'!$C$2:$E$2,0))</f>
        <v>0</v>
      </c>
      <c r="CD323" s="39">
        <f>INDEX('P-07 HACCP score'!$C$3:$E$7,MATCH(AK323,'P-07 HACCP score'!$B$3:$B$7,0),MATCH('D-14 Ernst'!AG$2,'P-07 HACCP score'!$C$2:$E$2,0))</f>
        <v>0</v>
      </c>
    </row>
    <row r="324" spans="1:82" x14ac:dyDescent="0.3">
      <c r="A324" s="119">
        <v>30490</v>
      </c>
      <c r="B324" s="56" t="s">
        <v>444</v>
      </c>
      <c r="C324" s="78" t="s">
        <v>174</v>
      </c>
      <c r="D324" s="35">
        <v>5</v>
      </c>
      <c r="E324" s="18"/>
      <c r="F324" s="18"/>
      <c r="G324" s="26"/>
      <c r="H324" s="21" t="str">
        <f>IF(COUNTIF(I324:M324,"H"),"H",
IF(COUNTIF(I324:M324,"M"),"M",
IF(COUNTIF(I324:M324,"L"),"L",
IF(COUNTIF(I324:M324,"B"),"B",""))))</f>
        <v/>
      </c>
      <c r="I324" s="19"/>
      <c r="J324" s="19"/>
      <c r="K324" s="19"/>
      <c r="L324" s="19"/>
      <c r="M324" s="19"/>
      <c r="N324" s="18"/>
      <c r="O324" s="21" t="str">
        <f>IF(COUNTIF(P324:Q324,"H"),"H",
IF(COUNTIF(P324:Q324,"M"),"M",
IF(COUNTIF(P324:Q324,"L"),"L",
IF(COUNTIF(P324:Q324,"B"),"B",""))))</f>
        <v/>
      </c>
      <c r="P324" s="22"/>
      <c r="Q324" s="22"/>
      <c r="R324" s="18"/>
      <c r="S324" s="18"/>
      <c r="T324" s="18"/>
      <c r="U324" s="18"/>
      <c r="V324" s="18"/>
      <c r="W324" s="27"/>
      <c r="X324" s="21" t="str">
        <f>IF(COUNTIF(Y324:AA324,"H"),"H",
IF(COUNTIF(Y324:AA324,"M"),"M",
IF(COUNTIF(Y324:AA324,"L"),"L",
IF(COUNTIF(Y324:AA324,"B"),"B",""))))</f>
        <v/>
      </c>
      <c r="Y324" s="23"/>
      <c r="Z324" s="28"/>
      <c r="AA324" s="23"/>
      <c r="AB324" s="18"/>
      <c r="AC324" s="18"/>
      <c r="AD324" s="18"/>
      <c r="AE324" s="18"/>
      <c r="AF324" s="18"/>
      <c r="AG324" s="18"/>
      <c r="AH324" s="18"/>
      <c r="AI324" s="18"/>
      <c r="AJ324" s="18"/>
      <c r="AK324" s="18"/>
      <c r="AL324" s="37">
        <f>COUNTIF(AX324:BA324,5)+COUNTIF(BG324:BH324,5)+COUNTIF(BK324:BQ324,5)+COUNTIF(BU324:CD324,5)+COUNTIF(AX324:BA324,9)+COUNTIF(BG324:BH324,9)+COUNTIF(BK324:BQ324,9)+COUNTIF(BU324:CD324,9)</f>
        <v>0</v>
      </c>
      <c r="AM324" s="37">
        <f>COUNTIF(AX324:BA324,15)+COUNTIF(BG324:BH324,15)+COUNTIF(BK324:BQ324,15)+COUNTIF(BU324:CD324,15)+COUNTIF(AX324:BA324,25)+COUNTIF(BG324:BH324,25)+COUNTIF(BK324:BQ324,25)+COUNTIF(BU324:CD324,25)</f>
        <v>0</v>
      </c>
      <c r="AN324" s="118" t="str">
        <f>IF(AM324&gt;=1,"HOOG",IF(AL324&gt;=2,"MIDDEN","LAAG"))</f>
        <v>LAAG</v>
      </c>
      <c r="AO324" s="26" t="str">
        <f>IF(AND(AM324=1,OR(H324="H",AB324="H"),TEXT(D324,0)&lt;&gt;"4"),"J","N" )</f>
        <v>N</v>
      </c>
      <c r="AP324" s="41" t="s">
        <v>85</v>
      </c>
      <c r="AQ324" s="68" t="str">
        <f>IF(OR(AP324="J",AO324="J"),"MIDDEN",AN324)</f>
        <v>LAAG</v>
      </c>
      <c r="AR324" s="26" t="s">
        <v>86</v>
      </c>
      <c r="AS324" s="18" t="s">
        <v>87</v>
      </c>
      <c r="AT324" s="18" t="s">
        <v>85</v>
      </c>
      <c r="AU324" s="41" t="str">
        <f>IF(AND(AR324="H",AS324="K"),"J",IF(OR(AND(AR324="L",AS324="K",AT324="J"),AND(AR324="H",AS324="G",AT324="J")),"J","N"))</f>
        <v>N</v>
      </c>
      <c r="AV324" s="41" t="s">
        <v>85</v>
      </c>
      <c r="AW324" s="18" t="str">
        <f>IF(AU324="N",AQ324,IF(AQ324="LAAG","MIDDEN","HOOG"))</f>
        <v>LAAG</v>
      </c>
      <c r="AX324" s="39">
        <f>INDEX('P-07 HACCP score'!$C$3:$E$7,MATCH(E324,'P-07 HACCP score'!$B$3:$B$7,0),MATCH('D-14 Ernst'!A$2,'P-07 HACCP score'!$C$2:$E$2,0))</f>
        <v>0</v>
      </c>
      <c r="AY324" s="39">
        <f>INDEX('P-07 HACCP score'!$C$3:$E$7,MATCH(F324,'P-07 HACCP score'!$B$3:$B$7,0),MATCH('D-14 Ernst'!B$2,'P-07 HACCP score'!$C$2:$E$2,0))</f>
        <v>0</v>
      </c>
      <c r="AZ324" s="39">
        <f>INDEX('P-07 HACCP score'!$C$3:$E$7,MATCH(G324,'P-07 HACCP score'!$B$3:$B$7,0),MATCH('D-14 Ernst'!C$2,'P-07 HACCP score'!$C$2:$E$2,0))</f>
        <v>0</v>
      </c>
      <c r="BA324" s="39" t="e">
        <f>INDEX('P-07 HACCP score'!$C$3:$E$7,MATCH(H324,'P-07 HACCP score'!$B$3:$B$7,0),MATCH('D-14 Ernst'!D$2,'P-07 HACCP score'!$C$2:$E$2,0))</f>
        <v>#N/A</v>
      </c>
      <c r="BB324" s="39">
        <f>INDEX('P-07 HACCP score'!$C$3:$E$7,MATCH(I324,'P-07 HACCP score'!$B$3:$B$7,0),MATCH('D-14 Ernst'!E$2,'P-07 HACCP score'!$C$2:$E$2,0))</f>
        <v>0</v>
      </c>
      <c r="BC324" s="39">
        <f>INDEX('P-07 HACCP score'!$C$3:$E$7,MATCH(J324,'P-07 HACCP score'!$B$3:$B$7,0),MATCH('D-14 Ernst'!F$2,'P-07 HACCP score'!$C$2:$E$2,0))</f>
        <v>0</v>
      </c>
      <c r="BD324" s="39">
        <f>INDEX('P-07 HACCP score'!$C$3:$E$7,MATCH(K324,'P-07 HACCP score'!$B$3:$B$7,0),MATCH('D-14 Ernst'!G$2,'P-07 HACCP score'!$C$2:$E$2,0))</f>
        <v>0</v>
      </c>
      <c r="BE324" s="39">
        <f>INDEX('P-07 HACCP score'!$C$3:$E$7,MATCH(L324,'P-07 HACCP score'!$B$3:$B$7,0),MATCH('D-14 Ernst'!H$2,'P-07 HACCP score'!$C$2:$E$2,0))</f>
        <v>0</v>
      </c>
      <c r="BF324" s="39">
        <f>INDEX('P-07 HACCP score'!$C$3:$E$7,MATCH(M324,'P-07 HACCP score'!$B$3:$B$7,0),MATCH('D-14 Ernst'!I$2,'P-07 HACCP score'!$C$2:$E$2,0))</f>
        <v>0</v>
      </c>
      <c r="BG324" s="39">
        <f>INDEX('P-07 HACCP score'!$C$3:$E$7,MATCH(N324,'P-07 HACCP score'!$B$3:$B$7,0),MATCH('D-14 Ernst'!J$2,'P-07 HACCP score'!$C$2:$E$2,0))</f>
        <v>0</v>
      </c>
      <c r="BH324" s="39" t="e">
        <f>INDEX('P-07 HACCP score'!$C$3:$E$7,MATCH(O324,'P-07 HACCP score'!$B$3:$B$7,0),MATCH('D-14 Ernst'!K$2,'P-07 HACCP score'!$C$2:$E$2,0))</f>
        <v>#N/A</v>
      </c>
      <c r="BI324" s="39">
        <f>INDEX('P-07 HACCP score'!$C$3:$E$7,MATCH(P324,'P-07 HACCP score'!$B$3:$B$7,0),MATCH('D-14 Ernst'!L$2,'P-07 HACCP score'!$C$2:$E$2,0))</f>
        <v>0</v>
      </c>
      <c r="BJ324" s="39">
        <f>INDEX('P-07 HACCP score'!$C$3:$E$7,MATCH(Q324,'P-07 HACCP score'!$B$3:$B$7,0),MATCH('D-14 Ernst'!M$2,'P-07 HACCP score'!$C$2:$E$2,0))</f>
        <v>0</v>
      </c>
      <c r="BK324" s="39">
        <f>INDEX('P-07 HACCP score'!$C$3:$E$7,MATCH(R324,'P-07 HACCP score'!$B$3:$B$7,0),MATCH('D-14 Ernst'!N$2,'P-07 HACCP score'!$C$2:$E$2,0))</f>
        <v>0</v>
      </c>
      <c r="BL324" s="39">
        <f>INDEX('P-07 HACCP score'!$C$3:$E$7,MATCH(S324,'P-07 HACCP score'!$B$3:$B$7,0),MATCH('D-14 Ernst'!O$2,'P-07 HACCP score'!$C$2:$E$2,0))</f>
        <v>0</v>
      </c>
      <c r="BM324" s="39">
        <f>INDEX('P-07 HACCP score'!$C$3:$E$7,MATCH(T324,'P-07 HACCP score'!$B$3:$B$7,0),MATCH('D-14 Ernst'!P$2,'P-07 HACCP score'!$C$2:$E$2,0))</f>
        <v>0</v>
      </c>
      <c r="BN324" s="39">
        <f>INDEX('P-07 HACCP score'!$C$3:$E$7,MATCH(U324,'P-07 HACCP score'!$B$3:$B$7,0),MATCH('D-14 Ernst'!Q$2,'P-07 HACCP score'!$C$2:$E$2,0))</f>
        <v>0</v>
      </c>
      <c r="BO324" s="39">
        <f>INDEX('P-07 HACCP score'!$C$3:$E$7,MATCH(V324,'P-07 HACCP score'!$B$3:$B$7,0),MATCH('D-14 Ernst'!R$2,'P-07 HACCP score'!$C$2:$E$2,0))</f>
        <v>0</v>
      </c>
      <c r="BP324" s="39">
        <f>INDEX('P-07 HACCP score'!$C$3:$E$7,MATCH(W324,'P-07 HACCP score'!$B$3:$B$7,0),MATCH('D-14 Ernst'!S$2,'P-07 HACCP score'!$C$2:$E$2,0))</f>
        <v>0</v>
      </c>
      <c r="BQ324" s="39" t="e">
        <f>INDEX('P-07 HACCP score'!$C$3:$E$7,MATCH(X324,'P-07 HACCP score'!$B$3:$B$7,0),MATCH('D-14 Ernst'!T$2,'P-07 HACCP score'!$C$2:$E$2,0))</f>
        <v>#N/A</v>
      </c>
      <c r="BR324" s="39">
        <f>INDEX('P-07 HACCP score'!$C$3:$E$7,MATCH(Y324,'P-07 HACCP score'!$B$3:$B$7,0),MATCH('D-14 Ernst'!U$2,'P-07 HACCP score'!$C$2:$E$2,0))</f>
        <v>0</v>
      </c>
      <c r="BS324" s="39">
        <f>INDEX('P-07 HACCP score'!$C$3:$E$7,MATCH(Z324,'P-07 HACCP score'!$B$3:$B$7,0),MATCH('D-14 Ernst'!V$2,'P-07 HACCP score'!$C$2:$E$2,0))</f>
        <v>0</v>
      </c>
      <c r="BT324" s="39">
        <f>INDEX('P-07 HACCP score'!$C$3:$E$7,MATCH(AA324,'P-07 HACCP score'!$B$3:$B$7,0),MATCH('D-14 Ernst'!W$2,'P-07 HACCP score'!$C$2:$E$2,0))</f>
        <v>0</v>
      </c>
      <c r="BU324" s="39">
        <f>INDEX('P-07 HACCP score'!$C$3:$E$7,MATCH(AB324,'P-07 HACCP score'!$B$3:$B$7,0),MATCH('D-14 Ernst'!X$2,'P-07 HACCP score'!$C$2:$E$2,0))</f>
        <v>0</v>
      </c>
      <c r="BV324" s="39">
        <f>INDEX('P-07 HACCP score'!$C$3:$E$7,MATCH(AC324,'P-07 HACCP score'!$B$3:$B$7,0),MATCH('D-14 Ernst'!Y$2,'P-07 HACCP score'!$C$2:$E$2,0))</f>
        <v>0</v>
      </c>
      <c r="BW324" s="39">
        <f>INDEX('P-07 HACCP score'!$C$3:$E$7,MATCH(AD324,'P-07 HACCP score'!$B$3:$B$7,0),MATCH('D-14 Ernst'!Z$2,'P-07 HACCP score'!$C$2:$E$2,0))</f>
        <v>0</v>
      </c>
      <c r="BX324" s="39">
        <f>INDEX('P-07 HACCP score'!$C$3:$E$7,MATCH(AE324,'P-07 HACCP score'!$B$3:$B$7,0),MATCH('D-14 Ernst'!AA$2,'P-07 HACCP score'!$C$2:$E$2,0))</f>
        <v>0</v>
      </c>
      <c r="BY324" s="39">
        <f>INDEX('P-07 HACCP score'!$C$3:$E$7,MATCH(AF324,'P-07 HACCP score'!$B$3:$B$7,0),MATCH('D-14 Ernst'!AB$2,'P-07 HACCP score'!$C$2:$E$2,0))</f>
        <v>0</v>
      </c>
      <c r="BZ324" s="39">
        <f>INDEX('P-07 HACCP score'!$C$3:$E$7,MATCH(AG324,'P-07 HACCP score'!$B$3:$B$7,0),MATCH('D-14 Ernst'!AC$2,'P-07 HACCP score'!$C$2:$E$2,0))</f>
        <v>0</v>
      </c>
      <c r="CA324" s="39">
        <f>INDEX('P-07 HACCP score'!$C$3:$E$7,MATCH(AH324,'P-07 HACCP score'!$B$3:$B$7,0),MATCH('D-14 Ernst'!AD$2,'P-07 HACCP score'!$C$2:$E$2,0))</f>
        <v>0</v>
      </c>
      <c r="CB324" s="39">
        <f>INDEX('P-07 HACCP score'!$C$3:$E$7,MATCH(AI324,'P-07 HACCP score'!$B$3:$B$7,0),MATCH('D-14 Ernst'!AE$2,'P-07 HACCP score'!$C$2:$E$2,0))</f>
        <v>0</v>
      </c>
      <c r="CC324" s="39">
        <f>INDEX('P-07 HACCP score'!$C$3:$E$7,MATCH(AJ324,'P-07 HACCP score'!$B$3:$B$7,0),MATCH('D-14 Ernst'!AF$2,'P-07 HACCP score'!$C$2:$E$2,0))</f>
        <v>0</v>
      </c>
      <c r="CD324" s="39">
        <f>INDEX('P-07 HACCP score'!$C$3:$E$7,MATCH(AK324,'P-07 HACCP score'!$B$3:$B$7,0),MATCH('D-14 Ernst'!AG$2,'P-07 HACCP score'!$C$2:$E$2,0))</f>
        <v>0</v>
      </c>
    </row>
    <row r="325" spans="1:82" x14ac:dyDescent="0.3">
      <c r="A325" s="119">
        <v>31160</v>
      </c>
      <c r="B325" s="56" t="s">
        <v>445</v>
      </c>
      <c r="C325" s="78" t="s">
        <v>446</v>
      </c>
      <c r="D325" s="35">
        <v>5</v>
      </c>
      <c r="E325" s="18"/>
      <c r="F325" s="18"/>
      <c r="G325" s="26"/>
      <c r="H325" s="21" t="str">
        <f>IF(COUNTIF(I325:M325,"H"),"H",
IF(COUNTIF(I325:M325,"M"),"M",
IF(COUNTIF(I325:M325,"L"),"L",
IF(COUNTIF(I325:M325,"B"),"B",""))))</f>
        <v/>
      </c>
      <c r="I325" s="19"/>
      <c r="J325" s="19"/>
      <c r="K325" s="19"/>
      <c r="L325" s="19"/>
      <c r="M325" s="19"/>
      <c r="N325" s="18"/>
      <c r="O325" s="21" t="str">
        <f>IF(COUNTIF(P325:Q325,"H"),"H",
IF(COUNTIF(P325:Q325,"M"),"M",
IF(COUNTIF(P325:Q325,"L"),"L",
IF(COUNTIF(P325:Q325,"B"),"B",""))))</f>
        <v/>
      </c>
      <c r="P325" s="22"/>
      <c r="Q325" s="22"/>
      <c r="R325" s="18"/>
      <c r="S325" s="18"/>
      <c r="T325" s="18"/>
      <c r="U325" s="18"/>
      <c r="V325" s="18"/>
      <c r="W325" s="27"/>
      <c r="X325" s="21" t="str">
        <f>IF(COUNTIF(Y325:AA325,"H"),"H",
IF(COUNTIF(Y325:AA325,"M"),"M",
IF(COUNTIF(Y325:AA325,"L"),"L",
IF(COUNTIF(Y325:AA325,"B"),"B",""))))</f>
        <v/>
      </c>
      <c r="Y325" s="23"/>
      <c r="Z325" s="28"/>
      <c r="AA325" s="23"/>
      <c r="AB325" s="18"/>
      <c r="AC325" s="18"/>
      <c r="AD325" s="18"/>
      <c r="AE325" s="18"/>
      <c r="AF325" s="18"/>
      <c r="AG325" s="18"/>
      <c r="AH325" s="18"/>
      <c r="AI325" s="18"/>
      <c r="AJ325" s="18"/>
      <c r="AK325" s="18"/>
      <c r="AL325" s="37">
        <f>COUNTIF(AX325:BA325,5)+COUNTIF(BG325:BH325,5)+COUNTIF(BK325:BQ325,5)+COUNTIF(BU325:CD325,5)+COUNTIF(AX325:BA325,9)+COUNTIF(BG325:BH325,9)+COUNTIF(BK325:BQ325,9)+COUNTIF(BU325:CD325,9)</f>
        <v>0</v>
      </c>
      <c r="AM325" s="37">
        <f>COUNTIF(AX325:BA325,15)+COUNTIF(BG325:BH325,15)+COUNTIF(BK325:BQ325,15)+COUNTIF(BU325:CD325,15)+COUNTIF(AX325:BA325,25)+COUNTIF(BG325:BH325,25)+COUNTIF(BK325:BQ325,25)+COUNTIF(BU325:CD325,25)</f>
        <v>0</v>
      </c>
      <c r="AN325" s="118" t="str">
        <f>IF(AM325&gt;=1,"HOOG",IF(AL325&gt;=2,"MIDDEN","LAAG"))</f>
        <v>LAAG</v>
      </c>
      <c r="AO325" s="26" t="str">
        <f>IF(AND(AM325=1,OR(H325="H",AB325="H"),TEXT(D325,0)&lt;&gt;"4"),"J","N" )</f>
        <v>N</v>
      </c>
      <c r="AP325" s="41" t="s">
        <v>85</v>
      </c>
      <c r="AQ325" s="68" t="str">
        <f>IF(OR(AP325="J",AO325="J"),"MIDDEN",AN325)</f>
        <v>LAAG</v>
      </c>
      <c r="AR325" s="26" t="s">
        <v>166</v>
      </c>
      <c r="AS325" s="18" t="s">
        <v>166</v>
      </c>
      <c r="AT325" s="18" t="s">
        <v>166</v>
      </c>
      <c r="AU325" s="41" t="str">
        <f>IF(AND(AR325="H",AS325="K"),"J",IF(OR(AND(AR325="L",AS325="K",AT325="J"),AND(AR325="H",AS325="G",AT325="J")),"J","N"))</f>
        <v>N</v>
      </c>
      <c r="AV325" s="41" t="s">
        <v>85</v>
      </c>
      <c r="AW325" s="18" t="str">
        <f>IF(AU325="N",AQ325,IF(AQ325="LAAG","MIDDEN","HOOG"))</f>
        <v>LAAG</v>
      </c>
      <c r="AX325" s="39">
        <f>INDEX('P-07 HACCP score'!$C$3:$E$7,MATCH(E325,'P-07 HACCP score'!$B$3:$B$7,0),MATCH('D-14 Ernst'!A$2,'P-07 HACCP score'!$C$2:$E$2,0))</f>
        <v>0</v>
      </c>
      <c r="AY325" s="39">
        <f>INDEX('P-07 HACCP score'!$C$3:$E$7,MATCH(F325,'P-07 HACCP score'!$B$3:$B$7,0),MATCH('D-14 Ernst'!B$2,'P-07 HACCP score'!$C$2:$E$2,0))</f>
        <v>0</v>
      </c>
      <c r="AZ325" s="39">
        <f>INDEX('P-07 HACCP score'!$C$3:$E$7,MATCH(G325,'P-07 HACCP score'!$B$3:$B$7,0),MATCH('D-14 Ernst'!C$2,'P-07 HACCP score'!$C$2:$E$2,0))</f>
        <v>0</v>
      </c>
      <c r="BA325" s="39" t="e">
        <f>INDEX('P-07 HACCP score'!$C$3:$E$7,MATCH(H325,'P-07 HACCP score'!$B$3:$B$7,0),MATCH('D-14 Ernst'!D$2,'P-07 HACCP score'!$C$2:$E$2,0))</f>
        <v>#N/A</v>
      </c>
      <c r="BB325" s="39">
        <f>INDEX('P-07 HACCP score'!$C$3:$E$7,MATCH(I325,'P-07 HACCP score'!$B$3:$B$7,0),MATCH('D-14 Ernst'!E$2,'P-07 HACCP score'!$C$2:$E$2,0))</f>
        <v>0</v>
      </c>
      <c r="BC325" s="39">
        <f>INDEX('P-07 HACCP score'!$C$3:$E$7,MATCH(J325,'P-07 HACCP score'!$B$3:$B$7,0),MATCH('D-14 Ernst'!F$2,'P-07 HACCP score'!$C$2:$E$2,0))</f>
        <v>0</v>
      </c>
      <c r="BD325" s="39">
        <f>INDEX('P-07 HACCP score'!$C$3:$E$7,MATCH(K325,'P-07 HACCP score'!$B$3:$B$7,0),MATCH('D-14 Ernst'!G$2,'P-07 HACCP score'!$C$2:$E$2,0))</f>
        <v>0</v>
      </c>
      <c r="BE325" s="39">
        <f>INDEX('P-07 HACCP score'!$C$3:$E$7,MATCH(L325,'P-07 HACCP score'!$B$3:$B$7,0),MATCH('D-14 Ernst'!H$2,'P-07 HACCP score'!$C$2:$E$2,0))</f>
        <v>0</v>
      </c>
      <c r="BF325" s="39">
        <f>INDEX('P-07 HACCP score'!$C$3:$E$7,MATCH(M325,'P-07 HACCP score'!$B$3:$B$7,0),MATCH('D-14 Ernst'!I$2,'P-07 HACCP score'!$C$2:$E$2,0))</f>
        <v>0</v>
      </c>
      <c r="BG325" s="39">
        <f>INDEX('P-07 HACCP score'!$C$3:$E$7,MATCH(N325,'P-07 HACCP score'!$B$3:$B$7,0),MATCH('D-14 Ernst'!J$2,'P-07 HACCP score'!$C$2:$E$2,0))</f>
        <v>0</v>
      </c>
      <c r="BH325" s="39" t="e">
        <f>INDEX('P-07 HACCP score'!$C$3:$E$7,MATCH(O325,'P-07 HACCP score'!$B$3:$B$7,0),MATCH('D-14 Ernst'!K$2,'P-07 HACCP score'!$C$2:$E$2,0))</f>
        <v>#N/A</v>
      </c>
      <c r="BI325" s="39">
        <f>INDEX('P-07 HACCP score'!$C$3:$E$7,MATCH(P325,'P-07 HACCP score'!$B$3:$B$7,0),MATCH('D-14 Ernst'!L$2,'P-07 HACCP score'!$C$2:$E$2,0))</f>
        <v>0</v>
      </c>
      <c r="BJ325" s="39">
        <f>INDEX('P-07 HACCP score'!$C$3:$E$7,MATCH(Q325,'P-07 HACCP score'!$B$3:$B$7,0),MATCH('D-14 Ernst'!M$2,'P-07 HACCP score'!$C$2:$E$2,0))</f>
        <v>0</v>
      </c>
      <c r="BK325" s="39">
        <f>INDEX('P-07 HACCP score'!$C$3:$E$7,MATCH(R325,'P-07 HACCP score'!$B$3:$B$7,0),MATCH('D-14 Ernst'!N$2,'P-07 HACCP score'!$C$2:$E$2,0))</f>
        <v>0</v>
      </c>
      <c r="BL325" s="39">
        <f>INDEX('P-07 HACCP score'!$C$3:$E$7,MATCH(S325,'P-07 HACCP score'!$B$3:$B$7,0),MATCH('D-14 Ernst'!O$2,'P-07 HACCP score'!$C$2:$E$2,0))</f>
        <v>0</v>
      </c>
      <c r="BM325" s="39">
        <f>INDEX('P-07 HACCP score'!$C$3:$E$7,MATCH(T325,'P-07 HACCP score'!$B$3:$B$7,0),MATCH('D-14 Ernst'!P$2,'P-07 HACCP score'!$C$2:$E$2,0))</f>
        <v>0</v>
      </c>
      <c r="BN325" s="39">
        <f>INDEX('P-07 HACCP score'!$C$3:$E$7,MATCH(U325,'P-07 HACCP score'!$B$3:$B$7,0),MATCH('D-14 Ernst'!Q$2,'P-07 HACCP score'!$C$2:$E$2,0))</f>
        <v>0</v>
      </c>
      <c r="BO325" s="39">
        <f>INDEX('P-07 HACCP score'!$C$3:$E$7,MATCH(V325,'P-07 HACCP score'!$B$3:$B$7,0),MATCH('D-14 Ernst'!R$2,'P-07 HACCP score'!$C$2:$E$2,0))</f>
        <v>0</v>
      </c>
      <c r="BP325" s="39">
        <f>INDEX('P-07 HACCP score'!$C$3:$E$7,MATCH(W325,'P-07 HACCP score'!$B$3:$B$7,0),MATCH('D-14 Ernst'!S$2,'P-07 HACCP score'!$C$2:$E$2,0))</f>
        <v>0</v>
      </c>
      <c r="BQ325" s="39" t="e">
        <f>INDEX('P-07 HACCP score'!$C$3:$E$7,MATCH(X325,'P-07 HACCP score'!$B$3:$B$7,0),MATCH('D-14 Ernst'!T$2,'P-07 HACCP score'!$C$2:$E$2,0))</f>
        <v>#N/A</v>
      </c>
      <c r="BR325" s="39">
        <f>INDEX('P-07 HACCP score'!$C$3:$E$7,MATCH(Y325,'P-07 HACCP score'!$B$3:$B$7,0),MATCH('D-14 Ernst'!U$2,'P-07 HACCP score'!$C$2:$E$2,0))</f>
        <v>0</v>
      </c>
      <c r="BS325" s="39">
        <f>INDEX('P-07 HACCP score'!$C$3:$E$7,MATCH(Z325,'P-07 HACCP score'!$B$3:$B$7,0),MATCH('D-14 Ernst'!V$2,'P-07 HACCP score'!$C$2:$E$2,0))</f>
        <v>0</v>
      </c>
      <c r="BT325" s="39">
        <f>INDEX('P-07 HACCP score'!$C$3:$E$7,MATCH(AA325,'P-07 HACCP score'!$B$3:$B$7,0),MATCH('D-14 Ernst'!W$2,'P-07 HACCP score'!$C$2:$E$2,0))</f>
        <v>0</v>
      </c>
      <c r="BU325" s="39">
        <f>INDEX('P-07 HACCP score'!$C$3:$E$7,MATCH(AB325,'P-07 HACCP score'!$B$3:$B$7,0),MATCH('D-14 Ernst'!X$2,'P-07 HACCP score'!$C$2:$E$2,0))</f>
        <v>0</v>
      </c>
      <c r="BV325" s="39">
        <f>INDEX('P-07 HACCP score'!$C$3:$E$7,MATCH(AC325,'P-07 HACCP score'!$B$3:$B$7,0),MATCH('D-14 Ernst'!Y$2,'P-07 HACCP score'!$C$2:$E$2,0))</f>
        <v>0</v>
      </c>
      <c r="BW325" s="39">
        <f>INDEX('P-07 HACCP score'!$C$3:$E$7,MATCH(AD325,'P-07 HACCP score'!$B$3:$B$7,0),MATCH('D-14 Ernst'!Z$2,'P-07 HACCP score'!$C$2:$E$2,0))</f>
        <v>0</v>
      </c>
      <c r="BX325" s="39">
        <f>INDEX('P-07 HACCP score'!$C$3:$E$7,MATCH(AE325,'P-07 HACCP score'!$B$3:$B$7,0),MATCH('D-14 Ernst'!AA$2,'P-07 HACCP score'!$C$2:$E$2,0))</f>
        <v>0</v>
      </c>
      <c r="BY325" s="39">
        <f>INDEX('P-07 HACCP score'!$C$3:$E$7,MATCH(AF325,'P-07 HACCP score'!$B$3:$B$7,0),MATCH('D-14 Ernst'!AB$2,'P-07 HACCP score'!$C$2:$E$2,0))</f>
        <v>0</v>
      </c>
      <c r="BZ325" s="39">
        <f>INDEX('P-07 HACCP score'!$C$3:$E$7,MATCH(AG325,'P-07 HACCP score'!$B$3:$B$7,0),MATCH('D-14 Ernst'!AC$2,'P-07 HACCP score'!$C$2:$E$2,0))</f>
        <v>0</v>
      </c>
      <c r="CA325" s="39">
        <f>INDEX('P-07 HACCP score'!$C$3:$E$7,MATCH(AH325,'P-07 HACCP score'!$B$3:$B$7,0),MATCH('D-14 Ernst'!AD$2,'P-07 HACCP score'!$C$2:$E$2,0))</f>
        <v>0</v>
      </c>
      <c r="CB325" s="39">
        <f>INDEX('P-07 HACCP score'!$C$3:$E$7,MATCH(AI325,'P-07 HACCP score'!$B$3:$B$7,0),MATCH('D-14 Ernst'!AE$2,'P-07 HACCP score'!$C$2:$E$2,0))</f>
        <v>0</v>
      </c>
      <c r="CC325" s="39">
        <f>INDEX('P-07 HACCP score'!$C$3:$E$7,MATCH(AJ325,'P-07 HACCP score'!$B$3:$B$7,0),MATCH('D-14 Ernst'!AF$2,'P-07 HACCP score'!$C$2:$E$2,0))</f>
        <v>0</v>
      </c>
      <c r="CD325" s="39">
        <f>INDEX('P-07 HACCP score'!$C$3:$E$7,MATCH(AK325,'P-07 HACCP score'!$B$3:$B$7,0),MATCH('D-14 Ernst'!AG$2,'P-07 HACCP score'!$C$2:$E$2,0))</f>
        <v>0</v>
      </c>
    </row>
    <row r="326" spans="1:82" x14ac:dyDescent="0.3">
      <c r="A326" s="119">
        <v>20090</v>
      </c>
      <c r="B326" s="56" t="s">
        <v>447</v>
      </c>
      <c r="C326" s="78" t="s">
        <v>170</v>
      </c>
      <c r="D326" s="35">
        <v>6</v>
      </c>
      <c r="E326" s="18"/>
      <c r="F326" s="18"/>
      <c r="G326" s="26"/>
      <c r="H326" s="21" t="str">
        <f>IF(COUNTIF(I326:M326,"H"),"H",
IF(COUNTIF(I326:M326,"M"),"M",
IF(COUNTIF(I326:M326,"L"),"L",
IF(COUNTIF(I326:M326,"B"),"B",""))))</f>
        <v/>
      </c>
      <c r="I326" s="19"/>
      <c r="J326" s="19"/>
      <c r="K326" s="19"/>
      <c r="L326" s="19"/>
      <c r="M326" s="19"/>
      <c r="N326" s="18"/>
      <c r="O326" s="21" t="str">
        <f>IF(COUNTIF(P326:Q326,"H"),"H",
IF(COUNTIF(P326:Q326,"M"),"M",
IF(COUNTIF(P326:Q326,"L"),"L",
IF(COUNTIF(P326:Q326,"B"),"B",""))))</f>
        <v>M</v>
      </c>
      <c r="P326" s="22" t="s">
        <v>129</v>
      </c>
      <c r="Q326" s="22" t="s">
        <v>129</v>
      </c>
      <c r="R326" s="18" t="s">
        <v>86</v>
      </c>
      <c r="S326" s="18"/>
      <c r="T326" s="18" t="s">
        <v>84</v>
      </c>
      <c r="U326" s="18"/>
      <c r="V326" s="18"/>
      <c r="W326" s="27"/>
      <c r="X326" s="21" t="str">
        <f>IF(COUNTIF(Y326:AA326,"H"),"H",
IF(COUNTIF(Y326:AA326,"M"),"M",
IF(COUNTIF(Y326:AA326,"L"),"L",
IF(COUNTIF(Y326:AA326,"B"),"B",""))))</f>
        <v/>
      </c>
      <c r="Y326" s="23"/>
      <c r="Z326" s="28"/>
      <c r="AA326" s="23"/>
      <c r="AB326" s="18"/>
      <c r="AC326" s="18"/>
      <c r="AD326" s="18"/>
      <c r="AE326" s="18"/>
      <c r="AF326" s="18"/>
      <c r="AG326" s="18"/>
      <c r="AH326" s="18"/>
      <c r="AI326" s="18"/>
      <c r="AJ326" s="18"/>
      <c r="AK326" s="18"/>
      <c r="AL326" s="37">
        <f>COUNTIF(AX326:BA326,5)+COUNTIF(BG326:BH326,5)+COUNTIF(BK326:BQ326,5)+COUNTIF(BU326:CD326,5)+COUNTIF(AX326:BA326,9)+COUNTIF(BG326:BH326,9)+COUNTIF(BK326:BQ326,9)+COUNTIF(BU326:CD326,9)</f>
        <v>2</v>
      </c>
      <c r="AM326" s="37">
        <f>COUNTIF(AX326:BA326,15)+COUNTIF(BG326:BH326,15)+COUNTIF(BK326:BQ326,15)+COUNTIF(BU326:CD326,15)+COUNTIF(AX326:BA326,25)+COUNTIF(BG326:BH326,25)+COUNTIF(BK326:BQ326,25)+COUNTIF(BU326:CD326,25)</f>
        <v>0</v>
      </c>
      <c r="AN326" s="118" t="str">
        <f>IF(AM326&gt;=1,"HOOG",IF(AL326&gt;=2,"MIDDEN","LAAG"))</f>
        <v>MIDDEN</v>
      </c>
      <c r="AO326" s="26" t="str">
        <f>IF(AND(AM326=1,OR(H326="H",AB326="H"),TEXT(D326,0)&lt;&gt;"4"),"J","N" )</f>
        <v>N</v>
      </c>
      <c r="AP326" s="41" t="s">
        <v>85</v>
      </c>
      <c r="AQ326" s="68" t="str">
        <f>IF(OR(AP326="J",AO326="J"),"MIDDEN",AN326)</f>
        <v>MIDDEN</v>
      </c>
      <c r="AR326" s="26" t="s">
        <v>166</v>
      </c>
      <c r="AS326" s="18" t="s">
        <v>166</v>
      </c>
      <c r="AT326" s="18" t="s">
        <v>166</v>
      </c>
      <c r="AU326" s="41" t="str">
        <f>IF(AND(AR326="H",AS326="K"),"J",IF(OR(AND(AR326="L",AS326="K",AT326="J"),AND(AR326="H",AS326="G",AT326="J")),"J","N"))</f>
        <v>N</v>
      </c>
      <c r="AV326" s="41" t="s">
        <v>85</v>
      </c>
      <c r="AW326" s="18" t="str">
        <f>IF(AU326="N",AQ326,IF(AQ326="LAAG","MIDDEN","HOOG"))</f>
        <v>MIDDEN</v>
      </c>
      <c r="AX326" s="39">
        <f>INDEX('P-07 HACCP score'!$C$3:$E$7,MATCH(E326,'P-07 HACCP score'!$B$3:$B$7,0),MATCH('D-14 Ernst'!A$2,'P-07 HACCP score'!$C$2:$E$2,0))</f>
        <v>0</v>
      </c>
      <c r="AY326" s="39">
        <f>INDEX('P-07 HACCP score'!$C$3:$E$7,MATCH(F326,'P-07 HACCP score'!$B$3:$B$7,0),MATCH('D-14 Ernst'!B$2,'P-07 HACCP score'!$C$2:$E$2,0))</f>
        <v>0</v>
      </c>
      <c r="AZ326" s="39">
        <f>INDEX('P-07 HACCP score'!$C$3:$E$7,MATCH(G326,'P-07 HACCP score'!$B$3:$B$7,0),MATCH('D-14 Ernst'!C$2,'P-07 HACCP score'!$C$2:$E$2,0))</f>
        <v>0</v>
      </c>
      <c r="BA326" s="39" t="e">
        <f>INDEX('P-07 HACCP score'!$C$3:$E$7,MATCH(H326,'P-07 HACCP score'!$B$3:$B$7,0),MATCH('D-14 Ernst'!D$2,'P-07 HACCP score'!$C$2:$E$2,0))</f>
        <v>#N/A</v>
      </c>
      <c r="BB326" s="39">
        <f>INDEX('P-07 HACCP score'!$C$3:$E$7,MATCH(I326,'P-07 HACCP score'!$B$3:$B$7,0),MATCH('D-14 Ernst'!E$2,'P-07 HACCP score'!$C$2:$E$2,0))</f>
        <v>0</v>
      </c>
      <c r="BC326" s="39">
        <f>INDEX('P-07 HACCP score'!$C$3:$E$7,MATCH(J326,'P-07 HACCP score'!$B$3:$B$7,0),MATCH('D-14 Ernst'!F$2,'P-07 HACCP score'!$C$2:$E$2,0))</f>
        <v>0</v>
      </c>
      <c r="BD326" s="39">
        <f>INDEX('P-07 HACCP score'!$C$3:$E$7,MATCH(K326,'P-07 HACCP score'!$B$3:$B$7,0),MATCH('D-14 Ernst'!G$2,'P-07 HACCP score'!$C$2:$E$2,0))</f>
        <v>0</v>
      </c>
      <c r="BE326" s="39">
        <f>INDEX('P-07 HACCP score'!$C$3:$E$7,MATCH(L326,'P-07 HACCP score'!$B$3:$B$7,0),MATCH('D-14 Ernst'!H$2,'P-07 HACCP score'!$C$2:$E$2,0))</f>
        <v>0</v>
      </c>
      <c r="BF326" s="39">
        <f>INDEX('P-07 HACCP score'!$C$3:$E$7,MATCH(M326,'P-07 HACCP score'!$B$3:$B$7,0),MATCH('D-14 Ernst'!I$2,'P-07 HACCP score'!$C$2:$E$2,0))</f>
        <v>0</v>
      </c>
      <c r="BG326" s="39">
        <f>INDEX('P-07 HACCP score'!$C$3:$E$7,MATCH(N326,'P-07 HACCP score'!$B$3:$B$7,0),MATCH('D-14 Ernst'!J$2,'P-07 HACCP score'!$C$2:$E$2,0))</f>
        <v>0</v>
      </c>
      <c r="BH326" s="39">
        <f>INDEX('P-07 HACCP score'!$C$3:$E$7,MATCH(O326,'P-07 HACCP score'!$B$3:$B$7,0),MATCH('D-14 Ernst'!K$2,'P-07 HACCP score'!$C$2:$E$2,0))</f>
        <v>9</v>
      </c>
      <c r="BI326" s="39">
        <f>INDEX('P-07 HACCP score'!$C$3:$E$7,MATCH(P326,'P-07 HACCP score'!$B$3:$B$7,0),MATCH('D-14 Ernst'!L$2,'P-07 HACCP score'!$C$2:$E$2,0))</f>
        <v>9</v>
      </c>
      <c r="BJ326" s="39">
        <f>INDEX('P-07 HACCP score'!$C$3:$E$7,MATCH(Q326,'P-07 HACCP score'!$B$3:$B$7,0),MATCH('D-14 Ernst'!M$2,'P-07 HACCP score'!$C$2:$E$2,0))</f>
        <v>9</v>
      </c>
      <c r="BK326" s="39">
        <f>INDEX('P-07 HACCP score'!$C$3:$E$7,MATCH(R326,'P-07 HACCP score'!$B$3:$B$7,0),MATCH('D-14 Ernst'!N$2,'P-07 HACCP score'!$C$2:$E$2,0))</f>
        <v>5</v>
      </c>
      <c r="BL326" s="39">
        <f>INDEX('P-07 HACCP score'!$C$3:$E$7,MATCH(S326,'P-07 HACCP score'!$B$3:$B$7,0),MATCH('D-14 Ernst'!O$2,'P-07 HACCP score'!$C$2:$E$2,0))</f>
        <v>0</v>
      </c>
      <c r="BM326" s="39">
        <f>INDEX('P-07 HACCP score'!$C$3:$E$7,MATCH(T326,'P-07 HACCP score'!$B$3:$B$7,0),MATCH('D-14 Ernst'!P$2,'P-07 HACCP score'!$C$2:$E$2,0))</f>
        <v>1.5</v>
      </c>
      <c r="BN326" s="39">
        <f>INDEX('P-07 HACCP score'!$C$3:$E$7,MATCH(U326,'P-07 HACCP score'!$B$3:$B$7,0),MATCH('D-14 Ernst'!Q$2,'P-07 HACCP score'!$C$2:$E$2,0))</f>
        <v>0</v>
      </c>
      <c r="BO326" s="39">
        <f>INDEX('P-07 HACCP score'!$C$3:$E$7,MATCH(V326,'P-07 HACCP score'!$B$3:$B$7,0),MATCH('D-14 Ernst'!R$2,'P-07 HACCP score'!$C$2:$E$2,0))</f>
        <v>0</v>
      </c>
      <c r="BP326" s="39">
        <f>INDEX('P-07 HACCP score'!$C$3:$E$7,MATCH(W326,'P-07 HACCP score'!$B$3:$B$7,0),MATCH('D-14 Ernst'!S$2,'P-07 HACCP score'!$C$2:$E$2,0))</f>
        <v>0</v>
      </c>
      <c r="BQ326" s="39" t="e">
        <f>INDEX('P-07 HACCP score'!$C$3:$E$7,MATCH(X326,'P-07 HACCP score'!$B$3:$B$7,0),MATCH('D-14 Ernst'!T$2,'P-07 HACCP score'!$C$2:$E$2,0))</f>
        <v>#N/A</v>
      </c>
      <c r="BR326" s="39">
        <f>INDEX('P-07 HACCP score'!$C$3:$E$7,MATCH(Y326,'P-07 HACCP score'!$B$3:$B$7,0),MATCH('D-14 Ernst'!U$2,'P-07 HACCP score'!$C$2:$E$2,0))</f>
        <v>0</v>
      </c>
      <c r="BS326" s="39">
        <f>INDEX('P-07 HACCP score'!$C$3:$E$7,MATCH(Z326,'P-07 HACCP score'!$B$3:$B$7,0),MATCH('D-14 Ernst'!V$2,'P-07 HACCP score'!$C$2:$E$2,0))</f>
        <v>0</v>
      </c>
      <c r="BT326" s="39">
        <f>INDEX('P-07 HACCP score'!$C$3:$E$7,MATCH(AA326,'P-07 HACCP score'!$B$3:$B$7,0),MATCH('D-14 Ernst'!W$2,'P-07 HACCP score'!$C$2:$E$2,0))</f>
        <v>0</v>
      </c>
      <c r="BU326" s="39">
        <f>INDEX('P-07 HACCP score'!$C$3:$E$7,MATCH(AB326,'P-07 HACCP score'!$B$3:$B$7,0),MATCH('D-14 Ernst'!X$2,'P-07 HACCP score'!$C$2:$E$2,0))</f>
        <v>0</v>
      </c>
      <c r="BV326" s="39">
        <f>INDEX('P-07 HACCP score'!$C$3:$E$7,MATCH(AC326,'P-07 HACCP score'!$B$3:$B$7,0),MATCH('D-14 Ernst'!Y$2,'P-07 HACCP score'!$C$2:$E$2,0))</f>
        <v>0</v>
      </c>
      <c r="BW326" s="39">
        <f>INDEX('P-07 HACCP score'!$C$3:$E$7,MATCH(AD326,'P-07 HACCP score'!$B$3:$B$7,0),MATCH('D-14 Ernst'!Z$2,'P-07 HACCP score'!$C$2:$E$2,0))</f>
        <v>0</v>
      </c>
      <c r="BX326" s="39">
        <f>INDEX('P-07 HACCP score'!$C$3:$E$7,MATCH(AE326,'P-07 HACCP score'!$B$3:$B$7,0),MATCH('D-14 Ernst'!AA$2,'P-07 HACCP score'!$C$2:$E$2,0))</f>
        <v>0</v>
      </c>
      <c r="BY326" s="39">
        <f>INDEX('P-07 HACCP score'!$C$3:$E$7,MATCH(AF326,'P-07 HACCP score'!$B$3:$B$7,0),MATCH('D-14 Ernst'!AB$2,'P-07 HACCP score'!$C$2:$E$2,0))</f>
        <v>0</v>
      </c>
      <c r="BZ326" s="39">
        <f>INDEX('P-07 HACCP score'!$C$3:$E$7,MATCH(AG326,'P-07 HACCP score'!$B$3:$B$7,0),MATCH('D-14 Ernst'!AC$2,'P-07 HACCP score'!$C$2:$E$2,0))</f>
        <v>0</v>
      </c>
      <c r="CA326" s="39">
        <f>INDEX('P-07 HACCP score'!$C$3:$E$7,MATCH(AH326,'P-07 HACCP score'!$B$3:$B$7,0),MATCH('D-14 Ernst'!AD$2,'P-07 HACCP score'!$C$2:$E$2,0))</f>
        <v>0</v>
      </c>
      <c r="CB326" s="39">
        <f>INDEX('P-07 HACCP score'!$C$3:$E$7,MATCH(AI326,'P-07 HACCP score'!$B$3:$B$7,0),MATCH('D-14 Ernst'!AE$2,'P-07 HACCP score'!$C$2:$E$2,0))</f>
        <v>0</v>
      </c>
      <c r="CC326" s="39">
        <f>INDEX('P-07 HACCP score'!$C$3:$E$7,MATCH(AJ326,'P-07 HACCP score'!$B$3:$B$7,0),MATCH('D-14 Ernst'!AF$2,'P-07 HACCP score'!$C$2:$E$2,0))</f>
        <v>0</v>
      </c>
      <c r="CD326" s="39">
        <f>INDEX('P-07 HACCP score'!$C$3:$E$7,MATCH(AK326,'P-07 HACCP score'!$B$3:$B$7,0),MATCH('D-14 Ernst'!AG$2,'P-07 HACCP score'!$C$2:$E$2,0))</f>
        <v>0</v>
      </c>
    </row>
    <row r="327" spans="1:82" x14ac:dyDescent="0.3">
      <c r="A327" s="120">
        <v>20097</v>
      </c>
      <c r="B327" s="56" t="s">
        <v>448</v>
      </c>
      <c r="C327" s="78" t="s">
        <v>170</v>
      </c>
      <c r="D327" s="35">
        <v>6</v>
      </c>
      <c r="E327" s="18"/>
      <c r="F327" s="18"/>
      <c r="G327" s="26"/>
      <c r="H327" s="21" t="str">
        <f>IF(COUNTIF(I327:M327,"H"),"H",
IF(COUNTIF(I327:M327,"M"),"M",
IF(COUNTIF(I327:M327,"L"),"L",
IF(COUNTIF(I327:M327,"B"),"B",""))))</f>
        <v/>
      </c>
      <c r="I327" s="19"/>
      <c r="J327" s="19"/>
      <c r="K327" s="19"/>
      <c r="L327" s="19"/>
      <c r="M327" s="19"/>
      <c r="N327" s="18"/>
      <c r="O327" s="21" t="str">
        <f>IF(COUNTIF(P327:Q327,"H"),"H",
IF(COUNTIF(P327:Q327,"M"),"M",
IF(COUNTIF(P327:Q327,"L"),"L",
IF(COUNTIF(P327:Q327,"B"),"B",""))))</f>
        <v>M</v>
      </c>
      <c r="P327" s="22" t="s">
        <v>129</v>
      </c>
      <c r="Q327" s="22" t="s">
        <v>129</v>
      </c>
      <c r="R327" s="18" t="s">
        <v>86</v>
      </c>
      <c r="S327" s="18"/>
      <c r="T327" s="18" t="s">
        <v>84</v>
      </c>
      <c r="U327" s="18"/>
      <c r="V327" s="18"/>
      <c r="W327" s="27"/>
      <c r="X327" s="21" t="str">
        <f>IF(COUNTIF(Y327:AA327,"H"),"H",
IF(COUNTIF(Y327:AA327,"M"),"M",
IF(COUNTIF(Y327:AA327,"L"),"L",
IF(COUNTIF(Y327:AA327,"B"),"B",""))))</f>
        <v/>
      </c>
      <c r="Y327" s="23"/>
      <c r="Z327" s="28"/>
      <c r="AA327" s="23"/>
      <c r="AB327" s="18"/>
      <c r="AC327" s="18"/>
      <c r="AD327" s="18"/>
      <c r="AE327" s="18"/>
      <c r="AF327" s="18"/>
      <c r="AG327" s="18"/>
      <c r="AH327" s="18"/>
      <c r="AI327" s="18"/>
      <c r="AJ327" s="18"/>
      <c r="AK327" s="18"/>
      <c r="AL327" s="37">
        <f>COUNTIF(AX327:BA327,5)+COUNTIF(BG327:BH327,5)+COUNTIF(BK327:BQ327,5)+COUNTIF(BU327:CD327,5)+COUNTIF(AX327:BA327,9)+COUNTIF(BG327:BH327,9)+COUNTIF(BK327:BQ327,9)+COUNTIF(BU327:CD327,9)</f>
        <v>2</v>
      </c>
      <c r="AM327" s="37">
        <f>COUNTIF(AX327:BA327,15)+COUNTIF(BG327:BH327,15)+COUNTIF(BK327:BQ327,15)+COUNTIF(BU327:CD327,15)+COUNTIF(AX327:BA327,25)+COUNTIF(BG327:BH327,25)+COUNTIF(BK327:BQ327,25)+COUNTIF(BU327:CD327,25)</f>
        <v>0</v>
      </c>
      <c r="AN327" s="118" t="str">
        <f>IF(AM327&gt;=1,"HOOG",IF(AL327&gt;=2,"MIDDEN","LAAG"))</f>
        <v>MIDDEN</v>
      </c>
      <c r="AO327" s="26" t="str">
        <f>IF(AND(AM327=1,OR(H327="H",AB327="H"),TEXT(D327,0)&lt;&gt;"4"),"J","N" )</f>
        <v>N</v>
      </c>
      <c r="AP327" s="41" t="s">
        <v>85</v>
      </c>
      <c r="AQ327" s="68" t="str">
        <f>IF(OR(AP327="J",AO327="J"),"MIDDEN",AN327)</f>
        <v>MIDDEN</v>
      </c>
      <c r="AR327" s="26" t="s">
        <v>166</v>
      </c>
      <c r="AS327" s="18" t="s">
        <v>166</v>
      </c>
      <c r="AT327" s="18" t="s">
        <v>166</v>
      </c>
      <c r="AU327" s="41" t="str">
        <f>IF(AND(AR327="H",AS327="K"),"J",IF(OR(AND(AR327="L",AS327="K",AT327="J"),AND(AR327="H",AS327="G",AT327="J")),"J","N"))</f>
        <v>N</v>
      </c>
      <c r="AV327" s="41" t="s">
        <v>85</v>
      </c>
      <c r="AW327" s="18" t="str">
        <f>IF(AU327="N",AQ327,IF(AQ327="LAAG","MIDDEN","HOOG"))</f>
        <v>MIDDEN</v>
      </c>
      <c r="AX327" s="39">
        <f>INDEX('P-07 HACCP score'!$C$3:$E$7,MATCH(E327,'P-07 HACCP score'!$B$3:$B$7,0),MATCH('D-14 Ernst'!A$2,'P-07 HACCP score'!$C$2:$E$2,0))</f>
        <v>0</v>
      </c>
      <c r="AY327" s="39">
        <f>INDEX('P-07 HACCP score'!$C$3:$E$7,MATCH(F327,'P-07 HACCP score'!$B$3:$B$7,0),MATCH('D-14 Ernst'!B$2,'P-07 HACCP score'!$C$2:$E$2,0))</f>
        <v>0</v>
      </c>
      <c r="AZ327" s="39">
        <f>INDEX('P-07 HACCP score'!$C$3:$E$7,MATCH(G327,'P-07 HACCP score'!$B$3:$B$7,0),MATCH('D-14 Ernst'!C$2,'P-07 HACCP score'!$C$2:$E$2,0))</f>
        <v>0</v>
      </c>
      <c r="BA327" s="39" t="e">
        <f>INDEX('P-07 HACCP score'!$C$3:$E$7,MATCH(H327,'P-07 HACCP score'!$B$3:$B$7,0),MATCH('D-14 Ernst'!D$2,'P-07 HACCP score'!$C$2:$E$2,0))</f>
        <v>#N/A</v>
      </c>
      <c r="BB327" s="39">
        <f>INDEX('P-07 HACCP score'!$C$3:$E$7,MATCH(I327,'P-07 HACCP score'!$B$3:$B$7,0),MATCH('D-14 Ernst'!E$2,'P-07 HACCP score'!$C$2:$E$2,0))</f>
        <v>0</v>
      </c>
      <c r="BC327" s="39">
        <f>INDEX('P-07 HACCP score'!$C$3:$E$7,MATCH(J327,'P-07 HACCP score'!$B$3:$B$7,0),MATCH('D-14 Ernst'!F$2,'P-07 HACCP score'!$C$2:$E$2,0))</f>
        <v>0</v>
      </c>
      <c r="BD327" s="39">
        <f>INDEX('P-07 HACCP score'!$C$3:$E$7,MATCH(K327,'P-07 HACCP score'!$B$3:$B$7,0),MATCH('D-14 Ernst'!G$2,'P-07 HACCP score'!$C$2:$E$2,0))</f>
        <v>0</v>
      </c>
      <c r="BE327" s="39">
        <f>INDEX('P-07 HACCP score'!$C$3:$E$7,MATCH(L327,'P-07 HACCP score'!$B$3:$B$7,0),MATCH('D-14 Ernst'!H$2,'P-07 HACCP score'!$C$2:$E$2,0))</f>
        <v>0</v>
      </c>
      <c r="BF327" s="39">
        <f>INDEX('P-07 HACCP score'!$C$3:$E$7,MATCH(M327,'P-07 HACCP score'!$B$3:$B$7,0),MATCH('D-14 Ernst'!I$2,'P-07 HACCP score'!$C$2:$E$2,0))</f>
        <v>0</v>
      </c>
      <c r="BG327" s="39">
        <f>INDEX('P-07 HACCP score'!$C$3:$E$7,MATCH(N327,'P-07 HACCP score'!$B$3:$B$7,0),MATCH('D-14 Ernst'!J$2,'P-07 HACCP score'!$C$2:$E$2,0))</f>
        <v>0</v>
      </c>
      <c r="BH327" s="39">
        <f>INDEX('P-07 HACCP score'!$C$3:$E$7,MATCH(O327,'P-07 HACCP score'!$B$3:$B$7,0),MATCH('D-14 Ernst'!K$2,'P-07 HACCP score'!$C$2:$E$2,0))</f>
        <v>9</v>
      </c>
      <c r="BI327" s="39">
        <f>INDEX('P-07 HACCP score'!$C$3:$E$7,MATCH(P327,'P-07 HACCP score'!$B$3:$B$7,0),MATCH('D-14 Ernst'!L$2,'P-07 HACCP score'!$C$2:$E$2,0))</f>
        <v>9</v>
      </c>
      <c r="BJ327" s="39">
        <f>INDEX('P-07 HACCP score'!$C$3:$E$7,MATCH(Q327,'P-07 HACCP score'!$B$3:$B$7,0),MATCH('D-14 Ernst'!M$2,'P-07 HACCP score'!$C$2:$E$2,0))</f>
        <v>9</v>
      </c>
      <c r="BK327" s="39">
        <f>INDEX('P-07 HACCP score'!$C$3:$E$7,MATCH(R327,'P-07 HACCP score'!$B$3:$B$7,0),MATCH('D-14 Ernst'!N$2,'P-07 HACCP score'!$C$2:$E$2,0))</f>
        <v>5</v>
      </c>
      <c r="BL327" s="39">
        <f>INDEX('P-07 HACCP score'!$C$3:$E$7,MATCH(S327,'P-07 HACCP score'!$B$3:$B$7,0),MATCH('D-14 Ernst'!O$2,'P-07 HACCP score'!$C$2:$E$2,0))</f>
        <v>0</v>
      </c>
      <c r="BM327" s="39">
        <f>INDEX('P-07 HACCP score'!$C$3:$E$7,MATCH(T327,'P-07 HACCP score'!$B$3:$B$7,0),MATCH('D-14 Ernst'!P$2,'P-07 HACCP score'!$C$2:$E$2,0))</f>
        <v>1.5</v>
      </c>
      <c r="BN327" s="39">
        <f>INDEX('P-07 HACCP score'!$C$3:$E$7,MATCH(U327,'P-07 HACCP score'!$B$3:$B$7,0),MATCH('D-14 Ernst'!Q$2,'P-07 HACCP score'!$C$2:$E$2,0))</f>
        <v>0</v>
      </c>
      <c r="BO327" s="39">
        <f>INDEX('P-07 HACCP score'!$C$3:$E$7,MATCH(V327,'P-07 HACCP score'!$B$3:$B$7,0),MATCH('D-14 Ernst'!R$2,'P-07 HACCP score'!$C$2:$E$2,0))</f>
        <v>0</v>
      </c>
      <c r="BP327" s="39">
        <f>INDEX('P-07 HACCP score'!$C$3:$E$7,MATCH(W327,'P-07 HACCP score'!$B$3:$B$7,0),MATCH('D-14 Ernst'!S$2,'P-07 HACCP score'!$C$2:$E$2,0))</f>
        <v>0</v>
      </c>
      <c r="BQ327" s="39" t="e">
        <f>INDEX('P-07 HACCP score'!$C$3:$E$7,MATCH(X327,'P-07 HACCP score'!$B$3:$B$7,0),MATCH('D-14 Ernst'!T$2,'P-07 HACCP score'!$C$2:$E$2,0))</f>
        <v>#N/A</v>
      </c>
      <c r="BR327" s="39">
        <f>INDEX('P-07 HACCP score'!$C$3:$E$7,MATCH(Y327,'P-07 HACCP score'!$B$3:$B$7,0),MATCH('D-14 Ernst'!U$2,'P-07 HACCP score'!$C$2:$E$2,0))</f>
        <v>0</v>
      </c>
      <c r="BS327" s="39">
        <f>INDEX('P-07 HACCP score'!$C$3:$E$7,MATCH(Z327,'P-07 HACCP score'!$B$3:$B$7,0),MATCH('D-14 Ernst'!V$2,'P-07 HACCP score'!$C$2:$E$2,0))</f>
        <v>0</v>
      </c>
      <c r="BT327" s="39">
        <f>INDEX('P-07 HACCP score'!$C$3:$E$7,MATCH(AA327,'P-07 HACCP score'!$B$3:$B$7,0),MATCH('D-14 Ernst'!W$2,'P-07 HACCP score'!$C$2:$E$2,0))</f>
        <v>0</v>
      </c>
      <c r="BU327" s="39">
        <f>INDEX('P-07 HACCP score'!$C$3:$E$7,MATCH(AB327,'P-07 HACCP score'!$B$3:$B$7,0),MATCH('D-14 Ernst'!X$2,'P-07 HACCP score'!$C$2:$E$2,0))</f>
        <v>0</v>
      </c>
      <c r="BV327" s="39">
        <f>INDEX('P-07 HACCP score'!$C$3:$E$7,MATCH(AC327,'P-07 HACCP score'!$B$3:$B$7,0),MATCH('D-14 Ernst'!Y$2,'P-07 HACCP score'!$C$2:$E$2,0))</f>
        <v>0</v>
      </c>
      <c r="BW327" s="39">
        <f>INDEX('P-07 HACCP score'!$C$3:$E$7,MATCH(AD327,'P-07 HACCP score'!$B$3:$B$7,0),MATCH('D-14 Ernst'!Z$2,'P-07 HACCP score'!$C$2:$E$2,0))</f>
        <v>0</v>
      </c>
      <c r="BX327" s="39">
        <f>INDEX('P-07 HACCP score'!$C$3:$E$7,MATCH(AE327,'P-07 HACCP score'!$B$3:$B$7,0),MATCH('D-14 Ernst'!AA$2,'P-07 HACCP score'!$C$2:$E$2,0))</f>
        <v>0</v>
      </c>
      <c r="BY327" s="39">
        <f>INDEX('P-07 HACCP score'!$C$3:$E$7,MATCH(AF327,'P-07 HACCP score'!$B$3:$B$7,0),MATCH('D-14 Ernst'!AB$2,'P-07 HACCP score'!$C$2:$E$2,0))</f>
        <v>0</v>
      </c>
      <c r="BZ327" s="39">
        <f>INDEX('P-07 HACCP score'!$C$3:$E$7,MATCH(AG327,'P-07 HACCP score'!$B$3:$B$7,0),MATCH('D-14 Ernst'!AC$2,'P-07 HACCP score'!$C$2:$E$2,0))</f>
        <v>0</v>
      </c>
      <c r="CA327" s="39">
        <f>INDEX('P-07 HACCP score'!$C$3:$E$7,MATCH(AH327,'P-07 HACCP score'!$B$3:$B$7,0),MATCH('D-14 Ernst'!AD$2,'P-07 HACCP score'!$C$2:$E$2,0))</f>
        <v>0</v>
      </c>
      <c r="CB327" s="39">
        <f>INDEX('P-07 HACCP score'!$C$3:$E$7,MATCH(AI327,'P-07 HACCP score'!$B$3:$B$7,0),MATCH('D-14 Ernst'!AE$2,'P-07 HACCP score'!$C$2:$E$2,0))</f>
        <v>0</v>
      </c>
      <c r="CC327" s="39">
        <f>INDEX('P-07 HACCP score'!$C$3:$E$7,MATCH(AJ327,'P-07 HACCP score'!$B$3:$B$7,0),MATCH('D-14 Ernst'!AF$2,'P-07 HACCP score'!$C$2:$E$2,0))</f>
        <v>0</v>
      </c>
      <c r="CD327" s="39">
        <f>INDEX('P-07 HACCP score'!$C$3:$E$7,MATCH(AK327,'P-07 HACCP score'!$B$3:$B$7,0),MATCH('D-14 Ernst'!AG$2,'P-07 HACCP score'!$C$2:$E$2,0))</f>
        <v>0</v>
      </c>
    </row>
    <row r="328" spans="1:82" x14ac:dyDescent="0.3">
      <c r="A328" s="119">
        <v>52582</v>
      </c>
      <c r="B328" s="56" t="s">
        <v>451</v>
      </c>
      <c r="C328" s="78" t="s">
        <v>128</v>
      </c>
      <c r="D328" s="35">
        <v>5</v>
      </c>
      <c r="E328" s="18"/>
      <c r="F328" s="18"/>
      <c r="G328" s="26"/>
      <c r="H328" s="21" t="str">
        <f>IF(COUNTIF(I328:M328,"H"),"H",
IF(COUNTIF(I328:M328,"M"),"M",
IF(COUNTIF(I328:M328,"L"),"L",
IF(COUNTIF(I328:M328,"B"),"B",""))))</f>
        <v/>
      </c>
      <c r="I328" s="19"/>
      <c r="J328" s="19"/>
      <c r="K328" s="19"/>
      <c r="L328" s="19"/>
      <c r="M328" s="19"/>
      <c r="N328" s="18"/>
      <c r="O328" s="21" t="str">
        <f>IF(COUNTIF(P328:Q328,"H"),"H",
IF(COUNTIF(P328:Q328,"M"),"M",
IF(COUNTIF(P328:Q328,"L"),"L",
IF(COUNTIF(P328:Q328,"B"),"B",""))))</f>
        <v>H</v>
      </c>
      <c r="P328" s="22" t="s">
        <v>129</v>
      </c>
      <c r="Q328" s="22" t="s">
        <v>89</v>
      </c>
      <c r="R328" s="18" t="s">
        <v>86</v>
      </c>
      <c r="S328" s="18"/>
      <c r="T328" s="18" t="s">
        <v>84</v>
      </c>
      <c r="U328" s="18"/>
      <c r="V328" s="18"/>
      <c r="W328" s="27"/>
      <c r="X328" s="21" t="str">
        <f>IF(COUNTIF(Y328:AA328,"H"),"H",
IF(COUNTIF(Y328:AA328,"M"),"M",
IF(COUNTIF(Y328:AA328,"L"),"L",
IF(COUNTIF(Y328:AA328,"B"),"B",""))))</f>
        <v/>
      </c>
      <c r="Y328" s="23"/>
      <c r="Z328" s="28"/>
      <c r="AA328" s="23"/>
      <c r="AB328" s="18"/>
      <c r="AC328" s="18"/>
      <c r="AD328" s="18"/>
      <c r="AE328" s="18"/>
      <c r="AF328" s="18"/>
      <c r="AG328" s="18"/>
      <c r="AH328" s="18"/>
      <c r="AI328" s="18"/>
      <c r="AJ328" s="18"/>
      <c r="AK328" s="18"/>
      <c r="AL328" s="37">
        <f>COUNTIF(AX328:BA328,5)+COUNTIF(BG328:BH328,5)+COUNTIF(BK328:BQ328,5)+COUNTIF(BU328:CD328,5)+COUNTIF(AX328:BA328,9)+COUNTIF(BG328:BH328,9)+COUNTIF(BK328:BQ328,9)+COUNTIF(BU328:CD328,9)</f>
        <v>1</v>
      </c>
      <c r="AM328" s="37">
        <f>COUNTIF(AX328:BA328,15)+COUNTIF(BG328:BH328,15)+COUNTIF(BK328:BQ328,15)+COUNTIF(BU328:CD328,15)+COUNTIF(AX328:BA328,25)+COUNTIF(BG328:BH328,25)+COUNTIF(BK328:BQ328,25)+COUNTIF(BU328:CD328,25)</f>
        <v>1</v>
      </c>
      <c r="AN328" s="118" t="str">
        <f>IF(AM328&gt;=1,"HOOG",IF(AL328&gt;=2,"MIDDEN","LAAG"))</f>
        <v>HOOG</v>
      </c>
      <c r="AO328" s="26" t="str">
        <f>IF(AND(AM328=1,OR(H328="H",AB328="H"),TEXT(D328,0)&lt;&gt;"4"),"J","N" )</f>
        <v>N</v>
      </c>
      <c r="AP328" s="41" t="s">
        <v>85</v>
      </c>
      <c r="AQ328" s="68" t="str">
        <f>IF(OR(AP328="J",AO328="J"),"MIDDEN",AN328)</f>
        <v>HOOG</v>
      </c>
      <c r="AR328" s="26" t="s">
        <v>86</v>
      </c>
      <c r="AS328" s="18" t="s">
        <v>87</v>
      </c>
      <c r="AT328" s="18" t="s">
        <v>85</v>
      </c>
      <c r="AU328" s="41" t="str">
        <f>IF(AND(AR328="H",AS328="K"),"J",IF(OR(AND(AR328="L",AS328="K",AT328="J"),AND(AR328="H",AS328="G",AT328="J")),"J","N"))</f>
        <v>N</v>
      </c>
      <c r="AV328" s="41" t="s">
        <v>85</v>
      </c>
      <c r="AW328" s="18" t="str">
        <f>IF(AU328="N",AQ328,IF(AQ328="LAAG","MIDDEN","HOOG"))</f>
        <v>HOOG</v>
      </c>
      <c r="AX328" s="39">
        <f>INDEX('P-07 HACCP score'!$C$3:$E$7,MATCH(E328,'P-07 HACCP score'!$B$3:$B$7,0),MATCH('D-14 Ernst'!A$2,'P-07 HACCP score'!$C$2:$E$2,0))</f>
        <v>0</v>
      </c>
      <c r="AY328" s="39">
        <f>INDEX('P-07 HACCP score'!$C$3:$E$7,MATCH(F328,'P-07 HACCP score'!$B$3:$B$7,0),MATCH('D-14 Ernst'!B$2,'P-07 HACCP score'!$C$2:$E$2,0))</f>
        <v>0</v>
      </c>
      <c r="AZ328" s="39">
        <f>INDEX('P-07 HACCP score'!$C$3:$E$7,MATCH(G328,'P-07 HACCP score'!$B$3:$B$7,0),MATCH('D-14 Ernst'!C$2,'P-07 HACCP score'!$C$2:$E$2,0))</f>
        <v>0</v>
      </c>
      <c r="BA328" s="39" t="e">
        <f>INDEX('P-07 HACCP score'!$C$3:$E$7,MATCH(H328,'P-07 HACCP score'!$B$3:$B$7,0),MATCH('D-14 Ernst'!D$2,'P-07 HACCP score'!$C$2:$E$2,0))</f>
        <v>#N/A</v>
      </c>
      <c r="BB328" s="39">
        <f>INDEX('P-07 HACCP score'!$C$3:$E$7,MATCH(I328,'P-07 HACCP score'!$B$3:$B$7,0),MATCH('D-14 Ernst'!E$2,'P-07 HACCP score'!$C$2:$E$2,0))</f>
        <v>0</v>
      </c>
      <c r="BC328" s="39">
        <f>INDEX('P-07 HACCP score'!$C$3:$E$7,MATCH(J328,'P-07 HACCP score'!$B$3:$B$7,0),MATCH('D-14 Ernst'!F$2,'P-07 HACCP score'!$C$2:$E$2,0))</f>
        <v>0</v>
      </c>
      <c r="BD328" s="39">
        <f>INDEX('P-07 HACCP score'!$C$3:$E$7,MATCH(K328,'P-07 HACCP score'!$B$3:$B$7,0),MATCH('D-14 Ernst'!G$2,'P-07 HACCP score'!$C$2:$E$2,0))</f>
        <v>0</v>
      </c>
      <c r="BE328" s="39">
        <f>INDEX('P-07 HACCP score'!$C$3:$E$7,MATCH(L328,'P-07 HACCP score'!$B$3:$B$7,0),MATCH('D-14 Ernst'!H$2,'P-07 HACCP score'!$C$2:$E$2,0))</f>
        <v>0</v>
      </c>
      <c r="BF328" s="39">
        <f>INDEX('P-07 HACCP score'!$C$3:$E$7,MATCH(M328,'P-07 HACCP score'!$B$3:$B$7,0),MATCH('D-14 Ernst'!I$2,'P-07 HACCP score'!$C$2:$E$2,0))</f>
        <v>0</v>
      </c>
      <c r="BG328" s="39">
        <f>INDEX('P-07 HACCP score'!$C$3:$E$7,MATCH(N328,'P-07 HACCP score'!$B$3:$B$7,0),MATCH('D-14 Ernst'!J$2,'P-07 HACCP score'!$C$2:$E$2,0))</f>
        <v>0</v>
      </c>
      <c r="BH328" s="39">
        <f>INDEX('P-07 HACCP score'!$C$3:$E$7,MATCH(O328,'P-07 HACCP score'!$B$3:$B$7,0),MATCH('D-14 Ernst'!K$2,'P-07 HACCP score'!$C$2:$E$2,0))</f>
        <v>15</v>
      </c>
      <c r="BI328" s="39">
        <f>INDEX('P-07 HACCP score'!$C$3:$E$7,MATCH(P328,'P-07 HACCP score'!$B$3:$B$7,0),MATCH('D-14 Ernst'!L$2,'P-07 HACCP score'!$C$2:$E$2,0))</f>
        <v>9</v>
      </c>
      <c r="BJ328" s="39">
        <f>INDEX('P-07 HACCP score'!$C$3:$E$7,MATCH(Q328,'P-07 HACCP score'!$B$3:$B$7,0),MATCH('D-14 Ernst'!M$2,'P-07 HACCP score'!$C$2:$E$2,0))</f>
        <v>15</v>
      </c>
      <c r="BK328" s="39">
        <f>INDEX('P-07 HACCP score'!$C$3:$E$7,MATCH(R328,'P-07 HACCP score'!$B$3:$B$7,0),MATCH('D-14 Ernst'!N$2,'P-07 HACCP score'!$C$2:$E$2,0))</f>
        <v>5</v>
      </c>
      <c r="BL328" s="39">
        <f>INDEX('P-07 HACCP score'!$C$3:$E$7,MATCH(S328,'P-07 HACCP score'!$B$3:$B$7,0),MATCH('D-14 Ernst'!O$2,'P-07 HACCP score'!$C$2:$E$2,0))</f>
        <v>0</v>
      </c>
      <c r="BM328" s="39">
        <f>INDEX('P-07 HACCP score'!$C$3:$E$7,MATCH(T328,'P-07 HACCP score'!$B$3:$B$7,0),MATCH('D-14 Ernst'!P$2,'P-07 HACCP score'!$C$2:$E$2,0))</f>
        <v>1.5</v>
      </c>
      <c r="BN328" s="39">
        <f>INDEX('P-07 HACCP score'!$C$3:$E$7,MATCH(U328,'P-07 HACCP score'!$B$3:$B$7,0),MATCH('D-14 Ernst'!Q$2,'P-07 HACCP score'!$C$2:$E$2,0))</f>
        <v>0</v>
      </c>
      <c r="BO328" s="39">
        <f>INDEX('P-07 HACCP score'!$C$3:$E$7,MATCH(V328,'P-07 HACCP score'!$B$3:$B$7,0),MATCH('D-14 Ernst'!R$2,'P-07 HACCP score'!$C$2:$E$2,0))</f>
        <v>0</v>
      </c>
      <c r="BP328" s="39">
        <f>INDEX('P-07 HACCP score'!$C$3:$E$7,MATCH(W328,'P-07 HACCP score'!$B$3:$B$7,0),MATCH('D-14 Ernst'!S$2,'P-07 HACCP score'!$C$2:$E$2,0))</f>
        <v>0</v>
      </c>
      <c r="BQ328" s="39" t="e">
        <f>INDEX('P-07 HACCP score'!$C$3:$E$7,MATCH(X328,'P-07 HACCP score'!$B$3:$B$7,0),MATCH('D-14 Ernst'!T$2,'P-07 HACCP score'!$C$2:$E$2,0))</f>
        <v>#N/A</v>
      </c>
      <c r="BR328" s="39">
        <f>INDEX('P-07 HACCP score'!$C$3:$E$7,MATCH(Y328,'P-07 HACCP score'!$B$3:$B$7,0),MATCH('D-14 Ernst'!U$2,'P-07 HACCP score'!$C$2:$E$2,0))</f>
        <v>0</v>
      </c>
      <c r="BS328" s="39">
        <f>INDEX('P-07 HACCP score'!$C$3:$E$7,MATCH(Z328,'P-07 HACCP score'!$B$3:$B$7,0),MATCH('D-14 Ernst'!V$2,'P-07 HACCP score'!$C$2:$E$2,0))</f>
        <v>0</v>
      </c>
      <c r="BT328" s="39">
        <f>INDEX('P-07 HACCP score'!$C$3:$E$7,MATCH(AA328,'P-07 HACCP score'!$B$3:$B$7,0),MATCH('D-14 Ernst'!W$2,'P-07 HACCP score'!$C$2:$E$2,0))</f>
        <v>0</v>
      </c>
      <c r="BU328" s="39">
        <f>INDEX('P-07 HACCP score'!$C$3:$E$7,MATCH(AB328,'P-07 HACCP score'!$B$3:$B$7,0),MATCH('D-14 Ernst'!X$2,'P-07 HACCP score'!$C$2:$E$2,0))</f>
        <v>0</v>
      </c>
      <c r="BV328" s="39">
        <f>INDEX('P-07 HACCP score'!$C$3:$E$7,MATCH(AC328,'P-07 HACCP score'!$B$3:$B$7,0),MATCH('D-14 Ernst'!Y$2,'P-07 HACCP score'!$C$2:$E$2,0))</f>
        <v>0</v>
      </c>
      <c r="BW328" s="39">
        <f>INDEX('P-07 HACCP score'!$C$3:$E$7,MATCH(AD328,'P-07 HACCP score'!$B$3:$B$7,0),MATCH('D-14 Ernst'!Z$2,'P-07 HACCP score'!$C$2:$E$2,0))</f>
        <v>0</v>
      </c>
      <c r="BX328" s="39">
        <f>INDEX('P-07 HACCP score'!$C$3:$E$7,MATCH(AE328,'P-07 HACCP score'!$B$3:$B$7,0),MATCH('D-14 Ernst'!AA$2,'P-07 HACCP score'!$C$2:$E$2,0))</f>
        <v>0</v>
      </c>
      <c r="BY328" s="39">
        <f>INDEX('P-07 HACCP score'!$C$3:$E$7,MATCH(AF328,'P-07 HACCP score'!$B$3:$B$7,0),MATCH('D-14 Ernst'!AB$2,'P-07 HACCP score'!$C$2:$E$2,0))</f>
        <v>0</v>
      </c>
      <c r="BZ328" s="39">
        <f>INDEX('P-07 HACCP score'!$C$3:$E$7,MATCH(AG328,'P-07 HACCP score'!$B$3:$B$7,0),MATCH('D-14 Ernst'!AC$2,'P-07 HACCP score'!$C$2:$E$2,0))</f>
        <v>0</v>
      </c>
      <c r="CA328" s="39">
        <f>INDEX('P-07 HACCP score'!$C$3:$E$7,MATCH(AH328,'P-07 HACCP score'!$B$3:$B$7,0),MATCH('D-14 Ernst'!AD$2,'P-07 HACCP score'!$C$2:$E$2,0))</f>
        <v>0</v>
      </c>
      <c r="CB328" s="39">
        <f>INDEX('P-07 HACCP score'!$C$3:$E$7,MATCH(AI328,'P-07 HACCP score'!$B$3:$B$7,0),MATCH('D-14 Ernst'!AE$2,'P-07 HACCP score'!$C$2:$E$2,0))</f>
        <v>0</v>
      </c>
      <c r="CC328" s="39">
        <f>INDEX('P-07 HACCP score'!$C$3:$E$7,MATCH(AJ328,'P-07 HACCP score'!$B$3:$B$7,0),MATCH('D-14 Ernst'!AF$2,'P-07 HACCP score'!$C$2:$E$2,0))</f>
        <v>0</v>
      </c>
      <c r="CD328" s="39">
        <f>INDEX('P-07 HACCP score'!$C$3:$E$7,MATCH(AK328,'P-07 HACCP score'!$B$3:$B$7,0),MATCH('D-14 Ernst'!AG$2,'P-07 HACCP score'!$C$2:$E$2,0))</f>
        <v>0</v>
      </c>
    </row>
    <row r="329" spans="1:82" x14ac:dyDescent="0.3">
      <c r="A329" s="119">
        <v>52700</v>
      </c>
      <c r="B329" s="56" t="s">
        <v>452</v>
      </c>
      <c r="C329" s="78" t="s">
        <v>128</v>
      </c>
      <c r="D329" s="35">
        <v>5</v>
      </c>
      <c r="E329" s="18"/>
      <c r="F329" s="18"/>
      <c r="G329" s="26"/>
      <c r="H329" s="21" t="str">
        <f>IF(COUNTIF(I329:M329,"H"),"H",
IF(COUNTIF(I329:M329,"M"),"M",
IF(COUNTIF(I329:M329,"L"),"L",
IF(COUNTIF(I329:M329,"B"),"B",""))))</f>
        <v/>
      </c>
      <c r="I329" s="19"/>
      <c r="J329" s="19"/>
      <c r="K329" s="19"/>
      <c r="L329" s="19"/>
      <c r="M329" s="19"/>
      <c r="N329" s="18"/>
      <c r="O329" s="21" t="str">
        <f>IF(COUNTIF(P329:Q329,"H"),"H",
IF(COUNTIF(P329:Q329,"M"),"M",
IF(COUNTIF(P329:Q329,"L"),"L",
IF(COUNTIF(P329:Q329,"B"),"B",""))))</f>
        <v>H</v>
      </c>
      <c r="P329" s="22" t="s">
        <v>89</v>
      </c>
      <c r="Q329" s="22" t="s">
        <v>89</v>
      </c>
      <c r="R329" s="18" t="s">
        <v>86</v>
      </c>
      <c r="S329" s="18"/>
      <c r="T329" s="18" t="s">
        <v>84</v>
      </c>
      <c r="U329" s="18"/>
      <c r="V329" s="18"/>
      <c r="W329" s="27"/>
      <c r="X329" s="21" t="str">
        <f>IF(COUNTIF(Y329:AA329,"H"),"H",
IF(COUNTIF(Y329:AA329,"M"),"M",
IF(COUNTIF(Y329:AA329,"L"),"L",
IF(COUNTIF(Y329:AA329,"B"),"B",""))))</f>
        <v/>
      </c>
      <c r="Y329" s="23"/>
      <c r="Z329" s="28"/>
      <c r="AA329" s="23"/>
      <c r="AB329" s="18"/>
      <c r="AC329" s="18"/>
      <c r="AD329" s="18"/>
      <c r="AE329" s="18"/>
      <c r="AF329" s="18"/>
      <c r="AG329" s="18"/>
      <c r="AH329" s="18"/>
      <c r="AI329" s="18"/>
      <c r="AJ329" s="18"/>
      <c r="AK329" s="18"/>
      <c r="AL329" s="37">
        <f>COUNTIF(AX329:BA329,5)+COUNTIF(BG329:BH329,5)+COUNTIF(BK329:BQ329,5)+COUNTIF(BU329:CD329,5)+COUNTIF(AX329:BA329,9)+COUNTIF(BG329:BH329,9)+COUNTIF(BK329:BQ329,9)+COUNTIF(BU329:CD329,9)</f>
        <v>1</v>
      </c>
      <c r="AM329" s="37">
        <f>COUNTIF(AX329:BA329,15)+COUNTIF(BG329:BH329,15)+COUNTIF(BK329:BQ329,15)+COUNTIF(BU329:CD329,15)+COUNTIF(AX329:BA329,25)+COUNTIF(BG329:BH329,25)+COUNTIF(BK329:BQ329,25)+COUNTIF(BU329:CD329,25)</f>
        <v>1</v>
      </c>
      <c r="AN329" s="118" t="str">
        <f>IF(AM329&gt;=1,"HOOG",IF(AL329&gt;=2,"MIDDEN","LAAG"))</f>
        <v>HOOG</v>
      </c>
      <c r="AO329" s="26" t="str">
        <f>IF(AND(AM329=1,OR(H329="H",AB329="H"),TEXT(D329,0)&lt;&gt;"4"),"J","N" )</f>
        <v>N</v>
      </c>
      <c r="AP329" s="41" t="s">
        <v>85</v>
      </c>
      <c r="AQ329" s="68" t="str">
        <f>IF(OR(AP329="J",AO329="J"),"MIDDEN",AN329)</f>
        <v>HOOG</v>
      </c>
      <c r="AR329" s="26" t="s">
        <v>86</v>
      </c>
      <c r="AS329" s="18" t="s">
        <v>87</v>
      </c>
      <c r="AT329" s="18" t="s">
        <v>85</v>
      </c>
      <c r="AU329" s="41" t="str">
        <f>IF(AND(AR329="H",AS329="K"),"J",IF(OR(AND(AR329="L",AS329="K",AT329="J"),AND(AR329="H",AS329="G",AT329="J")),"J","N"))</f>
        <v>N</v>
      </c>
      <c r="AV329" s="41" t="s">
        <v>85</v>
      </c>
      <c r="AW329" s="18" t="str">
        <f>IF(AU329="N",AQ329,IF(AQ329="LAAG","MIDDEN","HOOG"))</f>
        <v>HOOG</v>
      </c>
      <c r="AX329" s="39">
        <f>INDEX('P-07 HACCP score'!$C$3:$E$7,MATCH(E329,'P-07 HACCP score'!$B$3:$B$7,0),MATCH('D-14 Ernst'!A$2,'P-07 HACCP score'!$C$2:$E$2,0))</f>
        <v>0</v>
      </c>
      <c r="AY329" s="39">
        <f>INDEX('P-07 HACCP score'!$C$3:$E$7,MATCH(F329,'P-07 HACCP score'!$B$3:$B$7,0),MATCH('D-14 Ernst'!B$2,'P-07 HACCP score'!$C$2:$E$2,0))</f>
        <v>0</v>
      </c>
      <c r="AZ329" s="39">
        <f>INDEX('P-07 HACCP score'!$C$3:$E$7,MATCH(G329,'P-07 HACCP score'!$B$3:$B$7,0),MATCH('D-14 Ernst'!C$2,'P-07 HACCP score'!$C$2:$E$2,0))</f>
        <v>0</v>
      </c>
      <c r="BA329" s="39" t="e">
        <f>INDEX('P-07 HACCP score'!$C$3:$E$7,MATCH(H329,'P-07 HACCP score'!$B$3:$B$7,0),MATCH('D-14 Ernst'!D$2,'P-07 HACCP score'!$C$2:$E$2,0))</f>
        <v>#N/A</v>
      </c>
      <c r="BB329" s="39">
        <f>INDEX('P-07 HACCP score'!$C$3:$E$7,MATCH(I329,'P-07 HACCP score'!$B$3:$B$7,0),MATCH('D-14 Ernst'!E$2,'P-07 HACCP score'!$C$2:$E$2,0))</f>
        <v>0</v>
      </c>
      <c r="BC329" s="39">
        <f>INDEX('P-07 HACCP score'!$C$3:$E$7,MATCH(J329,'P-07 HACCP score'!$B$3:$B$7,0),MATCH('D-14 Ernst'!F$2,'P-07 HACCP score'!$C$2:$E$2,0))</f>
        <v>0</v>
      </c>
      <c r="BD329" s="39">
        <f>INDEX('P-07 HACCP score'!$C$3:$E$7,MATCH(K329,'P-07 HACCP score'!$B$3:$B$7,0),MATCH('D-14 Ernst'!G$2,'P-07 HACCP score'!$C$2:$E$2,0))</f>
        <v>0</v>
      </c>
      <c r="BE329" s="39">
        <f>INDEX('P-07 HACCP score'!$C$3:$E$7,MATCH(L329,'P-07 HACCP score'!$B$3:$B$7,0),MATCH('D-14 Ernst'!H$2,'P-07 HACCP score'!$C$2:$E$2,0))</f>
        <v>0</v>
      </c>
      <c r="BF329" s="39">
        <f>INDEX('P-07 HACCP score'!$C$3:$E$7,MATCH(M329,'P-07 HACCP score'!$B$3:$B$7,0),MATCH('D-14 Ernst'!I$2,'P-07 HACCP score'!$C$2:$E$2,0))</f>
        <v>0</v>
      </c>
      <c r="BG329" s="39">
        <f>INDEX('P-07 HACCP score'!$C$3:$E$7,MATCH(N329,'P-07 HACCP score'!$B$3:$B$7,0),MATCH('D-14 Ernst'!J$2,'P-07 HACCP score'!$C$2:$E$2,0))</f>
        <v>0</v>
      </c>
      <c r="BH329" s="39">
        <f>INDEX('P-07 HACCP score'!$C$3:$E$7,MATCH(O329,'P-07 HACCP score'!$B$3:$B$7,0),MATCH('D-14 Ernst'!K$2,'P-07 HACCP score'!$C$2:$E$2,0))</f>
        <v>15</v>
      </c>
      <c r="BI329" s="39">
        <f>INDEX('P-07 HACCP score'!$C$3:$E$7,MATCH(P329,'P-07 HACCP score'!$B$3:$B$7,0),MATCH('D-14 Ernst'!L$2,'P-07 HACCP score'!$C$2:$E$2,0))</f>
        <v>15</v>
      </c>
      <c r="BJ329" s="39">
        <f>INDEX('P-07 HACCP score'!$C$3:$E$7,MATCH(Q329,'P-07 HACCP score'!$B$3:$B$7,0),MATCH('D-14 Ernst'!M$2,'P-07 HACCP score'!$C$2:$E$2,0))</f>
        <v>15</v>
      </c>
      <c r="BK329" s="39">
        <f>INDEX('P-07 HACCP score'!$C$3:$E$7,MATCH(R329,'P-07 HACCP score'!$B$3:$B$7,0),MATCH('D-14 Ernst'!N$2,'P-07 HACCP score'!$C$2:$E$2,0))</f>
        <v>5</v>
      </c>
      <c r="BL329" s="39">
        <f>INDEX('P-07 HACCP score'!$C$3:$E$7,MATCH(S329,'P-07 HACCP score'!$B$3:$B$7,0),MATCH('D-14 Ernst'!O$2,'P-07 HACCP score'!$C$2:$E$2,0))</f>
        <v>0</v>
      </c>
      <c r="BM329" s="39">
        <f>INDEX('P-07 HACCP score'!$C$3:$E$7,MATCH(T329,'P-07 HACCP score'!$B$3:$B$7,0),MATCH('D-14 Ernst'!P$2,'P-07 HACCP score'!$C$2:$E$2,0))</f>
        <v>1.5</v>
      </c>
      <c r="BN329" s="39">
        <f>INDEX('P-07 HACCP score'!$C$3:$E$7,MATCH(U329,'P-07 HACCP score'!$B$3:$B$7,0),MATCH('D-14 Ernst'!Q$2,'P-07 HACCP score'!$C$2:$E$2,0))</f>
        <v>0</v>
      </c>
      <c r="BO329" s="39">
        <f>INDEX('P-07 HACCP score'!$C$3:$E$7,MATCH(V329,'P-07 HACCP score'!$B$3:$B$7,0),MATCH('D-14 Ernst'!R$2,'P-07 HACCP score'!$C$2:$E$2,0))</f>
        <v>0</v>
      </c>
      <c r="BP329" s="39">
        <f>INDEX('P-07 HACCP score'!$C$3:$E$7,MATCH(W329,'P-07 HACCP score'!$B$3:$B$7,0),MATCH('D-14 Ernst'!S$2,'P-07 HACCP score'!$C$2:$E$2,0))</f>
        <v>0</v>
      </c>
      <c r="BQ329" s="39" t="e">
        <f>INDEX('P-07 HACCP score'!$C$3:$E$7,MATCH(X329,'P-07 HACCP score'!$B$3:$B$7,0),MATCH('D-14 Ernst'!T$2,'P-07 HACCP score'!$C$2:$E$2,0))</f>
        <v>#N/A</v>
      </c>
      <c r="BR329" s="39">
        <f>INDEX('P-07 HACCP score'!$C$3:$E$7,MATCH(Y329,'P-07 HACCP score'!$B$3:$B$7,0),MATCH('D-14 Ernst'!U$2,'P-07 HACCP score'!$C$2:$E$2,0))</f>
        <v>0</v>
      </c>
      <c r="BS329" s="39">
        <f>INDEX('P-07 HACCP score'!$C$3:$E$7,MATCH(Z329,'P-07 HACCP score'!$B$3:$B$7,0),MATCH('D-14 Ernst'!V$2,'P-07 HACCP score'!$C$2:$E$2,0))</f>
        <v>0</v>
      </c>
      <c r="BT329" s="39">
        <f>INDEX('P-07 HACCP score'!$C$3:$E$7,MATCH(AA329,'P-07 HACCP score'!$B$3:$B$7,0),MATCH('D-14 Ernst'!W$2,'P-07 HACCP score'!$C$2:$E$2,0))</f>
        <v>0</v>
      </c>
      <c r="BU329" s="39">
        <f>INDEX('P-07 HACCP score'!$C$3:$E$7,MATCH(AB329,'P-07 HACCP score'!$B$3:$B$7,0),MATCH('D-14 Ernst'!X$2,'P-07 HACCP score'!$C$2:$E$2,0))</f>
        <v>0</v>
      </c>
      <c r="BV329" s="39">
        <f>INDEX('P-07 HACCP score'!$C$3:$E$7,MATCH(AC329,'P-07 HACCP score'!$B$3:$B$7,0),MATCH('D-14 Ernst'!Y$2,'P-07 HACCP score'!$C$2:$E$2,0))</f>
        <v>0</v>
      </c>
      <c r="BW329" s="39">
        <f>INDEX('P-07 HACCP score'!$C$3:$E$7,MATCH(AD329,'P-07 HACCP score'!$B$3:$B$7,0),MATCH('D-14 Ernst'!Z$2,'P-07 HACCP score'!$C$2:$E$2,0))</f>
        <v>0</v>
      </c>
      <c r="BX329" s="39">
        <f>INDEX('P-07 HACCP score'!$C$3:$E$7,MATCH(AE329,'P-07 HACCP score'!$B$3:$B$7,0),MATCH('D-14 Ernst'!AA$2,'P-07 HACCP score'!$C$2:$E$2,0))</f>
        <v>0</v>
      </c>
      <c r="BY329" s="39">
        <f>INDEX('P-07 HACCP score'!$C$3:$E$7,MATCH(AF329,'P-07 HACCP score'!$B$3:$B$7,0),MATCH('D-14 Ernst'!AB$2,'P-07 HACCP score'!$C$2:$E$2,0))</f>
        <v>0</v>
      </c>
      <c r="BZ329" s="39">
        <f>INDEX('P-07 HACCP score'!$C$3:$E$7,MATCH(AG329,'P-07 HACCP score'!$B$3:$B$7,0),MATCH('D-14 Ernst'!AC$2,'P-07 HACCP score'!$C$2:$E$2,0))</f>
        <v>0</v>
      </c>
      <c r="CA329" s="39">
        <f>INDEX('P-07 HACCP score'!$C$3:$E$7,MATCH(AH329,'P-07 HACCP score'!$B$3:$B$7,0),MATCH('D-14 Ernst'!AD$2,'P-07 HACCP score'!$C$2:$E$2,0))</f>
        <v>0</v>
      </c>
      <c r="CB329" s="39">
        <f>INDEX('P-07 HACCP score'!$C$3:$E$7,MATCH(AI329,'P-07 HACCP score'!$B$3:$B$7,0),MATCH('D-14 Ernst'!AE$2,'P-07 HACCP score'!$C$2:$E$2,0))</f>
        <v>0</v>
      </c>
      <c r="CC329" s="39">
        <f>INDEX('P-07 HACCP score'!$C$3:$E$7,MATCH(AJ329,'P-07 HACCP score'!$B$3:$B$7,0),MATCH('D-14 Ernst'!AF$2,'P-07 HACCP score'!$C$2:$E$2,0))</f>
        <v>0</v>
      </c>
      <c r="CD329" s="39">
        <f>INDEX('P-07 HACCP score'!$C$3:$E$7,MATCH(AK329,'P-07 HACCP score'!$B$3:$B$7,0),MATCH('D-14 Ernst'!AG$2,'P-07 HACCP score'!$C$2:$E$2,0))</f>
        <v>0</v>
      </c>
    </row>
    <row r="330" spans="1:82" x14ac:dyDescent="0.3">
      <c r="A330" s="119">
        <v>52522</v>
      </c>
      <c r="B330" s="57" t="s">
        <v>453</v>
      </c>
      <c r="C330" s="78" t="s">
        <v>128</v>
      </c>
      <c r="D330" s="35">
        <v>5</v>
      </c>
      <c r="E330" s="18"/>
      <c r="F330" s="18"/>
      <c r="G330" s="26"/>
      <c r="H330" s="21" t="str">
        <f>IF(COUNTIF(I330:M330,"H"),"H",
IF(COUNTIF(I330:M330,"M"),"M",
IF(COUNTIF(I330:M330,"L"),"L",
IF(COUNTIF(I330:M330,"B"),"B",""))))</f>
        <v/>
      </c>
      <c r="I330" s="19"/>
      <c r="J330" s="19"/>
      <c r="K330" s="19"/>
      <c r="L330" s="19"/>
      <c r="M330" s="19"/>
      <c r="N330" s="18"/>
      <c r="O330" s="21" t="str">
        <f>IF(COUNTIF(P330:Q330,"H"),"H",
IF(COUNTIF(P330:Q330,"M"),"M",
IF(COUNTIF(P330:Q330,"L"),"L",
IF(COUNTIF(P330:Q330,"B"),"B",""))))</f>
        <v>H</v>
      </c>
      <c r="P330" s="22" t="s">
        <v>89</v>
      </c>
      <c r="Q330" s="22" t="s">
        <v>89</v>
      </c>
      <c r="R330" s="18" t="s">
        <v>86</v>
      </c>
      <c r="S330" s="18"/>
      <c r="T330" s="18" t="s">
        <v>84</v>
      </c>
      <c r="U330" s="18"/>
      <c r="V330" s="18"/>
      <c r="W330" s="27"/>
      <c r="X330" s="21" t="str">
        <f>IF(COUNTIF(Y330:AA330,"H"),"H",
IF(COUNTIF(Y330:AA330,"M"),"M",
IF(COUNTIF(Y330:AA330,"L"),"L",
IF(COUNTIF(Y330:AA330,"B"),"B",""))))</f>
        <v/>
      </c>
      <c r="Y330" s="23"/>
      <c r="Z330" s="28"/>
      <c r="AA330" s="23"/>
      <c r="AB330" s="18"/>
      <c r="AC330" s="18"/>
      <c r="AD330" s="18"/>
      <c r="AE330" s="18"/>
      <c r="AF330" s="18"/>
      <c r="AG330" s="18"/>
      <c r="AH330" s="18"/>
      <c r="AI330" s="18"/>
      <c r="AJ330" s="18"/>
      <c r="AK330" s="18"/>
      <c r="AL330" s="37">
        <f>COUNTIF(AX330:BA330,5)+COUNTIF(BG330:BH330,5)+COUNTIF(BK330:BQ330,5)+COUNTIF(BU330:CD330,5)+COUNTIF(AX330:BA330,9)+COUNTIF(BG330:BH330,9)+COUNTIF(BK330:BQ330,9)+COUNTIF(BU330:CD330,9)</f>
        <v>1</v>
      </c>
      <c r="AM330" s="37">
        <f>COUNTIF(AX330:BA330,15)+COUNTIF(BG330:BH330,15)+COUNTIF(BK330:BQ330,15)+COUNTIF(BU330:CD330,15)+COUNTIF(AX330:BA330,25)+COUNTIF(BG330:BH330,25)+COUNTIF(BK330:BQ330,25)+COUNTIF(BU330:CD330,25)</f>
        <v>1</v>
      </c>
      <c r="AN330" s="118" t="str">
        <f>IF(AM330&gt;=1,"HOOG",IF(AL330&gt;=2,"MIDDEN","LAAG"))</f>
        <v>HOOG</v>
      </c>
      <c r="AO330" s="26" t="str">
        <f>IF(AND(AM330=1,OR(H330="H",AB330="H"),TEXT(D330,0)&lt;&gt;"4"),"J","N" )</f>
        <v>N</v>
      </c>
      <c r="AP330" s="41" t="s">
        <v>85</v>
      </c>
      <c r="AQ330" s="68" t="str">
        <f>IF(OR(AP330="J",AO330="J"),"MIDDEN",AN330)</f>
        <v>HOOG</v>
      </c>
      <c r="AR330" s="26" t="s">
        <v>86</v>
      </c>
      <c r="AS330" s="18" t="s">
        <v>93</v>
      </c>
      <c r="AT330" s="18" t="s">
        <v>85</v>
      </c>
      <c r="AU330" s="41" t="str">
        <f>IF(AND(AR330="H",AS330="K"),"J",IF(OR(AND(AR330="L",AS330="K",AT330="J"),AND(AR330="H",AS330="G",AT330="J")),"J","N"))</f>
        <v>N</v>
      </c>
      <c r="AV330" s="41" t="s">
        <v>85</v>
      </c>
      <c r="AW330" s="18" t="str">
        <f>IF(AU330="N",AQ330,IF(AQ330="LAAG","MIDDEN","HOOG"))</f>
        <v>HOOG</v>
      </c>
      <c r="AX330" s="39">
        <f>INDEX('P-07 HACCP score'!$C$3:$E$7,MATCH(E330,'P-07 HACCP score'!$B$3:$B$7,0),MATCH('D-14 Ernst'!A$2,'P-07 HACCP score'!$C$2:$E$2,0))</f>
        <v>0</v>
      </c>
      <c r="AY330" s="39">
        <f>INDEX('P-07 HACCP score'!$C$3:$E$7,MATCH(F330,'P-07 HACCP score'!$B$3:$B$7,0),MATCH('D-14 Ernst'!B$2,'P-07 HACCP score'!$C$2:$E$2,0))</f>
        <v>0</v>
      </c>
      <c r="AZ330" s="39">
        <f>INDEX('P-07 HACCP score'!$C$3:$E$7,MATCH(G330,'P-07 HACCP score'!$B$3:$B$7,0),MATCH('D-14 Ernst'!C$2,'P-07 HACCP score'!$C$2:$E$2,0))</f>
        <v>0</v>
      </c>
      <c r="BA330" s="39" t="e">
        <f>INDEX('P-07 HACCP score'!$C$3:$E$7,MATCH(H330,'P-07 HACCP score'!$B$3:$B$7,0),MATCH('D-14 Ernst'!D$2,'P-07 HACCP score'!$C$2:$E$2,0))</f>
        <v>#N/A</v>
      </c>
      <c r="BB330" s="39">
        <f>INDEX('P-07 HACCP score'!$C$3:$E$7,MATCH(I330,'P-07 HACCP score'!$B$3:$B$7,0),MATCH('D-14 Ernst'!E$2,'P-07 HACCP score'!$C$2:$E$2,0))</f>
        <v>0</v>
      </c>
      <c r="BC330" s="39">
        <f>INDEX('P-07 HACCP score'!$C$3:$E$7,MATCH(J330,'P-07 HACCP score'!$B$3:$B$7,0),MATCH('D-14 Ernst'!F$2,'P-07 HACCP score'!$C$2:$E$2,0))</f>
        <v>0</v>
      </c>
      <c r="BD330" s="39">
        <f>INDEX('P-07 HACCP score'!$C$3:$E$7,MATCH(K330,'P-07 HACCP score'!$B$3:$B$7,0),MATCH('D-14 Ernst'!G$2,'P-07 HACCP score'!$C$2:$E$2,0))</f>
        <v>0</v>
      </c>
      <c r="BE330" s="39">
        <f>INDEX('P-07 HACCP score'!$C$3:$E$7,MATCH(L330,'P-07 HACCP score'!$B$3:$B$7,0),MATCH('D-14 Ernst'!H$2,'P-07 HACCP score'!$C$2:$E$2,0))</f>
        <v>0</v>
      </c>
      <c r="BF330" s="39">
        <f>INDEX('P-07 HACCP score'!$C$3:$E$7,MATCH(M330,'P-07 HACCP score'!$B$3:$B$7,0),MATCH('D-14 Ernst'!I$2,'P-07 HACCP score'!$C$2:$E$2,0))</f>
        <v>0</v>
      </c>
      <c r="BG330" s="39">
        <f>INDEX('P-07 HACCP score'!$C$3:$E$7,MATCH(N330,'P-07 HACCP score'!$B$3:$B$7,0),MATCH('D-14 Ernst'!J$2,'P-07 HACCP score'!$C$2:$E$2,0))</f>
        <v>0</v>
      </c>
      <c r="BH330" s="39">
        <f>INDEX('P-07 HACCP score'!$C$3:$E$7,MATCH(O330,'P-07 HACCP score'!$B$3:$B$7,0),MATCH('D-14 Ernst'!K$2,'P-07 HACCP score'!$C$2:$E$2,0))</f>
        <v>15</v>
      </c>
      <c r="BI330" s="39">
        <f>INDEX('P-07 HACCP score'!$C$3:$E$7,MATCH(P330,'P-07 HACCP score'!$B$3:$B$7,0),MATCH('D-14 Ernst'!L$2,'P-07 HACCP score'!$C$2:$E$2,0))</f>
        <v>15</v>
      </c>
      <c r="BJ330" s="39">
        <f>INDEX('P-07 HACCP score'!$C$3:$E$7,MATCH(Q330,'P-07 HACCP score'!$B$3:$B$7,0),MATCH('D-14 Ernst'!M$2,'P-07 HACCP score'!$C$2:$E$2,0))</f>
        <v>15</v>
      </c>
      <c r="BK330" s="39">
        <f>INDEX('P-07 HACCP score'!$C$3:$E$7,MATCH(R330,'P-07 HACCP score'!$B$3:$B$7,0),MATCH('D-14 Ernst'!N$2,'P-07 HACCP score'!$C$2:$E$2,0))</f>
        <v>5</v>
      </c>
      <c r="BL330" s="39">
        <f>INDEX('P-07 HACCP score'!$C$3:$E$7,MATCH(S330,'P-07 HACCP score'!$B$3:$B$7,0),MATCH('D-14 Ernst'!O$2,'P-07 HACCP score'!$C$2:$E$2,0))</f>
        <v>0</v>
      </c>
      <c r="BM330" s="39">
        <f>INDEX('P-07 HACCP score'!$C$3:$E$7,MATCH(T330,'P-07 HACCP score'!$B$3:$B$7,0),MATCH('D-14 Ernst'!P$2,'P-07 HACCP score'!$C$2:$E$2,0))</f>
        <v>1.5</v>
      </c>
      <c r="BN330" s="39">
        <f>INDEX('P-07 HACCP score'!$C$3:$E$7,MATCH(U330,'P-07 HACCP score'!$B$3:$B$7,0),MATCH('D-14 Ernst'!Q$2,'P-07 HACCP score'!$C$2:$E$2,0))</f>
        <v>0</v>
      </c>
      <c r="BO330" s="39">
        <f>INDEX('P-07 HACCP score'!$C$3:$E$7,MATCH(V330,'P-07 HACCP score'!$B$3:$B$7,0),MATCH('D-14 Ernst'!R$2,'P-07 HACCP score'!$C$2:$E$2,0))</f>
        <v>0</v>
      </c>
      <c r="BP330" s="39">
        <f>INDEX('P-07 HACCP score'!$C$3:$E$7,MATCH(W330,'P-07 HACCP score'!$B$3:$B$7,0),MATCH('D-14 Ernst'!S$2,'P-07 HACCP score'!$C$2:$E$2,0))</f>
        <v>0</v>
      </c>
      <c r="BQ330" s="39" t="e">
        <f>INDEX('P-07 HACCP score'!$C$3:$E$7,MATCH(X330,'P-07 HACCP score'!$B$3:$B$7,0),MATCH('D-14 Ernst'!T$2,'P-07 HACCP score'!$C$2:$E$2,0))</f>
        <v>#N/A</v>
      </c>
      <c r="BR330" s="39">
        <f>INDEX('P-07 HACCP score'!$C$3:$E$7,MATCH(Y330,'P-07 HACCP score'!$B$3:$B$7,0),MATCH('D-14 Ernst'!U$2,'P-07 HACCP score'!$C$2:$E$2,0))</f>
        <v>0</v>
      </c>
      <c r="BS330" s="39">
        <f>INDEX('P-07 HACCP score'!$C$3:$E$7,MATCH(Z330,'P-07 HACCP score'!$B$3:$B$7,0),MATCH('D-14 Ernst'!V$2,'P-07 HACCP score'!$C$2:$E$2,0))</f>
        <v>0</v>
      </c>
      <c r="BT330" s="39">
        <f>INDEX('P-07 HACCP score'!$C$3:$E$7,MATCH(AA330,'P-07 HACCP score'!$B$3:$B$7,0),MATCH('D-14 Ernst'!W$2,'P-07 HACCP score'!$C$2:$E$2,0))</f>
        <v>0</v>
      </c>
      <c r="BU330" s="39">
        <f>INDEX('P-07 HACCP score'!$C$3:$E$7,MATCH(AB330,'P-07 HACCP score'!$B$3:$B$7,0),MATCH('D-14 Ernst'!X$2,'P-07 HACCP score'!$C$2:$E$2,0))</f>
        <v>0</v>
      </c>
      <c r="BV330" s="39">
        <f>INDEX('P-07 HACCP score'!$C$3:$E$7,MATCH(AC330,'P-07 HACCP score'!$B$3:$B$7,0),MATCH('D-14 Ernst'!Y$2,'P-07 HACCP score'!$C$2:$E$2,0))</f>
        <v>0</v>
      </c>
      <c r="BW330" s="39">
        <f>INDEX('P-07 HACCP score'!$C$3:$E$7,MATCH(AD330,'P-07 HACCP score'!$B$3:$B$7,0),MATCH('D-14 Ernst'!Z$2,'P-07 HACCP score'!$C$2:$E$2,0))</f>
        <v>0</v>
      </c>
      <c r="BX330" s="39">
        <f>INDEX('P-07 HACCP score'!$C$3:$E$7,MATCH(AE330,'P-07 HACCP score'!$B$3:$B$7,0),MATCH('D-14 Ernst'!AA$2,'P-07 HACCP score'!$C$2:$E$2,0))</f>
        <v>0</v>
      </c>
      <c r="BY330" s="39">
        <f>INDEX('P-07 HACCP score'!$C$3:$E$7,MATCH(AF330,'P-07 HACCP score'!$B$3:$B$7,0),MATCH('D-14 Ernst'!AB$2,'P-07 HACCP score'!$C$2:$E$2,0))</f>
        <v>0</v>
      </c>
      <c r="BZ330" s="39">
        <f>INDEX('P-07 HACCP score'!$C$3:$E$7,MATCH(AG330,'P-07 HACCP score'!$B$3:$B$7,0),MATCH('D-14 Ernst'!AC$2,'P-07 HACCP score'!$C$2:$E$2,0))</f>
        <v>0</v>
      </c>
      <c r="CA330" s="39">
        <f>INDEX('P-07 HACCP score'!$C$3:$E$7,MATCH(AH330,'P-07 HACCP score'!$B$3:$B$7,0),MATCH('D-14 Ernst'!AD$2,'P-07 HACCP score'!$C$2:$E$2,0))</f>
        <v>0</v>
      </c>
      <c r="CB330" s="39">
        <f>INDEX('P-07 HACCP score'!$C$3:$E$7,MATCH(AI330,'P-07 HACCP score'!$B$3:$B$7,0),MATCH('D-14 Ernst'!AE$2,'P-07 HACCP score'!$C$2:$E$2,0))</f>
        <v>0</v>
      </c>
      <c r="CC330" s="39">
        <f>INDEX('P-07 HACCP score'!$C$3:$E$7,MATCH(AJ330,'P-07 HACCP score'!$B$3:$B$7,0),MATCH('D-14 Ernst'!AF$2,'P-07 HACCP score'!$C$2:$E$2,0))</f>
        <v>0</v>
      </c>
      <c r="CD330" s="39">
        <f>INDEX('P-07 HACCP score'!$C$3:$E$7,MATCH(AK330,'P-07 HACCP score'!$B$3:$B$7,0),MATCH('D-14 Ernst'!AG$2,'P-07 HACCP score'!$C$2:$E$2,0))</f>
        <v>0</v>
      </c>
    </row>
    <row r="331" spans="1:82" x14ac:dyDescent="0.3">
      <c r="A331" s="120">
        <v>52721</v>
      </c>
      <c r="B331" s="56" t="s">
        <v>454</v>
      </c>
      <c r="C331" s="78" t="s">
        <v>128</v>
      </c>
      <c r="D331" s="35">
        <v>5</v>
      </c>
      <c r="E331" s="18"/>
      <c r="F331" s="18"/>
      <c r="G331" s="26"/>
      <c r="H331" s="21" t="str">
        <f>IF(COUNTIF(I331:M331,"H"),"H",
IF(COUNTIF(I331:M331,"M"),"M",
IF(COUNTIF(I331:M331,"L"),"L",
IF(COUNTIF(I331:M331,"B"),"B",""))))</f>
        <v/>
      </c>
      <c r="I331" s="19"/>
      <c r="J331" s="19"/>
      <c r="K331" s="19"/>
      <c r="L331" s="19"/>
      <c r="M331" s="19"/>
      <c r="N331" s="18"/>
      <c r="O331" s="21" t="str">
        <f>IF(COUNTIF(P331:Q331,"H"),"H",
IF(COUNTIF(P331:Q331,"M"),"M",
IF(COUNTIF(P331:Q331,"L"),"L",
IF(COUNTIF(P331:Q331,"B"),"B",""))))</f>
        <v>M</v>
      </c>
      <c r="P331" s="22" t="s">
        <v>129</v>
      </c>
      <c r="Q331" s="22" t="s">
        <v>129</v>
      </c>
      <c r="R331" s="18" t="s">
        <v>86</v>
      </c>
      <c r="S331" s="18"/>
      <c r="T331" s="18" t="s">
        <v>84</v>
      </c>
      <c r="U331" s="18"/>
      <c r="V331" s="18"/>
      <c r="W331" s="27"/>
      <c r="X331" s="21" t="str">
        <f>IF(COUNTIF(Y331:AA331,"H"),"H",
IF(COUNTIF(Y331:AA331,"M"),"M",
IF(COUNTIF(Y331:AA331,"L"),"L",
IF(COUNTIF(Y331:AA331,"B"),"B",""))))</f>
        <v/>
      </c>
      <c r="Y331" s="23"/>
      <c r="Z331" s="28"/>
      <c r="AA331" s="23"/>
      <c r="AB331" s="18"/>
      <c r="AC331" s="18"/>
      <c r="AD331" s="18"/>
      <c r="AE331" s="18"/>
      <c r="AF331" s="18"/>
      <c r="AG331" s="18"/>
      <c r="AH331" s="18"/>
      <c r="AI331" s="18"/>
      <c r="AJ331" s="18"/>
      <c r="AK331" s="18"/>
      <c r="AL331" s="37">
        <f>COUNTIF(AX331:BA331,5)+COUNTIF(BG331:BH331,5)+COUNTIF(BK331:BQ331,5)+COUNTIF(BU331:CD331,5)+COUNTIF(AX331:BA331,9)+COUNTIF(BG331:BH331,9)+COUNTIF(BK331:BQ331,9)+COUNTIF(BU331:CD331,9)</f>
        <v>2</v>
      </c>
      <c r="AM331" s="37">
        <f>COUNTIF(AX331:BA331,15)+COUNTIF(BG331:BH331,15)+COUNTIF(BK331:BQ331,15)+COUNTIF(BU331:CD331,15)+COUNTIF(AX331:BA331,25)+COUNTIF(BG331:BH331,25)+COUNTIF(BK331:BQ331,25)+COUNTIF(BU331:CD331,25)</f>
        <v>0</v>
      </c>
      <c r="AN331" s="118" t="str">
        <f>IF(AM331&gt;=1,"HOOG",IF(AL331&gt;=2,"MIDDEN","LAAG"))</f>
        <v>MIDDEN</v>
      </c>
      <c r="AO331" s="26" t="str">
        <f>IF(AND(AM331=1,OR(H331="H",AB331="H"),TEXT(D331,0)&lt;&gt;"4"),"J","N" )</f>
        <v>N</v>
      </c>
      <c r="AP331" s="41" t="s">
        <v>85</v>
      </c>
      <c r="AQ331" s="68" t="str">
        <f>IF(OR(AP331="J",AO331="J"),"MIDDEN",AN331)</f>
        <v>MIDDEN</v>
      </c>
      <c r="AR331" s="26" t="s">
        <v>86</v>
      </c>
      <c r="AS331" s="18" t="s">
        <v>93</v>
      </c>
      <c r="AT331" s="18" t="s">
        <v>85</v>
      </c>
      <c r="AU331" s="41" t="str">
        <f>IF(AND(AR331="H",AS331="K"),"J",IF(OR(AND(AR331="L",AS331="K",AT331="J"),AND(AR331="H",AS331="G",AT331="J")),"J","N"))</f>
        <v>N</v>
      </c>
      <c r="AV331" s="41" t="s">
        <v>85</v>
      </c>
      <c r="AW331" s="18" t="str">
        <f>IF(AU331="N",AQ331,IF(AQ331="LAAG","MIDDEN","HOOG"))</f>
        <v>MIDDEN</v>
      </c>
      <c r="AX331" s="39">
        <f>INDEX('P-07 HACCP score'!$C$3:$E$7,MATCH(E331,'P-07 HACCP score'!$B$3:$B$7,0),MATCH('D-14 Ernst'!A$2,'P-07 HACCP score'!$C$2:$E$2,0))</f>
        <v>0</v>
      </c>
      <c r="AY331" s="39">
        <f>INDEX('P-07 HACCP score'!$C$3:$E$7,MATCH(F331,'P-07 HACCP score'!$B$3:$B$7,0),MATCH('D-14 Ernst'!B$2,'P-07 HACCP score'!$C$2:$E$2,0))</f>
        <v>0</v>
      </c>
      <c r="AZ331" s="39">
        <f>INDEX('P-07 HACCP score'!$C$3:$E$7,MATCH(G331,'P-07 HACCP score'!$B$3:$B$7,0),MATCH('D-14 Ernst'!C$2,'P-07 HACCP score'!$C$2:$E$2,0))</f>
        <v>0</v>
      </c>
      <c r="BA331" s="39" t="e">
        <f>INDEX('P-07 HACCP score'!$C$3:$E$7,MATCH(H331,'P-07 HACCP score'!$B$3:$B$7,0),MATCH('D-14 Ernst'!D$2,'P-07 HACCP score'!$C$2:$E$2,0))</f>
        <v>#N/A</v>
      </c>
      <c r="BB331" s="39">
        <f>INDEX('P-07 HACCP score'!$C$3:$E$7,MATCH(I331,'P-07 HACCP score'!$B$3:$B$7,0),MATCH('D-14 Ernst'!E$2,'P-07 HACCP score'!$C$2:$E$2,0))</f>
        <v>0</v>
      </c>
      <c r="BC331" s="39">
        <f>INDEX('P-07 HACCP score'!$C$3:$E$7,MATCH(J331,'P-07 HACCP score'!$B$3:$B$7,0),MATCH('D-14 Ernst'!F$2,'P-07 HACCP score'!$C$2:$E$2,0))</f>
        <v>0</v>
      </c>
      <c r="BD331" s="39">
        <f>INDEX('P-07 HACCP score'!$C$3:$E$7,MATCH(K331,'P-07 HACCP score'!$B$3:$B$7,0),MATCH('D-14 Ernst'!G$2,'P-07 HACCP score'!$C$2:$E$2,0))</f>
        <v>0</v>
      </c>
      <c r="BE331" s="39">
        <f>INDEX('P-07 HACCP score'!$C$3:$E$7,MATCH(L331,'P-07 HACCP score'!$B$3:$B$7,0),MATCH('D-14 Ernst'!H$2,'P-07 HACCP score'!$C$2:$E$2,0))</f>
        <v>0</v>
      </c>
      <c r="BF331" s="39">
        <f>INDEX('P-07 HACCP score'!$C$3:$E$7,MATCH(M331,'P-07 HACCP score'!$B$3:$B$7,0),MATCH('D-14 Ernst'!I$2,'P-07 HACCP score'!$C$2:$E$2,0))</f>
        <v>0</v>
      </c>
      <c r="BG331" s="39">
        <f>INDEX('P-07 HACCP score'!$C$3:$E$7,MATCH(N331,'P-07 HACCP score'!$B$3:$B$7,0),MATCH('D-14 Ernst'!J$2,'P-07 HACCP score'!$C$2:$E$2,0))</f>
        <v>0</v>
      </c>
      <c r="BH331" s="39">
        <f>INDEX('P-07 HACCP score'!$C$3:$E$7,MATCH(O331,'P-07 HACCP score'!$B$3:$B$7,0),MATCH('D-14 Ernst'!K$2,'P-07 HACCP score'!$C$2:$E$2,0))</f>
        <v>9</v>
      </c>
      <c r="BI331" s="39">
        <f>INDEX('P-07 HACCP score'!$C$3:$E$7,MATCH(P331,'P-07 HACCP score'!$B$3:$B$7,0),MATCH('D-14 Ernst'!L$2,'P-07 HACCP score'!$C$2:$E$2,0))</f>
        <v>9</v>
      </c>
      <c r="BJ331" s="39">
        <f>INDEX('P-07 HACCP score'!$C$3:$E$7,MATCH(Q331,'P-07 HACCP score'!$B$3:$B$7,0),MATCH('D-14 Ernst'!M$2,'P-07 HACCP score'!$C$2:$E$2,0))</f>
        <v>9</v>
      </c>
      <c r="BK331" s="39">
        <f>INDEX('P-07 HACCP score'!$C$3:$E$7,MATCH(R331,'P-07 HACCP score'!$B$3:$B$7,0),MATCH('D-14 Ernst'!N$2,'P-07 HACCP score'!$C$2:$E$2,0))</f>
        <v>5</v>
      </c>
      <c r="BL331" s="39">
        <f>INDEX('P-07 HACCP score'!$C$3:$E$7,MATCH(S331,'P-07 HACCP score'!$B$3:$B$7,0),MATCH('D-14 Ernst'!O$2,'P-07 HACCP score'!$C$2:$E$2,0))</f>
        <v>0</v>
      </c>
      <c r="BM331" s="39">
        <f>INDEX('P-07 HACCP score'!$C$3:$E$7,MATCH(T331,'P-07 HACCP score'!$B$3:$B$7,0),MATCH('D-14 Ernst'!P$2,'P-07 HACCP score'!$C$2:$E$2,0))</f>
        <v>1.5</v>
      </c>
      <c r="BN331" s="39">
        <f>INDEX('P-07 HACCP score'!$C$3:$E$7,MATCH(U331,'P-07 HACCP score'!$B$3:$B$7,0),MATCH('D-14 Ernst'!Q$2,'P-07 HACCP score'!$C$2:$E$2,0))</f>
        <v>0</v>
      </c>
      <c r="BO331" s="39">
        <f>INDEX('P-07 HACCP score'!$C$3:$E$7,MATCH(V331,'P-07 HACCP score'!$B$3:$B$7,0),MATCH('D-14 Ernst'!R$2,'P-07 HACCP score'!$C$2:$E$2,0))</f>
        <v>0</v>
      </c>
      <c r="BP331" s="39">
        <f>INDEX('P-07 HACCP score'!$C$3:$E$7,MATCH(W331,'P-07 HACCP score'!$B$3:$B$7,0),MATCH('D-14 Ernst'!S$2,'P-07 HACCP score'!$C$2:$E$2,0))</f>
        <v>0</v>
      </c>
      <c r="BQ331" s="39" t="e">
        <f>INDEX('P-07 HACCP score'!$C$3:$E$7,MATCH(X331,'P-07 HACCP score'!$B$3:$B$7,0),MATCH('D-14 Ernst'!T$2,'P-07 HACCP score'!$C$2:$E$2,0))</f>
        <v>#N/A</v>
      </c>
      <c r="BR331" s="39">
        <f>INDEX('P-07 HACCP score'!$C$3:$E$7,MATCH(Y331,'P-07 HACCP score'!$B$3:$B$7,0),MATCH('D-14 Ernst'!U$2,'P-07 HACCP score'!$C$2:$E$2,0))</f>
        <v>0</v>
      </c>
      <c r="BS331" s="39">
        <f>INDEX('P-07 HACCP score'!$C$3:$E$7,MATCH(Z331,'P-07 HACCP score'!$B$3:$B$7,0),MATCH('D-14 Ernst'!V$2,'P-07 HACCP score'!$C$2:$E$2,0))</f>
        <v>0</v>
      </c>
      <c r="BT331" s="39">
        <f>INDEX('P-07 HACCP score'!$C$3:$E$7,MATCH(AA331,'P-07 HACCP score'!$B$3:$B$7,0),MATCH('D-14 Ernst'!W$2,'P-07 HACCP score'!$C$2:$E$2,0))</f>
        <v>0</v>
      </c>
      <c r="BU331" s="39">
        <f>INDEX('P-07 HACCP score'!$C$3:$E$7,MATCH(AB331,'P-07 HACCP score'!$B$3:$B$7,0),MATCH('D-14 Ernst'!X$2,'P-07 HACCP score'!$C$2:$E$2,0))</f>
        <v>0</v>
      </c>
      <c r="BV331" s="39">
        <f>INDEX('P-07 HACCP score'!$C$3:$E$7,MATCH(AC331,'P-07 HACCP score'!$B$3:$B$7,0),MATCH('D-14 Ernst'!Y$2,'P-07 HACCP score'!$C$2:$E$2,0))</f>
        <v>0</v>
      </c>
      <c r="BW331" s="39">
        <f>INDEX('P-07 HACCP score'!$C$3:$E$7,MATCH(AD331,'P-07 HACCP score'!$B$3:$B$7,0),MATCH('D-14 Ernst'!Z$2,'P-07 HACCP score'!$C$2:$E$2,0))</f>
        <v>0</v>
      </c>
      <c r="BX331" s="39">
        <f>INDEX('P-07 HACCP score'!$C$3:$E$7,MATCH(AE331,'P-07 HACCP score'!$B$3:$B$7,0),MATCH('D-14 Ernst'!AA$2,'P-07 HACCP score'!$C$2:$E$2,0))</f>
        <v>0</v>
      </c>
      <c r="BY331" s="39">
        <f>INDEX('P-07 HACCP score'!$C$3:$E$7,MATCH(AF331,'P-07 HACCP score'!$B$3:$B$7,0),MATCH('D-14 Ernst'!AB$2,'P-07 HACCP score'!$C$2:$E$2,0))</f>
        <v>0</v>
      </c>
      <c r="BZ331" s="39">
        <f>INDEX('P-07 HACCP score'!$C$3:$E$7,MATCH(AG331,'P-07 HACCP score'!$B$3:$B$7,0),MATCH('D-14 Ernst'!AC$2,'P-07 HACCP score'!$C$2:$E$2,0))</f>
        <v>0</v>
      </c>
      <c r="CA331" s="39">
        <f>INDEX('P-07 HACCP score'!$C$3:$E$7,MATCH(AH331,'P-07 HACCP score'!$B$3:$B$7,0),MATCH('D-14 Ernst'!AD$2,'P-07 HACCP score'!$C$2:$E$2,0))</f>
        <v>0</v>
      </c>
      <c r="CB331" s="39">
        <f>INDEX('P-07 HACCP score'!$C$3:$E$7,MATCH(AI331,'P-07 HACCP score'!$B$3:$B$7,0),MATCH('D-14 Ernst'!AE$2,'P-07 HACCP score'!$C$2:$E$2,0))</f>
        <v>0</v>
      </c>
      <c r="CC331" s="39">
        <f>INDEX('P-07 HACCP score'!$C$3:$E$7,MATCH(AJ331,'P-07 HACCP score'!$B$3:$B$7,0),MATCH('D-14 Ernst'!AF$2,'P-07 HACCP score'!$C$2:$E$2,0))</f>
        <v>0</v>
      </c>
      <c r="CD331" s="39">
        <f>INDEX('P-07 HACCP score'!$C$3:$E$7,MATCH(AK331,'P-07 HACCP score'!$B$3:$B$7,0),MATCH('D-14 Ernst'!AG$2,'P-07 HACCP score'!$C$2:$E$2,0))</f>
        <v>0</v>
      </c>
    </row>
    <row r="332" spans="1:82" x14ac:dyDescent="0.3">
      <c r="A332" s="119">
        <v>52720</v>
      </c>
      <c r="B332" s="56" t="s">
        <v>455</v>
      </c>
      <c r="C332" s="78" t="s">
        <v>128</v>
      </c>
      <c r="D332" s="35">
        <v>5</v>
      </c>
      <c r="E332" s="18"/>
      <c r="F332" s="18"/>
      <c r="G332" s="26"/>
      <c r="H332" s="21" t="str">
        <f>IF(COUNTIF(I332:M332,"H"),"H",
IF(COUNTIF(I332:M332,"M"),"M",
IF(COUNTIF(I332:M332,"L"),"L",
IF(COUNTIF(I332:M332,"B"),"B",""))))</f>
        <v/>
      </c>
      <c r="I332" s="19"/>
      <c r="J332" s="19"/>
      <c r="K332" s="19"/>
      <c r="L332" s="19"/>
      <c r="M332" s="19"/>
      <c r="N332" s="18"/>
      <c r="O332" s="21" t="str">
        <f>IF(COUNTIF(P332:Q332,"H"),"H",
IF(COUNTIF(P332:Q332,"M"),"M",
IF(COUNTIF(P332:Q332,"L"),"L",
IF(COUNTIF(P332:Q332,"B"),"B",""))))</f>
        <v>M</v>
      </c>
      <c r="P332" s="22" t="s">
        <v>129</v>
      </c>
      <c r="Q332" s="22" t="s">
        <v>129</v>
      </c>
      <c r="R332" s="18" t="s">
        <v>86</v>
      </c>
      <c r="S332" s="18"/>
      <c r="T332" s="18" t="s">
        <v>84</v>
      </c>
      <c r="U332" s="18"/>
      <c r="V332" s="18"/>
      <c r="W332" s="27"/>
      <c r="X332" s="21" t="str">
        <f>IF(COUNTIF(Y332:AA332,"H"),"H",
IF(COUNTIF(Y332:AA332,"M"),"M",
IF(COUNTIF(Y332:AA332,"L"),"L",
IF(COUNTIF(Y332:AA332,"B"),"B",""))))</f>
        <v/>
      </c>
      <c r="Y332" s="23"/>
      <c r="Z332" s="28"/>
      <c r="AA332" s="23"/>
      <c r="AB332" s="18"/>
      <c r="AC332" s="18"/>
      <c r="AD332" s="18"/>
      <c r="AE332" s="18"/>
      <c r="AF332" s="18"/>
      <c r="AG332" s="18"/>
      <c r="AH332" s="18"/>
      <c r="AI332" s="18"/>
      <c r="AJ332" s="18"/>
      <c r="AK332" s="18"/>
      <c r="AL332" s="37">
        <f>COUNTIF(AX332:BA332,5)+COUNTIF(BG332:BH332,5)+COUNTIF(BK332:BQ332,5)+COUNTIF(BU332:CD332,5)+COUNTIF(AX332:BA332,9)+COUNTIF(BG332:BH332,9)+COUNTIF(BK332:BQ332,9)+COUNTIF(BU332:CD332,9)</f>
        <v>2</v>
      </c>
      <c r="AM332" s="37">
        <f>COUNTIF(AX332:BA332,15)+COUNTIF(BG332:BH332,15)+COUNTIF(BK332:BQ332,15)+COUNTIF(BU332:CD332,15)+COUNTIF(AX332:BA332,25)+COUNTIF(BG332:BH332,25)+COUNTIF(BK332:BQ332,25)+COUNTIF(BU332:CD332,25)</f>
        <v>0</v>
      </c>
      <c r="AN332" s="118" t="str">
        <f>IF(AM332&gt;=1,"HOOG",IF(AL332&gt;=2,"MIDDEN","LAAG"))</f>
        <v>MIDDEN</v>
      </c>
      <c r="AO332" s="26" t="str">
        <f>IF(AND(AM332=1,OR(H332="H",AB332="H"),TEXT(D332,0)&lt;&gt;"4"),"J","N" )</f>
        <v>N</v>
      </c>
      <c r="AP332" s="41" t="s">
        <v>85</v>
      </c>
      <c r="AQ332" s="68" t="str">
        <f>IF(OR(AP332="J",AO332="J"),"MIDDEN",AN332)</f>
        <v>MIDDEN</v>
      </c>
      <c r="AR332" s="26" t="s">
        <v>86</v>
      </c>
      <c r="AS332" s="18" t="s">
        <v>87</v>
      </c>
      <c r="AT332" s="18" t="s">
        <v>85</v>
      </c>
      <c r="AU332" s="41" t="str">
        <f>IF(AND(AR332="H",AS332="K"),"J",IF(OR(AND(AR332="L",AS332="K",AT332="J"),AND(AR332="H",AS332="G",AT332="J")),"J","N"))</f>
        <v>N</v>
      </c>
      <c r="AV332" s="41" t="s">
        <v>85</v>
      </c>
      <c r="AW332" s="18" t="str">
        <f>IF(AU332="N",AQ332,IF(AQ332="LAAG","MIDDEN","HOOG"))</f>
        <v>MIDDEN</v>
      </c>
      <c r="AX332" s="39">
        <f>INDEX('P-07 HACCP score'!$C$3:$E$7,MATCH(E332,'P-07 HACCP score'!$B$3:$B$7,0),MATCH('D-14 Ernst'!A$2,'P-07 HACCP score'!$C$2:$E$2,0))</f>
        <v>0</v>
      </c>
      <c r="AY332" s="39">
        <f>INDEX('P-07 HACCP score'!$C$3:$E$7,MATCH(F332,'P-07 HACCP score'!$B$3:$B$7,0),MATCH('D-14 Ernst'!B$2,'P-07 HACCP score'!$C$2:$E$2,0))</f>
        <v>0</v>
      </c>
      <c r="AZ332" s="39">
        <f>INDEX('P-07 HACCP score'!$C$3:$E$7,MATCH(G332,'P-07 HACCP score'!$B$3:$B$7,0),MATCH('D-14 Ernst'!C$2,'P-07 HACCP score'!$C$2:$E$2,0))</f>
        <v>0</v>
      </c>
      <c r="BA332" s="39" t="e">
        <f>INDEX('P-07 HACCP score'!$C$3:$E$7,MATCH(H332,'P-07 HACCP score'!$B$3:$B$7,0),MATCH('D-14 Ernst'!D$2,'P-07 HACCP score'!$C$2:$E$2,0))</f>
        <v>#N/A</v>
      </c>
      <c r="BB332" s="39">
        <f>INDEX('P-07 HACCP score'!$C$3:$E$7,MATCH(I332,'P-07 HACCP score'!$B$3:$B$7,0),MATCH('D-14 Ernst'!E$2,'P-07 HACCP score'!$C$2:$E$2,0))</f>
        <v>0</v>
      </c>
      <c r="BC332" s="39">
        <f>INDEX('P-07 HACCP score'!$C$3:$E$7,MATCH(J332,'P-07 HACCP score'!$B$3:$B$7,0),MATCH('D-14 Ernst'!F$2,'P-07 HACCP score'!$C$2:$E$2,0))</f>
        <v>0</v>
      </c>
      <c r="BD332" s="39">
        <f>INDEX('P-07 HACCP score'!$C$3:$E$7,MATCH(K332,'P-07 HACCP score'!$B$3:$B$7,0),MATCH('D-14 Ernst'!G$2,'P-07 HACCP score'!$C$2:$E$2,0))</f>
        <v>0</v>
      </c>
      <c r="BE332" s="39">
        <f>INDEX('P-07 HACCP score'!$C$3:$E$7,MATCH(L332,'P-07 HACCP score'!$B$3:$B$7,0),MATCH('D-14 Ernst'!H$2,'P-07 HACCP score'!$C$2:$E$2,0))</f>
        <v>0</v>
      </c>
      <c r="BF332" s="39">
        <f>INDEX('P-07 HACCP score'!$C$3:$E$7,MATCH(M332,'P-07 HACCP score'!$B$3:$B$7,0),MATCH('D-14 Ernst'!I$2,'P-07 HACCP score'!$C$2:$E$2,0))</f>
        <v>0</v>
      </c>
      <c r="BG332" s="39">
        <f>INDEX('P-07 HACCP score'!$C$3:$E$7,MATCH(N332,'P-07 HACCP score'!$B$3:$B$7,0),MATCH('D-14 Ernst'!J$2,'P-07 HACCP score'!$C$2:$E$2,0))</f>
        <v>0</v>
      </c>
      <c r="BH332" s="39">
        <f>INDEX('P-07 HACCP score'!$C$3:$E$7,MATCH(O332,'P-07 HACCP score'!$B$3:$B$7,0),MATCH('D-14 Ernst'!K$2,'P-07 HACCP score'!$C$2:$E$2,0))</f>
        <v>9</v>
      </c>
      <c r="BI332" s="39">
        <f>INDEX('P-07 HACCP score'!$C$3:$E$7,MATCH(P332,'P-07 HACCP score'!$B$3:$B$7,0),MATCH('D-14 Ernst'!L$2,'P-07 HACCP score'!$C$2:$E$2,0))</f>
        <v>9</v>
      </c>
      <c r="BJ332" s="39">
        <f>INDEX('P-07 HACCP score'!$C$3:$E$7,MATCH(Q332,'P-07 HACCP score'!$B$3:$B$7,0),MATCH('D-14 Ernst'!M$2,'P-07 HACCP score'!$C$2:$E$2,0))</f>
        <v>9</v>
      </c>
      <c r="BK332" s="39">
        <f>INDEX('P-07 HACCP score'!$C$3:$E$7,MATCH(R332,'P-07 HACCP score'!$B$3:$B$7,0),MATCH('D-14 Ernst'!N$2,'P-07 HACCP score'!$C$2:$E$2,0))</f>
        <v>5</v>
      </c>
      <c r="BL332" s="39">
        <f>INDEX('P-07 HACCP score'!$C$3:$E$7,MATCH(S332,'P-07 HACCP score'!$B$3:$B$7,0),MATCH('D-14 Ernst'!O$2,'P-07 HACCP score'!$C$2:$E$2,0))</f>
        <v>0</v>
      </c>
      <c r="BM332" s="39">
        <f>INDEX('P-07 HACCP score'!$C$3:$E$7,MATCH(T332,'P-07 HACCP score'!$B$3:$B$7,0),MATCH('D-14 Ernst'!P$2,'P-07 HACCP score'!$C$2:$E$2,0))</f>
        <v>1.5</v>
      </c>
      <c r="BN332" s="39">
        <f>INDEX('P-07 HACCP score'!$C$3:$E$7,MATCH(U332,'P-07 HACCP score'!$B$3:$B$7,0),MATCH('D-14 Ernst'!Q$2,'P-07 HACCP score'!$C$2:$E$2,0))</f>
        <v>0</v>
      </c>
      <c r="BO332" s="39">
        <f>INDEX('P-07 HACCP score'!$C$3:$E$7,MATCH(V332,'P-07 HACCP score'!$B$3:$B$7,0),MATCH('D-14 Ernst'!R$2,'P-07 HACCP score'!$C$2:$E$2,0))</f>
        <v>0</v>
      </c>
      <c r="BP332" s="39">
        <f>INDEX('P-07 HACCP score'!$C$3:$E$7,MATCH(W332,'P-07 HACCP score'!$B$3:$B$7,0),MATCH('D-14 Ernst'!S$2,'P-07 HACCP score'!$C$2:$E$2,0))</f>
        <v>0</v>
      </c>
      <c r="BQ332" s="39" t="e">
        <f>INDEX('P-07 HACCP score'!$C$3:$E$7,MATCH(X332,'P-07 HACCP score'!$B$3:$B$7,0),MATCH('D-14 Ernst'!T$2,'P-07 HACCP score'!$C$2:$E$2,0))</f>
        <v>#N/A</v>
      </c>
      <c r="BR332" s="39">
        <f>INDEX('P-07 HACCP score'!$C$3:$E$7,MATCH(Y332,'P-07 HACCP score'!$B$3:$B$7,0),MATCH('D-14 Ernst'!U$2,'P-07 HACCP score'!$C$2:$E$2,0))</f>
        <v>0</v>
      </c>
      <c r="BS332" s="39">
        <f>INDEX('P-07 HACCP score'!$C$3:$E$7,MATCH(Z332,'P-07 HACCP score'!$B$3:$B$7,0),MATCH('D-14 Ernst'!V$2,'P-07 HACCP score'!$C$2:$E$2,0))</f>
        <v>0</v>
      </c>
      <c r="BT332" s="39">
        <f>INDEX('P-07 HACCP score'!$C$3:$E$7,MATCH(AA332,'P-07 HACCP score'!$B$3:$B$7,0),MATCH('D-14 Ernst'!W$2,'P-07 HACCP score'!$C$2:$E$2,0))</f>
        <v>0</v>
      </c>
      <c r="BU332" s="39">
        <f>INDEX('P-07 HACCP score'!$C$3:$E$7,MATCH(AB332,'P-07 HACCP score'!$B$3:$B$7,0),MATCH('D-14 Ernst'!X$2,'P-07 HACCP score'!$C$2:$E$2,0))</f>
        <v>0</v>
      </c>
      <c r="BV332" s="39">
        <f>INDEX('P-07 HACCP score'!$C$3:$E$7,MATCH(AC332,'P-07 HACCP score'!$B$3:$B$7,0),MATCH('D-14 Ernst'!Y$2,'P-07 HACCP score'!$C$2:$E$2,0))</f>
        <v>0</v>
      </c>
      <c r="BW332" s="39">
        <f>INDEX('P-07 HACCP score'!$C$3:$E$7,MATCH(AD332,'P-07 HACCP score'!$B$3:$B$7,0),MATCH('D-14 Ernst'!Z$2,'P-07 HACCP score'!$C$2:$E$2,0))</f>
        <v>0</v>
      </c>
      <c r="BX332" s="39">
        <f>INDEX('P-07 HACCP score'!$C$3:$E$7,MATCH(AE332,'P-07 HACCP score'!$B$3:$B$7,0),MATCH('D-14 Ernst'!AA$2,'P-07 HACCP score'!$C$2:$E$2,0))</f>
        <v>0</v>
      </c>
      <c r="BY332" s="39">
        <f>INDEX('P-07 HACCP score'!$C$3:$E$7,MATCH(AF332,'P-07 HACCP score'!$B$3:$B$7,0),MATCH('D-14 Ernst'!AB$2,'P-07 HACCP score'!$C$2:$E$2,0))</f>
        <v>0</v>
      </c>
      <c r="BZ332" s="39">
        <f>INDEX('P-07 HACCP score'!$C$3:$E$7,MATCH(AG332,'P-07 HACCP score'!$B$3:$B$7,0),MATCH('D-14 Ernst'!AC$2,'P-07 HACCP score'!$C$2:$E$2,0))</f>
        <v>0</v>
      </c>
      <c r="CA332" s="39">
        <f>INDEX('P-07 HACCP score'!$C$3:$E$7,MATCH(AH332,'P-07 HACCP score'!$B$3:$B$7,0),MATCH('D-14 Ernst'!AD$2,'P-07 HACCP score'!$C$2:$E$2,0))</f>
        <v>0</v>
      </c>
      <c r="CB332" s="39">
        <f>INDEX('P-07 HACCP score'!$C$3:$E$7,MATCH(AI332,'P-07 HACCP score'!$B$3:$B$7,0),MATCH('D-14 Ernst'!AE$2,'P-07 HACCP score'!$C$2:$E$2,0))</f>
        <v>0</v>
      </c>
      <c r="CC332" s="39">
        <f>INDEX('P-07 HACCP score'!$C$3:$E$7,MATCH(AJ332,'P-07 HACCP score'!$B$3:$B$7,0),MATCH('D-14 Ernst'!AF$2,'P-07 HACCP score'!$C$2:$E$2,0))</f>
        <v>0</v>
      </c>
      <c r="CD332" s="39">
        <f>INDEX('P-07 HACCP score'!$C$3:$E$7,MATCH(AK332,'P-07 HACCP score'!$B$3:$B$7,0),MATCH('D-14 Ernst'!AG$2,'P-07 HACCP score'!$C$2:$E$2,0))</f>
        <v>0</v>
      </c>
    </row>
    <row r="333" spans="1:82" x14ac:dyDescent="0.3">
      <c r="A333" s="119">
        <v>51180</v>
      </c>
      <c r="B333" s="56" t="s">
        <v>456</v>
      </c>
      <c r="C333" s="78" t="s">
        <v>162</v>
      </c>
      <c r="D333" s="35">
        <v>2</v>
      </c>
      <c r="E333" s="18"/>
      <c r="F333" s="18"/>
      <c r="G333" s="26"/>
      <c r="H333" s="21" t="str">
        <f>IF(COUNTIF(I333:M333,"H"),"H",
IF(COUNTIF(I333:M333,"M"),"M",
IF(COUNTIF(I333:M333,"L"),"L",
IF(COUNTIF(I333:M333,"B"),"B",""))))</f>
        <v/>
      </c>
      <c r="I333" s="19"/>
      <c r="J333" s="19"/>
      <c r="K333" s="19"/>
      <c r="L333" s="19"/>
      <c r="M333" s="19"/>
      <c r="N333" s="18"/>
      <c r="O333" s="21" t="str">
        <f>IF(COUNTIF(P333:Q333,"H"),"H",
IF(COUNTIF(P333:Q333,"M"),"M",
IF(COUNTIF(P333:Q333,"L"),"L",
IF(COUNTIF(P333:Q333,"B"),"B",""))))</f>
        <v/>
      </c>
      <c r="P333" s="22"/>
      <c r="Q333" s="22"/>
      <c r="R333" s="18"/>
      <c r="S333" s="18"/>
      <c r="T333" s="18"/>
      <c r="U333" s="18"/>
      <c r="V333" s="18"/>
      <c r="W333" s="27"/>
      <c r="X333" s="21" t="str">
        <f>IF(COUNTIF(Y333:AA333,"H"),"H",
IF(COUNTIF(Y333:AA333,"M"),"M",
IF(COUNTIF(Y333:AA333,"L"),"L",
IF(COUNTIF(Y333:AA333,"B"),"B",""))))</f>
        <v/>
      </c>
      <c r="Y333" s="23"/>
      <c r="Z333" s="28"/>
      <c r="AA333" s="23"/>
      <c r="AB333" s="18"/>
      <c r="AC333" s="18"/>
      <c r="AD333" s="18"/>
      <c r="AE333" s="18"/>
      <c r="AF333" s="18"/>
      <c r="AG333" s="18"/>
      <c r="AH333" s="18" t="s">
        <v>86</v>
      </c>
      <c r="AI333" s="18"/>
      <c r="AJ333" s="18"/>
      <c r="AK333" s="18"/>
      <c r="AL333" s="37">
        <f>COUNTIF(AX333:BA333,5)+COUNTIF(BG333:BH333,5)+COUNTIF(BK333:BQ333,5)+COUNTIF(BU333:CD333,5)+COUNTIF(AX333:BA333,9)+COUNTIF(BG333:BH333,9)+COUNTIF(BK333:BQ333,9)+COUNTIF(BU333:CD333,9)</f>
        <v>0</v>
      </c>
      <c r="AM333" s="37">
        <f>COUNTIF(AX333:BA333,15)+COUNTIF(BG333:BH333,15)+COUNTIF(BK333:BQ333,15)+COUNTIF(BU333:CD333,15)+COUNTIF(AX333:BA333,25)+COUNTIF(BG333:BH333,25)+COUNTIF(BK333:BQ333,25)+COUNTIF(BU333:CD333,25)</f>
        <v>0</v>
      </c>
      <c r="AN333" s="118" t="str">
        <f>IF(AM333&gt;=1,"HOOG",IF(AL333&gt;=2,"MIDDEN","LAAG"))</f>
        <v>LAAG</v>
      </c>
      <c r="AO333" s="26" t="str">
        <f>IF(AND(AM333=1,OR(H333="H",AB333="H"),TEXT(D333,0)&lt;&gt;"4"),"J","N" )</f>
        <v>N</v>
      </c>
      <c r="AP333" s="41" t="s">
        <v>85</v>
      </c>
      <c r="AQ333" s="68" t="str">
        <f>IF(OR(AP333="J",AO333="J"),"MIDDEN",AN333)</f>
        <v>LAAG</v>
      </c>
      <c r="AR333" s="26" t="s">
        <v>86</v>
      </c>
      <c r="AS333" s="18" t="s">
        <v>93</v>
      </c>
      <c r="AT333" s="18" t="s">
        <v>85</v>
      </c>
      <c r="AU333" s="41" t="str">
        <f>IF(AND(AR333="H",AS333="K"),"J",IF(OR(AND(AR333="L",AS333="K",AT333="J"),AND(AR333="H",AS333="G",AT333="J")),"J","N"))</f>
        <v>N</v>
      </c>
      <c r="AV333" s="41" t="s">
        <v>85</v>
      </c>
      <c r="AW333" s="18" t="str">
        <f>IF(AU333="N",AQ333,IF(AQ333="LAAG","MIDDEN","HOOG"))</f>
        <v>LAAG</v>
      </c>
      <c r="AX333" s="39">
        <f>INDEX('P-07 HACCP score'!$C$3:$E$7,MATCH(E333,'P-07 HACCP score'!$B$3:$B$7,0),MATCH('D-14 Ernst'!A$2,'P-07 HACCP score'!$C$2:$E$2,0))</f>
        <v>0</v>
      </c>
      <c r="AY333" s="39">
        <f>INDEX('P-07 HACCP score'!$C$3:$E$7,MATCH(F333,'P-07 HACCP score'!$B$3:$B$7,0),MATCH('D-14 Ernst'!B$2,'P-07 HACCP score'!$C$2:$E$2,0))</f>
        <v>0</v>
      </c>
      <c r="AZ333" s="39">
        <f>INDEX('P-07 HACCP score'!$C$3:$E$7,MATCH(G333,'P-07 HACCP score'!$B$3:$B$7,0),MATCH('D-14 Ernst'!C$2,'P-07 HACCP score'!$C$2:$E$2,0))</f>
        <v>0</v>
      </c>
      <c r="BA333" s="39" t="e">
        <f>INDEX('P-07 HACCP score'!$C$3:$E$7,MATCH(H333,'P-07 HACCP score'!$B$3:$B$7,0),MATCH('D-14 Ernst'!D$2,'P-07 HACCP score'!$C$2:$E$2,0))</f>
        <v>#N/A</v>
      </c>
      <c r="BB333" s="39">
        <f>INDEX('P-07 HACCP score'!$C$3:$E$7,MATCH(I333,'P-07 HACCP score'!$B$3:$B$7,0),MATCH('D-14 Ernst'!E$2,'P-07 HACCP score'!$C$2:$E$2,0))</f>
        <v>0</v>
      </c>
      <c r="BC333" s="39">
        <f>INDEX('P-07 HACCP score'!$C$3:$E$7,MATCH(J333,'P-07 HACCP score'!$B$3:$B$7,0),MATCH('D-14 Ernst'!F$2,'P-07 HACCP score'!$C$2:$E$2,0))</f>
        <v>0</v>
      </c>
      <c r="BD333" s="39">
        <f>INDEX('P-07 HACCP score'!$C$3:$E$7,MATCH(K333,'P-07 HACCP score'!$B$3:$B$7,0),MATCH('D-14 Ernst'!G$2,'P-07 HACCP score'!$C$2:$E$2,0))</f>
        <v>0</v>
      </c>
      <c r="BE333" s="39">
        <f>INDEX('P-07 HACCP score'!$C$3:$E$7,MATCH(L333,'P-07 HACCP score'!$B$3:$B$7,0),MATCH('D-14 Ernst'!H$2,'P-07 HACCP score'!$C$2:$E$2,0))</f>
        <v>0</v>
      </c>
      <c r="BF333" s="39">
        <f>INDEX('P-07 HACCP score'!$C$3:$E$7,MATCH(M333,'P-07 HACCP score'!$B$3:$B$7,0),MATCH('D-14 Ernst'!I$2,'P-07 HACCP score'!$C$2:$E$2,0))</f>
        <v>0</v>
      </c>
      <c r="BG333" s="39">
        <f>INDEX('P-07 HACCP score'!$C$3:$E$7,MATCH(N333,'P-07 HACCP score'!$B$3:$B$7,0),MATCH('D-14 Ernst'!J$2,'P-07 HACCP score'!$C$2:$E$2,0))</f>
        <v>0</v>
      </c>
      <c r="BH333" s="39" t="e">
        <f>INDEX('P-07 HACCP score'!$C$3:$E$7,MATCH(O333,'P-07 HACCP score'!$B$3:$B$7,0),MATCH('D-14 Ernst'!K$2,'P-07 HACCP score'!$C$2:$E$2,0))</f>
        <v>#N/A</v>
      </c>
      <c r="BI333" s="39">
        <f>INDEX('P-07 HACCP score'!$C$3:$E$7,MATCH(P333,'P-07 HACCP score'!$B$3:$B$7,0),MATCH('D-14 Ernst'!L$2,'P-07 HACCP score'!$C$2:$E$2,0))</f>
        <v>0</v>
      </c>
      <c r="BJ333" s="39">
        <f>INDEX('P-07 HACCP score'!$C$3:$E$7,MATCH(Q333,'P-07 HACCP score'!$B$3:$B$7,0),MATCH('D-14 Ernst'!M$2,'P-07 HACCP score'!$C$2:$E$2,0))</f>
        <v>0</v>
      </c>
      <c r="BK333" s="39">
        <f>INDEX('P-07 HACCP score'!$C$3:$E$7,MATCH(R333,'P-07 HACCP score'!$B$3:$B$7,0),MATCH('D-14 Ernst'!N$2,'P-07 HACCP score'!$C$2:$E$2,0))</f>
        <v>0</v>
      </c>
      <c r="BL333" s="39">
        <f>INDEX('P-07 HACCP score'!$C$3:$E$7,MATCH(S333,'P-07 HACCP score'!$B$3:$B$7,0),MATCH('D-14 Ernst'!O$2,'P-07 HACCP score'!$C$2:$E$2,0))</f>
        <v>0</v>
      </c>
      <c r="BM333" s="39">
        <f>INDEX('P-07 HACCP score'!$C$3:$E$7,MATCH(T333,'P-07 HACCP score'!$B$3:$B$7,0),MATCH('D-14 Ernst'!P$2,'P-07 HACCP score'!$C$2:$E$2,0))</f>
        <v>0</v>
      </c>
      <c r="BN333" s="39">
        <f>INDEX('P-07 HACCP score'!$C$3:$E$7,MATCH(U333,'P-07 HACCP score'!$B$3:$B$7,0),MATCH('D-14 Ernst'!Q$2,'P-07 HACCP score'!$C$2:$E$2,0))</f>
        <v>0</v>
      </c>
      <c r="BO333" s="39">
        <f>INDEX('P-07 HACCP score'!$C$3:$E$7,MATCH(V333,'P-07 HACCP score'!$B$3:$B$7,0),MATCH('D-14 Ernst'!R$2,'P-07 HACCP score'!$C$2:$E$2,0))</f>
        <v>0</v>
      </c>
      <c r="BP333" s="39">
        <f>INDEX('P-07 HACCP score'!$C$3:$E$7,MATCH(W333,'P-07 HACCP score'!$B$3:$B$7,0),MATCH('D-14 Ernst'!S$2,'P-07 HACCP score'!$C$2:$E$2,0))</f>
        <v>0</v>
      </c>
      <c r="BQ333" s="39" t="e">
        <f>INDEX('P-07 HACCP score'!$C$3:$E$7,MATCH(X333,'P-07 HACCP score'!$B$3:$B$7,0),MATCH('D-14 Ernst'!T$2,'P-07 HACCP score'!$C$2:$E$2,0))</f>
        <v>#N/A</v>
      </c>
      <c r="BR333" s="39">
        <f>INDEX('P-07 HACCP score'!$C$3:$E$7,MATCH(Y333,'P-07 HACCP score'!$B$3:$B$7,0),MATCH('D-14 Ernst'!U$2,'P-07 HACCP score'!$C$2:$E$2,0))</f>
        <v>0</v>
      </c>
      <c r="BS333" s="39">
        <f>INDEX('P-07 HACCP score'!$C$3:$E$7,MATCH(Z333,'P-07 HACCP score'!$B$3:$B$7,0),MATCH('D-14 Ernst'!V$2,'P-07 HACCP score'!$C$2:$E$2,0))</f>
        <v>0</v>
      </c>
      <c r="BT333" s="39">
        <f>INDEX('P-07 HACCP score'!$C$3:$E$7,MATCH(AA333,'P-07 HACCP score'!$B$3:$B$7,0),MATCH('D-14 Ernst'!W$2,'P-07 HACCP score'!$C$2:$E$2,0))</f>
        <v>0</v>
      </c>
      <c r="BU333" s="39">
        <f>INDEX('P-07 HACCP score'!$C$3:$E$7,MATCH(AB333,'P-07 HACCP score'!$B$3:$B$7,0),MATCH('D-14 Ernst'!X$2,'P-07 HACCP score'!$C$2:$E$2,0))</f>
        <v>0</v>
      </c>
      <c r="BV333" s="39">
        <f>INDEX('P-07 HACCP score'!$C$3:$E$7,MATCH(AC333,'P-07 HACCP score'!$B$3:$B$7,0),MATCH('D-14 Ernst'!Y$2,'P-07 HACCP score'!$C$2:$E$2,0))</f>
        <v>0</v>
      </c>
      <c r="BW333" s="39">
        <f>INDEX('P-07 HACCP score'!$C$3:$E$7,MATCH(AD333,'P-07 HACCP score'!$B$3:$B$7,0),MATCH('D-14 Ernst'!Z$2,'P-07 HACCP score'!$C$2:$E$2,0))</f>
        <v>0</v>
      </c>
      <c r="BX333" s="39">
        <f>INDEX('P-07 HACCP score'!$C$3:$E$7,MATCH(AE333,'P-07 HACCP score'!$B$3:$B$7,0),MATCH('D-14 Ernst'!AA$2,'P-07 HACCP score'!$C$2:$E$2,0))</f>
        <v>0</v>
      </c>
      <c r="BY333" s="39">
        <f>INDEX('P-07 HACCP score'!$C$3:$E$7,MATCH(AF333,'P-07 HACCP score'!$B$3:$B$7,0),MATCH('D-14 Ernst'!AB$2,'P-07 HACCP score'!$C$2:$E$2,0))</f>
        <v>0</v>
      </c>
      <c r="BZ333" s="39">
        <f>INDEX('P-07 HACCP score'!$C$3:$E$7,MATCH(AG333,'P-07 HACCP score'!$B$3:$B$7,0),MATCH('D-14 Ernst'!AC$2,'P-07 HACCP score'!$C$2:$E$2,0))</f>
        <v>0</v>
      </c>
      <c r="CA333" s="39">
        <f>INDEX('P-07 HACCP score'!$C$3:$E$7,MATCH(AH333,'P-07 HACCP score'!$B$3:$B$7,0),MATCH('D-14 Ernst'!AD$2,'P-07 HACCP score'!$C$2:$E$2,0))</f>
        <v>3</v>
      </c>
      <c r="CB333" s="39">
        <f>INDEX('P-07 HACCP score'!$C$3:$E$7,MATCH(AI333,'P-07 HACCP score'!$B$3:$B$7,0),MATCH('D-14 Ernst'!AE$2,'P-07 HACCP score'!$C$2:$E$2,0))</f>
        <v>0</v>
      </c>
      <c r="CC333" s="39">
        <f>INDEX('P-07 HACCP score'!$C$3:$E$7,MATCH(AJ333,'P-07 HACCP score'!$B$3:$B$7,0),MATCH('D-14 Ernst'!AF$2,'P-07 HACCP score'!$C$2:$E$2,0))</f>
        <v>0</v>
      </c>
      <c r="CD333" s="39">
        <f>INDEX('P-07 HACCP score'!$C$3:$E$7,MATCH(AK333,'P-07 HACCP score'!$B$3:$B$7,0),MATCH('D-14 Ernst'!AG$2,'P-07 HACCP score'!$C$2:$E$2,0))</f>
        <v>0</v>
      </c>
    </row>
    <row r="334" spans="1:82" x14ac:dyDescent="0.3">
      <c r="A334" s="119">
        <v>51181</v>
      </c>
      <c r="B334" s="56" t="s">
        <v>457</v>
      </c>
      <c r="C334" s="78" t="s">
        <v>162</v>
      </c>
      <c r="D334" s="35">
        <v>2</v>
      </c>
      <c r="E334" s="18"/>
      <c r="F334" s="18"/>
      <c r="G334" s="26"/>
      <c r="H334" s="21" t="str">
        <f>IF(COUNTIF(I334:M334,"H"),"H",
IF(COUNTIF(I334:M334,"M"),"M",
IF(COUNTIF(I334:M334,"L"),"L",
IF(COUNTIF(I334:M334,"B"),"B",""))))</f>
        <v/>
      </c>
      <c r="I334" s="19"/>
      <c r="J334" s="19"/>
      <c r="K334" s="19"/>
      <c r="L334" s="19"/>
      <c r="M334" s="19"/>
      <c r="N334" s="18"/>
      <c r="O334" s="21" t="str">
        <f>IF(COUNTIF(P334:Q334,"H"),"H",
IF(COUNTIF(P334:Q334,"M"),"M",
IF(COUNTIF(P334:Q334,"L"),"L",
IF(COUNTIF(P334:Q334,"B"),"B",""))))</f>
        <v/>
      </c>
      <c r="P334" s="22"/>
      <c r="Q334" s="22"/>
      <c r="R334" s="18"/>
      <c r="S334" s="18"/>
      <c r="T334" s="18"/>
      <c r="U334" s="18"/>
      <c r="V334" s="18"/>
      <c r="W334" s="27"/>
      <c r="X334" s="21" t="str">
        <f>IF(COUNTIF(Y334:AA334,"H"),"H",
IF(COUNTIF(Y334:AA334,"M"),"M",
IF(COUNTIF(Y334:AA334,"L"),"L",
IF(COUNTIF(Y334:AA334,"B"),"B",""))))</f>
        <v/>
      </c>
      <c r="Y334" s="23"/>
      <c r="Z334" s="28"/>
      <c r="AA334" s="23"/>
      <c r="AB334" s="18"/>
      <c r="AC334" s="18"/>
      <c r="AD334" s="18"/>
      <c r="AE334" s="18"/>
      <c r="AF334" s="18"/>
      <c r="AG334" s="18"/>
      <c r="AH334" s="18" t="s">
        <v>86</v>
      </c>
      <c r="AI334" s="18"/>
      <c r="AJ334" s="18"/>
      <c r="AK334" s="18"/>
      <c r="AL334" s="37">
        <f>COUNTIF(AX334:BA334,5)+COUNTIF(BG334:BH334,5)+COUNTIF(BK334:BQ334,5)+COUNTIF(BU334:CD334,5)+COUNTIF(AX334:BA334,9)+COUNTIF(BG334:BH334,9)+COUNTIF(BK334:BQ334,9)+COUNTIF(BU334:CD334,9)</f>
        <v>0</v>
      </c>
      <c r="AM334" s="37">
        <f>COUNTIF(AX334:BA334,15)+COUNTIF(BG334:BH334,15)+COUNTIF(BK334:BQ334,15)+COUNTIF(BU334:CD334,15)+COUNTIF(AX334:BA334,25)+COUNTIF(BG334:BH334,25)+COUNTIF(BK334:BQ334,25)+COUNTIF(BU334:CD334,25)</f>
        <v>0</v>
      </c>
      <c r="AN334" s="118" t="str">
        <f>IF(AM334&gt;=1,"HOOG",IF(AL334&gt;=2,"MIDDEN","LAAG"))</f>
        <v>LAAG</v>
      </c>
      <c r="AO334" s="26" t="str">
        <f>IF(AND(AM334=1,OR(H334="H",AB334="H"),TEXT(D334,0)&lt;&gt;"4"),"J","N" )</f>
        <v>N</v>
      </c>
      <c r="AP334" s="41" t="s">
        <v>85</v>
      </c>
      <c r="AQ334" s="68" t="str">
        <f>IF(OR(AP334="J",AO334="J"),"MIDDEN",AN334)</f>
        <v>LAAG</v>
      </c>
      <c r="AR334" s="26" t="s">
        <v>86</v>
      </c>
      <c r="AS334" s="18" t="s">
        <v>93</v>
      </c>
      <c r="AT334" s="18" t="s">
        <v>85</v>
      </c>
      <c r="AU334" s="41" t="str">
        <f>IF(AND(AR334="H",AS334="K"),"J",IF(OR(AND(AR334="L",AS334="K",AT334="J"),AND(AR334="H",AS334="G",AT334="J")),"J","N"))</f>
        <v>N</v>
      </c>
      <c r="AV334" s="41" t="s">
        <v>85</v>
      </c>
      <c r="AW334" s="18" t="str">
        <f>IF(AU334="N",AQ334,IF(AQ334="LAAG","MIDDEN","HOOG"))</f>
        <v>LAAG</v>
      </c>
      <c r="AX334" s="39">
        <f>INDEX('P-07 HACCP score'!$C$3:$E$7,MATCH(E334,'P-07 HACCP score'!$B$3:$B$7,0),MATCH('D-14 Ernst'!A$2,'P-07 HACCP score'!$C$2:$E$2,0))</f>
        <v>0</v>
      </c>
      <c r="AY334" s="39">
        <f>INDEX('P-07 HACCP score'!$C$3:$E$7,MATCH(F334,'P-07 HACCP score'!$B$3:$B$7,0),MATCH('D-14 Ernst'!B$2,'P-07 HACCP score'!$C$2:$E$2,0))</f>
        <v>0</v>
      </c>
      <c r="AZ334" s="39">
        <f>INDEX('P-07 HACCP score'!$C$3:$E$7,MATCH(G334,'P-07 HACCP score'!$B$3:$B$7,0),MATCH('D-14 Ernst'!C$2,'P-07 HACCP score'!$C$2:$E$2,0))</f>
        <v>0</v>
      </c>
      <c r="BA334" s="39" t="e">
        <f>INDEX('P-07 HACCP score'!$C$3:$E$7,MATCH(H334,'P-07 HACCP score'!$B$3:$B$7,0),MATCH('D-14 Ernst'!D$2,'P-07 HACCP score'!$C$2:$E$2,0))</f>
        <v>#N/A</v>
      </c>
      <c r="BB334" s="39">
        <f>INDEX('P-07 HACCP score'!$C$3:$E$7,MATCH(I334,'P-07 HACCP score'!$B$3:$B$7,0),MATCH('D-14 Ernst'!E$2,'P-07 HACCP score'!$C$2:$E$2,0))</f>
        <v>0</v>
      </c>
      <c r="BC334" s="39">
        <f>INDEX('P-07 HACCP score'!$C$3:$E$7,MATCH(J334,'P-07 HACCP score'!$B$3:$B$7,0),MATCH('D-14 Ernst'!F$2,'P-07 HACCP score'!$C$2:$E$2,0))</f>
        <v>0</v>
      </c>
      <c r="BD334" s="39">
        <f>INDEX('P-07 HACCP score'!$C$3:$E$7,MATCH(K334,'P-07 HACCP score'!$B$3:$B$7,0),MATCH('D-14 Ernst'!G$2,'P-07 HACCP score'!$C$2:$E$2,0))</f>
        <v>0</v>
      </c>
      <c r="BE334" s="39">
        <f>INDEX('P-07 HACCP score'!$C$3:$E$7,MATCH(L334,'P-07 HACCP score'!$B$3:$B$7,0),MATCH('D-14 Ernst'!H$2,'P-07 HACCP score'!$C$2:$E$2,0))</f>
        <v>0</v>
      </c>
      <c r="BF334" s="39">
        <f>INDEX('P-07 HACCP score'!$C$3:$E$7,MATCH(M334,'P-07 HACCP score'!$B$3:$B$7,0),MATCH('D-14 Ernst'!I$2,'P-07 HACCP score'!$C$2:$E$2,0))</f>
        <v>0</v>
      </c>
      <c r="BG334" s="39">
        <f>INDEX('P-07 HACCP score'!$C$3:$E$7,MATCH(N334,'P-07 HACCP score'!$B$3:$B$7,0),MATCH('D-14 Ernst'!J$2,'P-07 HACCP score'!$C$2:$E$2,0))</f>
        <v>0</v>
      </c>
      <c r="BH334" s="39" t="e">
        <f>INDEX('P-07 HACCP score'!$C$3:$E$7,MATCH(O334,'P-07 HACCP score'!$B$3:$B$7,0),MATCH('D-14 Ernst'!K$2,'P-07 HACCP score'!$C$2:$E$2,0))</f>
        <v>#N/A</v>
      </c>
      <c r="BI334" s="39">
        <f>INDEX('P-07 HACCP score'!$C$3:$E$7,MATCH(P334,'P-07 HACCP score'!$B$3:$B$7,0),MATCH('D-14 Ernst'!L$2,'P-07 HACCP score'!$C$2:$E$2,0))</f>
        <v>0</v>
      </c>
      <c r="BJ334" s="39">
        <f>INDEX('P-07 HACCP score'!$C$3:$E$7,MATCH(Q334,'P-07 HACCP score'!$B$3:$B$7,0),MATCH('D-14 Ernst'!M$2,'P-07 HACCP score'!$C$2:$E$2,0))</f>
        <v>0</v>
      </c>
      <c r="BK334" s="39">
        <f>INDEX('P-07 HACCP score'!$C$3:$E$7,MATCH(R334,'P-07 HACCP score'!$B$3:$B$7,0),MATCH('D-14 Ernst'!N$2,'P-07 HACCP score'!$C$2:$E$2,0))</f>
        <v>0</v>
      </c>
      <c r="BL334" s="39">
        <f>INDEX('P-07 HACCP score'!$C$3:$E$7,MATCH(S334,'P-07 HACCP score'!$B$3:$B$7,0),MATCH('D-14 Ernst'!O$2,'P-07 HACCP score'!$C$2:$E$2,0))</f>
        <v>0</v>
      </c>
      <c r="BM334" s="39">
        <f>INDEX('P-07 HACCP score'!$C$3:$E$7,MATCH(T334,'P-07 HACCP score'!$B$3:$B$7,0),MATCH('D-14 Ernst'!P$2,'P-07 HACCP score'!$C$2:$E$2,0))</f>
        <v>0</v>
      </c>
      <c r="BN334" s="39">
        <f>INDEX('P-07 HACCP score'!$C$3:$E$7,MATCH(U334,'P-07 HACCP score'!$B$3:$B$7,0),MATCH('D-14 Ernst'!Q$2,'P-07 HACCP score'!$C$2:$E$2,0))</f>
        <v>0</v>
      </c>
      <c r="BO334" s="39">
        <f>INDEX('P-07 HACCP score'!$C$3:$E$7,MATCH(V334,'P-07 HACCP score'!$B$3:$B$7,0),MATCH('D-14 Ernst'!R$2,'P-07 HACCP score'!$C$2:$E$2,0))</f>
        <v>0</v>
      </c>
      <c r="BP334" s="39">
        <f>INDEX('P-07 HACCP score'!$C$3:$E$7,MATCH(W334,'P-07 HACCP score'!$B$3:$B$7,0),MATCH('D-14 Ernst'!S$2,'P-07 HACCP score'!$C$2:$E$2,0))</f>
        <v>0</v>
      </c>
      <c r="BQ334" s="39" t="e">
        <f>INDEX('P-07 HACCP score'!$C$3:$E$7,MATCH(X334,'P-07 HACCP score'!$B$3:$B$7,0),MATCH('D-14 Ernst'!T$2,'P-07 HACCP score'!$C$2:$E$2,0))</f>
        <v>#N/A</v>
      </c>
      <c r="BR334" s="39">
        <f>INDEX('P-07 HACCP score'!$C$3:$E$7,MATCH(Y334,'P-07 HACCP score'!$B$3:$B$7,0),MATCH('D-14 Ernst'!U$2,'P-07 HACCP score'!$C$2:$E$2,0))</f>
        <v>0</v>
      </c>
      <c r="BS334" s="39">
        <f>INDEX('P-07 HACCP score'!$C$3:$E$7,MATCH(Z334,'P-07 HACCP score'!$B$3:$B$7,0),MATCH('D-14 Ernst'!V$2,'P-07 HACCP score'!$C$2:$E$2,0))</f>
        <v>0</v>
      </c>
      <c r="BT334" s="39">
        <f>INDEX('P-07 HACCP score'!$C$3:$E$7,MATCH(AA334,'P-07 HACCP score'!$B$3:$B$7,0),MATCH('D-14 Ernst'!W$2,'P-07 HACCP score'!$C$2:$E$2,0))</f>
        <v>0</v>
      </c>
      <c r="BU334" s="39">
        <f>INDEX('P-07 HACCP score'!$C$3:$E$7,MATCH(AB334,'P-07 HACCP score'!$B$3:$B$7,0),MATCH('D-14 Ernst'!X$2,'P-07 HACCP score'!$C$2:$E$2,0))</f>
        <v>0</v>
      </c>
      <c r="BV334" s="39">
        <f>INDEX('P-07 HACCP score'!$C$3:$E$7,MATCH(AC334,'P-07 HACCP score'!$B$3:$B$7,0),MATCH('D-14 Ernst'!Y$2,'P-07 HACCP score'!$C$2:$E$2,0))</f>
        <v>0</v>
      </c>
      <c r="BW334" s="39">
        <f>INDEX('P-07 HACCP score'!$C$3:$E$7,MATCH(AD334,'P-07 HACCP score'!$B$3:$B$7,0),MATCH('D-14 Ernst'!Z$2,'P-07 HACCP score'!$C$2:$E$2,0))</f>
        <v>0</v>
      </c>
      <c r="BX334" s="39">
        <f>INDEX('P-07 HACCP score'!$C$3:$E$7,MATCH(AE334,'P-07 HACCP score'!$B$3:$B$7,0),MATCH('D-14 Ernst'!AA$2,'P-07 HACCP score'!$C$2:$E$2,0))</f>
        <v>0</v>
      </c>
      <c r="BY334" s="39">
        <f>INDEX('P-07 HACCP score'!$C$3:$E$7,MATCH(AF334,'P-07 HACCP score'!$B$3:$B$7,0),MATCH('D-14 Ernst'!AB$2,'P-07 HACCP score'!$C$2:$E$2,0))</f>
        <v>0</v>
      </c>
      <c r="BZ334" s="39">
        <f>INDEX('P-07 HACCP score'!$C$3:$E$7,MATCH(AG334,'P-07 HACCP score'!$B$3:$B$7,0),MATCH('D-14 Ernst'!AC$2,'P-07 HACCP score'!$C$2:$E$2,0))</f>
        <v>0</v>
      </c>
      <c r="CA334" s="39">
        <f>INDEX('P-07 HACCP score'!$C$3:$E$7,MATCH(AH334,'P-07 HACCP score'!$B$3:$B$7,0),MATCH('D-14 Ernst'!AD$2,'P-07 HACCP score'!$C$2:$E$2,0))</f>
        <v>3</v>
      </c>
      <c r="CB334" s="39">
        <f>INDEX('P-07 HACCP score'!$C$3:$E$7,MATCH(AI334,'P-07 HACCP score'!$B$3:$B$7,0),MATCH('D-14 Ernst'!AE$2,'P-07 HACCP score'!$C$2:$E$2,0))</f>
        <v>0</v>
      </c>
      <c r="CC334" s="39">
        <f>INDEX('P-07 HACCP score'!$C$3:$E$7,MATCH(AJ334,'P-07 HACCP score'!$B$3:$B$7,0),MATCH('D-14 Ernst'!AF$2,'P-07 HACCP score'!$C$2:$E$2,0))</f>
        <v>0</v>
      </c>
      <c r="CD334" s="39">
        <f>INDEX('P-07 HACCP score'!$C$3:$E$7,MATCH(AK334,'P-07 HACCP score'!$B$3:$B$7,0),MATCH('D-14 Ernst'!AG$2,'P-07 HACCP score'!$C$2:$E$2,0))</f>
        <v>0</v>
      </c>
    </row>
    <row r="335" spans="1:82" x14ac:dyDescent="0.3">
      <c r="A335" s="119">
        <v>50380</v>
      </c>
      <c r="B335" s="56" t="s">
        <v>458</v>
      </c>
      <c r="C335" s="78" t="s">
        <v>142</v>
      </c>
      <c r="D335" s="35">
        <v>1</v>
      </c>
      <c r="E335" s="18" t="s">
        <v>84</v>
      </c>
      <c r="F335" s="18"/>
      <c r="G335" s="26"/>
      <c r="H335" s="21" t="str">
        <f>IF(COUNTIF(I335:M335,"H"),"H",
IF(COUNTIF(I335:M335,"M"),"M",
IF(COUNTIF(I335:M335,"L"),"L",
IF(COUNTIF(I335:M335,"B"),"B",""))))</f>
        <v>L</v>
      </c>
      <c r="I335" s="19" t="s">
        <v>86</v>
      </c>
      <c r="J335" s="19" t="s">
        <v>86</v>
      </c>
      <c r="K335" s="19"/>
      <c r="L335" s="19"/>
      <c r="M335" s="19"/>
      <c r="N335" s="18"/>
      <c r="O335" s="21" t="str">
        <f>IF(COUNTIF(P335:Q335,"H"),"H",
IF(COUNTIF(P335:Q335,"M"),"M",
IF(COUNTIF(P335:Q335,"L"),"L",
IF(COUNTIF(P335:Q335,"B"),"B",""))))</f>
        <v/>
      </c>
      <c r="P335" s="22"/>
      <c r="Q335" s="22"/>
      <c r="R335" s="18"/>
      <c r="S335" s="18"/>
      <c r="T335" s="18"/>
      <c r="U335" s="18"/>
      <c r="V335" s="18"/>
      <c r="W335" s="27"/>
      <c r="X335" s="21" t="str">
        <f>IF(COUNTIF(Y335:AA335,"H"),"H",
IF(COUNTIF(Y335:AA335,"M"),"M",
IF(COUNTIF(Y335:AA335,"L"),"L",
IF(COUNTIF(Y335:AA335,"B"),"B",""))))</f>
        <v/>
      </c>
      <c r="Y335" s="23"/>
      <c r="Z335" s="28"/>
      <c r="AA335" s="23"/>
      <c r="AB335" s="18"/>
      <c r="AC335" s="18"/>
      <c r="AD335" s="18"/>
      <c r="AE335" s="18"/>
      <c r="AF335" s="18"/>
      <c r="AG335" s="18"/>
      <c r="AH335" s="18"/>
      <c r="AI335" s="18"/>
      <c r="AJ335" s="18"/>
      <c r="AK335" s="18"/>
      <c r="AL335" s="37">
        <f>COUNTIF(AX335:BA335,5)+COUNTIF(BG335:BH335,5)+COUNTIF(BK335:BQ335,5)+COUNTIF(BU335:CD335,5)+COUNTIF(AX335:BA335,9)+COUNTIF(BG335:BH335,9)+COUNTIF(BK335:BQ335,9)+COUNTIF(BU335:CD335,9)</f>
        <v>0</v>
      </c>
      <c r="AM335" s="37">
        <f>COUNTIF(AX335:BA335,15)+COUNTIF(BG335:BH335,15)+COUNTIF(BK335:BQ335,15)+COUNTIF(BU335:CD335,15)+COUNTIF(AX335:BA335,25)+COUNTIF(BG335:BH335,25)+COUNTIF(BK335:BQ335,25)+COUNTIF(BU335:CD335,25)</f>
        <v>0</v>
      </c>
      <c r="AN335" s="118" t="str">
        <f>IF(AM335&gt;=1,"HOOG",IF(AL335&gt;=2,"MIDDEN","LAAG"))</f>
        <v>LAAG</v>
      </c>
      <c r="AO335" s="26" t="str">
        <f>IF(AND(AM335=1,OR(H335="H",AB335="H"),TEXT(D335,0)&lt;&gt;"4"),"J","N" )</f>
        <v>N</v>
      </c>
      <c r="AP335" s="41" t="s">
        <v>85</v>
      </c>
      <c r="AQ335" s="68" t="str">
        <f>IF(OR(AP335="J",AO335="J"),"MIDDEN",AN335)</f>
        <v>LAAG</v>
      </c>
      <c r="AR335" s="26" t="s">
        <v>86</v>
      </c>
      <c r="AS335" s="18" t="s">
        <v>93</v>
      </c>
      <c r="AT335" s="18" t="s">
        <v>85</v>
      </c>
      <c r="AU335" s="41" t="str">
        <f>IF(AND(AR335="H",AS335="K"),"J",IF(OR(AND(AR335="L",AS335="K",AT335="J"),AND(AR335="H",AS335="G",AT335="J")),"J","N"))</f>
        <v>N</v>
      </c>
      <c r="AV335" s="41" t="s">
        <v>85</v>
      </c>
      <c r="AW335" s="18" t="str">
        <f>IF(AU335="N",AQ335,IF(AQ335="LAAG","MIDDEN","HOOG"))</f>
        <v>LAAG</v>
      </c>
      <c r="AX335" s="39">
        <f>INDEX('P-07 HACCP score'!$C$3:$E$7,MATCH(E335,'P-07 HACCP score'!$B$3:$B$7,0),MATCH('D-14 Ernst'!A$2,'P-07 HACCP score'!$C$2:$E$2,0))</f>
        <v>1.5</v>
      </c>
      <c r="AY335" s="39">
        <f>INDEX('P-07 HACCP score'!$C$3:$E$7,MATCH(F335,'P-07 HACCP score'!$B$3:$B$7,0),MATCH('D-14 Ernst'!B$2,'P-07 HACCP score'!$C$2:$E$2,0))</f>
        <v>0</v>
      </c>
      <c r="AZ335" s="39">
        <f>INDEX('P-07 HACCP score'!$C$3:$E$7,MATCH(G335,'P-07 HACCP score'!$B$3:$B$7,0),MATCH('D-14 Ernst'!C$2,'P-07 HACCP score'!$C$2:$E$2,0))</f>
        <v>0</v>
      </c>
      <c r="BA335" s="39">
        <f>INDEX('P-07 HACCP score'!$C$3:$E$7,MATCH(H335,'P-07 HACCP score'!$B$3:$B$7,0),MATCH('D-14 Ernst'!D$2,'P-07 HACCP score'!$C$2:$E$2,0))</f>
        <v>3</v>
      </c>
      <c r="BB335" s="39">
        <f>INDEX('P-07 HACCP score'!$C$3:$E$7,MATCH(I335,'P-07 HACCP score'!$B$3:$B$7,0),MATCH('D-14 Ernst'!E$2,'P-07 HACCP score'!$C$2:$E$2,0))</f>
        <v>3</v>
      </c>
      <c r="BC335" s="39">
        <f>INDEX('P-07 HACCP score'!$C$3:$E$7,MATCH(J335,'P-07 HACCP score'!$B$3:$B$7,0),MATCH('D-14 Ernst'!F$2,'P-07 HACCP score'!$C$2:$E$2,0))</f>
        <v>3</v>
      </c>
      <c r="BD335" s="39">
        <f>INDEX('P-07 HACCP score'!$C$3:$E$7,MATCH(K335,'P-07 HACCP score'!$B$3:$B$7,0),MATCH('D-14 Ernst'!G$2,'P-07 HACCP score'!$C$2:$E$2,0))</f>
        <v>0</v>
      </c>
      <c r="BE335" s="39">
        <f>INDEX('P-07 HACCP score'!$C$3:$E$7,MATCH(L335,'P-07 HACCP score'!$B$3:$B$7,0),MATCH('D-14 Ernst'!H$2,'P-07 HACCP score'!$C$2:$E$2,0))</f>
        <v>0</v>
      </c>
      <c r="BF335" s="39">
        <f>INDEX('P-07 HACCP score'!$C$3:$E$7,MATCH(M335,'P-07 HACCP score'!$B$3:$B$7,0),MATCH('D-14 Ernst'!I$2,'P-07 HACCP score'!$C$2:$E$2,0))</f>
        <v>0</v>
      </c>
      <c r="BG335" s="39">
        <f>INDEX('P-07 HACCP score'!$C$3:$E$7,MATCH(N335,'P-07 HACCP score'!$B$3:$B$7,0),MATCH('D-14 Ernst'!J$2,'P-07 HACCP score'!$C$2:$E$2,0))</f>
        <v>0</v>
      </c>
      <c r="BH335" s="39" t="e">
        <f>INDEX('P-07 HACCP score'!$C$3:$E$7,MATCH(O335,'P-07 HACCP score'!$B$3:$B$7,0),MATCH('D-14 Ernst'!K$2,'P-07 HACCP score'!$C$2:$E$2,0))</f>
        <v>#N/A</v>
      </c>
      <c r="BI335" s="39">
        <f>INDEX('P-07 HACCP score'!$C$3:$E$7,MATCH(P335,'P-07 HACCP score'!$B$3:$B$7,0),MATCH('D-14 Ernst'!L$2,'P-07 HACCP score'!$C$2:$E$2,0))</f>
        <v>0</v>
      </c>
      <c r="BJ335" s="39">
        <f>INDEX('P-07 HACCP score'!$C$3:$E$7,MATCH(Q335,'P-07 HACCP score'!$B$3:$B$7,0),MATCH('D-14 Ernst'!M$2,'P-07 HACCP score'!$C$2:$E$2,0))</f>
        <v>0</v>
      </c>
      <c r="BK335" s="39">
        <f>INDEX('P-07 HACCP score'!$C$3:$E$7,MATCH(R335,'P-07 HACCP score'!$B$3:$B$7,0),MATCH('D-14 Ernst'!N$2,'P-07 HACCP score'!$C$2:$E$2,0))</f>
        <v>0</v>
      </c>
      <c r="BL335" s="39">
        <f>INDEX('P-07 HACCP score'!$C$3:$E$7,MATCH(S335,'P-07 HACCP score'!$B$3:$B$7,0),MATCH('D-14 Ernst'!O$2,'P-07 HACCP score'!$C$2:$E$2,0))</f>
        <v>0</v>
      </c>
      <c r="BM335" s="39">
        <f>INDEX('P-07 HACCP score'!$C$3:$E$7,MATCH(T335,'P-07 HACCP score'!$B$3:$B$7,0),MATCH('D-14 Ernst'!P$2,'P-07 HACCP score'!$C$2:$E$2,0))</f>
        <v>0</v>
      </c>
      <c r="BN335" s="39">
        <f>INDEX('P-07 HACCP score'!$C$3:$E$7,MATCH(U335,'P-07 HACCP score'!$B$3:$B$7,0),MATCH('D-14 Ernst'!Q$2,'P-07 HACCP score'!$C$2:$E$2,0))</f>
        <v>0</v>
      </c>
      <c r="BO335" s="39">
        <f>INDEX('P-07 HACCP score'!$C$3:$E$7,MATCH(V335,'P-07 HACCP score'!$B$3:$B$7,0),MATCH('D-14 Ernst'!R$2,'P-07 HACCP score'!$C$2:$E$2,0))</f>
        <v>0</v>
      </c>
      <c r="BP335" s="39">
        <f>INDEX('P-07 HACCP score'!$C$3:$E$7,MATCH(W335,'P-07 HACCP score'!$B$3:$B$7,0),MATCH('D-14 Ernst'!S$2,'P-07 HACCP score'!$C$2:$E$2,0))</f>
        <v>0</v>
      </c>
      <c r="BQ335" s="39" t="e">
        <f>INDEX('P-07 HACCP score'!$C$3:$E$7,MATCH(X335,'P-07 HACCP score'!$B$3:$B$7,0),MATCH('D-14 Ernst'!T$2,'P-07 HACCP score'!$C$2:$E$2,0))</f>
        <v>#N/A</v>
      </c>
      <c r="BR335" s="39">
        <f>INDEX('P-07 HACCP score'!$C$3:$E$7,MATCH(Y335,'P-07 HACCP score'!$B$3:$B$7,0),MATCH('D-14 Ernst'!U$2,'P-07 HACCP score'!$C$2:$E$2,0))</f>
        <v>0</v>
      </c>
      <c r="BS335" s="39">
        <f>INDEX('P-07 HACCP score'!$C$3:$E$7,MATCH(Z335,'P-07 HACCP score'!$B$3:$B$7,0),MATCH('D-14 Ernst'!V$2,'P-07 HACCP score'!$C$2:$E$2,0))</f>
        <v>0</v>
      </c>
      <c r="BT335" s="39">
        <f>INDEX('P-07 HACCP score'!$C$3:$E$7,MATCH(AA335,'P-07 HACCP score'!$B$3:$B$7,0),MATCH('D-14 Ernst'!W$2,'P-07 HACCP score'!$C$2:$E$2,0))</f>
        <v>0</v>
      </c>
      <c r="BU335" s="39">
        <f>INDEX('P-07 HACCP score'!$C$3:$E$7,MATCH(AB335,'P-07 HACCP score'!$B$3:$B$7,0),MATCH('D-14 Ernst'!X$2,'P-07 HACCP score'!$C$2:$E$2,0))</f>
        <v>0</v>
      </c>
      <c r="BV335" s="39">
        <f>INDEX('P-07 HACCP score'!$C$3:$E$7,MATCH(AC335,'P-07 HACCP score'!$B$3:$B$7,0),MATCH('D-14 Ernst'!Y$2,'P-07 HACCP score'!$C$2:$E$2,0))</f>
        <v>0</v>
      </c>
      <c r="BW335" s="39">
        <f>INDEX('P-07 HACCP score'!$C$3:$E$7,MATCH(AD335,'P-07 HACCP score'!$B$3:$B$7,0),MATCH('D-14 Ernst'!Z$2,'P-07 HACCP score'!$C$2:$E$2,0))</f>
        <v>0</v>
      </c>
      <c r="BX335" s="39">
        <f>INDEX('P-07 HACCP score'!$C$3:$E$7,MATCH(AE335,'P-07 HACCP score'!$B$3:$B$7,0),MATCH('D-14 Ernst'!AA$2,'P-07 HACCP score'!$C$2:$E$2,0))</f>
        <v>0</v>
      </c>
      <c r="BY335" s="39">
        <f>INDEX('P-07 HACCP score'!$C$3:$E$7,MATCH(AF335,'P-07 HACCP score'!$B$3:$B$7,0),MATCH('D-14 Ernst'!AB$2,'P-07 HACCP score'!$C$2:$E$2,0))</f>
        <v>0</v>
      </c>
      <c r="BZ335" s="39">
        <f>INDEX('P-07 HACCP score'!$C$3:$E$7,MATCH(AG335,'P-07 HACCP score'!$B$3:$B$7,0),MATCH('D-14 Ernst'!AC$2,'P-07 HACCP score'!$C$2:$E$2,0))</f>
        <v>0</v>
      </c>
      <c r="CA335" s="39">
        <f>INDEX('P-07 HACCP score'!$C$3:$E$7,MATCH(AH335,'P-07 HACCP score'!$B$3:$B$7,0),MATCH('D-14 Ernst'!AD$2,'P-07 HACCP score'!$C$2:$E$2,0))</f>
        <v>0</v>
      </c>
      <c r="CB335" s="39">
        <f>INDEX('P-07 HACCP score'!$C$3:$E$7,MATCH(AI335,'P-07 HACCP score'!$B$3:$B$7,0),MATCH('D-14 Ernst'!AE$2,'P-07 HACCP score'!$C$2:$E$2,0))</f>
        <v>0</v>
      </c>
      <c r="CC335" s="39">
        <f>INDEX('P-07 HACCP score'!$C$3:$E$7,MATCH(AJ335,'P-07 HACCP score'!$B$3:$B$7,0),MATCH('D-14 Ernst'!AF$2,'P-07 HACCP score'!$C$2:$E$2,0))</f>
        <v>0</v>
      </c>
      <c r="CD335" s="39">
        <f>INDEX('P-07 HACCP score'!$C$3:$E$7,MATCH(AK335,'P-07 HACCP score'!$B$3:$B$7,0),MATCH('D-14 Ernst'!AG$2,'P-07 HACCP score'!$C$2:$E$2,0))</f>
        <v>0</v>
      </c>
    </row>
    <row r="336" spans="1:82" x14ac:dyDescent="0.3">
      <c r="A336" s="119">
        <v>50381</v>
      </c>
      <c r="B336" s="56" t="s">
        <v>459</v>
      </c>
      <c r="C336" s="78" t="s">
        <v>142</v>
      </c>
      <c r="D336" s="35">
        <v>1</v>
      </c>
      <c r="E336" s="18" t="s">
        <v>84</v>
      </c>
      <c r="F336" s="18"/>
      <c r="G336" s="26"/>
      <c r="H336" s="21" t="str">
        <f>IF(COUNTIF(I336:M336,"H"),"H",
IF(COUNTIF(I336:M336,"M"),"M",
IF(COUNTIF(I336:M336,"L"),"L",
IF(COUNTIF(I336:M336,"B"),"B",""))))</f>
        <v>M</v>
      </c>
      <c r="I336" s="19" t="s">
        <v>129</v>
      </c>
      <c r="J336" s="19" t="s">
        <v>129</v>
      </c>
      <c r="K336" s="19"/>
      <c r="L336" s="19"/>
      <c r="M336" s="19"/>
      <c r="N336" s="18"/>
      <c r="O336" s="21" t="str">
        <f>IF(COUNTIF(P336:Q336,"H"),"H",
IF(COUNTIF(P336:Q336,"M"),"M",
IF(COUNTIF(P336:Q336,"L"),"L",
IF(COUNTIF(P336:Q336,"B"),"B",""))))</f>
        <v/>
      </c>
      <c r="P336" s="22"/>
      <c r="Q336" s="22"/>
      <c r="R336" s="18"/>
      <c r="S336" s="18"/>
      <c r="T336" s="18"/>
      <c r="U336" s="18"/>
      <c r="V336" s="18"/>
      <c r="W336" s="27"/>
      <c r="X336" s="21" t="str">
        <f>IF(COUNTIF(Y336:AA336,"H"),"H",
IF(COUNTIF(Y336:AA336,"M"),"M",
IF(COUNTIF(Y336:AA336,"L"),"L",
IF(COUNTIF(Y336:AA336,"B"),"B",""))))</f>
        <v/>
      </c>
      <c r="Y336" s="23"/>
      <c r="Z336" s="28"/>
      <c r="AA336" s="23"/>
      <c r="AB336" s="18"/>
      <c r="AC336" s="18"/>
      <c r="AD336" s="18"/>
      <c r="AE336" s="18"/>
      <c r="AF336" s="18"/>
      <c r="AG336" s="18"/>
      <c r="AH336" s="18"/>
      <c r="AI336" s="18"/>
      <c r="AJ336" s="18"/>
      <c r="AK336" s="18"/>
      <c r="AL336" s="37">
        <f>COUNTIF(AX336:BA336,5)+COUNTIF(BG336:BH336,5)+COUNTIF(BK336:BQ336,5)+COUNTIF(BU336:CD336,5)+COUNTIF(AX336:BA336,9)+COUNTIF(BG336:BH336,9)+COUNTIF(BK336:BQ336,9)+COUNTIF(BU336:CD336,9)</f>
        <v>1</v>
      </c>
      <c r="AM336" s="37">
        <f>COUNTIF(AX336:BA336,15)+COUNTIF(BG336:BH336,15)+COUNTIF(BK336:BQ336,15)+COUNTIF(BU336:CD336,15)+COUNTIF(AX336:BA336,25)+COUNTIF(BG336:BH336,25)+COUNTIF(BK336:BQ336,25)+COUNTIF(BU336:CD336,25)</f>
        <v>0</v>
      </c>
      <c r="AN336" s="118" t="str">
        <f>IF(AM336&gt;=1,"HOOG",IF(AL336&gt;=2,"MIDDEN","LAAG"))</f>
        <v>LAAG</v>
      </c>
      <c r="AO336" s="26" t="str">
        <f>IF(AND(AM336=1,OR(H336="H",AB336="H"),TEXT(D336,0)&lt;&gt;"4"),"J","N" )</f>
        <v>N</v>
      </c>
      <c r="AP336" s="41" t="s">
        <v>85</v>
      </c>
      <c r="AQ336" s="68" t="str">
        <f>IF(OR(AP336="J",AO336="J"),"MIDDEN",AN336)</f>
        <v>LAAG</v>
      </c>
      <c r="AR336" s="26" t="s">
        <v>86</v>
      </c>
      <c r="AS336" s="18" t="s">
        <v>93</v>
      </c>
      <c r="AT336" s="18" t="s">
        <v>85</v>
      </c>
      <c r="AU336" s="41" t="str">
        <f>IF(AND(AR336="H",AS336="K"),"J",IF(OR(AND(AR336="L",AS336="K",AT336="J"),AND(AR336="H",AS336="G",AT336="J")),"J","N"))</f>
        <v>N</v>
      </c>
      <c r="AV336" s="41" t="s">
        <v>85</v>
      </c>
      <c r="AW336" s="18" t="str">
        <f>IF(AU336="N",AQ336,IF(AQ336="LAAG","MIDDEN","HOOG"))</f>
        <v>LAAG</v>
      </c>
      <c r="AX336" s="39">
        <f>INDEX('P-07 HACCP score'!$C$3:$E$7,MATCH(E336,'P-07 HACCP score'!$B$3:$B$7,0),MATCH('D-14 Ernst'!A$2,'P-07 HACCP score'!$C$2:$E$2,0))</f>
        <v>1.5</v>
      </c>
      <c r="AY336" s="39">
        <f>INDEX('P-07 HACCP score'!$C$3:$E$7,MATCH(F336,'P-07 HACCP score'!$B$3:$B$7,0),MATCH('D-14 Ernst'!B$2,'P-07 HACCP score'!$C$2:$E$2,0))</f>
        <v>0</v>
      </c>
      <c r="AZ336" s="39">
        <f>INDEX('P-07 HACCP score'!$C$3:$E$7,MATCH(G336,'P-07 HACCP score'!$B$3:$B$7,0),MATCH('D-14 Ernst'!C$2,'P-07 HACCP score'!$C$2:$E$2,0))</f>
        <v>0</v>
      </c>
      <c r="BA336" s="39">
        <f>INDEX('P-07 HACCP score'!$C$3:$E$7,MATCH(H336,'P-07 HACCP score'!$B$3:$B$7,0),MATCH('D-14 Ernst'!D$2,'P-07 HACCP score'!$C$2:$E$2,0))</f>
        <v>9</v>
      </c>
      <c r="BB336" s="39">
        <f>INDEX('P-07 HACCP score'!$C$3:$E$7,MATCH(I336,'P-07 HACCP score'!$B$3:$B$7,0),MATCH('D-14 Ernst'!E$2,'P-07 HACCP score'!$C$2:$E$2,0))</f>
        <v>9</v>
      </c>
      <c r="BC336" s="39">
        <f>INDEX('P-07 HACCP score'!$C$3:$E$7,MATCH(J336,'P-07 HACCP score'!$B$3:$B$7,0),MATCH('D-14 Ernst'!F$2,'P-07 HACCP score'!$C$2:$E$2,0))</f>
        <v>9</v>
      </c>
      <c r="BD336" s="39">
        <f>INDEX('P-07 HACCP score'!$C$3:$E$7,MATCH(K336,'P-07 HACCP score'!$B$3:$B$7,0),MATCH('D-14 Ernst'!G$2,'P-07 HACCP score'!$C$2:$E$2,0))</f>
        <v>0</v>
      </c>
      <c r="BE336" s="39">
        <f>INDEX('P-07 HACCP score'!$C$3:$E$7,MATCH(L336,'P-07 HACCP score'!$B$3:$B$7,0),MATCH('D-14 Ernst'!H$2,'P-07 HACCP score'!$C$2:$E$2,0))</f>
        <v>0</v>
      </c>
      <c r="BF336" s="39">
        <f>INDEX('P-07 HACCP score'!$C$3:$E$7,MATCH(M336,'P-07 HACCP score'!$B$3:$B$7,0),MATCH('D-14 Ernst'!I$2,'P-07 HACCP score'!$C$2:$E$2,0))</f>
        <v>0</v>
      </c>
      <c r="BG336" s="39">
        <f>INDEX('P-07 HACCP score'!$C$3:$E$7,MATCH(N336,'P-07 HACCP score'!$B$3:$B$7,0),MATCH('D-14 Ernst'!J$2,'P-07 HACCP score'!$C$2:$E$2,0))</f>
        <v>0</v>
      </c>
      <c r="BH336" s="39" t="e">
        <f>INDEX('P-07 HACCP score'!$C$3:$E$7,MATCH(O336,'P-07 HACCP score'!$B$3:$B$7,0),MATCH('D-14 Ernst'!K$2,'P-07 HACCP score'!$C$2:$E$2,0))</f>
        <v>#N/A</v>
      </c>
      <c r="BI336" s="39">
        <f>INDEX('P-07 HACCP score'!$C$3:$E$7,MATCH(P336,'P-07 HACCP score'!$B$3:$B$7,0),MATCH('D-14 Ernst'!L$2,'P-07 HACCP score'!$C$2:$E$2,0))</f>
        <v>0</v>
      </c>
      <c r="BJ336" s="39">
        <f>INDEX('P-07 HACCP score'!$C$3:$E$7,MATCH(Q336,'P-07 HACCP score'!$B$3:$B$7,0),MATCH('D-14 Ernst'!M$2,'P-07 HACCP score'!$C$2:$E$2,0))</f>
        <v>0</v>
      </c>
      <c r="BK336" s="39">
        <f>INDEX('P-07 HACCP score'!$C$3:$E$7,MATCH(R336,'P-07 HACCP score'!$B$3:$B$7,0),MATCH('D-14 Ernst'!N$2,'P-07 HACCP score'!$C$2:$E$2,0))</f>
        <v>0</v>
      </c>
      <c r="BL336" s="39">
        <f>INDEX('P-07 HACCP score'!$C$3:$E$7,MATCH(S336,'P-07 HACCP score'!$B$3:$B$7,0),MATCH('D-14 Ernst'!O$2,'P-07 HACCP score'!$C$2:$E$2,0))</f>
        <v>0</v>
      </c>
      <c r="BM336" s="39">
        <f>INDEX('P-07 HACCP score'!$C$3:$E$7,MATCH(T336,'P-07 HACCP score'!$B$3:$B$7,0),MATCH('D-14 Ernst'!P$2,'P-07 HACCP score'!$C$2:$E$2,0))</f>
        <v>0</v>
      </c>
      <c r="BN336" s="39">
        <f>INDEX('P-07 HACCP score'!$C$3:$E$7,MATCH(U336,'P-07 HACCP score'!$B$3:$B$7,0),MATCH('D-14 Ernst'!Q$2,'P-07 HACCP score'!$C$2:$E$2,0))</f>
        <v>0</v>
      </c>
      <c r="BO336" s="39">
        <f>INDEX('P-07 HACCP score'!$C$3:$E$7,MATCH(V336,'P-07 HACCP score'!$B$3:$B$7,0),MATCH('D-14 Ernst'!R$2,'P-07 HACCP score'!$C$2:$E$2,0))</f>
        <v>0</v>
      </c>
      <c r="BP336" s="39">
        <f>INDEX('P-07 HACCP score'!$C$3:$E$7,MATCH(W336,'P-07 HACCP score'!$B$3:$B$7,0),MATCH('D-14 Ernst'!S$2,'P-07 HACCP score'!$C$2:$E$2,0))</f>
        <v>0</v>
      </c>
      <c r="BQ336" s="39" t="e">
        <f>INDEX('P-07 HACCP score'!$C$3:$E$7,MATCH(X336,'P-07 HACCP score'!$B$3:$B$7,0),MATCH('D-14 Ernst'!T$2,'P-07 HACCP score'!$C$2:$E$2,0))</f>
        <v>#N/A</v>
      </c>
      <c r="BR336" s="39">
        <f>INDEX('P-07 HACCP score'!$C$3:$E$7,MATCH(Y336,'P-07 HACCP score'!$B$3:$B$7,0),MATCH('D-14 Ernst'!U$2,'P-07 HACCP score'!$C$2:$E$2,0))</f>
        <v>0</v>
      </c>
      <c r="BS336" s="39">
        <f>INDEX('P-07 HACCP score'!$C$3:$E$7,MATCH(Z336,'P-07 HACCP score'!$B$3:$B$7,0),MATCH('D-14 Ernst'!V$2,'P-07 HACCP score'!$C$2:$E$2,0))</f>
        <v>0</v>
      </c>
      <c r="BT336" s="39">
        <f>INDEX('P-07 HACCP score'!$C$3:$E$7,MATCH(AA336,'P-07 HACCP score'!$B$3:$B$7,0),MATCH('D-14 Ernst'!W$2,'P-07 HACCP score'!$C$2:$E$2,0))</f>
        <v>0</v>
      </c>
      <c r="BU336" s="39">
        <f>INDEX('P-07 HACCP score'!$C$3:$E$7,MATCH(AB336,'P-07 HACCP score'!$B$3:$B$7,0),MATCH('D-14 Ernst'!X$2,'P-07 HACCP score'!$C$2:$E$2,0))</f>
        <v>0</v>
      </c>
      <c r="BV336" s="39">
        <f>INDEX('P-07 HACCP score'!$C$3:$E$7,MATCH(AC336,'P-07 HACCP score'!$B$3:$B$7,0),MATCH('D-14 Ernst'!Y$2,'P-07 HACCP score'!$C$2:$E$2,0))</f>
        <v>0</v>
      </c>
      <c r="BW336" s="39">
        <f>INDEX('P-07 HACCP score'!$C$3:$E$7,MATCH(AD336,'P-07 HACCP score'!$B$3:$B$7,0),MATCH('D-14 Ernst'!Z$2,'P-07 HACCP score'!$C$2:$E$2,0))</f>
        <v>0</v>
      </c>
      <c r="BX336" s="39">
        <f>INDEX('P-07 HACCP score'!$C$3:$E$7,MATCH(AE336,'P-07 HACCP score'!$B$3:$B$7,0),MATCH('D-14 Ernst'!AA$2,'P-07 HACCP score'!$C$2:$E$2,0))</f>
        <v>0</v>
      </c>
      <c r="BY336" s="39">
        <f>INDEX('P-07 HACCP score'!$C$3:$E$7,MATCH(AF336,'P-07 HACCP score'!$B$3:$B$7,0),MATCH('D-14 Ernst'!AB$2,'P-07 HACCP score'!$C$2:$E$2,0))</f>
        <v>0</v>
      </c>
      <c r="BZ336" s="39">
        <f>INDEX('P-07 HACCP score'!$C$3:$E$7,MATCH(AG336,'P-07 HACCP score'!$B$3:$B$7,0),MATCH('D-14 Ernst'!AC$2,'P-07 HACCP score'!$C$2:$E$2,0))</f>
        <v>0</v>
      </c>
      <c r="CA336" s="39">
        <f>INDEX('P-07 HACCP score'!$C$3:$E$7,MATCH(AH336,'P-07 HACCP score'!$B$3:$B$7,0),MATCH('D-14 Ernst'!AD$2,'P-07 HACCP score'!$C$2:$E$2,0))</f>
        <v>0</v>
      </c>
      <c r="CB336" s="39">
        <f>INDEX('P-07 HACCP score'!$C$3:$E$7,MATCH(AI336,'P-07 HACCP score'!$B$3:$B$7,0),MATCH('D-14 Ernst'!AE$2,'P-07 HACCP score'!$C$2:$E$2,0))</f>
        <v>0</v>
      </c>
      <c r="CC336" s="39">
        <f>INDEX('P-07 HACCP score'!$C$3:$E$7,MATCH(AJ336,'P-07 HACCP score'!$B$3:$B$7,0),MATCH('D-14 Ernst'!AF$2,'P-07 HACCP score'!$C$2:$E$2,0))</f>
        <v>0</v>
      </c>
      <c r="CD336" s="39">
        <f>INDEX('P-07 HACCP score'!$C$3:$E$7,MATCH(AK336,'P-07 HACCP score'!$B$3:$B$7,0),MATCH('D-14 Ernst'!AG$2,'P-07 HACCP score'!$C$2:$E$2,0))</f>
        <v>0</v>
      </c>
    </row>
    <row r="337" spans="1:82" x14ac:dyDescent="0.3">
      <c r="A337" s="119">
        <v>50370</v>
      </c>
      <c r="B337" s="56" t="s">
        <v>460</v>
      </c>
      <c r="C337" s="78" t="s">
        <v>142</v>
      </c>
      <c r="D337" s="35">
        <v>1</v>
      </c>
      <c r="E337" s="18" t="s">
        <v>84</v>
      </c>
      <c r="F337" s="18"/>
      <c r="G337" s="26"/>
      <c r="H337" s="21" t="str">
        <f>IF(COUNTIF(I337:M337,"H"),"H",
IF(COUNTIF(I337:M337,"M"),"M",
IF(COUNTIF(I337:M337,"L"),"L",
IF(COUNTIF(I337:M337,"B"),"B",""))))</f>
        <v>L</v>
      </c>
      <c r="I337" s="19" t="s">
        <v>86</v>
      </c>
      <c r="J337" s="19" t="s">
        <v>86</v>
      </c>
      <c r="K337" s="19"/>
      <c r="L337" s="19"/>
      <c r="M337" s="19"/>
      <c r="N337" s="18"/>
      <c r="O337" s="21" t="str">
        <f>IF(COUNTIF(P337:Q337,"H"),"H",
IF(COUNTIF(P337:Q337,"M"),"M",
IF(COUNTIF(P337:Q337,"L"),"L",
IF(COUNTIF(P337:Q337,"B"),"B",""))))</f>
        <v/>
      </c>
      <c r="P337" s="22"/>
      <c r="Q337" s="22"/>
      <c r="R337" s="18"/>
      <c r="S337" s="18"/>
      <c r="T337" s="18"/>
      <c r="U337" s="18"/>
      <c r="V337" s="18"/>
      <c r="W337" s="27"/>
      <c r="X337" s="21" t="str">
        <f>IF(COUNTIF(Y337:AA337,"H"),"H",
IF(COUNTIF(Y337:AA337,"M"),"M",
IF(COUNTIF(Y337:AA337,"L"),"L",
IF(COUNTIF(Y337:AA337,"B"),"B",""))))</f>
        <v/>
      </c>
      <c r="Y337" s="23"/>
      <c r="Z337" s="28"/>
      <c r="AA337" s="23"/>
      <c r="AB337" s="18"/>
      <c r="AC337" s="18"/>
      <c r="AD337" s="18"/>
      <c r="AE337" s="18"/>
      <c r="AF337" s="18"/>
      <c r="AG337" s="18"/>
      <c r="AH337" s="18"/>
      <c r="AI337" s="18"/>
      <c r="AJ337" s="18"/>
      <c r="AK337" s="18"/>
      <c r="AL337" s="37">
        <f>COUNTIF(AX337:BA337,5)+COUNTIF(BG337:BH337,5)+COUNTIF(BK337:BQ337,5)+COUNTIF(BU337:CD337,5)+COUNTIF(AX337:BA337,9)+COUNTIF(BG337:BH337,9)+COUNTIF(BK337:BQ337,9)+COUNTIF(BU337:CD337,9)</f>
        <v>0</v>
      </c>
      <c r="AM337" s="37">
        <f>COUNTIF(AX337:BA337,15)+COUNTIF(BG337:BH337,15)+COUNTIF(BK337:BQ337,15)+COUNTIF(BU337:CD337,15)+COUNTIF(AX337:BA337,25)+COUNTIF(BG337:BH337,25)+COUNTIF(BK337:BQ337,25)+COUNTIF(BU337:CD337,25)</f>
        <v>0</v>
      </c>
      <c r="AN337" s="118" t="str">
        <f>IF(AM337&gt;=1,"HOOG",IF(AL337&gt;=2,"MIDDEN","LAAG"))</f>
        <v>LAAG</v>
      </c>
      <c r="AO337" s="26" t="str">
        <f>IF(AND(AM337=1,OR(H337="H",AB337="H"),TEXT(D337,0)&lt;&gt;"4"),"J","N" )</f>
        <v>N</v>
      </c>
      <c r="AP337" s="41" t="s">
        <v>85</v>
      </c>
      <c r="AQ337" s="68" t="str">
        <f>IF(OR(AP337="J",AO337="J"),"MIDDEN",AN337)</f>
        <v>LAAG</v>
      </c>
      <c r="AR337" s="26" t="s">
        <v>86</v>
      </c>
      <c r="AS337" s="18" t="s">
        <v>93</v>
      </c>
      <c r="AT337" s="18" t="s">
        <v>85</v>
      </c>
      <c r="AU337" s="41" t="str">
        <f>IF(AND(AR337="H",AS337="K"),"J",IF(OR(AND(AR337="L",AS337="K",AT337="J"),AND(AR337="H",AS337="G",AT337="J")),"J","N"))</f>
        <v>N</v>
      </c>
      <c r="AV337" s="41" t="s">
        <v>85</v>
      </c>
      <c r="AW337" s="18" t="str">
        <f>IF(AU337="N",AQ337,IF(AQ337="LAAG","MIDDEN","HOOG"))</f>
        <v>LAAG</v>
      </c>
      <c r="AX337" s="39">
        <f>INDEX('P-07 HACCP score'!$C$3:$E$7,MATCH(E337,'P-07 HACCP score'!$B$3:$B$7,0),MATCH('D-14 Ernst'!A$2,'P-07 HACCP score'!$C$2:$E$2,0))</f>
        <v>1.5</v>
      </c>
      <c r="AY337" s="39">
        <f>INDEX('P-07 HACCP score'!$C$3:$E$7,MATCH(F337,'P-07 HACCP score'!$B$3:$B$7,0),MATCH('D-14 Ernst'!B$2,'P-07 HACCP score'!$C$2:$E$2,0))</f>
        <v>0</v>
      </c>
      <c r="AZ337" s="39">
        <f>INDEX('P-07 HACCP score'!$C$3:$E$7,MATCH(G337,'P-07 HACCP score'!$B$3:$B$7,0),MATCH('D-14 Ernst'!C$2,'P-07 HACCP score'!$C$2:$E$2,0))</f>
        <v>0</v>
      </c>
      <c r="BA337" s="39">
        <f>INDEX('P-07 HACCP score'!$C$3:$E$7,MATCH(H337,'P-07 HACCP score'!$B$3:$B$7,0),MATCH('D-14 Ernst'!D$2,'P-07 HACCP score'!$C$2:$E$2,0))</f>
        <v>3</v>
      </c>
      <c r="BB337" s="39">
        <f>INDEX('P-07 HACCP score'!$C$3:$E$7,MATCH(I337,'P-07 HACCP score'!$B$3:$B$7,0),MATCH('D-14 Ernst'!E$2,'P-07 HACCP score'!$C$2:$E$2,0))</f>
        <v>3</v>
      </c>
      <c r="BC337" s="39">
        <f>INDEX('P-07 HACCP score'!$C$3:$E$7,MATCH(J337,'P-07 HACCP score'!$B$3:$B$7,0),MATCH('D-14 Ernst'!F$2,'P-07 HACCP score'!$C$2:$E$2,0))</f>
        <v>3</v>
      </c>
      <c r="BD337" s="39">
        <f>INDEX('P-07 HACCP score'!$C$3:$E$7,MATCH(K337,'P-07 HACCP score'!$B$3:$B$7,0),MATCH('D-14 Ernst'!G$2,'P-07 HACCP score'!$C$2:$E$2,0))</f>
        <v>0</v>
      </c>
      <c r="BE337" s="39">
        <f>INDEX('P-07 HACCP score'!$C$3:$E$7,MATCH(L337,'P-07 HACCP score'!$B$3:$B$7,0),MATCH('D-14 Ernst'!H$2,'P-07 HACCP score'!$C$2:$E$2,0))</f>
        <v>0</v>
      </c>
      <c r="BF337" s="39">
        <f>INDEX('P-07 HACCP score'!$C$3:$E$7,MATCH(M337,'P-07 HACCP score'!$B$3:$B$7,0),MATCH('D-14 Ernst'!I$2,'P-07 HACCP score'!$C$2:$E$2,0))</f>
        <v>0</v>
      </c>
      <c r="BG337" s="39">
        <f>INDEX('P-07 HACCP score'!$C$3:$E$7,MATCH(N337,'P-07 HACCP score'!$B$3:$B$7,0),MATCH('D-14 Ernst'!J$2,'P-07 HACCP score'!$C$2:$E$2,0))</f>
        <v>0</v>
      </c>
      <c r="BH337" s="39" t="e">
        <f>INDEX('P-07 HACCP score'!$C$3:$E$7,MATCH(O337,'P-07 HACCP score'!$B$3:$B$7,0),MATCH('D-14 Ernst'!K$2,'P-07 HACCP score'!$C$2:$E$2,0))</f>
        <v>#N/A</v>
      </c>
      <c r="BI337" s="39">
        <f>INDEX('P-07 HACCP score'!$C$3:$E$7,MATCH(P337,'P-07 HACCP score'!$B$3:$B$7,0),MATCH('D-14 Ernst'!L$2,'P-07 HACCP score'!$C$2:$E$2,0))</f>
        <v>0</v>
      </c>
      <c r="BJ337" s="39">
        <f>INDEX('P-07 HACCP score'!$C$3:$E$7,MATCH(Q337,'P-07 HACCP score'!$B$3:$B$7,0),MATCH('D-14 Ernst'!M$2,'P-07 HACCP score'!$C$2:$E$2,0))</f>
        <v>0</v>
      </c>
      <c r="BK337" s="39">
        <f>INDEX('P-07 HACCP score'!$C$3:$E$7,MATCH(R337,'P-07 HACCP score'!$B$3:$B$7,0),MATCH('D-14 Ernst'!N$2,'P-07 HACCP score'!$C$2:$E$2,0))</f>
        <v>0</v>
      </c>
      <c r="BL337" s="39">
        <f>INDEX('P-07 HACCP score'!$C$3:$E$7,MATCH(S337,'P-07 HACCP score'!$B$3:$B$7,0),MATCH('D-14 Ernst'!O$2,'P-07 HACCP score'!$C$2:$E$2,0))</f>
        <v>0</v>
      </c>
      <c r="BM337" s="39">
        <f>INDEX('P-07 HACCP score'!$C$3:$E$7,MATCH(T337,'P-07 HACCP score'!$B$3:$B$7,0),MATCH('D-14 Ernst'!P$2,'P-07 HACCP score'!$C$2:$E$2,0))</f>
        <v>0</v>
      </c>
      <c r="BN337" s="39">
        <f>INDEX('P-07 HACCP score'!$C$3:$E$7,MATCH(U337,'P-07 HACCP score'!$B$3:$B$7,0),MATCH('D-14 Ernst'!Q$2,'P-07 HACCP score'!$C$2:$E$2,0))</f>
        <v>0</v>
      </c>
      <c r="BO337" s="39">
        <f>INDEX('P-07 HACCP score'!$C$3:$E$7,MATCH(V337,'P-07 HACCP score'!$B$3:$B$7,0),MATCH('D-14 Ernst'!R$2,'P-07 HACCP score'!$C$2:$E$2,0))</f>
        <v>0</v>
      </c>
      <c r="BP337" s="39">
        <f>INDEX('P-07 HACCP score'!$C$3:$E$7,MATCH(W337,'P-07 HACCP score'!$B$3:$B$7,0),MATCH('D-14 Ernst'!S$2,'P-07 HACCP score'!$C$2:$E$2,0))</f>
        <v>0</v>
      </c>
      <c r="BQ337" s="39" t="e">
        <f>INDEX('P-07 HACCP score'!$C$3:$E$7,MATCH(X337,'P-07 HACCP score'!$B$3:$B$7,0),MATCH('D-14 Ernst'!T$2,'P-07 HACCP score'!$C$2:$E$2,0))</f>
        <v>#N/A</v>
      </c>
      <c r="BR337" s="39">
        <f>INDEX('P-07 HACCP score'!$C$3:$E$7,MATCH(Y337,'P-07 HACCP score'!$B$3:$B$7,0),MATCH('D-14 Ernst'!U$2,'P-07 HACCP score'!$C$2:$E$2,0))</f>
        <v>0</v>
      </c>
      <c r="BS337" s="39">
        <f>INDEX('P-07 HACCP score'!$C$3:$E$7,MATCH(Z337,'P-07 HACCP score'!$B$3:$B$7,0),MATCH('D-14 Ernst'!V$2,'P-07 HACCP score'!$C$2:$E$2,0))</f>
        <v>0</v>
      </c>
      <c r="BT337" s="39">
        <f>INDEX('P-07 HACCP score'!$C$3:$E$7,MATCH(AA337,'P-07 HACCP score'!$B$3:$B$7,0),MATCH('D-14 Ernst'!W$2,'P-07 HACCP score'!$C$2:$E$2,0))</f>
        <v>0</v>
      </c>
      <c r="BU337" s="39">
        <f>INDEX('P-07 HACCP score'!$C$3:$E$7,MATCH(AB337,'P-07 HACCP score'!$B$3:$B$7,0),MATCH('D-14 Ernst'!X$2,'P-07 HACCP score'!$C$2:$E$2,0))</f>
        <v>0</v>
      </c>
      <c r="BV337" s="39">
        <f>INDEX('P-07 HACCP score'!$C$3:$E$7,MATCH(AC337,'P-07 HACCP score'!$B$3:$B$7,0),MATCH('D-14 Ernst'!Y$2,'P-07 HACCP score'!$C$2:$E$2,0))</f>
        <v>0</v>
      </c>
      <c r="BW337" s="39">
        <f>INDEX('P-07 HACCP score'!$C$3:$E$7,MATCH(AD337,'P-07 HACCP score'!$B$3:$B$7,0),MATCH('D-14 Ernst'!Z$2,'P-07 HACCP score'!$C$2:$E$2,0))</f>
        <v>0</v>
      </c>
      <c r="BX337" s="39">
        <f>INDEX('P-07 HACCP score'!$C$3:$E$7,MATCH(AE337,'P-07 HACCP score'!$B$3:$B$7,0),MATCH('D-14 Ernst'!AA$2,'P-07 HACCP score'!$C$2:$E$2,0))</f>
        <v>0</v>
      </c>
      <c r="BY337" s="39">
        <f>INDEX('P-07 HACCP score'!$C$3:$E$7,MATCH(AF337,'P-07 HACCP score'!$B$3:$B$7,0),MATCH('D-14 Ernst'!AB$2,'P-07 HACCP score'!$C$2:$E$2,0))</f>
        <v>0</v>
      </c>
      <c r="BZ337" s="39">
        <f>INDEX('P-07 HACCP score'!$C$3:$E$7,MATCH(AG337,'P-07 HACCP score'!$B$3:$B$7,0),MATCH('D-14 Ernst'!AC$2,'P-07 HACCP score'!$C$2:$E$2,0))</f>
        <v>0</v>
      </c>
      <c r="CA337" s="39">
        <f>INDEX('P-07 HACCP score'!$C$3:$E$7,MATCH(AH337,'P-07 HACCP score'!$B$3:$B$7,0),MATCH('D-14 Ernst'!AD$2,'P-07 HACCP score'!$C$2:$E$2,0))</f>
        <v>0</v>
      </c>
      <c r="CB337" s="39">
        <f>INDEX('P-07 HACCP score'!$C$3:$E$7,MATCH(AI337,'P-07 HACCP score'!$B$3:$B$7,0),MATCH('D-14 Ernst'!AE$2,'P-07 HACCP score'!$C$2:$E$2,0))</f>
        <v>0</v>
      </c>
      <c r="CC337" s="39">
        <f>INDEX('P-07 HACCP score'!$C$3:$E$7,MATCH(AJ337,'P-07 HACCP score'!$B$3:$B$7,0),MATCH('D-14 Ernst'!AF$2,'P-07 HACCP score'!$C$2:$E$2,0))</f>
        <v>0</v>
      </c>
      <c r="CD337" s="39">
        <f>INDEX('P-07 HACCP score'!$C$3:$E$7,MATCH(AK337,'P-07 HACCP score'!$B$3:$B$7,0),MATCH('D-14 Ernst'!AG$2,'P-07 HACCP score'!$C$2:$E$2,0))</f>
        <v>0</v>
      </c>
    </row>
    <row r="338" spans="1:82" x14ac:dyDescent="0.3">
      <c r="A338" s="119">
        <v>50382</v>
      </c>
      <c r="B338" s="56" t="s">
        <v>461</v>
      </c>
      <c r="C338" s="78" t="s">
        <v>142</v>
      </c>
      <c r="D338" s="35">
        <v>1</v>
      </c>
      <c r="E338" s="18" t="s">
        <v>84</v>
      </c>
      <c r="F338" s="18"/>
      <c r="G338" s="26"/>
      <c r="H338" s="21" t="str">
        <f>IF(COUNTIF(I338:M338,"H"),"H",
IF(COUNTIF(I338:M338,"M"),"M",
IF(COUNTIF(I338:M338,"L"),"L",
IF(COUNTIF(I338:M338,"B"),"B",""))))</f>
        <v>M</v>
      </c>
      <c r="I338" s="19" t="s">
        <v>129</v>
      </c>
      <c r="J338" s="19" t="s">
        <v>129</v>
      </c>
      <c r="K338" s="19"/>
      <c r="L338" s="19"/>
      <c r="M338" s="19"/>
      <c r="N338" s="18"/>
      <c r="O338" s="21" t="str">
        <f>IF(COUNTIF(P338:Q338,"H"),"H",
IF(COUNTIF(P338:Q338,"M"),"M",
IF(COUNTIF(P338:Q338,"L"),"L",
IF(COUNTIF(P338:Q338,"B"),"B",""))))</f>
        <v/>
      </c>
      <c r="P338" s="22"/>
      <c r="Q338" s="22"/>
      <c r="R338" s="18"/>
      <c r="S338" s="18"/>
      <c r="T338" s="18"/>
      <c r="U338" s="18"/>
      <c r="V338" s="18"/>
      <c r="W338" s="27"/>
      <c r="X338" s="21" t="str">
        <f>IF(COUNTIF(Y338:AA338,"H"),"H",
IF(COUNTIF(Y338:AA338,"M"),"M",
IF(COUNTIF(Y338:AA338,"L"),"L",
IF(COUNTIF(Y338:AA338,"B"),"B",""))))</f>
        <v/>
      </c>
      <c r="Y338" s="23"/>
      <c r="Z338" s="28"/>
      <c r="AA338" s="23"/>
      <c r="AB338" s="18"/>
      <c r="AC338" s="18"/>
      <c r="AD338" s="18"/>
      <c r="AE338" s="18"/>
      <c r="AF338" s="18"/>
      <c r="AG338" s="18"/>
      <c r="AH338" s="18"/>
      <c r="AI338" s="18"/>
      <c r="AJ338" s="18"/>
      <c r="AK338" s="18"/>
      <c r="AL338" s="37">
        <f>COUNTIF(AX338:BA338,5)+COUNTIF(BG338:BH338,5)+COUNTIF(BK338:BQ338,5)+COUNTIF(BU338:CD338,5)+COUNTIF(AX338:BA338,9)+COUNTIF(BG338:BH338,9)+COUNTIF(BK338:BQ338,9)+COUNTIF(BU338:CD338,9)</f>
        <v>1</v>
      </c>
      <c r="AM338" s="37">
        <f>COUNTIF(AX338:BA338,15)+COUNTIF(BG338:BH338,15)+COUNTIF(BK338:BQ338,15)+COUNTIF(BU338:CD338,15)+COUNTIF(AX338:BA338,25)+COUNTIF(BG338:BH338,25)+COUNTIF(BK338:BQ338,25)+COUNTIF(BU338:CD338,25)</f>
        <v>0</v>
      </c>
      <c r="AN338" s="118" t="str">
        <f>IF(AM338&gt;=1,"HOOG",IF(AL338&gt;=2,"MIDDEN","LAAG"))</f>
        <v>LAAG</v>
      </c>
      <c r="AO338" s="26" t="str">
        <f>IF(AND(AM338=1,OR(H338="H",AB338="H"),TEXT(D338,0)&lt;&gt;"4"),"J","N" )</f>
        <v>N</v>
      </c>
      <c r="AP338" s="41" t="s">
        <v>85</v>
      </c>
      <c r="AQ338" s="68" t="str">
        <f>IF(OR(AP338="J",AO338="J"),"MIDDEN",AN338)</f>
        <v>LAAG</v>
      </c>
      <c r="AR338" s="26" t="s">
        <v>86</v>
      </c>
      <c r="AS338" s="18" t="s">
        <v>93</v>
      </c>
      <c r="AT338" s="18" t="s">
        <v>85</v>
      </c>
      <c r="AU338" s="41" t="str">
        <f>IF(AND(AR338="H",AS338="K"),"J",IF(OR(AND(AR338="L",AS338="K",AT338="J"),AND(AR338="H",AS338="G",AT338="J")),"J","N"))</f>
        <v>N</v>
      </c>
      <c r="AV338" s="41" t="s">
        <v>85</v>
      </c>
      <c r="AW338" s="18" t="str">
        <f>IF(AU338="N",AQ338,IF(AQ338="LAAG","MIDDEN","HOOG"))</f>
        <v>LAAG</v>
      </c>
      <c r="AX338" s="39">
        <f>INDEX('P-07 HACCP score'!$C$3:$E$7,MATCH(E338,'P-07 HACCP score'!$B$3:$B$7,0),MATCH('D-14 Ernst'!A$2,'P-07 HACCP score'!$C$2:$E$2,0))</f>
        <v>1.5</v>
      </c>
      <c r="AY338" s="39">
        <f>INDEX('P-07 HACCP score'!$C$3:$E$7,MATCH(F338,'P-07 HACCP score'!$B$3:$B$7,0),MATCH('D-14 Ernst'!B$2,'P-07 HACCP score'!$C$2:$E$2,0))</f>
        <v>0</v>
      </c>
      <c r="AZ338" s="39">
        <f>INDEX('P-07 HACCP score'!$C$3:$E$7,MATCH(G338,'P-07 HACCP score'!$B$3:$B$7,0),MATCH('D-14 Ernst'!C$2,'P-07 HACCP score'!$C$2:$E$2,0))</f>
        <v>0</v>
      </c>
      <c r="BA338" s="39">
        <f>INDEX('P-07 HACCP score'!$C$3:$E$7,MATCH(H338,'P-07 HACCP score'!$B$3:$B$7,0),MATCH('D-14 Ernst'!D$2,'P-07 HACCP score'!$C$2:$E$2,0))</f>
        <v>9</v>
      </c>
      <c r="BB338" s="39">
        <f>INDEX('P-07 HACCP score'!$C$3:$E$7,MATCH(I338,'P-07 HACCP score'!$B$3:$B$7,0),MATCH('D-14 Ernst'!E$2,'P-07 HACCP score'!$C$2:$E$2,0))</f>
        <v>9</v>
      </c>
      <c r="BC338" s="39">
        <f>INDEX('P-07 HACCP score'!$C$3:$E$7,MATCH(J338,'P-07 HACCP score'!$B$3:$B$7,0),MATCH('D-14 Ernst'!F$2,'P-07 HACCP score'!$C$2:$E$2,0))</f>
        <v>9</v>
      </c>
      <c r="BD338" s="39">
        <f>INDEX('P-07 HACCP score'!$C$3:$E$7,MATCH(K338,'P-07 HACCP score'!$B$3:$B$7,0),MATCH('D-14 Ernst'!G$2,'P-07 HACCP score'!$C$2:$E$2,0))</f>
        <v>0</v>
      </c>
      <c r="BE338" s="39">
        <f>INDEX('P-07 HACCP score'!$C$3:$E$7,MATCH(L338,'P-07 HACCP score'!$B$3:$B$7,0),MATCH('D-14 Ernst'!H$2,'P-07 HACCP score'!$C$2:$E$2,0))</f>
        <v>0</v>
      </c>
      <c r="BF338" s="39">
        <f>INDEX('P-07 HACCP score'!$C$3:$E$7,MATCH(M338,'P-07 HACCP score'!$B$3:$B$7,0),MATCH('D-14 Ernst'!I$2,'P-07 HACCP score'!$C$2:$E$2,0))</f>
        <v>0</v>
      </c>
      <c r="BG338" s="39">
        <f>INDEX('P-07 HACCP score'!$C$3:$E$7,MATCH(N338,'P-07 HACCP score'!$B$3:$B$7,0),MATCH('D-14 Ernst'!J$2,'P-07 HACCP score'!$C$2:$E$2,0))</f>
        <v>0</v>
      </c>
      <c r="BH338" s="39" t="e">
        <f>INDEX('P-07 HACCP score'!$C$3:$E$7,MATCH(O338,'P-07 HACCP score'!$B$3:$B$7,0),MATCH('D-14 Ernst'!K$2,'P-07 HACCP score'!$C$2:$E$2,0))</f>
        <v>#N/A</v>
      </c>
      <c r="BI338" s="39">
        <f>INDEX('P-07 HACCP score'!$C$3:$E$7,MATCH(P338,'P-07 HACCP score'!$B$3:$B$7,0),MATCH('D-14 Ernst'!L$2,'P-07 HACCP score'!$C$2:$E$2,0))</f>
        <v>0</v>
      </c>
      <c r="BJ338" s="39">
        <f>INDEX('P-07 HACCP score'!$C$3:$E$7,MATCH(Q338,'P-07 HACCP score'!$B$3:$B$7,0),MATCH('D-14 Ernst'!M$2,'P-07 HACCP score'!$C$2:$E$2,0))</f>
        <v>0</v>
      </c>
      <c r="BK338" s="39">
        <f>INDEX('P-07 HACCP score'!$C$3:$E$7,MATCH(R338,'P-07 HACCP score'!$B$3:$B$7,0),MATCH('D-14 Ernst'!N$2,'P-07 HACCP score'!$C$2:$E$2,0))</f>
        <v>0</v>
      </c>
      <c r="BL338" s="39">
        <f>INDEX('P-07 HACCP score'!$C$3:$E$7,MATCH(S338,'P-07 HACCP score'!$B$3:$B$7,0),MATCH('D-14 Ernst'!O$2,'P-07 HACCP score'!$C$2:$E$2,0))</f>
        <v>0</v>
      </c>
      <c r="BM338" s="39">
        <f>INDEX('P-07 HACCP score'!$C$3:$E$7,MATCH(T338,'P-07 HACCP score'!$B$3:$B$7,0),MATCH('D-14 Ernst'!P$2,'P-07 HACCP score'!$C$2:$E$2,0))</f>
        <v>0</v>
      </c>
      <c r="BN338" s="39">
        <f>INDEX('P-07 HACCP score'!$C$3:$E$7,MATCH(U338,'P-07 HACCP score'!$B$3:$B$7,0),MATCH('D-14 Ernst'!Q$2,'P-07 HACCP score'!$C$2:$E$2,0))</f>
        <v>0</v>
      </c>
      <c r="BO338" s="39">
        <f>INDEX('P-07 HACCP score'!$C$3:$E$7,MATCH(V338,'P-07 HACCP score'!$B$3:$B$7,0),MATCH('D-14 Ernst'!R$2,'P-07 HACCP score'!$C$2:$E$2,0))</f>
        <v>0</v>
      </c>
      <c r="BP338" s="39">
        <f>INDEX('P-07 HACCP score'!$C$3:$E$7,MATCH(W338,'P-07 HACCP score'!$B$3:$B$7,0),MATCH('D-14 Ernst'!S$2,'P-07 HACCP score'!$C$2:$E$2,0))</f>
        <v>0</v>
      </c>
      <c r="BQ338" s="39" t="e">
        <f>INDEX('P-07 HACCP score'!$C$3:$E$7,MATCH(X338,'P-07 HACCP score'!$B$3:$B$7,0),MATCH('D-14 Ernst'!T$2,'P-07 HACCP score'!$C$2:$E$2,0))</f>
        <v>#N/A</v>
      </c>
      <c r="BR338" s="39">
        <f>INDEX('P-07 HACCP score'!$C$3:$E$7,MATCH(Y338,'P-07 HACCP score'!$B$3:$B$7,0),MATCH('D-14 Ernst'!U$2,'P-07 HACCP score'!$C$2:$E$2,0))</f>
        <v>0</v>
      </c>
      <c r="BS338" s="39">
        <f>INDEX('P-07 HACCP score'!$C$3:$E$7,MATCH(Z338,'P-07 HACCP score'!$B$3:$B$7,0),MATCH('D-14 Ernst'!V$2,'P-07 HACCP score'!$C$2:$E$2,0))</f>
        <v>0</v>
      </c>
      <c r="BT338" s="39">
        <f>INDEX('P-07 HACCP score'!$C$3:$E$7,MATCH(AA338,'P-07 HACCP score'!$B$3:$B$7,0),MATCH('D-14 Ernst'!W$2,'P-07 HACCP score'!$C$2:$E$2,0))</f>
        <v>0</v>
      </c>
      <c r="BU338" s="39">
        <f>INDEX('P-07 HACCP score'!$C$3:$E$7,MATCH(AB338,'P-07 HACCP score'!$B$3:$B$7,0),MATCH('D-14 Ernst'!X$2,'P-07 HACCP score'!$C$2:$E$2,0))</f>
        <v>0</v>
      </c>
      <c r="BV338" s="39">
        <f>INDEX('P-07 HACCP score'!$C$3:$E$7,MATCH(AC338,'P-07 HACCP score'!$B$3:$B$7,0),MATCH('D-14 Ernst'!Y$2,'P-07 HACCP score'!$C$2:$E$2,0))</f>
        <v>0</v>
      </c>
      <c r="BW338" s="39">
        <f>INDEX('P-07 HACCP score'!$C$3:$E$7,MATCH(AD338,'P-07 HACCP score'!$B$3:$B$7,0),MATCH('D-14 Ernst'!Z$2,'P-07 HACCP score'!$C$2:$E$2,0))</f>
        <v>0</v>
      </c>
      <c r="BX338" s="39">
        <f>INDEX('P-07 HACCP score'!$C$3:$E$7,MATCH(AE338,'P-07 HACCP score'!$B$3:$B$7,0),MATCH('D-14 Ernst'!AA$2,'P-07 HACCP score'!$C$2:$E$2,0))</f>
        <v>0</v>
      </c>
      <c r="BY338" s="39">
        <f>INDEX('P-07 HACCP score'!$C$3:$E$7,MATCH(AF338,'P-07 HACCP score'!$B$3:$B$7,0),MATCH('D-14 Ernst'!AB$2,'P-07 HACCP score'!$C$2:$E$2,0))</f>
        <v>0</v>
      </c>
      <c r="BZ338" s="39">
        <f>INDEX('P-07 HACCP score'!$C$3:$E$7,MATCH(AG338,'P-07 HACCP score'!$B$3:$B$7,0),MATCH('D-14 Ernst'!AC$2,'P-07 HACCP score'!$C$2:$E$2,0))</f>
        <v>0</v>
      </c>
      <c r="CA338" s="39">
        <f>INDEX('P-07 HACCP score'!$C$3:$E$7,MATCH(AH338,'P-07 HACCP score'!$B$3:$B$7,0),MATCH('D-14 Ernst'!AD$2,'P-07 HACCP score'!$C$2:$E$2,0))</f>
        <v>0</v>
      </c>
      <c r="CB338" s="39">
        <f>INDEX('P-07 HACCP score'!$C$3:$E$7,MATCH(AI338,'P-07 HACCP score'!$B$3:$B$7,0),MATCH('D-14 Ernst'!AE$2,'P-07 HACCP score'!$C$2:$E$2,0))</f>
        <v>0</v>
      </c>
      <c r="CC338" s="39">
        <f>INDEX('P-07 HACCP score'!$C$3:$E$7,MATCH(AJ338,'P-07 HACCP score'!$B$3:$B$7,0),MATCH('D-14 Ernst'!AF$2,'P-07 HACCP score'!$C$2:$E$2,0))</f>
        <v>0</v>
      </c>
      <c r="CD338" s="39">
        <f>INDEX('P-07 HACCP score'!$C$3:$E$7,MATCH(AK338,'P-07 HACCP score'!$B$3:$B$7,0),MATCH('D-14 Ernst'!AG$2,'P-07 HACCP score'!$C$2:$E$2,0))</f>
        <v>0</v>
      </c>
    </row>
    <row r="339" spans="1:82" x14ac:dyDescent="0.3">
      <c r="A339" s="119">
        <v>50391</v>
      </c>
      <c r="B339" s="56" t="s">
        <v>462</v>
      </c>
      <c r="C339" s="78" t="s">
        <v>142</v>
      </c>
      <c r="D339" s="35">
        <v>5</v>
      </c>
      <c r="E339" s="18"/>
      <c r="F339" s="18"/>
      <c r="G339" s="26"/>
      <c r="H339" s="21" t="str">
        <f>IF(COUNTIF(I339:M339,"H"),"H",
IF(COUNTIF(I339:M339,"M"),"M",
IF(COUNTIF(I339:M339,"L"),"L",
IF(COUNTIF(I339:M339,"B"),"B",""))))</f>
        <v/>
      </c>
      <c r="I339" s="19"/>
      <c r="J339" s="19"/>
      <c r="K339" s="19"/>
      <c r="L339" s="19"/>
      <c r="M339" s="19"/>
      <c r="N339" s="18"/>
      <c r="O339" s="21" t="str">
        <f>IF(COUNTIF(P339:Q339,"H"),"H",
IF(COUNTIF(P339:Q339,"M"),"M",
IF(COUNTIF(P339:Q339,"L"),"L",
IF(COUNTIF(P339:Q339,"B"),"B",""))))</f>
        <v>B</v>
      </c>
      <c r="P339" s="22" t="s">
        <v>84</v>
      </c>
      <c r="Q339" s="22" t="s">
        <v>84</v>
      </c>
      <c r="R339" s="18"/>
      <c r="S339" s="18"/>
      <c r="T339" s="18"/>
      <c r="U339" s="18"/>
      <c r="V339" s="18"/>
      <c r="W339" s="27"/>
      <c r="X339" s="21" t="str">
        <f>IF(COUNTIF(Y339:AA339,"H"),"H",
IF(COUNTIF(Y339:AA339,"M"),"M",
IF(COUNTIF(Y339:AA339,"L"),"L",
IF(COUNTIF(Y339:AA339,"B"),"B",""))))</f>
        <v/>
      </c>
      <c r="Y339" s="23"/>
      <c r="Z339" s="28"/>
      <c r="AA339" s="23"/>
      <c r="AB339" s="18" t="s">
        <v>86</v>
      </c>
      <c r="AC339" s="18"/>
      <c r="AD339" s="18"/>
      <c r="AE339" s="18"/>
      <c r="AF339" s="18" t="s">
        <v>84</v>
      </c>
      <c r="AG339" s="18"/>
      <c r="AH339" s="18"/>
      <c r="AI339" s="18"/>
      <c r="AJ339" s="18"/>
      <c r="AK339" s="18"/>
      <c r="AL339" s="37">
        <f>COUNTIF(AX339:BA339,5)+COUNTIF(BG339:BH339,5)+COUNTIF(BK339:BQ339,5)+COUNTIF(BU339:CD339,5)+COUNTIF(AX339:BA339,9)+COUNTIF(BG339:BH339,9)+COUNTIF(BK339:BQ339,9)+COUNTIF(BU339:CD339,9)</f>
        <v>0</v>
      </c>
      <c r="AM339" s="37">
        <f>COUNTIF(AX339:BA339,15)+COUNTIF(BG339:BH339,15)+COUNTIF(BK339:BQ339,15)+COUNTIF(BU339:CD339,15)+COUNTIF(AX339:BA339,25)+COUNTIF(BG339:BH339,25)+COUNTIF(BK339:BQ339,25)+COUNTIF(BU339:CD339,25)</f>
        <v>0</v>
      </c>
      <c r="AN339" s="118" t="str">
        <f>IF(AM339&gt;=1,"HOOG",IF(AL339&gt;=2,"MIDDEN","LAAG"))</f>
        <v>LAAG</v>
      </c>
      <c r="AO339" s="26" t="str">
        <f>IF(AND(AM339=1,OR(H339="H",AB339="H"),TEXT(D339,0)&lt;&gt;"4"),"J","N" )</f>
        <v>N</v>
      </c>
      <c r="AP339" s="41" t="s">
        <v>85</v>
      </c>
      <c r="AQ339" s="68" t="str">
        <f>IF(OR(AP339="J",AO339="J"),"MIDDEN",AN339)</f>
        <v>LAAG</v>
      </c>
      <c r="AR339" s="26" t="s">
        <v>86</v>
      </c>
      <c r="AS339" s="18" t="s">
        <v>93</v>
      </c>
      <c r="AT339" s="18" t="s">
        <v>85</v>
      </c>
      <c r="AU339" s="41" t="str">
        <f>IF(AND(AR339="H",AS339="K"),"J",IF(OR(AND(AR339="L",AS339="K",AT339="J"),AND(AR339="H",AS339="G",AT339="J")),"J","N"))</f>
        <v>N</v>
      </c>
      <c r="AV339" s="41" t="s">
        <v>85</v>
      </c>
      <c r="AW339" s="18" t="str">
        <f>IF(AU339="N",AQ339,IF(AQ339="LAAG","MIDDEN","HOOG"))</f>
        <v>LAAG</v>
      </c>
      <c r="AX339" s="39">
        <f>INDEX('P-07 HACCP score'!$C$3:$E$7,MATCH(E339,'P-07 HACCP score'!$B$3:$B$7,0),MATCH('D-14 Ernst'!A$2,'P-07 HACCP score'!$C$2:$E$2,0))</f>
        <v>0</v>
      </c>
      <c r="AY339" s="39">
        <f>INDEX('P-07 HACCP score'!$C$3:$E$7,MATCH(F339,'P-07 HACCP score'!$B$3:$B$7,0),MATCH('D-14 Ernst'!B$2,'P-07 HACCP score'!$C$2:$E$2,0))</f>
        <v>0</v>
      </c>
      <c r="AZ339" s="39">
        <f>INDEX('P-07 HACCP score'!$C$3:$E$7,MATCH(G339,'P-07 HACCP score'!$B$3:$B$7,0),MATCH('D-14 Ernst'!C$2,'P-07 HACCP score'!$C$2:$E$2,0))</f>
        <v>0</v>
      </c>
      <c r="BA339" s="39" t="e">
        <f>INDEX('P-07 HACCP score'!$C$3:$E$7,MATCH(H339,'P-07 HACCP score'!$B$3:$B$7,0),MATCH('D-14 Ernst'!D$2,'P-07 HACCP score'!$C$2:$E$2,0))</f>
        <v>#N/A</v>
      </c>
      <c r="BB339" s="39">
        <f>INDEX('P-07 HACCP score'!$C$3:$E$7,MATCH(I339,'P-07 HACCP score'!$B$3:$B$7,0),MATCH('D-14 Ernst'!E$2,'P-07 HACCP score'!$C$2:$E$2,0))</f>
        <v>0</v>
      </c>
      <c r="BC339" s="39">
        <f>INDEX('P-07 HACCP score'!$C$3:$E$7,MATCH(J339,'P-07 HACCP score'!$B$3:$B$7,0),MATCH('D-14 Ernst'!F$2,'P-07 HACCP score'!$C$2:$E$2,0))</f>
        <v>0</v>
      </c>
      <c r="BD339" s="39">
        <f>INDEX('P-07 HACCP score'!$C$3:$E$7,MATCH(K339,'P-07 HACCP score'!$B$3:$B$7,0),MATCH('D-14 Ernst'!G$2,'P-07 HACCP score'!$C$2:$E$2,0))</f>
        <v>0</v>
      </c>
      <c r="BE339" s="39">
        <f>INDEX('P-07 HACCP score'!$C$3:$E$7,MATCH(L339,'P-07 HACCP score'!$B$3:$B$7,0),MATCH('D-14 Ernst'!H$2,'P-07 HACCP score'!$C$2:$E$2,0))</f>
        <v>0</v>
      </c>
      <c r="BF339" s="39">
        <f>INDEX('P-07 HACCP score'!$C$3:$E$7,MATCH(M339,'P-07 HACCP score'!$B$3:$B$7,0),MATCH('D-14 Ernst'!I$2,'P-07 HACCP score'!$C$2:$E$2,0))</f>
        <v>0</v>
      </c>
      <c r="BG339" s="39">
        <f>INDEX('P-07 HACCP score'!$C$3:$E$7,MATCH(N339,'P-07 HACCP score'!$B$3:$B$7,0),MATCH('D-14 Ernst'!J$2,'P-07 HACCP score'!$C$2:$E$2,0))</f>
        <v>0</v>
      </c>
      <c r="BH339" s="39">
        <f>INDEX('P-07 HACCP score'!$C$3:$E$7,MATCH(O339,'P-07 HACCP score'!$B$3:$B$7,0),MATCH('D-14 Ernst'!K$2,'P-07 HACCP score'!$C$2:$E$2,0))</f>
        <v>1.5</v>
      </c>
      <c r="BI339" s="39">
        <f>INDEX('P-07 HACCP score'!$C$3:$E$7,MATCH(P339,'P-07 HACCP score'!$B$3:$B$7,0),MATCH('D-14 Ernst'!L$2,'P-07 HACCP score'!$C$2:$E$2,0))</f>
        <v>1.5</v>
      </c>
      <c r="BJ339" s="39">
        <f>INDEX('P-07 HACCP score'!$C$3:$E$7,MATCH(Q339,'P-07 HACCP score'!$B$3:$B$7,0),MATCH('D-14 Ernst'!M$2,'P-07 HACCP score'!$C$2:$E$2,0))</f>
        <v>1.5</v>
      </c>
      <c r="BK339" s="39">
        <f>INDEX('P-07 HACCP score'!$C$3:$E$7,MATCH(R339,'P-07 HACCP score'!$B$3:$B$7,0),MATCH('D-14 Ernst'!N$2,'P-07 HACCP score'!$C$2:$E$2,0))</f>
        <v>0</v>
      </c>
      <c r="BL339" s="39">
        <f>INDEX('P-07 HACCP score'!$C$3:$E$7,MATCH(S339,'P-07 HACCP score'!$B$3:$B$7,0),MATCH('D-14 Ernst'!O$2,'P-07 HACCP score'!$C$2:$E$2,0))</f>
        <v>0</v>
      </c>
      <c r="BM339" s="39">
        <f>INDEX('P-07 HACCP score'!$C$3:$E$7,MATCH(T339,'P-07 HACCP score'!$B$3:$B$7,0),MATCH('D-14 Ernst'!P$2,'P-07 HACCP score'!$C$2:$E$2,0))</f>
        <v>0</v>
      </c>
      <c r="BN339" s="39">
        <f>INDEX('P-07 HACCP score'!$C$3:$E$7,MATCH(U339,'P-07 HACCP score'!$B$3:$B$7,0),MATCH('D-14 Ernst'!Q$2,'P-07 HACCP score'!$C$2:$E$2,0))</f>
        <v>0</v>
      </c>
      <c r="BO339" s="39">
        <f>INDEX('P-07 HACCP score'!$C$3:$E$7,MATCH(V339,'P-07 HACCP score'!$B$3:$B$7,0),MATCH('D-14 Ernst'!R$2,'P-07 HACCP score'!$C$2:$E$2,0))</f>
        <v>0</v>
      </c>
      <c r="BP339" s="39">
        <f>INDEX('P-07 HACCP score'!$C$3:$E$7,MATCH(W339,'P-07 HACCP score'!$B$3:$B$7,0),MATCH('D-14 Ernst'!S$2,'P-07 HACCP score'!$C$2:$E$2,0))</f>
        <v>0</v>
      </c>
      <c r="BQ339" s="39" t="e">
        <f>INDEX('P-07 HACCP score'!$C$3:$E$7,MATCH(X339,'P-07 HACCP score'!$B$3:$B$7,0),MATCH('D-14 Ernst'!T$2,'P-07 HACCP score'!$C$2:$E$2,0))</f>
        <v>#N/A</v>
      </c>
      <c r="BR339" s="39">
        <f>INDEX('P-07 HACCP score'!$C$3:$E$7,MATCH(Y339,'P-07 HACCP score'!$B$3:$B$7,0),MATCH('D-14 Ernst'!U$2,'P-07 HACCP score'!$C$2:$E$2,0))</f>
        <v>0</v>
      </c>
      <c r="BS339" s="39">
        <f>INDEX('P-07 HACCP score'!$C$3:$E$7,MATCH(Z339,'P-07 HACCP score'!$B$3:$B$7,0),MATCH('D-14 Ernst'!V$2,'P-07 HACCP score'!$C$2:$E$2,0))</f>
        <v>0</v>
      </c>
      <c r="BT339" s="39">
        <f>INDEX('P-07 HACCP score'!$C$3:$E$7,MATCH(AA339,'P-07 HACCP score'!$B$3:$B$7,0),MATCH('D-14 Ernst'!W$2,'P-07 HACCP score'!$C$2:$E$2,0))</f>
        <v>0</v>
      </c>
      <c r="BU339" s="39">
        <f>INDEX('P-07 HACCP score'!$C$3:$E$7,MATCH(AB339,'P-07 HACCP score'!$B$3:$B$7,0),MATCH('D-14 Ernst'!X$2,'P-07 HACCP score'!$C$2:$E$2,0))</f>
        <v>3</v>
      </c>
      <c r="BV339" s="39">
        <f>INDEX('P-07 HACCP score'!$C$3:$E$7,MATCH(AC339,'P-07 HACCP score'!$B$3:$B$7,0),MATCH('D-14 Ernst'!Y$2,'P-07 HACCP score'!$C$2:$E$2,0))</f>
        <v>0</v>
      </c>
      <c r="BW339" s="39">
        <f>INDEX('P-07 HACCP score'!$C$3:$E$7,MATCH(AD339,'P-07 HACCP score'!$B$3:$B$7,0),MATCH('D-14 Ernst'!Z$2,'P-07 HACCP score'!$C$2:$E$2,0))</f>
        <v>0</v>
      </c>
      <c r="BX339" s="39">
        <f>INDEX('P-07 HACCP score'!$C$3:$E$7,MATCH(AE339,'P-07 HACCP score'!$B$3:$B$7,0),MATCH('D-14 Ernst'!AA$2,'P-07 HACCP score'!$C$2:$E$2,0))</f>
        <v>0</v>
      </c>
      <c r="BY339" s="39">
        <f>INDEX('P-07 HACCP score'!$C$3:$E$7,MATCH(AF339,'P-07 HACCP score'!$B$3:$B$7,0),MATCH('D-14 Ernst'!AB$2,'P-07 HACCP score'!$C$2:$E$2,0))</f>
        <v>1.5</v>
      </c>
      <c r="BZ339" s="39">
        <f>INDEX('P-07 HACCP score'!$C$3:$E$7,MATCH(AG339,'P-07 HACCP score'!$B$3:$B$7,0),MATCH('D-14 Ernst'!AC$2,'P-07 HACCP score'!$C$2:$E$2,0))</f>
        <v>0</v>
      </c>
      <c r="CA339" s="39">
        <f>INDEX('P-07 HACCP score'!$C$3:$E$7,MATCH(AH339,'P-07 HACCP score'!$B$3:$B$7,0),MATCH('D-14 Ernst'!AD$2,'P-07 HACCP score'!$C$2:$E$2,0))</f>
        <v>0</v>
      </c>
      <c r="CB339" s="39">
        <f>INDEX('P-07 HACCP score'!$C$3:$E$7,MATCH(AI339,'P-07 HACCP score'!$B$3:$B$7,0),MATCH('D-14 Ernst'!AE$2,'P-07 HACCP score'!$C$2:$E$2,0))</f>
        <v>0</v>
      </c>
      <c r="CC339" s="39">
        <f>INDEX('P-07 HACCP score'!$C$3:$E$7,MATCH(AJ339,'P-07 HACCP score'!$B$3:$B$7,0),MATCH('D-14 Ernst'!AF$2,'P-07 HACCP score'!$C$2:$E$2,0))</f>
        <v>0</v>
      </c>
      <c r="CD339" s="39">
        <f>INDEX('P-07 HACCP score'!$C$3:$E$7,MATCH(AK339,'P-07 HACCP score'!$B$3:$B$7,0),MATCH('D-14 Ernst'!AG$2,'P-07 HACCP score'!$C$2:$E$2,0))</f>
        <v>0</v>
      </c>
    </row>
    <row r="340" spans="1:82" x14ac:dyDescent="0.3">
      <c r="A340" s="119">
        <v>50390</v>
      </c>
      <c r="B340" s="56" t="s">
        <v>463</v>
      </c>
      <c r="C340" s="78" t="s">
        <v>142</v>
      </c>
      <c r="D340" s="35">
        <v>5</v>
      </c>
      <c r="E340" s="18"/>
      <c r="F340" s="18"/>
      <c r="G340" s="26"/>
      <c r="H340" s="21" t="str">
        <f>IF(COUNTIF(I340:M340,"H"),"H",
IF(COUNTIF(I340:M340,"M"),"M",
IF(COUNTIF(I340:M340,"L"),"L",
IF(COUNTIF(I340:M340,"B"),"B",""))))</f>
        <v/>
      </c>
      <c r="I340" s="19"/>
      <c r="J340" s="19"/>
      <c r="K340" s="19"/>
      <c r="L340" s="19"/>
      <c r="M340" s="19"/>
      <c r="N340" s="18"/>
      <c r="O340" s="21" t="str">
        <f>IF(COUNTIF(P340:Q340,"H"),"H",
IF(COUNTIF(P340:Q340,"M"),"M",
IF(COUNTIF(P340:Q340,"L"),"L",
IF(COUNTIF(P340:Q340,"B"),"B",""))))</f>
        <v>B</v>
      </c>
      <c r="P340" s="22" t="s">
        <v>84</v>
      </c>
      <c r="Q340" s="22" t="s">
        <v>84</v>
      </c>
      <c r="R340" s="18"/>
      <c r="S340" s="18"/>
      <c r="T340" s="18"/>
      <c r="U340" s="18"/>
      <c r="V340" s="18"/>
      <c r="W340" s="27"/>
      <c r="X340" s="21" t="str">
        <f>IF(COUNTIF(Y340:AA340,"H"),"H",
IF(COUNTIF(Y340:AA340,"M"),"M",
IF(COUNTIF(Y340:AA340,"L"),"L",
IF(COUNTIF(Y340:AA340,"B"),"B",""))))</f>
        <v/>
      </c>
      <c r="Y340" s="23"/>
      <c r="Z340" s="28"/>
      <c r="AA340" s="23"/>
      <c r="AB340" s="18" t="s">
        <v>86</v>
      </c>
      <c r="AC340" s="18"/>
      <c r="AD340" s="18"/>
      <c r="AE340" s="18"/>
      <c r="AF340" s="18" t="s">
        <v>84</v>
      </c>
      <c r="AG340" s="18"/>
      <c r="AH340" s="18"/>
      <c r="AI340" s="18"/>
      <c r="AJ340" s="18"/>
      <c r="AK340" s="18"/>
      <c r="AL340" s="37">
        <f>COUNTIF(AX340:BA340,5)+COUNTIF(BG340:BH340,5)+COUNTIF(BK340:BQ340,5)+COUNTIF(BU340:CD340,5)+COUNTIF(AX340:BA340,9)+COUNTIF(BG340:BH340,9)+COUNTIF(BK340:BQ340,9)+COUNTIF(BU340:CD340,9)</f>
        <v>0</v>
      </c>
      <c r="AM340" s="37">
        <f>COUNTIF(AX340:BA340,15)+COUNTIF(BG340:BH340,15)+COUNTIF(BK340:BQ340,15)+COUNTIF(BU340:CD340,15)+COUNTIF(AX340:BA340,25)+COUNTIF(BG340:BH340,25)+COUNTIF(BK340:BQ340,25)+COUNTIF(BU340:CD340,25)</f>
        <v>0</v>
      </c>
      <c r="AN340" s="118" t="str">
        <f>IF(AM340&gt;=1,"HOOG",IF(AL340&gt;=2,"MIDDEN","LAAG"))</f>
        <v>LAAG</v>
      </c>
      <c r="AO340" s="26" t="str">
        <f>IF(AND(AM340=1,OR(H340="H",AB340="H"),TEXT(D340,0)&lt;&gt;"4"),"J","N" )</f>
        <v>N</v>
      </c>
      <c r="AP340" s="41" t="s">
        <v>85</v>
      </c>
      <c r="AQ340" s="68" t="str">
        <f>IF(OR(AP340="J",AO340="J"),"MIDDEN",AN340)</f>
        <v>LAAG</v>
      </c>
      <c r="AR340" s="26" t="s">
        <v>86</v>
      </c>
      <c r="AS340" s="18" t="s">
        <v>93</v>
      </c>
      <c r="AT340" s="18" t="s">
        <v>85</v>
      </c>
      <c r="AU340" s="41" t="str">
        <f>IF(AND(AR340="H",AS340="K"),"J",IF(OR(AND(AR340="L",AS340="K",AT340="J"),AND(AR340="H",AS340="G",AT340="J")),"J","N"))</f>
        <v>N</v>
      </c>
      <c r="AV340" s="41" t="s">
        <v>85</v>
      </c>
      <c r="AW340" s="18" t="str">
        <f>IF(AU340="N",AQ340,IF(AQ340="LAAG","MIDDEN","HOOG"))</f>
        <v>LAAG</v>
      </c>
      <c r="AX340" s="39">
        <f>INDEX('P-07 HACCP score'!$C$3:$E$7,MATCH(E340,'P-07 HACCP score'!$B$3:$B$7,0),MATCH('D-14 Ernst'!A$2,'P-07 HACCP score'!$C$2:$E$2,0))</f>
        <v>0</v>
      </c>
      <c r="AY340" s="39">
        <f>INDEX('P-07 HACCP score'!$C$3:$E$7,MATCH(F340,'P-07 HACCP score'!$B$3:$B$7,0),MATCH('D-14 Ernst'!B$2,'P-07 HACCP score'!$C$2:$E$2,0))</f>
        <v>0</v>
      </c>
      <c r="AZ340" s="39">
        <f>INDEX('P-07 HACCP score'!$C$3:$E$7,MATCH(G340,'P-07 HACCP score'!$B$3:$B$7,0),MATCH('D-14 Ernst'!C$2,'P-07 HACCP score'!$C$2:$E$2,0))</f>
        <v>0</v>
      </c>
      <c r="BA340" s="39" t="e">
        <f>INDEX('P-07 HACCP score'!$C$3:$E$7,MATCH(H340,'P-07 HACCP score'!$B$3:$B$7,0),MATCH('D-14 Ernst'!D$2,'P-07 HACCP score'!$C$2:$E$2,0))</f>
        <v>#N/A</v>
      </c>
      <c r="BB340" s="39">
        <f>INDEX('P-07 HACCP score'!$C$3:$E$7,MATCH(I340,'P-07 HACCP score'!$B$3:$B$7,0),MATCH('D-14 Ernst'!E$2,'P-07 HACCP score'!$C$2:$E$2,0))</f>
        <v>0</v>
      </c>
      <c r="BC340" s="39">
        <f>INDEX('P-07 HACCP score'!$C$3:$E$7,MATCH(J340,'P-07 HACCP score'!$B$3:$B$7,0),MATCH('D-14 Ernst'!F$2,'P-07 HACCP score'!$C$2:$E$2,0))</f>
        <v>0</v>
      </c>
      <c r="BD340" s="39">
        <f>INDEX('P-07 HACCP score'!$C$3:$E$7,MATCH(K340,'P-07 HACCP score'!$B$3:$B$7,0),MATCH('D-14 Ernst'!G$2,'P-07 HACCP score'!$C$2:$E$2,0))</f>
        <v>0</v>
      </c>
      <c r="BE340" s="39">
        <f>INDEX('P-07 HACCP score'!$C$3:$E$7,MATCH(L340,'P-07 HACCP score'!$B$3:$B$7,0),MATCH('D-14 Ernst'!H$2,'P-07 HACCP score'!$C$2:$E$2,0))</f>
        <v>0</v>
      </c>
      <c r="BF340" s="39">
        <f>INDEX('P-07 HACCP score'!$C$3:$E$7,MATCH(M340,'P-07 HACCP score'!$B$3:$B$7,0),MATCH('D-14 Ernst'!I$2,'P-07 HACCP score'!$C$2:$E$2,0))</f>
        <v>0</v>
      </c>
      <c r="BG340" s="39">
        <f>INDEX('P-07 HACCP score'!$C$3:$E$7,MATCH(N340,'P-07 HACCP score'!$B$3:$B$7,0),MATCH('D-14 Ernst'!J$2,'P-07 HACCP score'!$C$2:$E$2,0))</f>
        <v>0</v>
      </c>
      <c r="BH340" s="39">
        <f>INDEX('P-07 HACCP score'!$C$3:$E$7,MATCH(O340,'P-07 HACCP score'!$B$3:$B$7,0),MATCH('D-14 Ernst'!K$2,'P-07 HACCP score'!$C$2:$E$2,0))</f>
        <v>1.5</v>
      </c>
      <c r="BI340" s="39">
        <f>INDEX('P-07 HACCP score'!$C$3:$E$7,MATCH(P340,'P-07 HACCP score'!$B$3:$B$7,0),MATCH('D-14 Ernst'!L$2,'P-07 HACCP score'!$C$2:$E$2,0))</f>
        <v>1.5</v>
      </c>
      <c r="BJ340" s="39">
        <f>INDEX('P-07 HACCP score'!$C$3:$E$7,MATCH(Q340,'P-07 HACCP score'!$B$3:$B$7,0),MATCH('D-14 Ernst'!M$2,'P-07 HACCP score'!$C$2:$E$2,0))</f>
        <v>1.5</v>
      </c>
      <c r="BK340" s="39">
        <f>INDEX('P-07 HACCP score'!$C$3:$E$7,MATCH(R340,'P-07 HACCP score'!$B$3:$B$7,0),MATCH('D-14 Ernst'!N$2,'P-07 HACCP score'!$C$2:$E$2,0))</f>
        <v>0</v>
      </c>
      <c r="BL340" s="39">
        <f>INDEX('P-07 HACCP score'!$C$3:$E$7,MATCH(S340,'P-07 HACCP score'!$B$3:$B$7,0),MATCH('D-14 Ernst'!O$2,'P-07 HACCP score'!$C$2:$E$2,0))</f>
        <v>0</v>
      </c>
      <c r="BM340" s="39">
        <f>INDEX('P-07 HACCP score'!$C$3:$E$7,MATCH(T340,'P-07 HACCP score'!$B$3:$B$7,0),MATCH('D-14 Ernst'!P$2,'P-07 HACCP score'!$C$2:$E$2,0))</f>
        <v>0</v>
      </c>
      <c r="BN340" s="39">
        <f>INDEX('P-07 HACCP score'!$C$3:$E$7,MATCH(U340,'P-07 HACCP score'!$B$3:$B$7,0),MATCH('D-14 Ernst'!Q$2,'P-07 HACCP score'!$C$2:$E$2,0))</f>
        <v>0</v>
      </c>
      <c r="BO340" s="39">
        <f>INDEX('P-07 HACCP score'!$C$3:$E$7,MATCH(V340,'P-07 HACCP score'!$B$3:$B$7,0),MATCH('D-14 Ernst'!R$2,'P-07 HACCP score'!$C$2:$E$2,0))</f>
        <v>0</v>
      </c>
      <c r="BP340" s="39">
        <f>INDEX('P-07 HACCP score'!$C$3:$E$7,MATCH(W340,'P-07 HACCP score'!$B$3:$B$7,0),MATCH('D-14 Ernst'!S$2,'P-07 HACCP score'!$C$2:$E$2,0))</f>
        <v>0</v>
      </c>
      <c r="BQ340" s="39" t="e">
        <f>INDEX('P-07 HACCP score'!$C$3:$E$7,MATCH(X340,'P-07 HACCP score'!$B$3:$B$7,0),MATCH('D-14 Ernst'!T$2,'P-07 HACCP score'!$C$2:$E$2,0))</f>
        <v>#N/A</v>
      </c>
      <c r="BR340" s="39">
        <f>INDEX('P-07 HACCP score'!$C$3:$E$7,MATCH(Y340,'P-07 HACCP score'!$B$3:$B$7,0),MATCH('D-14 Ernst'!U$2,'P-07 HACCP score'!$C$2:$E$2,0))</f>
        <v>0</v>
      </c>
      <c r="BS340" s="39">
        <f>INDEX('P-07 HACCP score'!$C$3:$E$7,MATCH(Z340,'P-07 HACCP score'!$B$3:$B$7,0),MATCH('D-14 Ernst'!V$2,'P-07 HACCP score'!$C$2:$E$2,0))</f>
        <v>0</v>
      </c>
      <c r="BT340" s="39">
        <f>INDEX('P-07 HACCP score'!$C$3:$E$7,MATCH(AA340,'P-07 HACCP score'!$B$3:$B$7,0),MATCH('D-14 Ernst'!W$2,'P-07 HACCP score'!$C$2:$E$2,0))</f>
        <v>0</v>
      </c>
      <c r="BU340" s="39">
        <f>INDEX('P-07 HACCP score'!$C$3:$E$7,MATCH(AB340,'P-07 HACCP score'!$B$3:$B$7,0),MATCH('D-14 Ernst'!X$2,'P-07 HACCP score'!$C$2:$E$2,0))</f>
        <v>3</v>
      </c>
      <c r="BV340" s="39">
        <f>INDEX('P-07 HACCP score'!$C$3:$E$7,MATCH(AC340,'P-07 HACCP score'!$B$3:$B$7,0),MATCH('D-14 Ernst'!Y$2,'P-07 HACCP score'!$C$2:$E$2,0))</f>
        <v>0</v>
      </c>
      <c r="BW340" s="39">
        <f>INDEX('P-07 HACCP score'!$C$3:$E$7,MATCH(AD340,'P-07 HACCP score'!$B$3:$B$7,0),MATCH('D-14 Ernst'!Z$2,'P-07 HACCP score'!$C$2:$E$2,0))</f>
        <v>0</v>
      </c>
      <c r="BX340" s="39">
        <f>INDEX('P-07 HACCP score'!$C$3:$E$7,MATCH(AE340,'P-07 HACCP score'!$B$3:$B$7,0),MATCH('D-14 Ernst'!AA$2,'P-07 HACCP score'!$C$2:$E$2,0))</f>
        <v>0</v>
      </c>
      <c r="BY340" s="39">
        <f>INDEX('P-07 HACCP score'!$C$3:$E$7,MATCH(AF340,'P-07 HACCP score'!$B$3:$B$7,0),MATCH('D-14 Ernst'!AB$2,'P-07 HACCP score'!$C$2:$E$2,0))</f>
        <v>1.5</v>
      </c>
      <c r="BZ340" s="39">
        <f>INDEX('P-07 HACCP score'!$C$3:$E$7,MATCH(AG340,'P-07 HACCP score'!$B$3:$B$7,0),MATCH('D-14 Ernst'!AC$2,'P-07 HACCP score'!$C$2:$E$2,0))</f>
        <v>0</v>
      </c>
      <c r="CA340" s="39">
        <f>INDEX('P-07 HACCP score'!$C$3:$E$7,MATCH(AH340,'P-07 HACCP score'!$B$3:$B$7,0),MATCH('D-14 Ernst'!AD$2,'P-07 HACCP score'!$C$2:$E$2,0))</f>
        <v>0</v>
      </c>
      <c r="CB340" s="39">
        <f>INDEX('P-07 HACCP score'!$C$3:$E$7,MATCH(AI340,'P-07 HACCP score'!$B$3:$B$7,0),MATCH('D-14 Ernst'!AE$2,'P-07 HACCP score'!$C$2:$E$2,0))</f>
        <v>0</v>
      </c>
      <c r="CC340" s="39">
        <f>INDEX('P-07 HACCP score'!$C$3:$E$7,MATCH(AJ340,'P-07 HACCP score'!$B$3:$B$7,0),MATCH('D-14 Ernst'!AF$2,'P-07 HACCP score'!$C$2:$E$2,0))</f>
        <v>0</v>
      </c>
      <c r="CD340" s="39">
        <f>INDEX('P-07 HACCP score'!$C$3:$E$7,MATCH(AK340,'P-07 HACCP score'!$B$3:$B$7,0),MATCH('D-14 Ernst'!AG$2,'P-07 HACCP score'!$C$2:$E$2,0))</f>
        <v>0</v>
      </c>
    </row>
    <row r="341" spans="1:82" x14ac:dyDescent="0.3">
      <c r="A341" s="119">
        <v>30750</v>
      </c>
      <c r="B341" s="56" t="s">
        <v>464</v>
      </c>
      <c r="C341" s="78" t="s">
        <v>118</v>
      </c>
      <c r="D341" s="35">
        <v>5</v>
      </c>
      <c r="E341" s="18"/>
      <c r="F341" s="18"/>
      <c r="G341" s="26"/>
      <c r="H341" s="21" t="str">
        <f>IF(COUNTIF(I341:M341,"H"),"H",
IF(COUNTIF(I341:M341,"M"),"M",
IF(COUNTIF(I341:M341,"L"),"L",
IF(COUNTIF(I341:M341,"B"),"B",""))))</f>
        <v/>
      </c>
      <c r="I341" s="19"/>
      <c r="J341" s="19"/>
      <c r="K341" s="19"/>
      <c r="L341" s="19"/>
      <c r="M341" s="19"/>
      <c r="N341" s="18"/>
      <c r="O341" s="21" t="str">
        <f>IF(COUNTIF(P341:Q341,"H"),"H",
IF(COUNTIF(P341:Q341,"M"),"M",
IF(COUNTIF(P341:Q341,"L"),"L",
IF(COUNTIF(P341:Q341,"B"),"B",""))))</f>
        <v>L</v>
      </c>
      <c r="P341" s="22" t="s">
        <v>86</v>
      </c>
      <c r="Q341" s="123" t="s">
        <v>84</v>
      </c>
      <c r="R341" s="18" t="s">
        <v>86</v>
      </c>
      <c r="S341" s="18"/>
      <c r="T341" s="18" t="s">
        <v>84</v>
      </c>
      <c r="U341" s="18"/>
      <c r="V341" s="18"/>
      <c r="W341" s="27"/>
      <c r="X341" s="21" t="str">
        <f>IF(COUNTIF(Y341:AA341,"H"),"H",
IF(COUNTIF(Y341:AA341,"M"),"M",
IF(COUNTIF(Y341:AA341,"L"),"L",
IF(COUNTIF(Y341:AA341,"B"),"B",""))))</f>
        <v/>
      </c>
      <c r="Y341" s="23"/>
      <c r="Z341" s="28"/>
      <c r="AA341" s="23"/>
      <c r="AB341" s="18"/>
      <c r="AC341" s="18"/>
      <c r="AD341" s="18"/>
      <c r="AE341" s="18"/>
      <c r="AF341" s="18"/>
      <c r="AG341" s="18"/>
      <c r="AH341" s="18"/>
      <c r="AI341" s="18"/>
      <c r="AJ341" s="18"/>
      <c r="AK341" s="18"/>
      <c r="AL341" s="37">
        <f>COUNTIF(AX341:BA341,5)+COUNTIF(BG341:BH341,5)+COUNTIF(BK341:BQ341,5)+COUNTIF(BU341:CD341,5)+COUNTIF(AX341:BA341,9)+COUNTIF(BG341:BH341,9)+COUNTIF(BK341:BQ341,9)+COUNTIF(BU341:CD341,9)</f>
        <v>1</v>
      </c>
      <c r="AM341" s="37">
        <f>COUNTIF(AX341:BA341,15)+COUNTIF(BG341:BH341,15)+COUNTIF(BK341:BQ341,15)+COUNTIF(BU341:CD341,15)+COUNTIF(AX341:BA341,25)+COUNTIF(BG341:BH341,25)+COUNTIF(BK341:BQ341,25)+COUNTIF(BU341:CD341,25)</f>
        <v>0</v>
      </c>
      <c r="AN341" s="118" t="str">
        <f>IF(AM341&gt;=1,"HOOG",IF(AL341&gt;=2,"MIDDEN","LAAG"))</f>
        <v>LAAG</v>
      </c>
      <c r="AO341" s="26" t="str">
        <f>IF(AND(AM341=1,OR(H341="H",AB341="H"),TEXT(D341,0)&lt;&gt;"4"),"J","N" )</f>
        <v>N</v>
      </c>
      <c r="AP341" s="41" t="s">
        <v>85</v>
      </c>
      <c r="AQ341" s="68" t="str">
        <f>IF(OR(AP341="J",AO341="J"),"MIDDEN",AN341)</f>
        <v>LAAG</v>
      </c>
      <c r="AR341" s="26" t="s">
        <v>86</v>
      </c>
      <c r="AS341" s="18" t="s">
        <v>87</v>
      </c>
      <c r="AT341" s="18" t="s">
        <v>85</v>
      </c>
      <c r="AU341" s="41" t="str">
        <f>IF(AND(AR341="H",AS341="K"),"J",IF(OR(AND(AR341="L",AS341="K",AT341="J"),AND(AR341="H",AS341="G",AT341="J")),"J","N"))</f>
        <v>N</v>
      </c>
      <c r="AV341" s="41" t="s">
        <v>85</v>
      </c>
      <c r="AW341" s="18" t="str">
        <f>IF(AU341="N",AQ341,IF(AQ341="LAAG","MIDDEN","HOOG"))</f>
        <v>LAAG</v>
      </c>
      <c r="AX341" s="39">
        <f>INDEX('P-07 HACCP score'!$C$3:$E$7,MATCH(E341,'P-07 HACCP score'!$B$3:$B$7,0),MATCH('D-14 Ernst'!A$2,'P-07 HACCP score'!$C$2:$E$2,0))</f>
        <v>0</v>
      </c>
      <c r="AY341" s="39">
        <f>INDEX('P-07 HACCP score'!$C$3:$E$7,MATCH(F341,'P-07 HACCP score'!$B$3:$B$7,0),MATCH('D-14 Ernst'!B$2,'P-07 HACCP score'!$C$2:$E$2,0))</f>
        <v>0</v>
      </c>
      <c r="AZ341" s="39">
        <f>INDEX('P-07 HACCP score'!$C$3:$E$7,MATCH(G341,'P-07 HACCP score'!$B$3:$B$7,0),MATCH('D-14 Ernst'!C$2,'P-07 HACCP score'!$C$2:$E$2,0))</f>
        <v>0</v>
      </c>
      <c r="BA341" s="39" t="e">
        <f>INDEX('P-07 HACCP score'!$C$3:$E$7,MATCH(H341,'P-07 HACCP score'!$B$3:$B$7,0),MATCH('D-14 Ernst'!D$2,'P-07 HACCP score'!$C$2:$E$2,0))</f>
        <v>#N/A</v>
      </c>
      <c r="BB341" s="39">
        <f>INDEX('P-07 HACCP score'!$C$3:$E$7,MATCH(I341,'P-07 HACCP score'!$B$3:$B$7,0),MATCH('D-14 Ernst'!E$2,'P-07 HACCP score'!$C$2:$E$2,0))</f>
        <v>0</v>
      </c>
      <c r="BC341" s="39">
        <f>INDEX('P-07 HACCP score'!$C$3:$E$7,MATCH(J341,'P-07 HACCP score'!$B$3:$B$7,0),MATCH('D-14 Ernst'!F$2,'P-07 HACCP score'!$C$2:$E$2,0))</f>
        <v>0</v>
      </c>
      <c r="BD341" s="39">
        <f>INDEX('P-07 HACCP score'!$C$3:$E$7,MATCH(K341,'P-07 HACCP score'!$B$3:$B$7,0),MATCH('D-14 Ernst'!G$2,'P-07 HACCP score'!$C$2:$E$2,0))</f>
        <v>0</v>
      </c>
      <c r="BE341" s="39">
        <f>INDEX('P-07 HACCP score'!$C$3:$E$7,MATCH(L341,'P-07 HACCP score'!$B$3:$B$7,0),MATCH('D-14 Ernst'!H$2,'P-07 HACCP score'!$C$2:$E$2,0))</f>
        <v>0</v>
      </c>
      <c r="BF341" s="39">
        <f>INDEX('P-07 HACCP score'!$C$3:$E$7,MATCH(M341,'P-07 HACCP score'!$B$3:$B$7,0),MATCH('D-14 Ernst'!I$2,'P-07 HACCP score'!$C$2:$E$2,0))</f>
        <v>0</v>
      </c>
      <c r="BG341" s="39">
        <f>INDEX('P-07 HACCP score'!$C$3:$E$7,MATCH(N341,'P-07 HACCP score'!$B$3:$B$7,0),MATCH('D-14 Ernst'!J$2,'P-07 HACCP score'!$C$2:$E$2,0))</f>
        <v>0</v>
      </c>
      <c r="BH341" s="39">
        <f>INDEX('P-07 HACCP score'!$C$3:$E$7,MATCH(O341,'P-07 HACCP score'!$B$3:$B$7,0),MATCH('D-14 Ernst'!K$2,'P-07 HACCP score'!$C$2:$E$2,0))</f>
        <v>3</v>
      </c>
      <c r="BI341" s="39">
        <f>INDEX('P-07 HACCP score'!$C$3:$E$7,MATCH(P341,'P-07 HACCP score'!$B$3:$B$7,0),MATCH('D-14 Ernst'!L$2,'P-07 HACCP score'!$C$2:$E$2,0))</f>
        <v>3</v>
      </c>
      <c r="BJ341" s="39">
        <f>INDEX('P-07 HACCP score'!$C$3:$E$7,MATCH(Q341,'P-07 HACCP score'!$B$3:$B$7,0),MATCH('D-14 Ernst'!M$2,'P-07 HACCP score'!$C$2:$E$2,0))</f>
        <v>1.5</v>
      </c>
      <c r="BK341" s="39">
        <f>INDEX('P-07 HACCP score'!$C$3:$E$7,MATCH(R341,'P-07 HACCP score'!$B$3:$B$7,0),MATCH('D-14 Ernst'!N$2,'P-07 HACCP score'!$C$2:$E$2,0))</f>
        <v>5</v>
      </c>
      <c r="BL341" s="39">
        <f>INDEX('P-07 HACCP score'!$C$3:$E$7,MATCH(S341,'P-07 HACCP score'!$B$3:$B$7,0),MATCH('D-14 Ernst'!O$2,'P-07 HACCP score'!$C$2:$E$2,0))</f>
        <v>0</v>
      </c>
      <c r="BM341" s="39">
        <f>INDEX('P-07 HACCP score'!$C$3:$E$7,MATCH(T341,'P-07 HACCP score'!$B$3:$B$7,0),MATCH('D-14 Ernst'!P$2,'P-07 HACCP score'!$C$2:$E$2,0))</f>
        <v>1.5</v>
      </c>
      <c r="BN341" s="39">
        <f>INDEX('P-07 HACCP score'!$C$3:$E$7,MATCH(U341,'P-07 HACCP score'!$B$3:$B$7,0),MATCH('D-14 Ernst'!Q$2,'P-07 HACCP score'!$C$2:$E$2,0))</f>
        <v>0</v>
      </c>
      <c r="BO341" s="39">
        <f>INDEX('P-07 HACCP score'!$C$3:$E$7,MATCH(V341,'P-07 HACCP score'!$B$3:$B$7,0),MATCH('D-14 Ernst'!R$2,'P-07 HACCP score'!$C$2:$E$2,0))</f>
        <v>0</v>
      </c>
      <c r="BP341" s="39">
        <f>INDEX('P-07 HACCP score'!$C$3:$E$7,MATCH(W341,'P-07 HACCP score'!$B$3:$B$7,0),MATCH('D-14 Ernst'!S$2,'P-07 HACCP score'!$C$2:$E$2,0))</f>
        <v>0</v>
      </c>
      <c r="BQ341" s="39" t="e">
        <f>INDEX('P-07 HACCP score'!$C$3:$E$7,MATCH(X341,'P-07 HACCP score'!$B$3:$B$7,0),MATCH('D-14 Ernst'!T$2,'P-07 HACCP score'!$C$2:$E$2,0))</f>
        <v>#N/A</v>
      </c>
      <c r="BR341" s="39">
        <f>INDEX('P-07 HACCP score'!$C$3:$E$7,MATCH(Y341,'P-07 HACCP score'!$B$3:$B$7,0),MATCH('D-14 Ernst'!U$2,'P-07 HACCP score'!$C$2:$E$2,0))</f>
        <v>0</v>
      </c>
      <c r="BS341" s="39">
        <f>INDEX('P-07 HACCP score'!$C$3:$E$7,MATCH(Z341,'P-07 HACCP score'!$B$3:$B$7,0),MATCH('D-14 Ernst'!V$2,'P-07 HACCP score'!$C$2:$E$2,0))</f>
        <v>0</v>
      </c>
      <c r="BT341" s="39">
        <f>INDEX('P-07 HACCP score'!$C$3:$E$7,MATCH(AA341,'P-07 HACCP score'!$B$3:$B$7,0),MATCH('D-14 Ernst'!W$2,'P-07 HACCP score'!$C$2:$E$2,0))</f>
        <v>0</v>
      </c>
      <c r="BU341" s="39">
        <f>INDEX('P-07 HACCP score'!$C$3:$E$7,MATCH(AB341,'P-07 HACCP score'!$B$3:$B$7,0),MATCH('D-14 Ernst'!X$2,'P-07 HACCP score'!$C$2:$E$2,0))</f>
        <v>0</v>
      </c>
      <c r="BV341" s="39">
        <f>INDEX('P-07 HACCP score'!$C$3:$E$7,MATCH(AC341,'P-07 HACCP score'!$B$3:$B$7,0),MATCH('D-14 Ernst'!Y$2,'P-07 HACCP score'!$C$2:$E$2,0))</f>
        <v>0</v>
      </c>
      <c r="BW341" s="39">
        <f>INDEX('P-07 HACCP score'!$C$3:$E$7,MATCH(AD341,'P-07 HACCP score'!$B$3:$B$7,0),MATCH('D-14 Ernst'!Z$2,'P-07 HACCP score'!$C$2:$E$2,0))</f>
        <v>0</v>
      </c>
      <c r="BX341" s="39">
        <f>INDEX('P-07 HACCP score'!$C$3:$E$7,MATCH(AE341,'P-07 HACCP score'!$B$3:$B$7,0),MATCH('D-14 Ernst'!AA$2,'P-07 HACCP score'!$C$2:$E$2,0))</f>
        <v>0</v>
      </c>
      <c r="BY341" s="39">
        <f>INDEX('P-07 HACCP score'!$C$3:$E$7,MATCH(AF341,'P-07 HACCP score'!$B$3:$B$7,0),MATCH('D-14 Ernst'!AB$2,'P-07 HACCP score'!$C$2:$E$2,0))</f>
        <v>0</v>
      </c>
      <c r="BZ341" s="39">
        <f>INDEX('P-07 HACCP score'!$C$3:$E$7,MATCH(AG341,'P-07 HACCP score'!$B$3:$B$7,0),MATCH('D-14 Ernst'!AC$2,'P-07 HACCP score'!$C$2:$E$2,0))</f>
        <v>0</v>
      </c>
      <c r="CA341" s="39">
        <f>INDEX('P-07 HACCP score'!$C$3:$E$7,MATCH(AH341,'P-07 HACCP score'!$B$3:$B$7,0),MATCH('D-14 Ernst'!AD$2,'P-07 HACCP score'!$C$2:$E$2,0))</f>
        <v>0</v>
      </c>
      <c r="CB341" s="39">
        <f>INDEX('P-07 HACCP score'!$C$3:$E$7,MATCH(AI341,'P-07 HACCP score'!$B$3:$B$7,0),MATCH('D-14 Ernst'!AE$2,'P-07 HACCP score'!$C$2:$E$2,0))</f>
        <v>0</v>
      </c>
      <c r="CC341" s="39">
        <f>INDEX('P-07 HACCP score'!$C$3:$E$7,MATCH(AJ341,'P-07 HACCP score'!$B$3:$B$7,0),MATCH('D-14 Ernst'!AF$2,'P-07 HACCP score'!$C$2:$E$2,0))</f>
        <v>0</v>
      </c>
      <c r="CD341" s="39">
        <f>INDEX('P-07 HACCP score'!$C$3:$E$7,MATCH(AK341,'P-07 HACCP score'!$B$3:$B$7,0),MATCH('D-14 Ernst'!AG$2,'P-07 HACCP score'!$C$2:$E$2,0))</f>
        <v>0</v>
      </c>
    </row>
    <row r="342" spans="1:82" x14ac:dyDescent="0.3">
      <c r="A342" s="120">
        <v>30281</v>
      </c>
      <c r="B342" s="56" t="s">
        <v>465</v>
      </c>
      <c r="C342" s="78" t="s">
        <v>136</v>
      </c>
      <c r="D342" s="35">
        <v>5</v>
      </c>
      <c r="E342" s="18"/>
      <c r="F342" s="18"/>
      <c r="G342" s="26"/>
      <c r="H342" s="21" t="str">
        <f>IF(COUNTIF(I342:M342,"H"),"H",
IF(COUNTIF(I342:M342,"M"),"M",
IF(COUNTIF(I342:M342,"L"),"L",
IF(COUNTIF(I342:M342,"B"),"B",""))))</f>
        <v/>
      </c>
      <c r="I342" s="19"/>
      <c r="J342" s="19"/>
      <c r="K342" s="19"/>
      <c r="L342" s="19"/>
      <c r="M342" s="19"/>
      <c r="N342" s="18"/>
      <c r="O342" s="21" t="str">
        <f>IF(COUNTIF(P342:Q342,"H"),"H",
IF(COUNTIF(P342:Q342,"M"),"M",
IF(COUNTIF(P342:Q342,"L"),"L",
IF(COUNTIF(P342:Q342,"B"),"B",""))))</f>
        <v>L</v>
      </c>
      <c r="P342" s="22" t="s">
        <v>86</v>
      </c>
      <c r="Q342" s="22"/>
      <c r="R342" s="18" t="s">
        <v>86</v>
      </c>
      <c r="S342" s="18"/>
      <c r="T342" s="18" t="s">
        <v>84</v>
      </c>
      <c r="U342" s="18"/>
      <c r="V342" s="18"/>
      <c r="W342" s="27"/>
      <c r="X342" s="21" t="str">
        <f>IF(COUNTIF(Y342:AA342,"H"),"H",
IF(COUNTIF(Y342:AA342,"M"),"M",
IF(COUNTIF(Y342:AA342,"L"),"L",
IF(COUNTIF(Y342:AA342,"B"),"B",""))))</f>
        <v/>
      </c>
      <c r="Y342" s="23"/>
      <c r="Z342" s="28"/>
      <c r="AA342" s="23"/>
      <c r="AB342" s="18"/>
      <c r="AC342" s="18"/>
      <c r="AD342" s="18"/>
      <c r="AE342" s="18"/>
      <c r="AF342" s="18"/>
      <c r="AG342" s="18"/>
      <c r="AH342" s="18"/>
      <c r="AI342" s="18"/>
      <c r="AJ342" s="18"/>
      <c r="AK342" s="18"/>
      <c r="AL342" s="37">
        <f>COUNTIF(AX342:BA342,5)+COUNTIF(BG342:BH342,5)+COUNTIF(BK342:BQ342,5)+COUNTIF(BU342:CD342,5)+COUNTIF(AX342:BA342,9)+COUNTIF(BG342:BH342,9)+COUNTIF(BK342:BQ342,9)+COUNTIF(BU342:CD342,9)</f>
        <v>1</v>
      </c>
      <c r="AM342" s="37">
        <f>COUNTIF(AX342:BA342,15)+COUNTIF(BG342:BH342,15)+COUNTIF(BK342:BQ342,15)+COUNTIF(BU342:CD342,15)+COUNTIF(AX342:BA342,25)+COUNTIF(BG342:BH342,25)+COUNTIF(BK342:BQ342,25)+COUNTIF(BU342:CD342,25)</f>
        <v>0</v>
      </c>
      <c r="AN342" s="118" t="str">
        <f>IF(AM342&gt;=1,"HOOG",IF(AL342&gt;=2,"MIDDEN","LAAG"))</f>
        <v>LAAG</v>
      </c>
      <c r="AO342" s="26" t="str">
        <f>IF(AND(AM342=1,OR(H342="H",AB342="H"),TEXT(D342,0)&lt;&gt;"4"),"J","N" )</f>
        <v>N</v>
      </c>
      <c r="AP342" s="41" t="s">
        <v>85</v>
      </c>
      <c r="AQ342" s="68" t="str">
        <f>IF(OR(AP342="J",AO342="J"),"MIDDEN",AN342)</f>
        <v>LAAG</v>
      </c>
      <c r="AR342" s="26" t="s">
        <v>86</v>
      </c>
      <c r="AS342" s="18" t="s">
        <v>93</v>
      </c>
      <c r="AT342" s="18" t="s">
        <v>85</v>
      </c>
      <c r="AU342" s="41" t="str">
        <f>IF(AND(AR342="H",AS342="K"),"J",IF(OR(AND(AR342="L",AS342="K",AT342="J"),AND(AR342="H",AS342="G",AT342="J")),"J","N"))</f>
        <v>N</v>
      </c>
      <c r="AV342" s="41" t="s">
        <v>85</v>
      </c>
      <c r="AW342" s="18" t="str">
        <f>IF(AU342="N",AQ342,IF(AQ342="LAAG","MIDDEN","HOOG"))</f>
        <v>LAAG</v>
      </c>
      <c r="AX342" s="39">
        <f>INDEX('P-07 HACCP score'!$C$3:$E$7,MATCH(E342,'P-07 HACCP score'!$B$3:$B$7,0),MATCH('D-14 Ernst'!A$2,'P-07 HACCP score'!$C$2:$E$2,0))</f>
        <v>0</v>
      </c>
      <c r="AY342" s="39">
        <f>INDEX('P-07 HACCP score'!$C$3:$E$7,MATCH(F342,'P-07 HACCP score'!$B$3:$B$7,0),MATCH('D-14 Ernst'!B$2,'P-07 HACCP score'!$C$2:$E$2,0))</f>
        <v>0</v>
      </c>
      <c r="AZ342" s="39">
        <f>INDEX('P-07 HACCP score'!$C$3:$E$7,MATCH(G342,'P-07 HACCP score'!$B$3:$B$7,0),MATCH('D-14 Ernst'!C$2,'P-07 HACCP score'!$C$2:$E$2,0))</f>
        <v>0</v>
      </c>
      <c r="BA342" s="39" t="e">
        <f>INDEX('P-07 HACCP score'!$C$3:$E$7,MATCH(H342,'P-07 HACCP score'!$B$3:$B$7,0),MATCH('D-14 Ernst'!D$2,'P-07 HACCP score'!$C$2:$E$2,0))</f>
        <v>#N/A</v>
      </c>
      <c r="BB342" s="39">
        <f>INDEX('P-07 HACCP score'!$C$3:$E$7,MATCH(I342,'P-07 HACCP score'!$B$3:$B$7,0),MATCH('D-14 Ernst'!E$2,'P-07 HACCP score'!$C$2:$E$2,0))</f>
        <v>0</v>
      </c>
      <c r="BC342" s="39">
        <f>INDEX('P-07 HACCP score'!$C$3:$E$7,MATCH(J342,'P-07 HACCP score'!$B$3:$B$7,0),MATCH('D-14 Ernst'!F$2,'P-07 HACCP score'!$C$2:$E$2,0))</f>
        <v>0</v>
      </c>
      <c r="BD342" s="39">
        <f>INDEX('P-07 HACCP score'!$C$3:$E$7,MATCH(K342,'P-07 HACCP score'!$B$3:$B$7,0),MATCH('D-14 Ernst'!G$2,'P-07 HACCP score'!$C$2:$E$2,0))</f>
        <v>0</v>
      </c>
      <c r="BE342" s="39">
        <f>INDEX('P-07 HACCP score'!$C$3:$E$7,MATCH(L342,'P-07 HACCP score'!$B$3:$B$7,0),MATCH('D-14 Ernst'!H$2,'P-07 HACCP score'!$C$2:$E$2,0))</f>
        <v>0</v>
      </c>
      <c r="BF342" s="39">
        <f>INDEX('P-07 HACCP score'!$C$3:$E$7,MATCH(M342,'P-07 HACCP score'!$B$3:$B$7,0),MATCH('D-14 Ernst'!I$2,'P-07 HACCP score'!$C$2:$E$2,0))</f>
        <v>0</v>
      </c>
      <c r="BG342" s="39">
        <f>INDEX('P-07 HACCP score'!$C$3:$E$7,MATCH(N342,'P-07 HACCP score'!$B$3:$B$7,0),MATCH('D-14 Ernst'!J$2,'P-07 HACCP score'!$C$2:$E$2,0))</f>
        <v>0</v>
      </c>
      <c r="BH342" s="39">
        <f>INDEX('P-07 HACCP score'!$C$3:$E$7,MATCH(O342,'P-07 HACCP score'!$B$3:$B$7,0),MATCH('D-14 Ernst'!K$2,'P-07 HACCP score'!$C$2:$E$2,0))</f>
        <v>3</v>
      </c>
      <c r="BI342" s="39">
        <f>INDEX('P-07 HACCP score'!$C$3:$E$7,MATCH(P342,'P-07 HACCP score'!$B$3:$B$7,0),MATCH('D-14 Ernst'!L$2,'P-07 HACCP score'!$C$2:$E$2,0))</f>
        <v>3</v>
      </c>
      <c r="BJ342" s="39">
        <f>INDEX('P-07 HACCP score'!$C$3:$E$7,MATCH(Q342,'P-07 HACCP score'!$B$3:$B$7,0),MATCH('D-14 Ernst'!M$2,'P-07 HACCP score'!$C$2:$E$2,0))</f>
        <v>0</v>
      </c>
      <c r="BK342" s="39">
        <f>INDEX('P-07 HACCP score'!$C$3:$E$7,MATCH(R342,'P-07 HACCP score'!$B$3:$B$7,0),MATCH('D-14 Ernst'!N$2,'P-07 HACCP score'!$C$2:$E$2,0))</f>
        <v>5</v>
      </c>
      <c r="BL342" s="39">
        <f>INDEX('P-07 HACCP score'!$C$3:$E$7,MATCH(S342,'P-07 HACCP score'!$B$3:$B$7,0),MATCH('D-14 Ernst'!O$2,'P-07 HACCP score'!$C$2:$E$2,0))</f>
        <v>0</v>
      </c>
      <c r="BM342" s="39">
        <f>INDEX('P-07 HACCP score'!$C$3:$E$7,MATCH(T342,'P-07 HACCP score'!$B$3:$B$7,0),MATCH('D-14 Ernst'!P$2,'P-07 HACCP score'!$C$2:$E$2,0))</f>
        <v>1.5</v>
      </c>
      <c r="BN342" s="39">
        <f>INDEX('P-07 HACCP score'!$C$3:$E$7,MATCH(U342,'P-07 HACCP score'!$B$3:$B$7,0),MATCH('D-14 Ernst'!Q$2,'P-07 HACCP score'!$C$2:$E$2,0))</f>
        <v>0</v>
      </c>
      <c r="BO342" s="39">
        <f>INDEX('P-07 HACCP score'!$C$3:$E$7,MATCH(V342,'P-07 HACCP score'!$B$3:$B$7,0),MATCH('D-14 Ernst'!R$2,'P-07 HACCP score'!$C$2:$E$2,0))</f>
        <v>0</v>
      </c>
      <c r="BP342" s="39">
        <f>INDEX('P-07 HACCP score'!$C$3:$E$7,MATCH(W342,'P-07 HACCP score'!$B$3:$B$7,0),MATCH('D-14 Ernst'!S$2,'P-07 HACCP score'!$C$2:$E$2,0))</f>
        <v>0</v>
      </c>
      <c r="BQ342" s="39" t="e">
        <f>INDEX('P-07 HACCP score'!$C$3:$E$7,MATCH(X342,'P-07 HACCP score'!$B$3:$B$7,0),MATCH('D-14 Ernst'!T$2,'P-07 HACCP score'!$C$2:$E$2,0))</f>
        <v>#N/A</v>
      </c>
      <c r="BR342" s="39">
        <f>INDEX('P-07 HACCP score'!$C$3:$E$7,MATCH(Y342,'P-07 HACCP score'!$B$3:$B$7,0),MATCH('D-14 Ernst'!U$2,'P-07 HACCP score'!$C$2:$E$2,0))</f>
        <v>0</v>
      </c>
      <c r="BS342" s="39">
        <f>INDEX('P-07 HACCP score'!$C$3:$E$7,MATCH(Z342,'P-07 HACCP score'!$B$3:$B$7,0),MATCH('D-14 Ernst'!V$2,'P-07 HACCP score'!$C$2:$E$2,0))</f>
        <v>0</v>
      </c>
      <c r="BT342" s="39">
        <f>INDEX('P-07 HACCP score'!$C$3:$E$7,MATCH(AA342,'P-07 HACCP score'!$B$3:$B$7,0),MATCH('D-14 Ernst'!W$2,'P-07 HACCP score'!$C$2:$E$2,0))</f>
        <v>0</v>
      </c>
      <c r="BU342" s="39">
        <f>INDEX('P-07 HACCP score'!$C$3:$E$7,MATCH(AB342,'P-07 HACCP score'!$B$3:$B$7,0),MATCH('D-14 Ernst'!X$2,'P-07 HACCP score'!$C$2:$E$2,0))</f>
        <v>0</v>
      </c>
      <c r="BV342" s="39">
        <f>INDEX('P-07 HACCP score'!$C$3:$E$7,MATCH(AC342,'P-07 HACCP score'!$B$3:$B$7,0),MATCH('D-14 Ernst'!Y$2,'P-07 HACCP score'!$C$2:$E$2,0))</f>
        <v>0</v>
      </c>
      <c r="BW342" s="39">
        <f>INDEX('P-07 HACCP score'!$C$3:$E$7,MATCH(AD342,'P-07 HACCP score'!$B$3:$B$7,0),MATCH('D-14 Ernst'!Z$2,'P-07 HACCP score'!$C$2:$E$2,0))</f>
        <v>0</v>
      </c>
      <c r="BX342" s="39">
        <f>INDEX('P-07 HACCP score'!$C$3:$E$7,MATCH(AE342,'P-07 HACCP score'!$B$3:$B$7,0),MATCH('D-14 Ernst'!AA$2,'P-07 HACCP score'!$C$2:$E$2,0))</f>
        <v>0</v>
      </c>
      <c r="BY342" s="39">
        <f>INDEX('P-07 HACCP score'!$C$3:$E$7,MATCH(AF342,'P-07 HACCP score'!$B$3:$B$7,0),MATCH('D-14 Ernst'!AB$2,'P-07 HACCP score'!$C$2:$E$2,0))</f>
        <v>0</v>
      </c>
      <c r="BZ342" s="39">
        <f>INDEX('P-07 HACCP score'!$C$3:$E$7,MATCH(AG342,'P-07 HACCP score'!$B$3:$B$7,0),MATCH('D-14 Ernst'!AC$2,'P-07 HACCP score'!$C$2:$E$2,0))</f>
        <v>0</v>
      </c>
      <c r="CA342" s="39">
        <f>INDEX('P-07 HACCP score'!$C$3:$E$7,MATCH(AH342,'P-07 HACCP score'!$B$3:$B$7,0),MATCH('D-14 Ernst'!AD$2,'P-07 HACCP score'!$C$2:$E$2,0))</f>
        <v>0</v>
      </c>
      <c r="CB342" s="39">
        <f>INDEX('P-07 HACCP score'!$C$3:$E$7,MATCH(AI342,'P-07 HACCP score'!$B$3:$B$7,0),MATCH('D-14 Ernst'!AE$2,'P-07 HACCP score'!$C$2:$E$2,0))</f>
        <v>0</v>
      </c>
      <c r="CC342" s="39">
        <f>INDEX('P-07 HACCP score'!$C$3:$E$7,MATCH(AJ342,'P-07 HACCP score'!$B$3:$B$7,0),MATCH('D-14 Ernst'!AF$2,'P-07 HACCP score'!$C$2:$E$2,0))</f>
        <v>0</v>
      </c>
      <c r="CD342" s="39">
        <f>INDEX('P-07 HACCP score'!$C$3:$E$7,MATCH(AK342,'P-07 HACCP score'!$B$3:$B$7,0),MATCH('D-14 Ernst'!AG$2,'P-07 HACCP score'!$C$2:$E$2,0))</f>
        <v>0</v>
      </c>
    </row>
    <row r="343" spans="1:82" x14ac:dyDescent="0.3">
      <c r="A343" s="125">
        <v>52730</v>
      </c>
      <c r="B343" s="56" t="s">
        <v>466</v>
      </c>
      <c r="C343" s="78" t="s">
        <v>128</v>
      </c>
      <c r="D343" s="35">
        <v>5</v>
      </c>
      <c r="E343" s="18"/>
      <c r="F343" s="18"/>
      <c r="G343" s="26"/>
      <c r="H343" s="21" t="str">
        <f>IF(COUNTIF(I343:M343,"H"),"H",
IF(COUNTIF(I343:M343,"M"),"M",
IF(COUNTIF(I343:M343,"L"),"L",
IF(COUNTIF(I343:M343,"B"),"B",""))))</f>
        <v/>
      </c>
      <c r="I343" s="19"/>
      <c r="J343" s="19"/>
      <c r="K343" s="19"/>
      <c r="L343" s="19"/>
      <c r="M343" s="19"/>
      <c r="N343" s="18"/>
      <c r="O343" s="21" t="str">
        <f>IF(COUNTIF(P343:Q343,"H"),"H",
IF(COUNTIF(P343:Q343,"M"),"M",
IF(COUNTIF(P343:Q343,"L"),"L",
IF(COUNTIF(P343:Q343,"B"),"B",""))))</f>
        <v>B</v>
      </c>
      <c r="P343" s="22" t="s">
        <v>84</v>
      </c>
      <c r="Q343" s="22" t="s">
        <v>84</v>
      </c>
      <c r="R343" s="18" t="s">
        <v>84</v>
      </c>
      <c r="S343" s="18"/>
      <c r="T343" s="18"/>
      <c r="U343" s="18"/>
      <c r="V343" s="18"/>
      <c r="W343" s="27"/>
      <c r="X343" s="21" t="str">
        <f>IF(COUNTIF(Y343:AA343,"H"),"H",
IF(COUNTIF(Y343:AA343,"M"),"M",
IF(COUNTIF(Y343:AA343,"L"),"L",
IF(COUNTIF(Y343:AA343,"B"),"B",""))))</f>
        <v/>
      </c>
      <c r="Y343" s="23"/>
      <c r="Z343" s="28"/>
      <c r="AA343" s="23"/>
      <c r="AB343" s="18"/>
      <c r="AC343" s="18"/>
      <c r="AD343" s="18"/>
      <c r="AE343" s="18"/>
      <c r="AF343" s="18"/>
      <c r="AG343" s="18"/>
      <c r="AH343" s="18"/>
      <c r="AI343" s="18"/>
      <c r="AJ343" s="18"/>
      <c r="AK343" s="18"/>
      <c r="AL343" s="37">
        <f>COUNTIF(AX343:BA343,5)+COUNTIF(BG343:BH343,5)+COUNTIF(BK343:BQ343,5)+COUNTIF(BU343:CD343,5)+COUNTIF(AX343:BA343,9)+COUNTIF(BG343:BH343,9)+COUNTIF(BK343:BQ343,9)+COUNTIF(BU343:CD343,9)</f>
        <v>0</v>
      </c>
      <c r="AM343" s="37">
        <f>COUNTIF(AX343:BA343,15)+COUNTIF(BG343:BH343,15)+COUNTIF(BK343:BQ343,15)+COUNTIF(BU343:CD343,15)+COUNTIF(AX343:BA343,25)+COUNTIF(BG343:BH343,25)+COUNTIF(BK343:BQ343,25)+COUNTIF(BU343:CD343,25)</f>
        <v>0</v>
      </c>
      <c r="AN343" s="118" t="str">
        <f>IF(AM343&gt;=1,"HOOG",IF(AL343&gt;=2,"MIDDEN","LAAG"))</f>
        <v>LAAG</v>
      </c>
      <c r="AO343" s="26" t="str">
        <f>IF(AND(AM343=1,OR(H343="H",AB343="H"),TEXT(D343,0)&lt;&gt;"4"),"J","N" )</f>
        <v>N</v>
      </c>
      <c r="AP343" s="41" t="s">
        <v>85</v>
      </c>
      <c r="AQ343" s="68" t="str">
        <f>IF(OR(AP343="J",AO343="J"),"MIDDEN",AN343)</f>
        <v>LAAG</v>
      </c>
      <c r="AR343" s="26" t="s">
        <v>86</v>
      </c>
      <c r="AS343" s="18" t="s">
        <v>87</v>
      </c>
      <c r="AT343" s="18" t="s">
        <v>85</v>
      </c>
      <c r="AU343" s="41" t="str">
        <f>IF(AND(AR343="H",AS343="K"),"J",IF(OR(AND(AR343="L",AS343="K",AT343="J"),AND(AR343="H",AS343="G",AT343="J")),"J","N"))</f>
        <v>N</v>
      </c>
      <c r="AV343" s="41" t="s">
        <v>85</v>
      </c>
      <c r="AW343" s="18" t="str">
        <f>IF(AU343="N",AQ343,IF(AQ343="LAAG","MIDDEN","HOOG"))</f>
        <v>LAAG</v>
      </c>
      <c r="AX343" s="39">
        <f>INDEX('P-07 HACCP score'!$C$3:$E$7,MATCH(E343,'P-07 HACCP score'!$B$3:$B$7,0),MATCH('D-14 Ernst'!A$2,'P-07 HACCP score'!$C$2:$E$2,0))</f>
        <v>0</v>
      </c>
      <c r="AY343" s="39">
        <f>INDEX('P-07 HACCP score'!$C$3:$E$7,MATCH(F343,'P-07 HACCP score'!$B$3:$B$7,0),MATCH('D-14 Ernst'!B$2,'P-07 HACCP score'!$C$2:$E$2,0))</f>
        <v>0</v>
      </c>
      <c r="AZ343" s="39">
        <f>INDEX('P-07 HACCP score'!$C$3:$E$7,MATCH(G343,'P-07 HACCP score'!$B$3:$B$7,0),MATCH('D-14 Ernst'!C$2,'P-07 HACCP score'!$C$2:$E$2,0))</f>
        <v>0</v>
      </c>
      <c r="BA343" s="39" t="e">
        <f>INDEX('P-07 HACCP score'!$C$3:$E$7,MATCH(H343,'P-07 HACCP score'!$B$3:$B$7,0),MATCH('D-14 Ernst'!D$2,'P-07 HACCP score'!$C$2:$E$2,0))</f>
        <v>#N/A</v>
      </c>
      <c r="BB343" s="39">
        <f>INDEX('P-07 HACCP score'!$C$3:$E$7,MATCH(I343,'P-07 HACCP score'!$B$3:$B$7,0),MATCH('D-14 Ernst'!E$2,'P-07 HACCP score'!$C$2:$E$2,0))</f>
        <v>0</v>
      </c>
      <c r="BC343" s="39">
        <f>INDEX('P-07 HACCP score'!$C$3:$E$7,MATCH(J343,'P-07 HACCP score'!$B$3:$B$7,0),MATCH('D-14 Ernst'!F$2,'P-07 HACCP score'!$C$2:$E$2,0))</f>
        <v>0</v>
      </c>
      <c r="BD343" s="39">
        <f>INDEX('P-07 HACCP score'!$C$3:$E$7,MATCH(K343,'P-07 HACCP score'!$B$3:$B$7,0),MATCH('D-14 Ernst'!G$2,'P-07 HACCP score'!$C$2:$E$2,0))</f>
        <v>0</v>
      </c>
      <c r="BE343" s="39">
        <f>INDEX('P-07 HACCP score'!$C$3:$E$7,MATCH(L343,'P-07 HACCP score'!$B$3:$B$7,0),MATCH('D-14 Ernst'!H$2,'P-07 HACCP score'!$C$2:$E$2,0))</f>
        <v>0</v>
      </c>
      <c r="BF343" s="39">
        <f>INDEX('P-07 HACCP score'!$C$3:$E$7,MATCH(M343,'P-07 HACCP score'!$B$3:$B$7,0),MATCH('D-14 Ernst'!I$2,'P-07 HACCP score'!$C$2:$E$2,0))</f>
        <v>0</v>
      </c>
      <c r="BG343" s="39">
        <f>INDEX('P-07 HACCP score'!$C$3:$E$7,MATCH(N343,'P-07 HACCP score'!$B$3:$B$7,0),MATCH('D-14 Ernst'!J$2,'P-07 HACCP score'!$C$2:$E$2,0))</f>
        <v>0</v>
      </c>
      <c r="BH343" s="39">
        <f>INDEX('P-07 HACCP score'!$C$3:$E$7,MATCH(O343,'P-07 HACCP score'!$B$3:$B$7,0),MATCH('D-14 Ernst'!K$2,'P-07 HACCP score'!$C$2:$E$2,0))</f>
        <v>1.5</v>
      </c>
      <c r="BI343" s="39">
        <f>INDEX('P-07 HACCP score'!$C$3:$E$7,MATCH(P343,'P-07 HACCP score'!$B$3:$B$7,0),MATCH('D-14 Ernst'!L$2,'P-07 HACCP score'!$C$2:$E$2,0))</f>
        <v>1.5</v>
      </c>
      <c r="BJ343" s="39">
        <f>INDEX('P-07 HACCP score'!$C$3:$E$7,MATCH(Q343,'P-07 HACCP score'!$B$3:$B$7,0),MATCH('D-14 Ernst'!M$2,'P-07 HACCP score'!$C$2:$E$2,0))</f>
        <v>1.5</v>
      </c>
      <c r="BK343" s="39">
        <f>INDEX('P-07 HACCP score'!$C$3:$E$7,MATCH(R343,'P-07 HACCP score'!$B$3:$B$7,0),MATCH('D-14 Ernst'!N$2,'P-07 HACCP score'!$C$2:$E$2,0))</f>
        <v>2.5</v>
      </c>
      <c r="BL343" s="39">
        <f>INDEX('P-07 HACCP score'!$C$3:$E$7,MATCH(S343,'P-07 HACCP score'!$B$3:$B$7,0),MATCH('D-14 Ernst'!O$2,'P-07 HACCP score'!$C$2:$E$2,0))</f>
        <v>0</v>
      </c>
      <c r="BM343" s="39">
        <f>INDEX('P-07 HACCP score'!$C$3:$E$7,MATCH(T343,'P-07 HACCP score'!$B$3:$B$7,0),MATCH('D-14 Ernst'!P$2,'P-07 HACCP score'!$C$2:$E$2,0))</f>
        <v>0</v>
      </c>
      <c r="BN343" s="39">
        <f>INDEX('P-07 HACCP score'!$C$3:$E$7,MATCH(U343,'P-07 HACCP score'!$B$3:$B$7,0),MATCH('D-14 Ernst'!Q$2,'P-07 HACCP score'!$C$2:$E$2,0))</f>
        <v>0</v>
      </c>
      <c r="BO343" s="39">
        <f>INDEX('P-07 HACCP score'!$C$3:$E$7,MATCH(V343,'P-07 HACCP score'!$B$3:$B$7,0),MATCH('D-14 Ernst'!R$2,'P-07 HACCP score'!$C$2:$E$2,0))</f>
        <v>0</v>
      </c>
      <c r="BP343" s="39">
        <f>INDEX('P-07 HACCP score'!$C$3:$E$7,MATCH(W343,'P-07 HACCP score'!$B$3:$B$7,0),MATCH('D-14 Ernst'!S$2,'P-07 HACCP score'!$C$2:$E$2,0))</f>
        <v>0</v>
      </c>
      <c r="BQ343" s="39" t="e">
        <f>INDEX('P-07 HACCP score'!$C$3:$E$7,MATCH(X343,'P-07 HACCP score'!$B$3:$B$7,0),MATCH('D-14 Ernst'!T$2,'P-07 HACCP score'!$C$2:$E$2,0))</f>
        <v>#N/A</v>
      </c>
      <c r="BR343" s="39">
        <f>INDEX('P-07 HACCP score'!$C$3:$E$7,MATCH(Y343,'P-07 HACCP score'!$B$3:$B$7,0),MATCH('D-14 Ernst'!U$2,'P-07 HACCP score'!$C$2:$E$2,0))</f>
        <v>0</v>
      </c>
      <c r="BS343" s="39">
        <f>INDEX('P-07 HACCP score'!$C$3:$E$7,MATCH(Z343,'P-07 HACCP score'!$B$3:$B$7,0),MATCH('D-14 Ernst'!V$2,'P-07 HACCP score'!$C$2:$E$2,0))</f>
        <v>0</v>
      </c>
      <c r="BT343" s="39">
        <f>INDEX('P-07 HACCP score'!$C$3:$E$7,MATCH(AA343,'P-07 HACCP score'!$B$3:$B$7,0),MATCH('D-14 Ernst'!W$2,'P-07 HACCP score'!$C$2:$E$2,0))</f>
        <v>0</v>
      </c>
      <c r="BU343" s="39">
        <f>INDEX('P-07 HACCP score'!$C$3:$E$7,MATCH(AB343,'P-07 HACCP score'!$B$3:$B$7,0),MATCH('D-14 Ernst'!X$2,'P-07 HACCP score'!$C$2:$E$2,0))</f>
        <v>0</v>
      </c>
      <c r="BV343" s="39">
        <f>INDEX('P-07 HACCP score'!$C$3:$E$7,MATCH(AC343,'P-07 HACCP score'!$B$3:$B$7,0),MATCH('D-14 Ernst'!Y$2,'P-07 HACCP score'!$C$2:$E$2,0))</f>
        <v>0</v>
      </c>
      <c r="BW343" s="39">
        <f>INDEX('P-07 HACCP score'!$C$3:$E$7,MATCH(AD343,'P-07 HACCP score'!$B$3:$B$7,0),MATCH('D-14 Ernst'!Z$2,'P-07 HACCP score'!$C$2:$E$2,0))</f>
        <v>0</v>
      </c>
      <c r="BX343" s="39">
        <f>INDEX('P-07 HACCP score'!$C$3:$E$7,MATCH(AE343,'P-07 HACCP score'!$B$3:$B$7,0),MATCH('D-14 Ernst'!AA$2,'P-07 HACCP score'!$C$2:$E$2,0))</f>
        <v>0</v>
      </c>
      <c r="BY343" s="39">
        <f>INDEX('P-07 HACCP score'!$C$3:$E$7,MATCH(AF343,'P-07 HACCP score'!$B$3:$B$7,0),MATCH('D-14 Ernst'!AB$2,'P-07 HACCP score'!$C$2:$E$2,0))</f>
        <v>0</v>
      </c>
      <c r="BZ343" s="39">
        <f>INDEX('P-07 HACCP score'!$C$3:$E$7,MATCH(AG343,'P-07 HACCP score'!$B$3:$B$7,0),MATCH('D-14 Ernst'!AC$2,'P-07 HACCP score'!$C$2:$E$2,0))</f>
        <v>0</v>
      </c>
      <c r="CA343" s="39">
        <f>INDEX('P-07 HACCP score'!$C$3:$E$7,MATCH(AH343,'P-07 HACCP score'!$B$3:$B$7,0),MATCH('D-14 Ernst'!AD$2,'P-07 HACCP score'!$C$2:$E$2,0))</f>
        <v>0</v>
      </c>
      <c r="CB343" s="39">
        <f>INDEX('P-07 HACCP score'!$C$3:$E$7,MATCH(AI343,'P-07 HACCP score'!$B$3:$B$7,0),MATCH('D-14 Ernst'!AE$2,'P-07 HACCP score'!$C$2:$E$2,0))</f>
        <v>0</v>
      </c>
      <c r="CC343" s="39">
        <f>INDEX('P-07 HACCP score'!$C$3:$E$7,MATCH(AJ343,'P-07 HACCP score'!$B$3:$B$7,0),MATCH('D-14 Ernst'!AF$2,'P-07 HACCP score'!$C$2:$E$2,0))</f>
        <v>0</v>
      </c>
      <c r="CD343" s="39">
        <f>INDEX('P-07 HACCP score'!$C$3:$E$7,MATCH(AK343,'P-07 HACCP score'!$B$3:$B$7,0),MATCH('D-14 Ernst'!AG$2,'P-07 HACCP score'!$C$2:$E$2,0))</f>
        <v>0</v>
      </c>
    </row>
    <row r="344" spans="1:82" x14ac:dyDescent="0.3">
      <c r="A344" s="119">
        <v>52741</v>
      </c>
      <c r="B344" s="56" t="s">
        <v>467</v>
      </c>
      <c r="C344" s="78" t="s">
        <v>128</v>
      </c>
      <c r="D344" s="35">
        <v>5</v>
      </c>
      <c r="E344" s="18"/>
      <c r="F344" s="18"/>
      <c r="G344" s="26"/>
      <c r="H344" s="21" t="str">
        <f>IF(COUNTIF(I344:M344,"H"),"H",
IF(COUNTIF(I344:M344,"M"),"M",
IF(COUNTIF(I344:M344,"L"),"L",
IF(COUNTIF(I344:M344,"B"),"B",""))))</f>
        <v/>
      </c>
      <c r="I344" s="19"/>
      <c r="J344" s="19"/>
      <c r="K344" s="19"/>
      <c r="L344" s="19"/>
      <c r="M344" s="19"/>
      <c r="N344" s="18"/>
      <c r="O344" s="21" t="str">
        <f>IF(COUNTIF(P344:Q344,"H"),"H",
IF(COUNTIF(P344:Q344,"M"),"M",
IF(COUNTIF(P344:Q344,"L"),"L",
IF(COUNTIF(P344:Q344,"B"),"B",""))))</f>
        <v>B</v>
      </c>
      <c r="P344" s="123" t="s">
        <v>84</v>
      </c>
      <c r="Q344" s="123" t="s">
        <v>84</v>
      </c>
      <c r="R344" s="18"/>
      <c r="S344" s="18"/>
      <c r="T344" s="18"/>
      <c r="U344" s="18"/>
      <c r="V344" s="18"/>
      <c r="W344" s="27"/>
      <c r="X344" s="21" t="str">
        <f>IF(COUNTIF(Y344:AA344,"H"),"H",
IF(COUNTIF(Y344:AA344,"M"),"M",
IF(COUNTIF(Y344:AA344,"L"),"L",
IF(COUNTIF(Y344:AA344,"B"),"B",""))))</f>
        <v/>
      </c>
      <c r="Y344" s="23"/>
      <c r="Z344" s="28"/>
      <c r="AA344" s="23"/>
      <c r="AB344" s="18"/>
      <c r="AC344" s="18"/>
      <c r="AD344" s="18"/>
      <c r="AE344" s="18"/>
      <c r="AF344" s="18"/>
      <c r="AG344" s="18"/>
      <c r="AH344" s="18"/>
      <c r="AI344" s="18"/>
      <c r="AJ344" s="18"/>
      <c r="AK344" s="18"/>
      <c r="AL344" s="37">
        <f>COUNTIF(AX344:BA344,5)+COUNTIF(BG344:BH344,5)+COUNTIF(BK344:BQ344,5)+COUNTIF(BU344:CD344,5)+COUNTIF(AX344:BA344,9)+COUNTIF(BG344:BH344,9)+COUNTIF(BK344:BQ344,9)+COUNTIF(BU344:CD344,9)</f>
        <v>0</v>
      </c>
      <c r="AM344" s="37">
        <f>COUNTIF(AX344:BA344,15)+COUNTIF(BG344:BH344,15)+COUNTIF(BK344:BQ344,15)+COUNTIF(BU344:CD344,15)+COUNTIF(AX344:BA344,25)+COUNTIF(BG344:BH344,25)+COUNTIF(BK344:BQ344,25)+COUNTIF(BU344:CD344,25)</f>
        <v>0</v>
      </c>
      <c r="AN344" s="118" t="str">
        <f>IF(AM344&gt;=1,"HOOG",IF(AL344&gt;=2,"MIDDEN","LAAG"))</f>
        <v>LAAG</v>
      </c>
      <c r="AO344" s="26" t="str">
        <f>IF(AND(AM344=1,OR(H344="H",AB344="H"),TEXT(D344,0)&lt;&gt;"4"),"J","N" )</f>
        <v>N</v>
      </c>
      <c r="AP344" s="41" t="s">
        <v>85</v>
      </c>
      <c r="AQ344" s="68" t="str">
        <f>IF(OR(AP344="J",AO344="J"),"MIDDEN",AN344)</f>
        <v>LAAG</v>
      </c>
      <c r="AR344" s="26" t="s">
        <v>86</v>
      </c>
      <c r="AS344" s="18" t="s">
        <v>87</v>
      </c>
      <c r="AT344" s="18" t="s">
        <v>85</v>
      </c>
      <c r="AU344" s="41" t="str">
        <f>IF(AND(AR344="H",AS344="K"),"J",IF(OR(AND(AR344="L",AS344="K",AT344="J"),AND(AR344="H",AS344="G",AT344="J")),"J","N"))</f>
        <v>N</v>
      </c>
      <c r="AV344" s="41" t="s">
        <v>85</v>
      </c>
      <c r="AW344" s="18" t="str">
        <f>IF(AU344="N",AQ344,IF(AQ344="LAAG","MIDDEN","HOOG"))</f>
        <v>LAAG</v>
      </c>
      <c r="AX344" s="39">
        <f>INDEX('P-07 HACCP score'!$C$3:$E$7,MATCH(E344,'P-07 HACCP score'!$B$3:$B$7,0),MATCH('D-14 Ernst'!A$2,'P-07 HACCP score'!$C$2:$E$2,0))</f>
        <v>0</v>
      </c>
      <c r="AY344" s="39">
        <f>INDEX('P-07 HACCP score'!$C$3:$E$7,MATCH(F344,'P-07 HACCP score'!$B$3:$B$7,0),MATCH('D-14 Ernst'!B$2,'P-07 HACCP score'!$C$2:$E$2,0))</f>
        <v>0</v>
      </c>
      <c r="AZ344" s="39">
        <f>INDEX('P-07 HACCP score'!$C$3:$E$7,MATCH(G344,'P-07 HACCP score'!$B$3:$B$7,0),MATCH('D-14 Ernst'!C$2,'P-07 HACCP score'!$C$2:$E$2,0))</f>
        <v>0</v>
      </c>
      <c r="BA344" s="39" t="e">
        <f>INDEX('P-07 HACCP score'!$C$3:$E$7,MATCH(H344,'P-07 HACCP score'!$B$3:$B$7,0),MATCH('D-14 Ernst'!D$2,'P-07 HACCP score'!$C$2:$E$2,0))</f>
        <v>#N/A</v>
      </c>
      <c r="BB344" s="39">
        <f>INDEX('P-07 HACCP score'!$C$3:$E$7,MATCH(I344,'P-07 HACCP score'!$B$3:$B$7,0),MATCH('D-14 Ernst'!E$2,'P-07 HACCP score'!$C$2:$E$2,0))</f>
        <v>0</v>
      </c>
      <c r="BC344" s="39">
        <f>INDEX('P-07 HACCP score'!$C$3:$E$7,MATCH(J344,'P-07 HACCP score'!$B$3:$B$7,0),MATCH('D-14 Ernst'!F$2,'P-07 HACCP score'!$C$2:$E$2,0))</f>
        <v>0</v>
      </c>
      <c r="BD344" s="39">
        <f>INDEX('P-07 HACCP score'!$C$3:$E$7,MATCH(K344,'P-07 HACCP score'!$B$3:$B$7,0),MATCH('D-14 Ernst'!G$2,'P-07 HACCP score'!$C$2:$E$2,0))</f>
        <v>0</v>
      </c>
      <c r="BE344" s="39">
        <f>INDEX('P-07 HACCP score'!$C$3:$E$7,MATCH(L344,'P-07 HACCP score'!$B$3:$B$7,0),MATCH('D-14 Ernst'!H$2,'P-07 HACCP score'!$C$2:$E$2,0))</f>
        <v>0</v>
      </c>
      <c r="BF344" s="39">
        <f>INDEX('P-07 HACCP score'!$C$3:$E$7,MATCH(M344,'P-07 HACCP score'!$B$3:$B$7,0),MATCH('D-14 Ernst'!I$2,'P-07 HACCP score'!$C$2:$E$2,0))</f>
        <v>0</v>
      </c>
      <c r="BG344" s="39">
        <f>INDEX('P-07 HACCP score'!$C$3:$E$7,MATCH(N344,'P-07 HACCP score'!$B$3:$B$7,0),MATCH('D-14 Ernst'!J$2,'P-07 HACCP score'!$C$2:$E$2,0))</f>
        <v>0</v>
      </c>
      <c r="BH344" s="39">
        <f>INDEX('P-07 HACCP score'!$C$3:$E$7,MATCH(O344,'P-07 HACCP score'!$B$3:$B$7,0),MATCH('D-14 Ernst'!K$2,'P-07 HACCP score'!$C$2:$E$2,0))</f>
        <v>1.5</v>
      </c>
      <c r="BI344" s="39">
        <f>INDEX('P-07 HACCP score'!$C$3:$E$7,MATCH(P344,'P-07 HACCP score'!$B$3:$B$7,0),MATCH('D-14 Ernst'!L$2,'P-07 HACCP score'!$C$2:$E$2,0))</f>
        <v>1.5</v>
      </c>
      <c r="BJ344" s="39">
        <f>INDEX('P-07 HACCP score'!$C$3:$E$7,MATCH(Q344,'P-07 HACCP score'!$B$3:$B$7,0),MATCH('D-14 Ernst'!M$2,'P-07 HACCP score'!$C$2:$E$2,0))</f>
        <v>1.5</v>
      </c>
      <c r="BK344" s="39">
        <f>INDEX('P-07 HACCP score'!$C$3:$E$7,MATCH(R344,'P-07 HACCP score'!$B$3:$B$7,0),MATCH('D-14 Ernst'!N$2,'P-07 HACCP score'!$C$2:$E$2,0))</f>
        <v>0</v>
      </c>
      <c r="BL344" s="39">
        <f>INDEX('P-07 HACCP score'!$C$3:$E$7,MATCH(S344,'P-07 HACCP score'!$B$3:$B$7,0),MATCH('D-14 Ernst'!O$2,'P-07 HACCP score'!$C$2:$E$2,0))</f>
        <v>0</v>
      </c>
      <c r="BM344" s="39">
        <f>INDEX('P-07 HACCP score'!$C$3:$E$7,MATCH(T344,'P-07 HACCP score'!$B$3:$B$7,0),MATCH('D-14 Ernst'!P$2,'P-07 HACCP score'!$C$2:$E$2,0))</f>
        <v>0</v>
      </c>
      <c r="BN344" s="39">
        <f>INDEX('P-07 HACCP score'!$C$3:$E$7,MATCH(U344,'P-07 HACCP score'!$B$3:$B$7,0),MATCH('D-14 Ernst'!Q$2,'P-07 HACCP score'!$C$2:$E$2,0))</f>
        <v>0</v>
      </c>
      <c r="BO344" s="39">
        <f>INDEX('P-07 HACCP score'!$C$3:$E$7,MATCH(V344,'P-07 HACCP score'!$B$3:$B$7,0),MATCH('D-14 Ernst'!R$2,'P-07 HACCP score'!$C$2:$E$2,0))</f>
        <v>0</v>
      </c>
      <c r="BP344" s="39">
        <f>INDEX('P-07 HACCP score'!$C$3:$E$7,MATCH(W344,'P-07 HACCP score'!$B$3:$B$7,0),MATCH('D-14 Ernst'!S$2,'P-07 HACCP score'!$C$2:$E$2,0))</f>
        <v>0</v>
      </c>
      <c r="BQ344" s="39" t="e">
        <f>INDEX('P-07 HACCP score'!$C$3:$E$7,MATCH(X344,'P-07 HACCP score'!$B$3:$B$7,0),MATCH('D-14 Ernst'!T$2,'P-07 HACCP score'!$C$2:$E$2,0))</f>
        <v>#N/A</v>
      </c>
      <c r="BR344" s="39">
        <f>INDEX('P-07 HACCP score'!$C$3:$E$7,MATCH(Y344,'P-07 HACCP score'!$B$3:$B$7,0),MATCH('D-14 Ernst'!U$2,'P-07 HACCP score'!$C$2:$E$2,0))</f>
        <v>0</v>
      </c>
      <c r="BS344" s="39">
        <f>INDEX('P-07 HACCP score'!$C$3:$E$7,MATCH(Z344,'P-07 HACCP score'!$B$3:$B$7,0),MATCH('D-14 Ernst'!V$2,'P-07 HACCP score'!$C$2:$E$2,0))</f>
        <v>0</v>
      </c>
      <c r="BT344" s="39">
        <f>INDEX('P-07 HACCP score'!$C$3:$E$7,MATCH(AA344,'P-07 HACCP score'!$B$3:$B$7,0),MATCH('D-14 Ernst'!W$2,'P-07 HACCP score'!$C$2:$E$2,0))</f>
        <v>0</v>
      </c>
      <c r="BU344" s="39">
        <f>INDEX('P-07 HACCP score'!$C$3:$E$7,MATCH(AB344,'P-07 HACCP score'!$B$3:$B$7,0),MATCH('D-14 Ernst'!X$2,'P-07 HACCP score'!$C$2:$E$2,0))</f>
        <v>0</v>
      </c>
      <c r="BV344" s="39">
        <f>INDEX('P-07 HACCP score'!$C$3:$E$7,MATCH(AC344,'P-07 HACCP score'!$B$3:$B$7,0),MATCH('D-14 Ernst'!Y$2,'P-07 HACCP score'!$C$2:$E$2,0))</f>
        <v>0</v>
      </c>
      <c r="BW344" s="39">
        <f>INDEX('P-07 HACCP score'!$C$3:$E$7,MATCH(AD344,'P-07 HACCP score'!$B$3:$B$7,0),MATCH('D-14 Ernst'!Z$2,'P-07 HACCP score'!$C$2:$E$2,0))</f>
        <v>0</v>
      </c>
      <c r="BX344" s="39">
        <f>INDEX('P-07 HACCP score'!$C$3:$E$7,MATCH(AE344,'P-07 HACCP score'!$B$3:$B$7,0),MATCH('D-14 Ernst'!AA$2,'P-07 HACCP score'!$C$2:$E$2,0))</f>
        <v>0</v>
      </c>
      <c r="BY344" s="39">
        <f>INDEX('P-07 HACCP score'!$C$3:$E$7,MATCH(AF344,'P-07 HACCP score'!$B$3:$B$7,0),MATCH('D-14 Ernst'!AB$2,'P-07 HACCP score'!$C$2:$E$2,0))</f>
        <v>0</v>
      </c>
      <c r="BZ344" s="39">
        <f>INDEX('P-07 HACCP score'!$C$3:$E$7,MATCH(AG344,'P-07 HACCP score'!$B$3:$B$7,0),MATCH('D-14 Ernst'!AC$2,'P-07 HACCP score'!$C$2:$E$2,0))</f>
        <v>0</v>
      </c>
      <c r="CA344" s="39">
        <f>INDEX('P-07 HACCP score'!$C$3:$E$7,MATCH(AH344,'P-07 HACCP score'!$B$3:$B$7,0),MATCH('D-14 Ernst'!AD$2,'P-07 HACCP score'!$C$2:$E$2,0))</f>
        <v>0</v>
      </c>
      <c r="CB344" s="39">
        <f>INDEX('P-07 HACCP score'!$C$3:$E$7,MATCH(AI344,'P-07 HACCP score'!$B$3:$B$7,0),MATCH('D-14 Ernst'!AE$2,'P-07 HACCP score'!$C$2:$E$2,0))</f>
        <v>0</v>
      </c>
      <c r="CC344" s="39">
        <f>INDEX('P-07 HACCP score'!$C$3:$E$7,MATCH(AJ344,'P-07 HACCP score'!$B$3:$B$7,0),MATCH('D-14 Ernst'!AF$2,'P-07 HACCP score'!$C$2:$E$2,0))</f>
        <v>0</v>
      </c>
      <c r="CD344" s="39">
        <f>INDEX('P-07 HACCP score'!$C$3:$E$7,MATCH(AK344,'P-07 HACCP score'!$B$3:$B$7,0),MATCH('D-14 Ernst'!AG$2,'P-07 HACCP score'!$C$2:$E$2,0))</f>
        <v>0</v>
      </c>
    </row>
    <row r="345" spans="1:82" x14ac:dyDescent="0.3">
      <c r="A345" s="119">
        <v>52740</v>
      </c>
      <c r="B345" s="56" t="s">
        <v>468</v>
      </c>
      <c r="C345" s="78" t="s">
        <v>128</v>
      </c>
      <c r="D345" s="35">
        <v>5</v>
      </c>
      <c r="E345" s="18"/>
      <c r="F345" s="18"/>
      <c r="G345" s="26"/>
      <c r="H345" s="21" t="str">
        <f>IF(COUNTIF(I345:M345,"H"),"H",
IF(COUNTIF(I345:M345,"M"),"M",
IF(COUNTIF(I345:M345,"L"),"L",
IF(COUNTIF(I345:M345,"B"),"B",""))))</f>
        <v/>
      </c>
      <c r="I345" s="19"/>
      <c r="J345" s="19"/>
      <c r="K345" s="19"/>
      <c r="L345" s="19"/>
      <c r="M345" s="19"/>
      <c r="N345" s="18"/>
      <c r="O345" s="21" t="str">
        <f>IF(COUNTIF(P345:Q345,"H"),"H",
IF(COUNTIF(P345:Q345,"M"),"M",
IF(COUNTIF(P345:Q345,"L"),"L",
IF(COUNTIF(P345:Q345,"B"),"B",""))))</f>
        <v>B</v>
      </c>
      <c r="P345" s="22" t="s">
        <v>84</v>
      </c>
      <c r="Q345" s="22" t="s">
        <v>84</v>
      </c>
      <c r="R345" s="18" t="s">
        <v>84</v>
      </c>
      <c r="S345" s="18"/>
      <c r="T345" s="18"/>
      <c r="U345" s="18"/>
      <c r="V345" s="18"/>
      <c r="W345" s="27"/>
      <c r="X345" s="21" t="str">
        <f>IF(COUNTIF(Y345:AA345,"H"),"H",
IF(COUNTIF(Y345:AA345,"M"),"M",
IF(COUNTIF(Y345:AA345,"L"),"L",
IF(COUNTIF(Y345:AA345,"B"),"B",""))))</f>
        <v/>
      </c>
      <c r="Y345" s="23"/>
      <c r="Z345" s="28"/>
      <c r="AA345" s="23"/>
      <c r="AB345" s="18"/>
      <c r="AC345" s="18"/>
      <c r="AD345" s="18"/>
      <c r="AE345" s="18"/>
      <c r="AF345" s="18"/>
      <c r="AG345" s="18"/>
      <c r="AH345" s="18"/>
      <c r="AI345" s="18"/>
      <c r="AJ345" s="18"/>
      <c r="AK345" s="18"/>
      <c r="AL345" s="37">
        <f>COUNTIF(AX345:BA345,5)+COUNTIF(BG345:BH345,5)+COUNTIF(BK345:BQ345,5)+COUNTIF(BU345:CD345,5)+COUNTIF(AX345:BA345,9)+COUNTIF(BG345:BH345,9)+COUNTIF(BK345:BQ345,9)+COUNTIF(BU345:CD345,9)</f>
        <v>0</v>
      </c>
      <c r="AM345" s="37">
        <f>COUNTIF(AX345:BA345,15)+COUNTIF(BG345:BH345,15)+COUNTIF(BK345:BQ345,15)+COUNTIF(BU345:CD345,15)+COUNTIF(AX345:BA345,25)+COUNTIF(BG345:BH345,25)+COUNTIF(BK345:BQ345,25)+COUNTIF(BU345:CD345,25)</f>
        <v>0</v>
      </c>
      <c r="AN345" s="118" t="str">
        <f>IF(AM345&gt;=1,"HOOG",IF(AL345&gt;=2,"MIDDEN","LAAG"))</f>
        <v>LAAG</v>
      </c>
      <c r="AO345" s="26" t="str">
        <f>IF(AND(AM345=1,OR(H345="H",AB345="H"),TEXT(D345,0)&lt;&gt;"4"),"J","N" )</f>
        <v>N</v>
      </c>
      <c r="AP345" s="41" t="s">
        <v>85</v>
      </c>
      <c r="AQ345" s="68" t="str">
        <f>IF(OR(AP345="J",AO345="J"),"MIDDEN",AN345)</f>
        <v>LAAG</v>
      </c>
      <c r="AR345" s="26" t="s">
        <v>86</v>
      </c>
      <c r="AS345" s="18" t="s">
        <v>87</v>
      </c>
      <c r="AT345" s="18" t="s">
        <v>85</v>
      </c>
      <c r="AU345" s="41" t="str">
        <f>IF(AND(AR345="H",AS345="K"),"J",IF(OR(AND(AR345="L",AS345="K",AT345="J"),AND(AR345="H",AS345="G",AT345="J")),"J","N"))</f>
        <v>N</v>
      </c>
      <c r="AV345" s="41" t="s">
        <v>85</v>
      </c>
      <c r="AW345" s="18" t="str">
        <f>IF(AU345="N",AQ345,IF(AQ345="LAAG","MIDDEN","HOOG"))</f>
        <v>LAAG</v>
      </c>
      <c r="AX345" s="39">
        <f>INDEX('P-07 HACCP score'!$C$3:$E$7,MATCH(E345,'P-07 HACCP score'!$B$3:$B$7,0),MATCH('D-14 Ernst'!A$2,'P-07 HACCP score'!$C$2:$E$2,0))</f>
        <v>0</v>
      </c>
      <c r="AY345" s="39">
        <f>INDEX('P-07 HACCP score'!$C$3:$E$7,MATCH(F345,'P-07 HACCP score'!$B$3:$B$7,0),MATCH('D-14 Ernst'!B$2,'P-07 HACCP score'!$C$2:$E$2,0))</f>
        <v>0</v>
      </c>
      <c r="AZ345" s="39">
        <f>INDEX('P-07 HACCP score'!$C$3:$E$7,MATCH(G345,'P-07 HACCP score'!$B$3:$B$7,0),MATCH('D-14 Ernst'!C$2,'P-07 HACCP score'!$C$2:$E$2,0))</f>
        <v>0</v>
      </c>
      <c r="BA345" s="39" t="e">
        <f>INDEX('P-07 HACCP score'!$C$3:$E$7,MATCH(H345,'P-07 HACCP score'!$B$3:$B$7,0),MATCH('D-14 Ernst'!D$2,'P-07 HACCP score'!$C$2:$E$2,0))</f>
        <v>#N/A</v>
      </c>
      <c r="BB345" s="39">
        <f>INDEX('P-07 HACCP score'!$C$3:$E$7,MATCH(I345,'P-07 HACCP score'!$B$3:$B$7,0),MATCH('D-14 Ernst'!E$2,'P-07 HACCP score'!$C$2:$E$2,0))</f>
        <v>0</v>
      </c>
      <c r="BC345" s="39">
        <f>INDEX('P-07 HACCP score'!$C$3:$E$7,MATCH(J345,'P-07 HACCP score'!$B$3:$B$7,0),MATCH('D-14 Ernst'!F$2,'P-07 HACCP score'!$C$2:$E$2,0))</f>
        <v>0</v>
      </c>
      <c r="BD345" s="39">
        <f>INDEX('P-07 HACCP score'!$C$3:$E$7,MATCH(K345,'P-07 HACCP score'!$B$3:$B$7,0),MATCH('D-14 Ernst'!G$2,'P-07 HACCP score'!$C$2:$E$2,0))</f>
        <v>0</v>
      </c>
      <c r="BE345" s="39">
        <f>INDEX('P-07 HACCP score'!$C$3:$E$7,MATCH(L345,'P-07 HACCP score'!$B$3:$B$7,0),MATCH('D-14 Ernst'!H$2,'P-07 HACCP score'!$C$2:$E$2,0))</f>
        <v>0</v>
      </c>
      <c r="BF345" s="39">
        <f>INDEX('P-07 HACCP score'!$C$3:$E$7,MATCH(M345,'P-07 HACCP score'!$B$3:$B$7,0),MATCH('D-14 Ernst'!I$2,'P-07 HACCP score'!$C$2:$E$2,0))</f>
        <v>0</v>
      </c>
      <c r="BG345" s="39">
        <f>INDEX('P-07 HACCP score'!$C$3:$E$7,MATCH(N345,'P-07 HACCP score'!$B$3:$B$7,0),MATCH('D-14 Ernst'!J$2,'P-07 HACCP score'!$C$2:$E$2,0))</f>
        <v>0</v>
      </c>
      <c r="BH345" s="39">
        <f>INDEX('P-07 HACCP score'!$C$3:$E$7,MATCH(O345,'P-07 HACCP score'!$B$3:$B$7,0),MATCH('D-14 Ernst'!K$2,'P-07 HACCP score'!$C$2:$E$2,0))</f>
        <v>1.5</v>
      </c>
      <c r="BI345" s="39">
        <f>INDEX('P-07 HACCP score'!$C$3:$E$7,MATCH(P345,'P-07 HACCP score'!$B$3:$B$7,0),MATCH('D-14 Ernst'!L$2,'P-07 HACCP score'!$C$2:$E$2,0))</f>
        <v>1.5</v>
      </c>
      <c r="BJ345" s="39">
        <f>INDEX('P-07 HACCP score'!$C$3:$E$7,MATCH(Q345,'P-07 HACCP score'!$B$3:$B$7,0),MATCH('D-14 Ernst'!M$2,'P-07 HACCP score'!$C$2:$E$2,0))</f>
        <v>1.5</v>
      </c>
      <c r="BK345" s="39">
        <f>INDEX('P-07 HACCP score'!$C$3:$E$7,MATCH(R345,'P-07 HACCP score'!$B$3:$B$7,0),MATCH('D-14 Ernst'!N$2,'P-07 HACCP score'!$C$2:$E$2,0))</f>
        <v>2.5</v>
      </c>
      <c r="BL345" s="39">
        <f>INDEX('P-07 HACCP score'!$C$3:$E$7,MATCH(S345,'P-07 HACCP score'!$B$3:$B$7,0),MATCH('D-14 Ernst'!O$2,'P-07 HACCP score'!$C$2:$E$2,0))</f>
        <v>0</v>
      </c>
      <c r="BM345" s="39">
        <f>INDEX('P-07 HACCP score'!$C$3:$E$7,MATCH(T345,'P-07 HACCP score'!$B$3:$B$7,0),MATCH('D-14 Ernst'!P$2,'P-07 HACCP score'!$C$2:$E$2,0))</f>
        <v>0</v>
      </c>
      <c r="BN345" s="39">
        <f>INDEX('P-07 HACCP score'!$C$3:$E$7,MATCH(U345,'P-07 HACCP score'!$B$3:$B$7,0),MATCH('D-14 Ernst'!Q$2,'P-07 HACCP score'!$C$2:$E$2,0))</f>
        <v>0</v>
      </c>
      <c r="BO345" s="39">
        <f>INDEX('P-07 HACCP score'!$C$3:$E$7,MATCH(V345,'P-07 HACCP score'!$B$3:$B$7,0),MATCH('D-14 Ernst'!R$2,'P-07 HACCP score'!$C$2:$E$2,0))</f>
        <v>0</v>
      </c>
      <c r="BP345" s="39">
        <f>INDEX('P-07 HACCP score'!$C$3:$E$7,MATCH(W345,'P-07 HACCP score'!$B$3:$B$7,0),MATCH('D-14 Ernst'!S$2,'P-07 HACCP score'!$C$2:$E$2,0))</f>
        <v>0</v>
      </c>
      <c r="BQ345" s="39" t="e">
        <f>INDEX('P-07 HACCP score'!$C$3:$E$7,MATCH(X345,'P-07 HACCP score'!$B$3:$B$7,0),MATCH('D-14 Ernst'!T$2,'P-07 HACCP score'!$C$2:$E$2,0))</f>
        <v>#N/A</v>
      </c>
      <c r="BR345" s="39">
        <f>INDEX('P-07 HACCP score'!$C$3:$E$7,MATCH(Y345,'P-07 HACCP score'!$B$3:$B$7,0),MATCH('D-14 Ernst'!U$2,'P-07 HACCP score'!$C$2:$E$2,0))</f>
        <v>0</v>
      </c>
      <c r="BS345" s="39">
        <f>INDEX('P-07 HACCP score'!$C$3:$E$7,MATCH(Z345,'P-07 HACCP score'!$B$3:$B$7,0),MATCH('D-14 Ernst'!V$2,'P-07 HACCP score'!$C$2:$E$2,0))</f>
        <v>0</v>
      </c>
      <c r="BT345" s="39">
        <f>INDEX('P-07 HACCP score'!$C$3:$E$7,MATCH(AA345,'P-07 HACCP score'!$B$3:$B$7,0),MATCH('D-14 Ernst'!W$2,'P-07 HACCP score'!$C$2:$E$2,0))</f>
        <v>0</v>
      </c>
      <c r="BU345" s="39">
        <f>INDEX('P-07 HACCP score'!$C$3:$E$7,MATCH(AB345,'P-07 HACCP score'!$B$3:$B$7,0),MATCH('D-14 Ernst'!X$2,'P-07 HACCP score'!$C$2:$E$2,0))</f>
        <v>0</v>
      </c>
      <c r="BV345" s="39">
        <f>INDEX('P-07 HACCP score'!$C$3:$E$7,MATCH(AC345,'P-07 HACCP score'!$B$3:$B$7,0),MATCH('D-14 Ernst'!Y$2,'P-07 HACCP score'!$C$2:$E$2,0))</f>
        <v>0</v>
      </c>
      <c r="BW345" s="39">
        <f>INDEX('P-07 HACCP score'!$C$3:$E$7,MATCH(AD345,'P-07 HACCP score'!$B$3:$B$7,0),MATCH('D-14 Ernst'!Z$2,'P-07 HACCP score'!$C$2:$E$2,0))</f>
        <v>0</v>
      </c>
      <c r="BX345" s="39">
        <f>INDEX('P-07 HACCP score'!$C$3:$E$7,MATCH(AE345,'P-07 HACCP score'!$B$3:$B$7,0),MATCH('D-14 Ernst'!AA$2,'P-07 HACCP score'!$C$2:$E$2,0))</f>
        <v>0</v>
      </c>
      <c r="BY345" s="39">
        <f>INDEX('P-07 HACCP score'!$C$3:$E$7,MATCH(AF345,'P-07 HACCP score'!$B$3:$B$7,0),MATCH('D-14 Ernst'!AB$2,'P-07 HACCP score'!$C$2:$E$2,0))</f>
        <v>0</v>
      </c>
      <c r="BZ345" s="39">
        <f>INDEX('P-07 HACCP score'!$C$3:$E$7,MATCH(AG345,'P-07 HACCP score'!$B$3:$B$7,0),MATCH('D-14 Ernst'!AC$2,'P-07 HACCP score'!$C$2:$E$2,0))</f>
        <v>0</v>
      </c>
      <c r="CA345" s="39">
        <f>INDEX('P-07 HACCP score'!$C$3:$E$7,MATCH(AH345,'P-07 HACCP score'!$B$3:$B$7,0),MATCH('D-14 Ernst'!AD$2,'P-07 HACCP score'!$C$2:$E$2,0))</f>
        <v>0</v>
      </c>
      <c r="CB345" s="39">
        <f>INDEX('P-07 HACCP score'!$C$3:$E$7,MATCH(AI345,'P-07 HACCP score'!$B$3:$B$7,0),MATCH('D-14 Ernst'!AE$2,'P-07 HACCP score'!$C$2:$E$2,0))</f>
        <v>0</v>
      </c>
      <c r="CC345" s="39">
        <f>INDEX('P-07 HACCP score'!$C$3:$E$7,MATCH(AJ345,'P-07 HACCP score'!$B$3:$B$7,0),MATCH('D-14 Ernst'!AF$2,'P-07 HACCP score'!$C$2:$E$2,0))</f>
        <v>0</v>
      </c>
      <c r="CD345" s="39">
        <f>INDEX('P-07 HACCP score'!$C$3:$E$7,MATCH(AK345,'P-07 HACCP score'!$B$3:$B$7,0),MATCH('D-14 Ernst'!AG$2,'P-07 HACCP score'!$C$2:$E$2,0))</f>
        <v>0</v>
      </c>
    </row>
    <row r="346" spans="1:82" x14ac:dyDescent="0.3">
      <c r="A346" s="119">
        <v>52750</v>
      </c>
      <c r="B346" s="71" t="s">
        <v>469</v>
      </c>
      <c r="C346" s="78" t="s">
        <v>128</v>
      </c>
      <c r="D346" s="35">
        <v>5</v>
      </c>
      <c r="E346" s="18"/>
      <c r="F346" s="18"/>
      <c r="G346" s="26"/>
      <c r="H346" s="21" t="str">
        <f>IF(COUNTIF(I346:M346,"H"),"H",
IF(COUNTIF(I346:M346,"M"),"M",
IF(COUNTIF(I346:M346,"L"),"L",
IF(COUNTIF(I346:M346,"B"),"B",""))))</f>
        <v/>
      </c>
      <c r="I346" s="19"/>
      <c r="J346" s="19"/>
      <c r="K346" s="19"/>
      <c r="L346" s="19"/>
      <c r="M346" s="19"/>
      <c r="N346" s="18"/>
      <c r="O346" s="21" t="str">
        <f>IF(COUNTIF(P346:Q346,"H"),"H",
IF(COUNTIF(P346:Q346,"M"),"M",
IF(COUNTIF(P346:Q346,"L"),"L",
IF(COUNTIF(P346:Q346,"B"),"B",""))))</f>
        <v>B</v>
      </c>
      <c r="P346" s="22" t="s">
        <v>84</v>
      </c>
      <c r="Q346" s="22" t="s">
        <v>84</v>
      </c>
      <c r="R346" s="18" t="s">
        <v>84</v>
      </c>
      <c r="S346" s="18"/>
      <c r="T346" s="18"/>
      <c r="U346" s="18"/>
      <c r="V346" s="18"/>
      <c r="W346" s="27"/>
      <c r="X346" s="21" t="str">
        <f>IF(COUNTIF(Y346:AA346,"H"),"H",
IF(COUNTIF(Y346:AA346,"M"),"M",
IF(COUNTIF(Y346:AA346,"L"),"L",
IF(COUNTIF(Y346:AA346,"B"),"B",""))))</f>
        <v/>
      </c>
      <c r="Y346" s="23"/>
      <c r="Z346" s="28"/>
      <c r="AA346" s="23"/>
      <c r="AB346" s="18"/>
      <c r="AC346" s="18"/>
      <c r="AD346" s="18"/>
      <c r="AE346" s="18"/>
      <c r="AF346" s="18"/>
      <c r="AG346" s="18"/>
      <c r="AH346" s="18"/>
      <c r="AI346" s="18"/>
      <c r="AJ346" s="18"/>
      <c r="AK346" s="18"/>
      <c r="AL346" s="37">
        <f>COUNTIF(AX346:BA346,5)+COUNTIF(BG346:BH346,5)+COUNTIF(BK346:BQ346,5)+COUNTIF(BU346:CD346,5)+COUNTIF(AX346:BA346,9)+COUNTIF(BG346:BH346,9)+COUNTIF(BK346:BQ346,9)+COUNTIF(BU346:CD346,9)</f>
        <v>0</v>
      </c>
      <c r="AM346" s="37">
        <f>COUNTIF(AX346:BA346,15)+COUNTIF(BG346:BH346,15)+COUNTIF(BK346:BQ346,15)+COUNTIF(BU346:CD346,15)+COUNTIF(AX346:BA346,25)+COUNTIF(BG346:BH346,25)+COUNTIF(BK346:BQ346,25)+COUNTIF(BU346:CD346,25)</f>
        <v>0</v>
      </c>
      <c r="AN346" s="118" t="str">
        <f>IF(AM346&gt;=1,"HOOG",IF(AL346&gt;=2,"MIDDEN","LAAG"))</f>
        <v>LAAG</v>
      </c>
      <c r="AO346" s="26" t="str">
        <f>IF(AND(AM346=1,OR(H346="H",AB346="H"),TEXT(D346,0)&lt;&gt;"4"),"J","N" )</f>
        <v>N</v>
      </c>
      <c r="AP346" s="41" t="s">
        <v>85</v>
      </c>
      <c r="AQ346" s="68" t="str">
        <f>IF(OR(AP346="J",AO346="J"),"MIDDEN",AN346)</f>
        <v>LAAG</v>
      </c>
      <c r="AR346" s="26" t="s">
        <v>86</v>
      </c>
      <c r="AS346" s="18" t="s">
        <v>87</v>
      </c>
      <c r="AT346" s="18" t="s">
        <v>85</v>
      </c>
      <c r="AU346" s="41" t="str">
        <f>IF(AND(AR346="H",AS346="K"),"J",IF(OR(AND(AR346="L",AS346="K",AT346="J"),AND(AR346="H",AS346="G",AT346="J")),"J","N"))</f>
        <v>N</v>
      </c>
      <c r="AV346" s="41" t="s">
        <v>85</v>
      </c>
      <c r="AW346" s="18" t="str">
        <f>IF(AU346="N",AQ346,IF(AQ346="LAAG","MIDDEN","HOOG"))</f>
        <v>LAAG</v>
      </c>
      <c r="AX346" s="39">
        <f>INDEX('P-07 HACCP score'!$C$3:$E$7,MATCH(E346,'P-07 HACCP score'!$B$3:$B$7,0),MATCH('D-14 Ernst'!A$2,'P-07 HACCP score'!$C$2:$E$2,0))</f>
        <v>0</v>
      </c>
      <c r="AY346" s="39">
        <f>INDEX('P-07 HACCP score'!$C$3:$E$7,MATCH(F346,'P-07 HACCP score'!$B$3:$B$7,0),MATCH('D-14 Ernst'!B$2,'P-07 HACCP score'!$C$2:$E$2,0))</f>
        <v>0</v>
      </c>
      <c r="AZ346" s="39">
        <f>INDEX('P-07 HACCP score'!$C$3:$E$7,MATCH(G346,'P-07 HACCP score'!$B$3:$B$7,0),MATCH('D-14 Ernst'!C$2,'P-07 HACCP score'!$C$2:$E$2,0))</f>
        <v>0</v>
      </c>
      <c r="BA346" s="39" t="e">
        <f>INDEX('P-07 HACCP score'!$C$3:$E$7,MATCH(H346,'P-07 HACCP score'!$B$3:$B$7,0),MATCH('D-14 Ernst'!D$2,'P-07 HACCP score'!$C$2:$E$2,0))</f>
        <v>#N/A</v>
      </c>
      <c r="BB346" s="39">
        <f>INDEX('P-07 HACCP score'!$C$3:$E$7,MATCH(I346,'P-07 HACCP score'!$B$3:$B$7,0),MATCH('D-14 Ernst'!E$2,'P-07 HACCP score'!$C$2:$E$2,0))</f>
        <v>0</v>
      </c>
      <c r="BC346" s="39">
        <f>INDEX('P-07 HACCP score'!$C$3:$E$7,MATCH(J346,'P-07 HACCP score'!$B$3:$B$7,0),MATCH('D-14 Ernst'!F$2,'P-07 HACCP score'!$C$2:$E$2,0))</f>
        <v>0</v>
      </c>
      <c r="BD346" s="39">
        <f>INDEX('P-07 HACCP score'!$C$3:$E$7,MATCH(K346,'P-07 HACCP score'!$B$3:$B$7,0),MATCH('D-14 Ernst'!G$2,'P-07 HACCP score'!$C$2:$E$2,0))</f>
        <v>0</v>
      </c>
      <c r="BE346" s="39">
        <f>INDEX('P-07 HACCP score'!$C$3:$E$7,MATCH(L346,'P-07 HACCP score'!$B$3:$B$7,0),MATCH('D-14 Ernst'!H$2,'P-07 HACCP score'!$C$2:$E$2,0))</f>
        <v>0</v>
      </c>
      <c r="BF346" s="39">
        <f>INDEX('P-07 HACCP score'!$C$3:$E$7,MATCH(M346,'P-07 HACCP score'!$B$3:$B$7,0),MATCH('D-14 Ernst'!I$2,'P-07 HACCP score'!$C$2:$E$2,0))</f>
        <v>0</v>
      </c>
      <c r="BG346" s="39">
        <f>INDEX('P-07 HACCP score'!$C$3:$E$7,MATCH(N346,'P-07 HACCP score'!$B$3:$B$7,0),MATCH('D-14 Ernst'!J$2,'P-07 HACCP score'!$C$2:$E$2,0))</f>
        <v>0</v>
      </c>
      <c r="BH346" s="39">
        <f>INDEX('P-07 HACCP score'!$C$3:$E$7,MATCH(O346,'P-07 HACCP score'!$B$3:$B$7,0),MATCH('D-14 Ernst'!K$2,'P-07 HACCP score'!$C$2:$E$2,0))</f>
        <v>1.5</v>
      </c>
      <c r="BI346" s="39">
        <f>INDEX('P-07 HACCP score'!$C$3:$E$7,MATCH(P346,'P-07 HACCP score'!$B$3:$B$7,0),MATCH('D-14 Ernst'!L$2,'P-07 HACCP score'!$C$2:$E$2,0))</f>
        <v>1.5</v>
      </c>
      <c r="BJ346" s="39">
        <f>INDEX('P-07 HACCP score'!$C$3:$E$7,MATCH(Q346,'P-07 HACCP score'!$B$3:$B$7,0),MATCH('D-14 Ernst'!M$2,'P-07 HACCP score'!$C$2:$E$2,0))</f>
        <v>1.5</v>
      </c>
      <c r="BK346" s="39">
        <f>INDEX('P-07 HACCP score'!$C$3:$E$7,MATCH(R346,'P-07 HACCP score'!$B$3:$B$7,0),MATCH('D-14 Ernst'!N$2,'P-07 HACCP score'!$C$2:$E$2,0))</f>
        <v>2.5</v>
      </c>
      <c r="BL346" s="39">
        <f>INDEX('P-07 HACCP score'!$C$3:$E$7,MATCH(S346,'P-07 HACCP score'!$B$3:$B$7,0),MATCH('D-14 Ernst'!O$2,'P-07 HACCP score'!$C$2:$E$2,0))</f>
        <v>0</v>
      </c>
      <c r="BM346" s="39">
        <f>INDEX('P-07 HACCP score'!$C$3:$E$7,MATCH(T346,'P-07 HACCP score'!$B$3:$B$7,0),MATCH('D-14 Ernst'!P$2,'P-07 HACCP score'!$C$2:$E$2,0))</f>
        <v>0</v>
      </c>
      <c r="BN346" s="39">
        <f>INDEX('P-07 HACCP score'!$C$3:$E$7,MATCH(U346,'P-07 HACCP score'!$B$3:$B$7,0),MATCH('D-14 Ernst'!Q$2,'P-07 HACCP score'!$C$2:$E$2,0))</f>
        <v>0</v>
      </c>
      <c r="BO346" s="39">
        <f>INDEX('P-07 HACCP score'!$C$3:$E$7,MATCH(V346,'P-07 HACCP score'!$B$3:$B$7,0),MATCH('D-14 Ernst'!R$2,'P-07 HACCP score'!$C$2:$E$2,0))</f>
        <v>0</v>
      </c>
      <c r="BP346" s="39">
        <f>INDEX('P-07 HACCP score'!$C$3:$E$7,MATCH(W346,'P-07 HACCP score'!$B$3:$B$7,0),MATCH('D-14 Ernst'!S$2,'P-07 HACCP score'!$C$2:$E$2,0))</f>
        <v>0</v>
      </c>
      <c r="BQ346" s="39" t="e">
        <f>INDEX('P-07 HACCP score'!$C$3:$E$7,MATCH(X346,'P-07 HACCP score'!$B$3:$B$7,0),MATCH('D-14 Ernst'!T$2,'P-07 HACCP score'!$C$2:$E$2,0))</f>
        <v>#N/A</v>
      </c>
      <c r="BR346" s="39">
        <f>INDEX('P-07 HACCP score'!$C$3:$E$7,MATCH(Y346,'P-07 HACCP score'!$B$3:$B$7,0),MATCH('D-14 Ernst'!U$2,'P-07 HACCP score'!$C$2:$E$2,0))</f>
        <v>0</v>
      </c>
      <c r="BS346" s="39">
        <f>INDEX('P-07 HACCP score'!$C$3:$E$7,MATCH(Z346,'P-07 HACCP score'!$B$3:$B$7,0),MATCH('D-14 Ernst'!V$2,'P-07 HACCP score'!$C$2:$E$2,0))</f>
        <v>0</v>
      </c>
      <c r="BT346" s="39">
        <f>INDEX('P-07 HACCP score'!$C$3:$E$7,MATCH(AA346,'P-07 HACCP score'!$B$3:$B$7,0),MATCH('D-14 Ernst'!W$2,'P-07 HACCP score'!$C$2:$E$2,0))</f>
        <v>0</v>
      </c>
      <c r="BU346" s="39">
        <f>INDEX('P-07 HACCP score'!$C$3:$E$7,MATCH(AB346,'P-07 HACCP score'!$B$3:$B$7,0),MATCH('D-14 Ernst'!X$2,'P-07 HACCP score'!$C$2:$E$2,0))</f>
        <v>0</v>
      </c>
      <c r="BV346" s="39">
        <f>INDEX('P-07 HACCP score'!$C$3:$E$7,MATCH(AC346,'P-07 HACCP score'!$B$3:$B$7,0),MATCH('D-14 Ernst'!Y$2,'P-07 HACCP score'!$C$2:$E$2,0))</f>
        <v>0</v>
      </c>
      <c r="BW346" s="39">
        <f>INDEX('P-07 HACCP score'!$C$3:$E$7,MATCH(AD346,'P-07 HACCP score'!$B$3:$B$7,0),MATCH('D-14 Ernst'!Z$2,'P-07 HACCP score'!$C$2:$E$2,0))</f>
        <v>0</v>
      </c>
      <c r="BX346" s="39">
        <f>INDEX('P-07 HACCP score'!$C$3:$E$7,MATCH(AE346,'P-07 HACCP score'!$B$3:$B$7,0),MATCH('D-14 Ernst'!AA$2,'P-07 HACCP score'!$C$2:$E$2,0))</f>
        <v>0</v>
      </c>
      <c r="BY346" s="39">
        <f>INDEX('P-07 HACCP score'!$C$3:$E$7,MATCH(AF346,'P-07 HACCP score'!$B$3:$B$7,0),MATCH('D-14 Ernst'!AB$2,'P-07 HACCP score'!$C$2:$E$2,0))</f>
        <v>0</v>
      </c>
      <c r="BZ346" s="39">
        <f>INDEX('P-07 HACCP score'!$C$3:$E$7,MATCH(AG346,'P-07 HACCP score'!$B$3:$B$7,0),MATCH('D-14 Ernst'!AC$2,'P-07 HACCP score'!$C$2:$E$2,0))</f>
        <v>0</v>
      </c>
      <c r="CA346" s="39">
        <f>INDEX('P-07 HACCP score'!$C$3:$E$7,MATCH(AH346,'P-07 HACCP score'!$B$3:$B$7,0),MATCH('D-14 Ernst'!AD$2,'P-07 HACCP score'!$C$2:$E$2,0))</f>
        <v>0</v>
      </c>
      <c r="CB346" s="39">
        <f>INDEX('P-07 HACCP score'!$C$3:$E$7,MATCH(AI346,'P-07 HACCP score'!$B$3:$B$7,0),MATCH('D-14 Ernst'!AE$2,'P-07 HACCP score'!$C$2:$E$2,0))</f>
        <v>0</v>
      </c>
      <c r="CC346" s="39">
        <f>INDEX('P-07 HACCP score'!$C$3:$E$7,MATCH(AJ346,'P-07 HACCP score'!$B$3:$B$7,0),MATCH('D-14 Ernst'!AF$2,'P-07 HACCP score'!$C$2:$E$2,0))</f>
        <v>0</v>
      </c>
      <c r="CD346" s="39">
        <f>INDEX('P-07 HACCP score'!$C$3:$E$7,MATCH(AK346,'P-07 HACCP score'!$B$3:$B$7,0),MATCH('D-14 Ernst'!AG$2,'P-07 HACCP score'!$C$2:$E$2,0))</f>
        <v>0</v>
      </c>
    </row>
    <row r="347" spans="1:82" x14ac:dyDescent="0.3">
      <c r="A347" s="119">
        <v>30500</v>
      </c>
      <c r="B347" s="56" t="s">
        <v>470</v>
      </c>
      <c r="C347" s="78" t="s">
        <v>174</v>
      </c>
      <c r="D347" s="35">
        <v>5</v>
      </c>
      <c r="E347" s="18"/>
      <c r="F347" s="18"/>
      <c r="G347" s="26"/>
      <c r="H347" s="21" t="str">
        <f>IF(COUNTIF(I347:M347,"H"),"H",
IF(COUNTIF(I347:M347,"M"),"M",
IF(COUNTIF(I347:M347,"L"),"L",
IF(COUNTIF(I347:M347,"B"),"B",""))))</f>
        <v/>
      </c>
      <c r="I347" s="19"/>
      <c r="J347" s="19"/>
      <c r="K347" s="19"/>
      <c r="L347" s="19"/>
      <c r="M347" s="19"/>
      <c r="N347" s="18"/>
      <c r="O347" s="21" t="str">
        <f>IF(COUNTIF(P347:Q347,"H"),"H",
IF(COUNTIF(P347:Q347,"M"),"M",
IF(COUNTIF(P347:Q347,"L"),"L",
IF(COUNTIF(P347:Q347,"B"),"B",""))))</f>
        <v/>
      </c>
      <c r="P347" s="22"/>
      <c r="Q347" s="22"/>
      <c r="R347" s="18"/>
      <c r="S347" s="18"/>
      <c r="T347" s="18"/>
      <c r="U347" s="18"/>
      <c r="V347" s="18"/>
      <c r="W347" s="27"/>
      <c r="X347" s="21" t="str">
        <f>IF(COUNTIF(Y347:AA347,"H"),"H",
IF(COUNTIF(Y347:AA347,"M"),"M",
IF(COUNTIF(Y347:AA347,"L"),"L",
IF(COUNTIF(Y347:AA347,"B"),"B",""))))</f>
        <v/>
      </c>
      <c r="Y347" s="23"/>
      <c r="Z347" s="28"/>
      <c r="AA347" s="23"/>
      <c r="AB347" s="18"/>
      <c r="AC347" s="18"/>
      <c r="AD347" s="18"/>
      <c r="AE347" s="18"/>
      <c r="AF347" s="18"/>
      <c r="AG347" s="18"/>
      <c r="AH347" s="18"/>
      <c r="AI347" s="18"/>
      <c r="AJ347" s="18"/>
      <c r="AK347" s="18"/>
      <c r="AL347" s="37">
        <f>COUNTIF(AX347:BA347,5)+COUNTIF(BG347:BH347,5)+COUNTIF(BK347:BQ347,5)+COUNTIF(BU347:CD347,5)+COUNTIF(AX347:BA347,9)+COUNTIF(BG347:BH347,9)+COUNTIF(BK347:BQ347,9)+COUNTIF(BU347:CD347,9)</f>
        <v>0</v>
      </c>
      <c r="AM347" s="37">
        <f>COUNTIF(AX347:BA347,15)+COUNTIF(BG347:BH347,15)+COUNTIF(BK347:BQ347,15)+COUNTIF(BU347:CD347,15)+COUNTIF(AX347:BA347,25)+COUNTIF(BG347:BH347,25)+COUNTIF(BK347:BQ347,25)+COUNTIF(BU347:CD347,25)</f>
        <v>0</v>
      </c>
      <c r="AN347" s="118" t="str">
        <f>IF(AM347&gt;=1,"HOOG",IF(AL347&gt;=2,"MIDDEN","LAAG"))</f>
        <v>LAAG</v>
      </c>
      <c r="AO347" s="26" t="str">
        <f>IF(AND(AM347=1,OR(H347="H",AB347="H"),TEXT(D347,0)&lt;&gt;"4"),"J","N" )</f>
        <v>N</v>
      </c>
      <c r="AP347" s="41" t="s">
        <v>85</v>
      </c>
      <c r="AQ347" s="68" t="str">
        <f>IF(OR(AP347="J",AO347="J"),"MIDDEN",AN347)</f>
        <v>LAAG</v>
      </c>
      <c r="AR347" s="26" t="s">
        <v>86</v>
      </c>
      <c r="AS347" s="18" t="s">
        <v>87</v>
      </c>
      <c r="AT347" s="18" t="s">
        <v>85</v>
      </c>
      <c r="AU347" s="41" t="str">
        <f>IF(AND(AR347="H",AS347="K"),"J",IF(OR(AND(AR347="L",AS347="K",AT347="J"),AND(AR347="H",AS347="G",AT347="J")),"J","N"))</f>
        <v>N</v>
      </c>
      <c r="AV347" s="41" t="s">
        <v>85</v>
      </c>
      <c r="AW347" s="18" t="str">
        <f>IF(AU347="N",AQ347,IF(AQ347="LAAG","MIDDEN","HOOG"))</f>
        <v>LAAG</v>
      </c>
      <c r="AX347" s="39">
        <f>INDEX('P-07 HACCP score'!$C$3:$E$7,MATCH(E347,'P-07 HACCP score'!$B$3:$B$7,0),MATCH('D-14 Ernst'!A$2,'P-07 HACCP score'!$C$2:$E$2,0))</f>
        <v>0</v>
      </c>
      <c r="AY347" s="39">
        <f>INDEX('P-07 HACCP score'!$C$3:$E$7,MATCH(F347,'P-07 HACCP score'!$B$3:$B$7,0),MATCH('D-14 Ernst'!B$2,'P-07 HACCP score'!$C$2:$E$2,0))</f>
        <v>0</v>
      </c>
      <c r="AZ347" s="39">
        <f>INDEX('P-07 HACCP score'!$C$3:$E$7,MATCH(G347,'P-07 HACCP score'!$B$3:$B$7,0),MATCH('D-14 Ernst'!C$2,'P-07 HACCP score'!$C$2:$E$2,0))</f>
        <v>0</v>
      </c>
      <c r="BA347" s="39" t="e">
        <f>INDEX('P-07 HACCP score'!$C$3:$E$7,MATCH(H347,'P-07 HACCP score'!$B$3:$B$7,0),MATCH('D-14 Ernst'!D$2,'P-07 HACCP score'!$C$2:$E$2,0))</f>
        <v>#N/A</v>
      </c>
      <c r="BB347" s="39">
        <f>INDEX('P-07 HACCP score'!$C$3:$E$7,MATCH(I347,'P-07 HACCP score'!$B$3:$B$7,0),MATCH('D-14 Ernst'!E$2,'P-07 HACCP score'!$C$2:$E$2,0))</f>
        <v>0</v>
      </c>
      <c r="BC347" s="39">
        <f>INDEX('P-07 HACCP score'!$C$3:$E$7,MATCH(J347,'P-07 HACCP score'!$B$3:$B$7,0),MATCH('D-14 Ernst'!F$2,'P-07 HACCP score'!$C$2:$E$2,0))</f>
        <v>0</v>
      </c>
      <c r="BD347" s="39">
        <f>INDEX('P-07 HACCP score'!$C$3:$E$7,MATCH(K347,'P-07 HACCP score'!$B$3:$B$7,0),MATCH('D-14 Ernst'!G$2,'P-07 HACCP score'!$C$2:$E$2,0))</f>
        <v>0</v>
      </c>
      <c r="BE347" s="39">
        <f>INDEX('P-07 HACCP score'!$C$3:$E$7,MATCH(L347,'P-07 HACCP score'!$B$3:$B$7,0),MATCH('D-14 Ernst'!H$2,'P-07 HACCP score'!$C$2:$E$2,0))</f>
        <v>0</v>
      </c>
      <c r="BF347" s="39">
        <f>INDEX('P-07 HACCP score'!$C$3:$E$7,MATCH(M347,'P-07 HACCP score'!$B$3:$B$7,0),MATCH('D-14 Ernst'!I$2,'P-07 HACCP score'!$C$2:$E$2,0))</f>
        <v>0</v>
      </c>
      <c r="BG347" s="39">
        <f>INDEX('P-07 HACCP score'!$C$3:$E$7,MATCH(N347,'P-07 HACCP score'!$B$3:$B$7,0),MATCH('D-14 Ernst'!J$2,'P-07 HACCP score'!$C$2:$E$2,0))</f>
        <v>0</v>
      </c>
      <c r="BH347" s="39" t="e">
        <f>INDEX('P-07 HACCP score'!$C$3:$E$7,MATCH(O347,'P-07 HACCP score'!$B$3:$B$7,0),MATCH('D-14 Ernst'!K$2,'P-07 HACCP score'!$C$2:$E$2,0))</f>
        <v>#N/A</v>
      </c>
      <c r="BI347" s="39">
        <f>INDEX('P-07 HACCP score'!$C$3:$E$7,MATCH(P347,'P-07 HACCP score'!$B$3:$B$7,0),MATCH('D-14 Ernst'!L$2,'P-07 HACCP score'!$C$2:$E$2,0))</f>
        <v>0</v>
      </c>
      <c r="BJ347" s="39">
        <f>INDEX('P-07 HACCP score'!$C$3:$E$7,MATCH(Q347,'P-07 HACCP score'!$B$3:$B$7,0),MATCH('D-14 Ernst'!M$2,'P-07 HACCP score'!$C$2:$E$2,0))</f>
        <v>0</v>
      </c>
      <c r="BK347" s="39">
        <f>INDEX('P-07 HACCP score'!$C$3:$E$7,MATCH(R347,'P-07 HACCP score'!$B$3:$B$7,0),MATCH('D-14 Ernst'!N$2,'P-07 HACCP score'!$C$2:$E$2,0))</f>
        <v>0</v>
      </c>
      <c r="BL347" s="39">
        <f>INDEX('P-07 HACCP score'!$C$3:$E$7,MATCH(S347,'P-07 HACCP score'!$B$3:$B$7,0),MATCH('D-14 Ernst'!O$2,'P-07 HACCP score'!$C$2:$E$2,0))</f>
        <v>0</v>
      </c>
      <c r="BM347" s="39">
        <f>INDEX('P-07 HACCP score'!$C$3:$E$7,MATCH(T347,'P-07 HACCP score'!$B$3:$B$7,0),MATCH('D-14 Ernst'!P$2,'P-07 HACCP score'!$C$2:$E$2,0))</f>
        <v>0</v>
      </c>
      <c r="BN347" s="39">
        <f>INDEX('P-07 HACCP score'!$C$3:$E$7,MATCH(U347,'P-07 HACCP score'!$B$3:$B$7,0),MATCH('D-14 Ernst'!Q$2,'P-07 HACCP score'!$C$2:$E$2,0))</f>
        <v>0</v>
      </c>
      <c r="BO347" s="39">
        <f>INDEX('P-07 HACCP score'!$C$3:$E$7,MATCH(V347,'P-07 HACCP score'!$B$3:$B$7,0),MATCH('D-14 Ernst'!R$2,'P-07 HACCP score'!$C$2:$E$2,0))</f>
        <v>0</v>
      </c>
      <c r="BP347" s="39">
        <f>INDEX('P-07 HACCP score'!$C$3:$E$7,MATCH(W347,'P-07 HACCP score'!$B$3:$B$7,0),MATCH('D-14 Ernst'!S$2,'P-07 HACCP score'!$C$2:$E$2,0))</f>
        <v>0</v>
      </c>
      <c r="BQ347" s="39" t="e">
        <f>INDEX('P-07 HACCP score'!$C$3:$E$7,MATCH(X347,'P-07 HACCP score'!$B$3:$B$7,0),MATCH('D-14 Ernst'!T$2,'P-07 HACCP score'!$C$2:$E$2,0))</f>
        <v>#N/A</v>
      </c>
      <c r="BR347" s="39">
        <f>INDEX('P-07 HACCP score'!$C$3:$E$7,MATCH(Y347,'P-07 HACCP score'!$B$3:$B$7,0),MATCH('D-14 Ernst'!U$2,'P-07 HACCP score'!$C$2:$E$2,0))</f>
        <v>0</v>
      </c>
      <c r="BS347" s="39">
        <f>INDEX('P-07 HACCP score'!$C$3:$E$7,MATCH(Z347,'P-07 HACCP score'!$B$3:$B$7,0),MATCH('D-14 Ernst'!V$2,'P-07 HACCP score'!$C$2:$E$2,0))</f>
        <v>0</v>
      </c>
      <c r="BT347" s="39">
        <f>INDEX('P-07 HACCP score'!$C$3:$E$7,MATCH(AA347,'P-07 HACCP score'!$B$3:$B$7,0),MATCH('D-14 Ernst'!W$2,'P-07 HACCP score'!$C$2:$E$2,0))</f>
        <v>0</v>
      </c>
      <c r="BU347" s="39">
        <f>INDEX('P-07 HACCP score'!$C$3:$E$7,MATCH(AB347,'P-07 HACCP score'!$B$3:$B$7,0),MATCH('D-14 Ernst'!X$2,'P-07 HACCP score'!$C$2:$E$2,0))</f>
        <v>0</v>
      </c>
      <c r="BV347" s="39">
        <f>INDEX('P-07 HACCP score'!$C$3:$E$7,MATCH(AC347,'P-07 HACCP score'!$B$3:$B$7,0),MATCH('D-14 Ernst'!Y$2,'P-07 HACCP score'!$C$2:$E$2,0))</f>
        <v>0</v>
      </c>
      <c r="BW347" s="39">
        <f>INDEX('P-07 HACCP score'!$C$3:$E$7,MATCH(AD347,'P-07 HACCP score'!$B$3:$B$7,0),MATCH('D-14 Ernst'!Z$2,'P-07 HACCP score'!$C$2:$E$2,0))</f>
        <v>0</v>
      </c>
      <c r="BX347" s="39">
        <f>INDEX('P-07 HACCP score'!$C$3:$E$7,MATCH(AE347,'P-07 HACCP score'!$B$3:$B$7,0),MATCH('D-14 Ernst'!AA$2,'P-07 HACCP score'!$C$2:$E$2,0))</f>
        <v>0</v>
      </c>
      <c r="BY347" s="39">
        <f>INDEX('P-07 HACCP score'!$C$3:$E$7,MATCH(AF347,'P-07 HACCP score'!$B$3:$B$7,0),MATCH('D-14 Ernst'!AB$2,'P-07 HACCP score'!$C$2:$E$2,0))</f>
        <v>0</v>
      </c>
      <c r="BZ347" s="39">
        <f>INDEX('P-07 HACCP score'!$C$3:$E$7,MATCH(AG347,'P-07 HACCP score'!$B$3:$B$7,0),MATCH('D-14 Ernst'!AC$2,'P-07 HACCP score'!$C$2:$E$2,0))</f>
        <v>0</v>
      </c>
      <c r="CA347" s="39">
        <f>INDEX('P-07 HACCP score'!$C$3:$E$7,MATCH(AH347,'P-07 HACCP score'!$B$3:$B$7,0),MATCH('D-14 Ernst'!AD$2,'P-07 HACCP score'!$C$2:$E$2,0))</f>
        <v>0</v>
      </c>
      <c r="CB347" s="39">
        <f>INDEX('P-07 HACCP score'!$C$3:$E$7,MATCH(AI347,'P-07 HACCP score'!$B$3:$B$7,0),MATCH('D-14 Ernst'!AE$2,'P-07 HACCP score'!$C$2:$E$2,0))</f>
        <v>0</v>
      </c>
      <c r="CC347" s="39">
        <f>INDEX('P-07 HACCP score'!$C$3:$E$7,MATCH(AJ347,'P-07 HACCP score'!$B$3:$B$7,0),MATCH('D-14 Ernst'!AF$2,'P-07 HACCP score'!$C$2:$E$2,0))</f>
        <v>0</v>
      </c>
      <c r="CD347" s="39">
        <f>INDEX('P-07 HACCP score'!$C$3:$E$7,MATCH(AK347,'P-07 HACCP score'!$B$3:$B$7,0),MATCH('D-14 Ernst'!AG$2,'P-07 HACCP score'!$C$2:$E$2,0))</f>
        <v>0</v>
      </c>
    </row>
    <row r="348" spans="1:82" x14ac:dyDescent="0.3">
      <c r="A348" s="119">
        <v>30841</v>
      </c>
      <c r="B348" s="71" t="s">
        <v>471</v>
      </c>
      <c r="C348" s="78" t="s">
        <v>177</v>
      </c>
      <c r="D348" s="35">
        <v>5</v>
      </c>
      <c r="E348" s="18"/>
      <c r="F348" s="18"/>
      <c r="G348" s="26"/>
      <c r="H348" s="21" t="str">
        <f>IF(COUNTIF(I348:M348,"H"),"H",
IF(COUNTIF(I348:M348,"M"),"M",
IF(COUNTIF(I348:M348,"L"),"L",
IF(COUNTIF(I348:M348,"B"),"B",""))))</f>
        <v/>
      </c>
      <c r="I348" s="19"/>
      <c r="J348" s="19"/>
      <c r="K348" s="19"/>
      <c r="L348" s="19"/>
      <c r="M348" s="19"/>
      <c r="N348" s="18"/>
      <c r="O348" s="21" t="str">
        <f>IF(COUNTIF(P348:Q348,"H"),"H",
IF(COUNTIF(P348:Q348,"M"),"M",
IF(COUNTIF(P348:Q348,"L"),"L",
IF(COUNTIF(P348:Q348,"B"),"B",""))))</f>
        <v>M</v>
      </c>
      <c r="P348" s="22" t="s">
        <v>129</v>
      </c>
      <c r="Q348" s="123" t="s">
        <v>84</v>
      </c>
      <c r="R348" s="18" t="s">
        <v>86</v>
      </c>
      <c r="S348" s="18"/>
      <c r="T348" s="18" t="s">
        <v>84</v>
      </c>
      <c r="U348" s="18"/>
      <c r="V348" s="18"/>
      <c r="W348" s="27"/>
      <c r="X348" s="21" t="str">
        <f>IF(COUNTIF(Y348:AA348,"H"),"H",
IF(COUNTIF(Y348:AA348,"M"),"M",
IF(COUNTIF(Y348:AA348,"L"),"L",
IF(COUNTIF(Y348:AA348,"B"),"B",""))))</f>
        <v/>
      </c>
      <c r="Y348" s="23"/>
      <c r="Z348" s="28"/>
      <c r="AA348" s="23"/>
      <c r="AB348" s="18"/>
      <c r="AC348" s="18"/>
      <c r="AD348" s="18"/>
      <c r="AE348" s="18"/>
      <c r="AF348" s="18"/>
      <c r="AG348" s="18"/>
      <c r="AH348" s="18"/>
      <c r="AI348" s="18"/>
      <c r="AJ348" s="18"/>
      <c r="AK348" s="18"/>
      <c r="AL348" s="37">
        <f>COUNTIF(AX348:BA348,5)+COUNTIF(BG348:BH348,5)+COUNTIF(BK348:BQ348,5)+COUNTIF(BU348:CD348,5)+COUNTIF(AX348:BA348,9)+COUNTIF(BG348:BH348,9)+COUNTIF(BK348:BQ348,9)+COUNTIF(BU348:CD348,9)</f>
        <v>2</v>
      </c>
      <c r="AM348" s="37">
        <f>COUNTIF(AX348:BA348,15)+COUNTIF(BG348:BH348,15)+COUNTIF(BK348:BQ348,15)+COUNTIF(BU348:CD348,15)+COUNTIF(AX348:BA348,25)+COUNTIF(BG348:BH348,25)+COUNTIF(BK348:BQ348,25)+COUNTIF(BU348:CD348,25)</f>
        <v>0</v>
      </c>
      <c r="AN348" s="118" t="str">
        <f>IF(AM348&gt;=1,"HOOG",IF(AL348&gt;=2,"MIDDEN","LAAG"))</f>
        <v>MIDDEN</v>
      </c>
      <c r="AO348" s="26" t="str">
        <f>IF(AND(AM348=1,OR(H348="H",AB348="H"),TEXT(D348,0)&lt;&gt;"4"),"J","N" )</f>
        <v>N</v>
      </c>
      <c r="AP348" s="41" t="s">
        <v>85</v>
      </c>
      <c r="AQ348" s="68" t="str">
        <f>IF(OR(AP348="J",AO348="J"),"MIDDEN",AN348)</f>
        <v>MIDDEN</v>
      </c>
      <c r="AR348" s="26" t="s">
        <v>166</v>
      </c>
      <c r="AS348" s="18" t="s">
        <v>166</v>
      </c>
      <c r="AT348" s="18" t="s">
        <v>166</v>
      </c>
      <c r="AU348" s="41" t="str">
        <f>IF(AND(AR348="H",AS348="K"),"J",IF(OR(AND(AR348="L",AS348="K",AT348="J"),AND(AR348="H",AS348="G",AT348="J")),"J","N"))</f>
        <v>N</v>
      </c>
      <c r="AV348" s="41" t="s">
        <v>85</v>
      </c>
      <c r="AW348" s="18" t="str">
        <f>IF(AU348="N",AQ348,IF(AQ348="LAAG","MIDDEN","HOOG"))</f>
        <v>MIDDEN</v>
      </c>
      <c r="AX348" s="39">
        <f>INDEX('P-07 HACCP score'!$C$3:$E$7,MATCH(E348,'P-07 HACCP score'!$B$3:$B$7,0),MATCH('D-14 Ernst'!A$2,'P-07 HACCP score'!$C$2:$E$2,0))</f>
        <v>0</v>
      </c>
      <c r="AY348" s="39">
        <f>INDEX('P-07 HACCP score'!$C$3:$E$7,MATCH(F348,'P-07 HACCP score'!$B$3:$B$7,0),MATCH('D-14 Ernst'!B$2,'P-07 HACCP score'!$C$2:$E$2,0))</f>
        <v>0</v>
      </c>
      <c r="AZ348" s="39">
        <f>INDEX('P-07 HACCP score'!$C$3:$E$7,MATCH(G348,'P-07 HACCP score'!$B$3:$B$7,0),MATCH('D-14 Ernst'!C$2,'P-07 HACCP score'!$C$2:$E$2,0))</f>
        <v>0</v>
      </c>
      <c r="BA348" s="39" t="e">
        <f>INDEX('P-07 HACCP score'!$C$3:$E$7,MATCH(H348,'P-07 HACCP score'!$B$3:$B$7,0),MATCH('D-14 Ernst'!D$2,'P-07 HACCP score'!$C$2:$E$2,0))</f>
        <v>#N/A</v>
      </c>
      <c r="BB348" s="39">
        <f>INDEX('P-07 HACCP score'!$C$3:$E$7,MATCH(I348,'P-07 HACCP score'!$B$3:$B$7,0),MATCH('D-14 Ernst'!E$2,'P-07 HACCP score'!$C$2:$E$2,0))</f>
        <v>0</v>
      </c>
      <c r="BC348" s="39">
        <f>INDEX('P-07 HACCP score'!$C$3:$E$7,MATCH(J348,'P-07 HACCP score'!$B$3:$B$7,0),MATCH('D-14 Ernst'!F$2,'P-07 HACCP score'!$C$2:$E$2,0))</f>
        <v>0</v>
      </c>
      <c r="BD348" s="39">
        <f>INDEX('P-07 HACCP score'!$C$3:$E$7,MATCH(K348,'P-07 HACCP score'!$B$3:$B$7,0),MATCH('D-14 Ernst'!G$2,'P-07 HACCP score'!$C$2:$E$2,0))</f>
        <v>0</v>
      </c>
      <c r="BE348" s="39">
        <f>INDEX('P-07 HACCP score'!$C$3:$E$7,MATCH(L348,'P-07 HACCP score'!$B$3:$B$7,0),MATCH('D-14 Ernst'!H$2,'P-07 HACCP score'!$C$2:$E$2,0))</f>
        <v>0</v>
      </c>
      <c r="BF348" s="39">
        <f>INDEX('P-07 HACCP score'!$C$3:$E$7,MATCH(M348,'P-07 HACCP score'!$B$3:$B$7,0),MATCH('D-14 Ernst'!I$2,'P-07 HACCP score'!$C$2:$E$2,0))</f>
        <v>0</v>
      </c>
      <c r="BG348" s="39">
        <f>INDEX('P-07 HACCP score'!$C$3:$E$7,MATCH(N348,'P-07 HACCP score'!$B$3:$B$7,0),MATCH('D-14 Ernst'!J$2,'P-07 HACCP score'!$C$2:$E$2,0))</f>
        <v>0</v>
      </c>
      <c r="BH348" s="39">
        <f>INDEX('P-07 HACCP score'!$C$3:$E$7,MATCH(O348,'P-07 HACCP score'!$B$3:$B$7,0),MATCH('D-14 Ernst'!K$2,'P-07 HACCP score'!$C$2:$E$2,0))</f>
        <v>9</v>
      </c>
      <c r="BI348" s="39">
        <f>INDEX('P-07 HACCP score'!$C$3:$E$7,MATCH(P348,'P-07 HACCP score'!$B$3:$B$7,0),MATCH('D-14 Ernst'!L$2,'P-07 HACCP score'!$C$2:$E$2,0))</f>
        <v>9</v>
      </c>
      <c r="BJ348" s="39">
        <f>INDEX('P-07 HACCP score'!$C$3:$E$7,MATCH(Q348,'P-07 HACCP score'!$B$3:$B$7,0),MATCH('D-14 Ernst'!M$2,'P-07 HACCP score'!$C$2:$E$2,0))</f>
        <v>1.5</v>
      </c>
      <c r="BK348" s="39">
        <f>INDEX('P-07 HACCP score'!$C$3:$E$7,MATCH(R348,'P-07 HACCP score'!$B$3:$B$7,0),MATCH('D-14 Ernst'!N$2,'P-07 HACCP score'!$C$2:$E$2,0))</f>
        <v>5</v>
      </c>
      <c r="BL348" s="39">
        <f>INDEX('P-07 HACCP score'!$C$3:$E$7,MATCH(S348,'P-07 HACCP score'!$B$3:$B$7,0),MATCH('D-14 Ernst'!O$2,'P-07 HACCP score'!$C$2:$E$2,0))</f>
        <v>0</v>
      </c>
      <c r="BM348" s="39">
        <f>INDEX('P-07 HACCP score'!$C$3:$E$7,MATCH(T348,'P-07 HACCP score'!$B$3:$B$7,0),MATCH('D-14 Ernst'!P$2,'P-07 HACCP score'!$C$2:$E$2,0))</f>
        <v>1.5</v>
      </c>
      <c r="BN348" s="39">
        <f>INDEX('P-07 HACCP score'!$C$3:$E$7,MATCH(U348,'P-07 HACCP score'!$B$3:$B$7,0),MATCH('D-14 Ernst'!Q$2,'P-07 HACCP score'!$C$2:$E$2,0))</f>
        <v>0</v>
      </c>
      <c r="BO348" s="39">
        <f>INDEX('P-07 HACCP score'!$C$3:$E$7,MATCH(V348,'P-07 HACCP score'!$B$3:$B$7,0),MATCH('D-14 Ernst'!R$2,'P-07 HACCP score'!$C$2:$E$2,0))</f>
        <v>0</v>
      </c>
      <c r="BP348" s="39">
        <f>INDEX('P-07 HACCP score'!$C$3:$E$7,MATCH(W348,'P-07 HACCP score'!$B$3:$B$7,0),MATCH('D-14 Ernst'!S$2,'P-07 HACCP score'!$C$2:$E$2,0))</f>
        <v>0</v>
      </c>
      <c r="BQ348" s="39" t="e">
        <f>INDEX('P-07 HACCP score'!$C$3:$E$7,MATCH(X348,'P-07 HACCP score'!$B$3:$B$7,0),MATCH('D-14 Ernst'!T$2,'P-07 HACCP score'!$C$2:$E$2,0))</f>
        <v>#N/A</v>
      </c>
      <c r="BR348" s="39">
        <f>INDEX('P-07 HACCP score'!$C$3:$E$7,MATCH(Y348,'P-07 HACCP score'!$B$3:$B$7,0),MATCH('D-14 Ernst'!U$2,'P-07 HACCP score'!$C$2:$E$2,0))</f>
        <v>0</v>
      </c>
      <c r="BS348" s="39">
        <f>INDEX('P-07 HACCP score'!$C$3:$E$7,MATCH(Z348,'P-07 HACCP score'!$B$3:$B$7,0),MATCH('D-14 Ernst'!V$2,'P-07 HACCP score'!$C$2:$E$2,0))</f>
        <v>0</v>
      </c>
      <c r="BT348" s="39">
        <f>INDEX('P-07 HACCP score'!$C$3:$E$7,MATCH(AA348,'P-07 HACCP score'!$B$3:$B$7,0),MATCH('D-14 Ernst'!W$2,'P-07 HACCP score'!$C$2:$E$2,0))</f>
        <v>0</v>
      </c>
      <c r="BU348" s="39">
        <f>INDEX('P-07 HACCP score'!$C$3:$E$7,MATCH(AB348,'P-07 HACCP score'!$B$3:$B$7,0),MATCH('D-14 Ernst'!X$2,'P-07 HACCP score'!$C$2:$E$2,0))</f>
        <v>0</v>
      </c>
      <c r="BV348" s="39">
        <f>INDEX('P-07 HACCP score'!$C$3:$E$7,MATCH(AC348,'P-07 HACCP score'!$B$3:$B$7,0),MATCH('D-14 Ernst'!Y$2,'P-07 HACCP score'!$C$2:$E$2,0))</f>
        <v>0</v>
      </c>
      <c r="BW348" s="39">
        <f>INDEX('P-07 HACCP score'!$C$3:$E$7,MATCH(AD348,'P-07 HACCP score'!$B$3:$B$7,0),MATCH('D-14 Ernst'!Z$2,'P-07 HACCP score'!$C$2:$E$2,0))</f>
        <v>0</v>
      </c>
      <c r="BX348" s="39">
        <f>INDEX('P-07 HACCP score'!$C$3:$E$7,MATCH(AE348,'P-07 HACCP score'!$B$3:$B$7,0),MATCH('D-14 Ernst'!AA$2,'P-07 HACCP score'!$C$2:$E$2,0))</f>
        <v>0</v>
      </c>
      <c r="BY348" s="39">
        <f>INDEX('P-07 HACCP score'!$C$3:$E$7,MATCH(AF348,'P-07 HACCP score'!$B$3:$B$7,0),MATCH('D-14 Ernst'!AB$2,'P-07 HACCP score'!$C$2:$E$2,0))</f>
        <v>0</v>
      </c>
      <c r="BZ348" s="39">
        <f>INDEX('P-07 HACCP score'!$C$3:$E$7,MATCH(AG348,'P-07 HACCP score'!$B$3:$B$7,0),MATCH('D-14 Ernst'!AC$2,'P-07 HACCP score'!$C$2:$E$2,0))</f>
        <v>0</v>
      </c>
      <c r="CA348" s="39">
        <f>INDEX('P-07 HACCP score'!$C$3:$E$7,MATCH(AH348,'P-07 HACCP score'!$B$3:$B$7,0),MATCH('D-14 Ernst'!AD$2,'P-07 HACCP score'!$C$2:$E$2,0))</f>
        <v>0</v>
      </c>
      <c r="CB348" s="39">
        <f>INDEX('P-07 HACCP score'!$C$3:$E$7,MATCH(AI348,'P-07 HACCP score'!$B$3:$B$7,0),MATCH('D-14 Ernst'!AE$2,'P-07 HACCP score'!$C$2:$E$2,0))</f>
        <v>0</v>
      </c>
      <c r="CC348" s="39">
        <f>INDEX('P-07 HACCP score'!$C$3:$E$7,MATCH(AJ348,'P-07 HACCP score'!$B$3:$B$7,0),MATCH('D-14 Ernst'!AF$2,'P-07 HACCP score'!$C$2:$E$2,0))</f>
        <v>0</v>
      </c>
      <c r="CD348" s="39">
        <f>INDEX('P-07 HACCP score'!$C$3:$E$7,MATCH(AK348,'P-07 HACCP score'!$B$3:$B$7,0),MATCH('D-14 Ernst'!AG$2,'P-07 HACCP score'!$C$2:$E$2,0))</f>
        <v>0</v>
      </c>
    </row>
    <row r="349" spans="1:82" x14ac:dyDescent="0.3">
      <c r="A349" s="119">
        <v>52756</v>
      </c>
      <c r="B349" s="57" t="s">
        <v>472</v>
      </c>
      <c r="C349" s="78" t="s">
        <v>128</v>
      </c>
      <c r="D349" s="35">
        <v>5</v>
      </c>
      <c r="E349" s="18"/>
      <c r="F349" s="18"/>
      <c r="G349" s="26"/>
      <c r="H349" s="21" t="str">
        <f>IF(COUNTIF(I349:M349,"H"),"H",
IF(COUNTIF(I349:M349,"M"),"M",
IF(COUNTIF(I349:M349,"L"),"L",
IF(COUNTIF(I349:M349,"B"),"B",""))))</f>
        <v/>
      </c>
      <c r="I349" s="19"/>
      <c r="J349" s="19"/>
      <c r="K349" s="19"/>
      <c r="L349" s="19"/>
      <c r="M349" s="19"/>
      <c r="N349" s="18"/>
      <c r="O349" s="21" t="str">
        <f>IF(COUNTIF(P349:Q349,"H"),"H",
IF(COUNTIF(P349:Q349,"M"),"M",
IF(COUNTIF(P349:Q349,"L"),"L",
IF(COUNTIF(P349:Q349,"B"),"B",""))))</f>
        <v>L</v>
      </c>
      <c r="P349" s="22" t="s">
        <v>86</v>
      </c>
      <c r="Q349" s="22" t="s">
        <v>86</v>
      </c>
      <c r="R349" s="18" t="s">
        <v>86</v>
      </c>
      <c r="S349" s="18"/>
      <c r="T349" s="18" t="s">
        <v>84</v>
      </c>
      <c r="U349" s="18"/>
      <c r="V349" s="18"/>
      <c r="W349" s="27"/>
      <c r="X349" s="21" t="str">
        <f>IF(COUNTIF(Y349:AA349,"H"),"H",
IF(COUNTIF(Y349:AA349,"M"),"M",
IF(COUNTIF(Y349:AA349,"L"),"L",
IF(COUNTIF(Y349:AA349,"B"),"B",""))))</f>
        <v/>
      </c>
      <c r="Y349" s="23"/>
      <c r="Z349" s="28"/>
      <c r="AA349" s="23"/>
      <c r="AB349" s="18"/>
      <c r="AC349" s="18"/>
      <c r="AD349" s="18"/>
      <c r="AE349" s="18"/>
      <c r="AF349" s="18"/>
      <c r="AG349" s="18"/>
      <c r="AH349" s="18"/>
      <c r="AI349" s="18"/>
      <c r="AJ349" s="18"/>
      <c r="AK349" s="18"/>
      <c r="AL349" s="37">
        <f>COUNTIF(AX349:BA349,5)+COUNTIF(BG349:BH349,5)+COUNTIF(BK349:BQ349,5)+COUNTIF(BU349:CD349,5)+COUNTIF(AX349:BA349,9)+COUNTIF(BG349:BH349,9)+COUNTIF(BK349:BQ349,9)+COUNTIF(BU349:CD349,9)</f>
        <v>1</v>
      </c>
      <c r="AM349" s="37">
        <f>COUNTIF(AX349:BA349,15)+COUNTIF(BG349:BH349,15)+COUNTIF(BK349:BQ349,15)+COUNTIF(BU349:CD349,15)+COUNTIF(AX349:BA349,25)+COUNTIF(BG349:BH349,25)+COUNTIF(BK349:BQ349,25)+COUNTIF(BU349:CD349,25)</f>
        <v>0</v>
      </c>
      <c r="AN349" s="118" t="str">
        <f>IF(AM349&gt;=1,"HOOG",IF(AL349&gt;=2,"MIDDEN","LAAG"))</f>
        <v>LAAG</v>
      </c>
      <c r="AO349" s="26" t="str">
        <f>IF(AND(AM349=1,OR(H349="H",AB349="H"),TEXT(D349,0)&lt;&gt;"4"),"J","N" )</f>
        <v>N</v>
      </c>
      <c r="AP349" s="41" t="s">
        <v>85</v>
      </c>
      <c r="AQ349" s="68" t="str">
        <f>IF(OR(AP349="J",AO349="J"),"MIDDEN",AN349)</f>
        <v>LAAG</v>
      </c>
      <c r="AR349" s="26" t="s">
        <v>86</v>
      </c>
      <c r="AS349" s="18" t="s">
        <v>93</v>
      </c>
      <c r="AT349" s="18" t="s">
        <v>85</v>
      </c>
      <c r="AU349" s="41" t="s">
        <v>85</v>
      </c>
      <c r="AV349" s="41" t="s">
        <v>85</v>
      </c>
      <c r="AW349" s="18" t="str">
        <f>IF(AU349="N",AQ349,IF(AQ349="LAAG","MIDDEN","HOOG"))</f>
        <v>LAAG</v>
      </c>
      <c r="AX349" s="39">
        <f>INDEX('P-07 HACCP score'!$C$3:$E$7,MATCH(E349,'P-07 HACCP score'!$B$3:$B$7,0),MATCH('D-14 Ernst'!A$2,'P-07 HACCP score'!$C$2:$E$2,0))</f>
        <v>0</v>
      </c>
      <c r="AY349" s="39">
        <f>INDEX('P-07 HACCP score'!$C$3:$E$7,MATCH(F349,'P-07 HACCP score'!$B$3:$B$7,0),MATCH('D-14 Ernst'!B$2,'P-07 HACCP score'!$C$2:$E$2,0))</f>
        <v>0</v>
      </c>
      <c r="AZ349" s="39">
        <f>INDEX('P-07 HACCP score'!$C$3:$E$7,MATCH(G349,'P-07 HACCP score'!$B$3:$B$7,0),MATCH('D-14 Ernst'!C$2,'P-07 HACCP score'!$C$2:$E$2,0))</f>
        <v>0</v>
      </c>
      <c r="BA349" s="39" t="e">
        <f>INDEX('P-07 HACCP score'!$C$3:$E$7,MATCH(H349,'P-07 HACCP score'!$B$3:$B$7,0),MATCH('D-14 Ernst'!D$2,'P-07 HACCP score'!$C$2:$E$2,0))</f>
        <v>#N/A</v>
      </c>
      <c r="BB349" s="39">
        <f>INDEX('P-07 HACCP score'!$C$3:$E$7,MATCH(I349,'P-07 HACCP score'!$B$3:$B$7,0),MATCH('D-14 Ernst'!E$2,'P-07 HACCP score'!$C$2:$E$2,0))</f>
        <v>0</v>
      </c>
      <c r="BC349" s="39">
        <f>INDEX('P-07 HACCP score'!$C$3:$E$7,MATCH(J349,'P-07 HACCP score'!$B$3:$B$7,0),MATCH('D-14 Ernst'!F$2,'P-07 HACCP score'!$C$2:$E$2,0))</f>
        <v>0</v>
      </c>
      <c r="BD349" s="39">
        <f>INDEX('P-07 HACCP score'!$C$3:$E$7,MATCH(K349,'P-07 HACCP score'!$B$3:$B$7,0),MATCH('D-14 Ernst'!G$2,'P-07 HACCP score'!$C$2:$E$2,0))</f>
        <v>0</v>
      </c>
      <c r="BE349" s="39">
        <f>INDEX('P-07 HACCP score'!$C$3:$E$7,MATCH(L349,'P-07 HACCP score'!$B$3:$B$7,0),MATCH('D-14 Ernst'!H$2,'P-07 HACCP score'!$C$2:$E$2,0))</f>
        <v>0</v>
      </c>
      <c r="BF349" s="39">
        <f>INDEX('P-07 HACCP score'!$C$3:$E$7,MATCH(M349,'P-07 HACCP score'!$B$3:$B$7,0),MATCH('D-14 Ernst'!I$2,'P-07 HACCP score'!$C$2:$E$2,0))</f>
        <v>0</v>
      </c>
      <c r="BG349" s="39">
        <f>INDEX('P-07 HACCP score'!$C$3:$E$7,MATCH(N349,'P-07 HACCP score'!$B$3:$B$7,0),MATCH('D-14 Ernst'!J$2,'P-07 HACCP score'!$C$2:$E$2,0))</f>
        <v>0</v>
      </c>
      <c r="BH349" s="39">
        <f>INDEX('P-07 HACCP score'!$C$3:$E$7,MATCH(O349,'P-07 HACCP score'!$B$3:$B$7,0),MATCH('D-14 Ernst'!K$2,'P-07 HACCP score'!$C$2:$E$2,0))</f>
        <v>3</v>
      </c>
      <c r="BI349" s="39">
        <f>INDEX('P-07 HACCP score'!$C$3:$E$7,MATCH(P349,'P-07 HACCP score'!$B$3:$B$7,0),MATCH('D-14 Ernst'!L$2,'P-07 HACCP score'!$C$2:$E$2,0))</f>
        <v>3</v>
      </c>
      <c r="BJ349" s="39">
        <f>INDEX('P-07 HACCP score'!$C$3:$E$7,MATCH(Q349,'P-07 HACCP score'!$B$3:$B$7,0),MATCH('D-14 Ernst'!M$2,'P-07 HACCP score'!$C$2:$E$2,0))</f>
        <v>3</v>
      </c>
      <c r="BK349" s="39">
        <f>INDEX('P-07 HACCP score'!$C$3:$E$7,MATCH(R349,'P-07 HACCP score'!$B$3:$B$7,0),MATCH('D-14 Ernst'!N$2,'P-07 HACCP score'!$C$2:$E$2,0))</f>
        <v>5</v>
      </c>
      <c r="BL349" s="39">
        <f>INDEX('P-07 HACCP score'!$C$3:$E$7,MATCH(S349,'P-07 HACCP score'!$B$3:$B$7,0),MATCH('D-14 Ernst'!O$2,'P-07 HACCP score'!$C$2:$E$2,0))</f>
        <v>0</v>
      </c>
      <c r="BM349" s="39">
        <f>INDEX('P-07 HACCP score'!$C$3:$E$7,MATCH(T349,'P-07 HACCP score'!$B$3:$B$7,0),MATCH('D-14 Ernst'!P$2,'P-07 HACCP score'!$C$2:$E$2,0))</f>
        <v>1.5</v>
      </c>
      <c r="BN349" s="39">
        <f>INDEX('P-07 HACCP score'!$C$3:$E$7,MATCH(U349,'P-07 HACCP score'!$B$3:$B$7,0),MATCH('D-14 Ernst'!Q$2,'P-07 HACCP score'!$C$2:$E$2,0))</f>
        <v>0</v>
      </c>
      <c r="BO349" s="39">
        <f>INDEX('P-07 HACCP score'!$C$3:$E$7,MATCH(V349,'P-07 HACCP score'!$B$3:$B$7,0),MATCH('D-14 Ernst'!R$2,'P-07 HACCP score'!$C$2:$E$2,0))</f>
        <v>0</v>
      </c>
      <c r="BP349" s="39">
        <f>INDEX('P-07 HACCP score'!$C$3:$E$7,MATCH(W349,'P-07 HACCP score'!$B$3:$B$7,0),MATCH('D-14 Ernst'!S$2,'P-07 HACCP score'!$C$2:$E$2,0))</f>
        <v>0</v>
      </c>
      <c r="BQ349" s="39" t="e">
        <f>INDEX('P-07 HACCP score'!$C$3:$E$7,MATCH(X349,'P-07 HACCP score'!$B$3:$B$7,0),MATCH('D-14 Ernst'!T$2,'P-07 HACCP score'!$C$2:$E$2,0))</f>
        <v>#N/A</v>
      </c>
      <c r="BR349" s="39">
        <f>INDEX('P-07 HACCP score'!$C$3:$E$7,MATCH(Y349,'P-07 HACCP score'!$B$3:$B$7,0),MATCH('D-14 Ernst'!U$2,'P-07 HACCP score'!$C$2:$E$2,0))</f>
        <v>0</v>
      </c>
      <c r="BS349" s="39">
        <f>INDEX('P-07 HACCP score'!$C$3:$E$7,MATCH(Z349,'P-07 HACCP score'!$B$3:$B$7,0),MATCH('D-14 Ernst'!V$2,'P-07 HACCP score'!$C$2:$E$2,0))</f>
        <v>0</v>
      </c>
      <c r="BT349" s="39">
        <f>INDEX('P-07 HACCP score'!$C$3:$E$7,MATCH(AA349,'P-07 HACCP score'!$B$3:$B$7,0),MATCH('D-14 Ernst'!W$2,'P-07 HACCP score'!$C$2:$E$2,0))</f>
        <v>0</v>
      </c>
      <c r="BU349" s="39">
        <f>INDEX('P-07 HACCP score'!$C$3:$E$7,MATCH(AB349,'P-07 HACCP score'!$B$3:$B$7,0),MATCH('D-14 Ernst'!X$2,'P-07 HACCP score'!$C$2:$E$2,0))</f>
        <v>0</v>
      </c>
      <c r="BV349" s="39">
        <f>INDEX('P-07 HACCP score'!$C$3:$E$7,MATCH(AC349,'P-07 HACCP score'!$B$3:$B$7,0),MATCH('D-14 Ernst'!Y$2,'P-07 HACCP score'!$C$2:$E$2,0))</f>
        <v>0</v>
      </c>
      <c r="BW349" s="39">
        <f>INDEX('P-07 HACCP score'!$C$3:$E$7,MATCH(AD349,'P-07 HACCP score'!$B$3:$B$7,0),MATCH('D-14 Ernst'!Z$2,'P-07 HACCP score'!$C$2:$E$2,0))</f>
        <v>0</v>
      </c>
      <c r="BX349" s="39">
        <f>INDEX('P-07 HACCP score'!$C$3:$E$7,MATCH(AE349,'P-07 HACCP score'!$B$3:$B$7,0),MATCH('D-14 Ernst'!AA$2,'P-07 HACCP score'!$C$2:$E$2,0))</f>
        <v>0</v>
      </c>
      <c r="BY349" s="39">
        <f>INDEX('P-07 HACCP score'!$C$3:$E$7,MATCH(AF349,'P-07 HACCP score'!$B$3:$B$7,0),MATCH('D-14 Ernst'!AB$2,'P-07 HACCP score'!$C$2:$E$2,0))</f>
        <v>0</v>
      </c>
      <c r="BZ349" s="39">
        <f>INDEX('P-07 HACCP score'!$C$3:$E$7,MATCH(AG349,'P-07 HACCP score'!$B$3:$B$7,0),MATCH('D-14 Ernst'!AC$2,'P-07 HACCP score'!$C$2:$E$2,0))</f>
        <v>0</v>
      </c>
      <c r="CA349" s="39">
        <f>INDEX('P-07 HACCP score'!$C$3:$E$7,MATCH(AH349,'P-07 HACCP score'!$B$3:$B$7,0),MATCH('D-14 Ernst'!AD$2,'P-07 HACCP score'!$C$2:$E$2,0))</f>
        <v>0</v>
      </c>
      <c r="CB349" s="39">
        <f>INDEX('P-07 HACCP score'!$C$3:$E$7,MATCH(AI349,'P-07 HACCP score'!$B$3:$B$7,0),MATCH('D-14 Ernst'!AE$2,'P-07 HACCP score'!$C$2:$E$2,0))</f>
        <v>0</v>
      </c>
      <c r="CC349" s="39">
        <f>INDEX('P-07 HACCP score'!$C$3:$E$7,MATCH(AJ349,'P-07 HACCP score'!$B$3:$B$7,0),MATCH('D-14 Ernst'!AF$2,'P-07 HACCP score'!$C$2:$E$2,0))</f>
        <v>0</v>
      </c>
      <c r="CD349" s="39">
        <f>INDEX('P-07 HACCP score'!$C$3:$E$7,MATCH(AK349,'P-07 HACCP score'!$B$3:$B$7,0),MATCH('D-14 Ernst'!AG$2,'P-07 HACCP score'!$C$2:$E$2,0))</f>
        <v>0</v>
      </c>
    </row>
    <row r="350" spans="1:82" x14ac:dyDescent="0.3">
      <c r="A350" s="120">
        <v>52761</v>
      </c>
      <c r="B350" s="56" t="s">
        <v>473</v>
      </c>
      <c r="C350" s="78" t="s">
        <v>128</v>
      </c>
      <c r="D350" s="35">
        <v>5</v>
      </c>
      <c r="E350" s="18"/>
      <c r="F350" s="18"/>
      <c r="G350" s="26"/>
      <c r="H350" s="21" t="str">
        <f>IF(COUNTIF(I350:M350,"H"),"H",
IF(COUNTIF(I350:M350,"M"),"M",
IF(COUNTIF(I350:M350,"L"),"L",
IF(COUNTIF(I350:M350,"B"),"B",""))))</f>
        <v/>
      </c>
      <c r="I350" s="19"/>
      <c r="J350" s="19"/>
      <c r="K350" s="19"/>
      <c r="L350" s="19"/>
      <c r="M350" s="19"/>
      <c r="N350" s="18"/>
      <c r="O350" s="21" t="str">
        <f>IF(COUNTIF(P350:Q350,"H"),"H",
IF(COUNTIF(P350:Q350,"M"),"M",
IF(COUNTIF(P350:Q350,"L"),"L",
IF(COUNTIF(P350:Q350,"B"),"B",""))))</f>
        <v>M</v>
      </c>
      <c r="P350" s="22" t="s">
        <v>129</v>
      </c>
      <c r="Q350" s="22" t="s">
        <v>129</v>
      </c>
      <c r="R350" s="18" t="s">
        <v>86</v>
      </c>
      <c r="S350" s="18"/>
      <c r="T350" s="18" t="s">
        <v>84</v>
      </c>
      <c r="U350" s="18"/>
      <c r="V350" s="18"/>
      <c r="W350" s="27"/>
      <c r="X350" s="21" t="str">
        <f>IF(COUNTIF(Y350:AA350,"H"),"H",
IF(COUNTIF(Y350:AA350,"M"),"M",
IF(COUNTIF(Y350:AA350,"L"),"L",
IF(COUNTIF(Y350:AA350,"B"),"B",""))))</f>
        <v/>
      </c>
      <c r="Y350" s="23"/>
      <c r="Z350" s="28"/>
      <c r="AA350" s="23"/>
      <c r="AB350" s="18"/>
      <c r="AC350" s="18"/>
      <c r="AD350" s="18"/>
      <c r="AE350" s="18"/>
      <c r="AF350" s="18"/>
      <c r="AG350" s="18"/>
      <c r="AH350" s="18"/>
      <c r="AI350" s="18"/>
      <c r="AJ350" s="18"/>
      <c r="AK350" s="18"/>
      <c r="AL350" s="37">
        <f>COUNTIF(AX350:BA350,5)+COUNTIF(BG350:BH350,5)+COUNTIF(BK350:BQ350,5)+COUNTIF(BU350:CD350,5)+COUNTIF(AX350:BA350,9)+COUNTIF(BG350:BH350,9)+COUNTIF(BK350:BQ350,9)+COUNTIF(BU350:CD350,9)</f>
        <v>2</v>
      </c>
      <c r="AM350" s="37">
        <f>COUNTIF(AX350:BA350,15)+COUNTIF(BG350:BH350,15)+COUNTIF(BK350:BQ350,15)+COUNTIF(BU350:CD350,15)+COUNTIF(AX350:BA350,25)+COUNTIF(BG350:BH350,25)+COUNTIF(BK350:BQ350,25)+COUNTIF(BU350:CD350,25)</f>
        <v>0</v>
      </c>
      <c r="AN350" s="118" t="str">
        <f>IF(AM350&gt;=1,"HOOG",IF(AL350&gt;=2,"MIDDEN","LAAG"))</f>
        <v>MIDDEN</v>
      </c>
      <c r="AO350" s="26" t="str">
        <f>IF(AND(AM350=1,OR(H350="H",AB350="H"),TEXT(D350,0)&lt;&gt;"4"),"J","N" )</f>
        <v>N</v>
      </c>
      <c r="AP350" s="41" t="s">
        <v>85</v>
      </c>
      <c r="AQ350" s="68" t="str">
        <f>IF(OR(AP350="J",AO350="J"),"MIDDEN",AN350)</f>
        <v>MIDDEN</v>
      </c>
      <c r="AR350" s="26" t="s">
        <v>86</v>
      </c>
      <c r="AS350" s="18" t="s">
        <v>87</v>
      </c>
      <c r="AT350" s="18" t="s">
        <v>85</v>
      </c>
      <c r="AU350" s="41" t="str">
        <f>IF(AND(AR350="H",AS350="K"),"J",IF(OR(AND(AR350="L",AS350="K",AT350="J"),AND(AR350="H",AS350="G",AT350="J")),"J","N"))</f>
        <v>N</v>
      </c>
      <c r="AV350" s="41" t="s">
        <v>85</v>
      </c>
      <c r="AW350" s="18" t="str">
        <f>IF(AU350="N",AQ350,IF(AQ350="LAAG","MIDDEN","HOOG"))</f>
        <v>MIDDEN</v>
      </c>
      <c r="AX350" s="39">
        <f>INDEX('P-07 HACCP score'!$C$3:$E$7,MATCH(E350,'P-07 HACCP score'!$B$3:$B$7,0),MATCH('D-14 Ernst'!A$2,'P-07 HACCP score'!$C$2:$E$2,0))</f>
        <v>0</v>
      </c>
      <c r="AY350" s="39">
        <f>INDEX('P-07 HACCP score'!$C$3:$E$7,MATCH(F350,'P-07 HACCP score'!$B$3:$B$7,0),MATCH('D-14 Ernst'!B$2,'P-07 HACCP score'!$C$2:$E$2,0))</f>
        <v>0</v>
      </c>
      <c r="AZ350" s="39">
        <f>INDEX('P-07 HACCP score'!$C$3:$E$7,MATCH(G350,'P-07 HACCP score'!$B$3:$B$7,0),MATCH('D-14 Ernst'!C$2,'P-07 HACCP score'!$C$2:$E$2,0))</f>
        <v>0</v>
      </c>
      <c r="BA350" s="39" t="e">
        <f>INDEX('P-07 HACCP score'!$C$3:$E$7,MATCH(H350,'P-07 HACCP score'!$B$3:$B$7,0),MATCH('D-14 Ernst'!D$2,'P-07 HACCP score'!$C$2:$E$2,0))</f>
        <v>#N/A</v>
      </c>
      <c r="BB350" s="39">
        <f>INDEX('P-07 HACCP score'!$C$3:$E$7,MATCH(I350,'P-07 HACCP score'!$B$3:$B$7,0),MATCH('D-14 Ernst'!E$2,'P-07 HACCP score'!$C$2:$E$2,0))</f>
        <v>0</v>
      </c>
      <c r="BC350" s="39">
        <f>INDEX('P-07 HACCP score'!$C$3:$E$7,MATCH(J350,'P-07 HACCP score'!$B$3:$B$7,0),MATCH('D-14 Ernst'!F$2,'P-07 HACCP score'!$C$2:$E$2,0))</f>
        <v>0</v>
      </c>
      <c r="BD350" s="39">
        <f>INDEX('P-07 HACCP score'!$C$3:$E$7,MATCH(K350,'P-07 HACCP score'!$B$3:$B$7,0),MATCH('D-14 Ernst'!G$2,'P-07 HACCP score'!$C$2:$E$2,0))</f>
        <v>0</v>
      </c>
      <c r="BE350" s="39">
        <f>INDEX('P-07 HACCP score'!$C$3:$E$7,MATCH(L350,'P-07 HACCP score'!$B$3:$B$7,0),MATCH('D-14 Ernst'!H$2,'P-07 HACCP score'!$C$2:$E$2,0))</f>
        <v>0</v>
      </c>
      <c r="BF350" s="39">
        <f>INDEX('P-07 HACCP score'!$C$3:$E$7,MATCH(M350,'P-07 HACCP score'!$B$3:$B$7,0),MATCH('D-14 Ernst'!I$2,'P-07 HACCP score'!$C$2:$E$2,0))</f>
        <v>0</v>
      </c>
      <c r="BG350" s="39">
        <f>INDEX('P-07 HACCP score'!$C$3:$E$7,MATCH(N350,'P-07 HACCP score'!$B$3:$B$7,0),MATCH('D-14 Ernst'!J$2,'P-07 HACCP score'!$C$2:$E$2,0))</f>
        <v>0</v>
      </c>
      <c r="BH350" s="39">
        <f>INDEX('P-07 HACCP score'!$C$3:$E$7,MATCH(O350,'P-07 HACCP score'!$B$3:$B$7,0),MATCH('D-14 Ernst'!K$2,'P-07 HACCP score'!$C$2:$E$2,0))</f>
        <v>9</v>
      </c>
      <c r="BI350" s="39">
        <f>INDEX('P-07 HACCP score'!$C$3:$E$7,MATCH(P350,'P-07 HACCP score'!$B$3:$B$7,0),MATCH('D-14 Ernst'!L$2,'P-07 HACCP score'!$C$2:$E$2,0))</f>
        <v>9</v>
      </c>
      <c r="BJ350" s="39">
        <f>INDEX('P-07 HACCP score'!$C$3:$E$7,MATCH(Q350,'P-07 HACCP score'!$B$3:$B$7,0),MATCH('D-14 Ernst'!M$2,'P-07 HACCP score'!$C$2:$E$2,0))</f>
        <v>9</v>
      </c>
      <c r="BK350" s="39">
        <f>INDEX('P-07 HACCP score'!$C$3:$E$7,MATCH(R350,'P-07 HACCP score'!$B$3:$B$7,0),MATCH('D-14 Ernst'!N$2,'P-07 HACCP score'!$C$2:$E$2,0))</f>
        <v>5</v>
      </c>
      <c r="BL350" s="39">
        <f>INDEX('P-07 HACCP score'!$C$3:$E$7,MATCH(S350,'P-07 HACCP score'!$B$3:$B$7,0),MATCH('D-14 Ernst'!O$2,'P-07 HACCP score'!$C$2:$E$2,0))</f>
        <v>0</v>
      </c>
      <c r="BM350" s="39">
        <f>INDEX('P-07 HACCP score'!$C$3:$E$7,MATCH(T350,'P-07 HACCP score'!$B$3:$B$7,0),MATCH('D-14 Ernst'!P$2,'P-07 HACCP score'!$C$2:$E$2,0))</f>
        <v>1.5</v>
      </c>
      <c r="BN350" s="39">
        <f>INDEX('P-07 HACCP score'!$C$3:$E$7,MATCH(U350,'P-07 HACCP score'!$B$3:$B$7,0),MATCH('D-14 Ernst'!Q$2,'P-07 HACCP score'!$C$2:$E$2,0))</f>
        <v>0</v>
      </c>
      <c r="BO350" s="39">
        <f>INDEX('P-07 HACCP score'!$C$3:$E$7,MATCH(V350,'P-07 HACCP score'!$B$3:$B$7,0),MATCH('D-14 Ernst'!R$2,'P-07 HACCP score'!$C$2:$E$2,0))</f>
        <v>0</v>
      </c>
      <c r="BP350" s="39">
        <f>INDEX('P-07 HACCP score'!$C$3:$E$7,MATCH(W350,'P-07 HACCP score'!$B$3:$B$7,0),MATCH('D-14 Ernst'!S$2,'P-07 HACCP score'!$C$2:$E$2,0))</f>
        <v>0</v>
      </c>
      <c r="BQ350" s="39" t="e">
        <f>INDEX('P-07 HACCP score'!$C$3:$E$7,MATCH(X350,'P-07 HACCP score'!$B$3:$B$7,0),MATCH('D-14 Ernst'!T$2,'P-07 HACCP score'!$C$2:$E$2,0))</f>
        <v>#N/A</v>
      </c>
      <c r="BR350" s="39">
        <f>INDEX('P-07 HACCP score'!$C$3:$E$7,MATCH(Y350,'P-07 HACCP score'!$B$3:$B$7,0),MATCH('D-14 Ernst'!U$2,'P-07 HACCP score'!$C$2:$E$2,0))</f>
        <v>0</v>
      </c>
      <c r="BS350" s="39">
        <f>INDEX('P-07 HACCP score'!$C$3:$E$7,MATCH(Z350,'P-07 HACCP score'!$B$3:$B$7,0),MATCH('D-14 Ernst'!V$2,'P-07 HACCP score'!$C$2:$E$2,0))</f>
        <v>0</v>
      </c>
      <c r="BT350" s="39">
        <f>INDEX('P-07 HACCP score'!$C$3:$E$7,MATCH(AA350,'P-07 HACCP score'!$B$3:$B$7,0),MATCH('D-14 Ernst'!W$2,'P-07 HACCP score'!$C$2:$E$2,0))</f>
        <v>0</v>
      </c>
      <c r="BU350" s="39">
        <f>INDEX('P-07 HACCP score'!$C$3:$E$7,MATCH(AB350,'P-07 HACCP score'!$B$3:$B$7,0),MATCH('D-14 Ernst'!X$2,'P-07 HACCP score'!$C$2:$E$2,0))</f>
        <v>0</v>
      </c>
      <c r="BV350" s="39">
        <f>INDEX('P-07 HACCP score'!$C$3:$E$7,MATCH(AC350,'P-07 HACCP score'!$B$3:$B$7,0),MATCH('D-14 Ernst'!Y$2,'P-07 HACCP score'!$C$2:$E$2,0))</f>
        <v>0</v>
      </c>
      <c r="BW350" s="39">
        <f>INDEX('P-07 HACCP score'!$C$3:$E$7,MATCH(AD350,'P-07 HACCP score'!$B$3:$B$7,0),MATCH('D-14 Ernst'!Z$2,'P-07 HACCP score'!$C$2:$E$2,0))</f>
        <v>0</v>
      </c>
      <c r="BX350" s="39">
        <f>INDEX('P-07 HACCP score'!$C$3:$E$7,MATCH(AE350,'P-07 HACCP score'!$B$3:$B$7,0),MATCH('D-14 Ernst'!AA$2,'P-07 HACCP score'!$C$2:$E$2,0))</f>
        <v>0</v>
      </c>
      <c r="BY350" s="39">
        <f>INDEX('P-07 HACCP score'!$C$3:$E$7,MATCH(AF350,'P-07 HACCP score'!$B$3:$B$7,0),MATCH('D-14 Ernst'!AB$2,'P-07 HACCP score'!$C$2:$E$2,0))</f>
        <v>0</v>
      </c>
      <c r="BZ350" s="39">
        <f>INDEX('P-07 HACCP score'!$C$3:$E$7,MATCH(AG350,'P-07 HACCP score'!$B$3:$B$7,0),MATCH('D-14 Ernst'!AC$2,'P-07 HACCP score'!$C$2:$E$2,0))</f>
        <v>0</v>
      </c>
      <c r="CA350" s="39">
        <f>INDEX('P-07 HACCP score'!$C$3:$E$7,MATCH(AH350,'P-07 HACCP score'!$B$3:$B$7,0),MATCH('D-14 Ernst'!AD$2,'P-07 HACCP score'!$C$2:$E$2,0))</f>
        <v>0</v>
      </c>
      <c r="CB350" s="39">
        <f>INDEX('P-07 HACCP score'!$C$3:$E$7,MATCH(AI350,'P-07 HACCP score'!$B$3:$B$7,0),MATCH('D-14 Ernst'!AE$2,'P-07 HACCP score'!$C$2:$E$2,0))</f>
        <v>0</v>
      </c>
      <c r="CC350" s="39">
        <f>INDEX('P-07 HACCP score'!$C$3:$E$7,MATCH(AJ350,'P-07 HACCP score'!$B$3:$B$7,0),MATCH('D-14 Ernst'!AF$2,'P-07 HACCP score'!$C$2:$E$2,0))</f>
        <v>0</v>
      </c>
      <c r="CD350" s="39">
        <f>INDEX('P-07 HACCP score'!$C$3:$E$7,MATCH(AK350,'P-07 HACCP score'!$B$3:$B$7,0),MATCH('D-14 Ernst'!AG$2,'P-07 HACCP score'!$C$2:$E$2,0))</f>
        <v>0</v>
      </c>
    </row>
    <row r="351" spans="1:82" x14ac:dyDescent="0.3">
      <c r="A351" s="119">
        <v>30280</v>
      </c>
      <c r="B351" s="56" t="s">
        <v>474</v>
      </c>
      <c r="C351" s="78" t="s">
        <v>136</v>
      </c>
      <c r="D351" s="35">
        <v>5</v>
      </c>
      <c r="E351" s="18"/>
      <c r="F351" s="18"/>
      <c r="G351" s="26"/>
      <c r="H351" s="21" t="str">
        <f>IF(COUNTIF(I351:M351,"H"),"H",
IF(COUNTIF(I351:M351,"M"),"M",
IF(COUNTIF(I351:M351,"L"),"L",
IF(COUNTIF(I351:M351,"B"),"B",""))))</f>
        <v/>
      </c>
      <c r="I351" s="19"/>
      <c r="J351" s="19"/>
      <c r="K351" s="19"/>
      <c r="L351" s="19"/>
      <c r="M351" s="19"/>
      <c r="N351" s="18"/>
      <c r="O351" s="21" t="str">
        <f>IF(COUNTIF(P351:Q351,"H"),"H",
IF(COUNTIF(P351:Q351,"M"),"M",
IF(COUNTIF(P351:Q351,"L"),"L",
IF(COUNTIF(P351:Q351,"B"),"B",""))))</f>
        <v>M</v>
      </c>
      <c r="P351" s="22" t="s">
        <v>129</v>
      </c>
      <c r="Q351" s="22" t="s">
        <v>84</v>
      </c>
      <c r="R351" s="18" t="s">
        <v>86</v>
      </c>
      <c r="S351" s="18"/>
      <c r="T351" s="18" t="s">
        <v>84</v>
      </c>
      <c r="U351" s="18"/>
      <c r="V351" s="18"/>
      <c r="W351" s="27"/>
      <c r="X351" s="21" t="str">
        <f>IF(COUNTIF(Y351:AA351,"H"),"H",
IF(COUNTIF(Y351:AA351,"M"),"M",
IF(COUNTIF(Y351:AA351,"L"),"L",
IF(COUNTIF(Y351:AA351,"B"),"B",""))))</f>
        <v/>
      </c>
      <c r="Y351" s="23"/>
      <c r="Z351" s="28"/>
      <c r="AA351" s="23"/>
      <c r="AB351" s="18"/>
      <c r="AC351" s="18"/>
      <c r="AD351" s="18"/>
      <c r="AE351" s="18"/>
      <c r="AF351" s="18"/>
      <c r="AG351" s="18"/>
      <c r="AH351" s="18"/>
      <c r="AI351" s="18"/>
      <c r="AJ351" s="18"/>
      <c r="AK351" s="18"/>
      <c r="AL351" s="37">
        <f>COUNTIF(AX351:BA351,5)+COUNTIF(BG351:BH351,5)+COUNTIF(BK351:BQ351,5)+COUNTIF(BU351:CD351,5)+COUNTIF(AX351:BA351,9)+COUNTIF(BG351:BH351,9)+COUNTIF(BK351:BQ351,9)+COUNTIF(BU351:CD351,9)</f>
        <v>2</v>
      </c>
      <c r="AM351" s="37">
        <f>COUNTIF(AX351:BA351,15)+COUNTIF(BG351:BH351,15)+COUNTIF(BK351:BQ351,15)+COUNTIF(BU351:CD351,15)+COUNTIF(AX351:BA351,25)+COUNTIF(BG351:BH351,25)+COUNTIF(BK351:BQ351,25)+COUNTIF(BU351:CD351,25)</f>
        <v>0</v>
      </c>
      <c r="AN351" s="118" t="str">
        <f>IF(AM351&gt;=1,"HOOG",IF(AL351&gt;=2,"MIDDEN","LAAG"))</f>
        <v>MIDDEN</v>
      </c>
      <c r="AO351" s="26" t="str">
        <f>IF(AND(AM351=1,OR(H351="H",AB351="H"),TEXT(D351,0)&lt;&gt;"4"),"J","N" )</f>
        <v>N</v>
      </c>
      <c r="AP351" s="41" t="s">
        <v>85</v>
      </c>
      <c r="AQ351" s="68" t="str">
        <f>IF(OR(AP351="J",AO351="J"),"MIDDEN",AN351)</f>
        <v>MIDDEN</v>
      </c>
      <c r="AR351" s="26" t="s">
        <v>86</v>
      </c>
      <c r="AS351" s="18" t="s">
        <v>87</v>
      </c>
      <c r="AT351" s="18" t="s">
        <v>85</v>
      </c>
      <c r="AU351" s="41" t="str">
        <f>IF(AND(AR351="H",AS351="K"),"J",IF(OR(AND(AR351="L",AS351="K",AT351="J"),AND(AR351="H",AS351="G",AT351="J")),"J","N"))</f>
        <v>N</v>
      </c>
      <c r="AV351" s="41" t="s">
        <v>85</v>
      </c>
      <c r="AW351" s="18" t="str">
        <f>IF(AU351="N",AQ351,IF(AQ351="LAAG","MIDDEN","HOOG"))</f>
        <v>MIDDEN</v>
      </c>
      <c r="AX351" s="39">
        <f>INDEX('P-07 HACCP score'!$C$3:$E$7,MATCH(E351,'P-07 HACCP score'!$B$3:$B$7,0),MATCH('D-14 Ernst'!A$2,'P-07 HACCP score'!$C$2:$E$2,0))</f>
        <v>0</v>
      </c>
      <c r="AY351" s="39">
        <f>INDEX('P-07 HACCP score'!$C$3:$E$7,MATCH(F351,'P-07 HACCP score'!$B$3:$B$7,0),MATCH('D-14 Ernst'!B$2,'P-07 HACCP score'!$C$2:$E$2,0))</f>
        <v>0</v>
      </c>
      <c r="AZ351" s="39">
        <f>INDEX('P-07 HACCP score'!$C$3:$E$7,MATCH(G351,'P-07 HACCP score'!$B$3:$B$7,0),MATCH('D-14 Ernst'!C$2,'P-07 HACCP score'!$C$2:$E$2,0))</f>
        <v>0</v>
      </c>
      <c r="BA351" s="39" t="e">
        <f>INDEX('P-07 HACCP score'!$C$3:$E$7,MATCH(H351,'P-07 HACCP score'!$B$3:$B$7,0),MATCH('D-14 Ernst'!D$2,'P-07 HACCP score'!$C$2:$E$2,0))</f>
        <v>#N/A</v>
      </c>
      <c r="BB351" s="39">
        <f>INDEX('P-07 HACCP score'!$C$3:$E$7,MATCH(I351,'P-07 HACCP score'!$B$3:$B$7,0),MATCH('D-14 Ernst'!E$2,'P-07 HACCP score'!$C$2:$E$2,0))</f>
        <v>0</v>
      </c>
      <c r="BC351" s="39">
        <f>INDEX('P-07 HACCP score'!$C$3:$E$7,MATCH(J351,'P-07 HACCP score'!$B$3:$B$7,0),MATCH('D-14 Ernst'!F$2,'P-07 HACCP score'!$C$2:$E$2,0))</f>
        <v>0</v>
      </c>
      <c r="BD351" s="39">
        <f>INDEX('P-07 HACCP score'!$C$3:$E$7,MATCH(K351,'P-07 HACCP score'!$B$3:$B$7,0),MATCH('D-14 Ernst'!G$2,'P-07 HACCP score'!$C$2:$E$2,0))</f>
        <v>0</v>
      </c>
      <c r="BE351" s="39">
        <f>INDEX('P-07 HACCP score'!$C$3:$E$7,MATCH(L351,'P-07 HACCP score'!$B$3:$B$7,0),MATCH('D-14 Ernst'!H$2,'P-07 HACCP score'!$C$2:$E$2,0))</f>
        <v>0</v>
      </c>
      <c r="BF351" s="39">
        <f>INDEX('P-07 HACCP score'!$C$3:$E$7,MATCH(M351,'P-07 HACCP score'!$B$3:$B$7,0),MATCH('D-14 Ernst'!I$2,'P-07 HACCP score'!$C$2:$E$2,0))</f>
        <v>0</v>
      </c>
      <c r="BG351" s="39">
        <f>INDEX('P-07 HACCP score'!$C$3:$E$7,MATCH(N351,'P-07 HACCP score'!$B$3:$B$7,0),MATCH('D-14 Ernst'!J$2,'P-07 HACCP score'!$C$2:$E$2,0))</f>
        <v>0</v>
      </c>
      <c r="BH351" s="39">
        <f>INDEX('P-07 HACCP score'!$C$3:$E$7,MATCH(O351,'P-07 HACCP score'!$B$3:$B$7,0),MATCH('D-14 Ernst'!K$2,'P-07 HACCP score'!$C$2:$E$2,0))</f>
        <v>9</v>
      </c>
      <c r="BI351" s="39">
        <f>INDEX('P-07 HACCP score'!$C$3:$E$7,MATCH(P351,'P-07 HACCP score'!$B$3:$B$7,0),MATCH('D-14 Ernst'!L$2,'P-07 HACCP score'!$C$2:$E$2,0))</f>
        <v>9</v>
      </c>
      <c r="BJ351" s="39">
        <f>INDEX('P-07 HACCP score'!$C$3:$E$7,MATCH(Q351,'P-07 HACCP score'!$B$3:$B$7,0),MATCH('D-14 Ernst'!M$2,'P-07 HACCP score'!$C$2:$E$2,0))</f>
        <v>1.5</v>
      </c>
      <c r="BK351" s="39">
        <f>INDEX('P-07 HACCP score'!$C$3:$E$7,MATCH(R351,'P-07 HACCP score'!$B$3:$B$7,0),MATCH('D-14 Ernst'!N$2,'P-07 HACCP score'!$C$2:$E$2,0))</f>
        <v>5</v>
      </c>
      <c r="BL351" s="39">
        <f>INDEX('P-07 HACCP score'!$C$3:$E$7,MATCH(S351,'P-07 HACCP score'!$B$3:$B$7,0),MATCH('D-14 Ernst'!O$2,'P-07 HACCP score'!$C$2:$E$2,0))</f>
        <v>0</v>
      </c>
      <c r="BM351" s="39">
        <f>INDEX('P-07 HACCP score'!$C$3:$E$7,MATCH(T351,'P-07 HACCP score'!$B$3:$B$7,0),MATCH('D-14 Ernst'!P$2,'P-07 HACCP score'!$C$2:$E$2,0))</f>
        <v>1.5</v>
      </c>
      <c r="BN351" s="39">
        <f>INDEX('P-07 HACCP score'!$C$3:$E$7,MATCH(U351,'P-07 HACCP score'!$B$3:$B$7,0),MATCH('D-14 Ernst'!Q$2,'P-07 HACCP score'!$C$2:$E$2,0))</f>
        <v>0</v>
      </c>
      <c r="BO351" s="39">
        <f>INDEX('P-07 HACCP score'!$C$3:$E$7,MATCH(V351,'P-07 HACCP score'!$B$3:$B$7,0),MATCH('D-14 Ernst'!R$2,'P-07 HACCP score'!$C$2:$E$2,0))</f>
        <v>0</v>
      </c>
      <c r="BP351" s="39">
        <f>INDEX('P-07 HACCP score'!$C$3:$E$7,MATCH(W351,'P-07 HACCP score'!$B$3:$B$7,0),MATCH('D-14 Ernst'!S$2,'P-07 HACCP score'!$C$2:$E$2,0))</f>
        <v>0</v>
      </c>
      <c r="BQ351" s="39" t="e">
        <f>INDEX('P-07 HACCP score'!$C$3:$E$7,MATCH(X351,'P-07 HACCP score'!$B$3:$B$7,0),MATCH('D-14 Ernst'!T$2,'P-07 HACCP score'!$C$2:$E$2,0))</f>
        <v>#N/A</v>
      </c>
      <c r="BR351" s="39">
        <f>INDEX('P-07 HACCP score'!$C$3:$E$7,MATCH(Y351,'P-07 HACCP score'!$B$3:$B$7,0),MATCH('D-14 Ernst'!U$2,'P-07 HACCP score'!$C$2:$E$2,0))</f>
        <v>0</v>
      </c>
      <c r="BS351" s="39">
        <f>INDEX('P-07 HACCP score'!$C$3:$E$7,MATCH(Z351,'P-07 HACCP score'!$B$3:$B$7,0),MATCH('D-14 Ernst'!V$2,'P-07 HACCP score'!$C$2:$E$2,0))</f>
        <v>0</v>
      </c>
      <c r="BT351" s="39">
        <f>INDEX('P-07 HACCP score'!$C$3:$E$7,MATCH(AA351,'P-07 HACCP score'!$B$3:$B$7,0),MATCH('D-14 Ernst'!W$2,'P-07 HACCP score'!$C$2:$E$2,0))</f>
        <v>0</v>
      </c>
      <c r="BU351" s="39">
        <f>INDEX('P-07 HACCP score'!$C$3:$E$7,MATCH(AB351,'P-07 HACCP score'!$B$3:$B$7,0),MATCH('D-14 Ernst'!X$2,'P-07 HACCP score'!$C$2:$E$2,0))</f>
        <v>0</v>
      </c>
      <c r="BV351" s="39">
        <f>INDEX('P-07 HACCP score'!$C$3:$E$7,MATCH(AC351,'P-07 HACCP score'!$B$3:$B$7,0),MATCH('D-14 Ernst'!Y$2,'P-07 HACCP score'!$C$2:$E$2,0))</f>
        <v>0</v>
      </c>
      <c r="BW351" s="39">
        <f>INDEX('P-07 HACCP score'!$C$3:$E$7,MATCH(AD351,'P-07 HACCP score'!$B$3:$B$7,0),MATCH('D-14 Ernst'!Z$2,'P-07 HACCP score'!$C$2:$E$2,0))</f>
        <v>0</v>
      </c>
      <c r="BX351" s="39">
        <f>INDEX('P-07 HACCP score'!$C$3:$E$7,MATCH(AE351,'P-07 HACCP score'!$B$3:$B$7,0),MATCH('D-14 Ernst'!AA$2,'P-07 HACCP score'!$C$2:$E$2,0))</f>
        <v>0</v>
      </c>
      <c r="BY351" s="39">
        <f>INDEX('P-07 HACCP score'!$C$3:$E$7,MATCH(AF351,'P-07 HACCP score'!$B$3:$B$7,0),MATCH('D-14 Ernst'!AB$2,'P-07 HACCP score'!$C$2:$E$2,0))</f>
        <v>0</v>
      </c>
      <c r="BZ351" s="39">
        <f>INDEX('P-07 HACCP score'!$C$3:$E$7,MATCH(AG351,'P-07 HACCP score'!$B$3:$B$7,0),MATCH('D-14 Ernst'!AC$2,'P-07 HACCP score'!$C$2:$E$2,0))</f>
        <v>0</v>
      </c>
      <c r="CA351" s="39">
        <f>INDEX('P-07 HACCP score'!$C$3:$E$7,MATCH(AH351,'P-07 HACCP score'!$B$3:$B$7,0),MATCH('D-14 Ernst'!AD$2,'P-07 HACCP score'!$C$2:$E$2,0))</f>
        <v>0</v>
      </c>
      <c r="CB351" s="39">
        <f>INDEX('P-07 HACCP score'!$C$3:$E$7,MATCH(AI351,'P-07 HACCP score'!$B$3:$B$7,0),MATCH('D-14 Ernst'!AE$2,'P-07 HACCP score'!$C$2:$E$2,0))</f>
        <v>0</v>
      </c>
      <c r="CC351" s="39">
        <f>INDEX('P-07 HACCP score'!$C$3:$E$7,MATCH(AJ351,'P-07 HACCP score'!$B$3:$B$7,0),MATCH('D-14 Ernst'!AF$2,'P-07 HACCP score'!$C$2:$E$2,0))</f>
        <v>0</v>
      </c>
      <c r="CD351" s="39">
        <f>INDEX('P-07 HACCP score'!$C$3:$E$7,MATCH(AK351,'P-07 HACCP score'!$B$3:$B$7,0),MATCH('D-14 Ernst'!AG$2,'P-07 HACCP score'!$C$2:$E$2,0))</f>
        <v>0</v>
      </c>
    </row>
    <row r="352" spans="1:82" x14ac:dyDescent="0.3">
      <c r="A352" s="119">
        <v>30980</v>
      </c>
      <c r="B352" s="56" t="s">
        <v>475</v>
      </c>
      <c r="C352" s="78" t="s">
        <v>139</v>
      </c>
      <c r="D352" s="35">
        <v>5</v>
      </c>
      <c r="E352" s="18"/>
      <c r="F352" s="18"/>
      <c r="G352" s="26"/>
      <c r="H352" s="21" t="str">
        <f>IF(COUNTIF(I352:M352,"H"),"H",
IF(COUNTIF(I352:M352,"M"),"M",
IF(COUNTIF(I352:M352,"L"),"L",
IF(COUNTIF(I352:M352,"B"),"B",""))))</f>
        <v/>
      </c>
      <c r="I352" s="19"/>
      <c r="J352" s="19"/>
      <c r="K352" s="19"/>
      <c r="L352" s="19"/>
      <c r="M352" s="19"/>
      <c r="N352" s="18"/>
      <c r="O352" s="21" t="str">
        <f>IF(COUNTIF(P352:Q352,"H"),"H",
IF(COUNTIF(P352:Q352,"M"),"M",
IF(COUNTIF(P352:Q352,"L"),"L",
IF(COUNTIF(P352:Q352,"B"),"B",""))))</f>
        <v/>
      </c>
      <c r="P352" s="22"/>
      <c r="Q352" s="22"/>
      <c r="R352" s="18"/>
      <c r="S352" s="18"/>
      <c r="T352" s="18"/>
      <c r="U352" s="18"/>
      <c r="V352" s="18"/>
      <c r="W352" s="27"/>
      <c r="X352" s="21" t="str">
        <f>IF(COUNTIF(Y352:AA352,"H"),"H",
IF(COUNTIF(Y352:AA352,"M"),"M",
IF(COUNTIF(Y352:AA352,"L"),"L",
IF(COUNTIF(Y352:AA352,"B"),"B",""))))</f>
        <v/>
      </c>
      <c r="Y352" s="23"/>
      <c r="Z352" s="28"/>
      <c r="AA352" s="23"/>
      <c r="AB352" s="18"/>
      <c r="AC352" s="18"/>
      <c r="AD352" s="18"/>
      <c r="AE352" s="18"/>
      <c r="AF352" s="18"/>
      <c r="AG352" s="18"/>
      <c r="AH352" s="18"/>
      <c r="AI352" s="18"/>
      <c r="AJ352" s="18"/>
      <c r="AK352" s="18"/>
      <c r="AL352" s="37">
        <f>COUNTIF(AX352:BA352,5)+COUNTIF(BG352:BH352,5)+COUNTIF(BK352:BQ352,5)+COUNTIF(BU352:CD352,5)+COUNTIF(AX352:BA352,9)+COUNTIF(BG352:BH352,9)+COUNTIF(BK352:BQ352,9)+COUNTIF(BU352:CD352,9)</f>
        <v>0</v>
      </c>
      <c r="AM352" s="37">
        <f>COUNTIF(AX352:BA352,15)+COUNTIF(BG352:BH352,15)+COUNTIF(BK352:BQ352,15)+COUNTIF(BU352:CD352,15)+COUNTIF(AX352:BA352,25)+COUNTIF(BG352:BH352,25)+COUNTIF(BK352:BQ352,25)+COUNTIF(BU352:CD352,25)</f>
        <v>0</v>
      </c>
      <c r="AN352" s="118" t="str">
        <f>IF(AM352&gt;=1,"HOOG",IF(AL352&gt;=2,"MIDDEN","LAAG"))</f>
        <v>LAAG</v>
      </c>
      <c r="AO352" s="26" t="str">
        <f>IF(AND(AM352=1,OR(H352="H",AB352="H"),TEXT(D352,0)&lt;&gt;"4"),"J","N" )</f>
        <v>N</v>
      </c>
      <c r="AP352" s="41" t="s">
        <v>85</v>
      </c>
      <c r="AQ352" s="68" t="str">
        <f>IF(OR(AP352="J",AO352="J"),"MIDDEN",AN352)</f>
        <v>LAAG</v>
      </c>
      <c r="AR352" s="26" t="s">
        <v>86</v>
      </c>
      <c r="AS352" s="18" t="s">
        <v>93</v>
      </c>
      <c r="AT352" s="18" t="s">
        <v>85</v>
      </c>
      <c r="AU352" s="41" t="str">
        <f>IF(AND(AR352="H",AS352="K"),"J",IF(OR(AND(AR352="L",AS352="K",AT352="J"),AND(AR352="H",AS352="G",AT352="J")),"J","N"))</f>
        <v>N</v>
      </c>
      <c r="AV352" s="41" t="s">
        <v>85</v>
      </c>
      <c r="AW352" s="18" t="str">
        <f>IF(AU352="N",AQ352,IF(AQ352="LAAG","MIDDEN","HOOG"))</f>
        <v>LAAG</v>
      </c>
      <c r="AX352" s="39">
        <f>INDEX('P-07 HACCP score'!$C$3:$E$7,MATCH(E352,'P-07 HACCP score'!$B$3:$B$7,0),MATCH('D-14 Ernst'!A$2,'P-07 HACCP score'!$C$2:$E$2,0))</f>
        <v>0</v>
      </c>
      <c r="AY352" s="39">
        <f>INDEX('P-07 HACCP score'!$C$3:$E$7,MATCH(F352,'P-07 HACCP score'!$B$3:$B$7,0),MATCH('D-14 Ernst'!B$2,'P-07 HACCP score'!$C$2:$E$2,0))</f>
        <v>0</v>
      </c>
      <c r="AZ352" s="39">
        <f>INDEX('P-07 HACCP score'!$C$3:$E$7,MATCH(G352,'P-07 HACCP score'!$B$3:$B$7,0),MATCH('D-14 Ernst'!C$2,'P-07 HACCP score'!$C$2:$E$2,0))</f>
        <v>0</v>
      </c>
      <c r="BA352" s="39" t="e">
        <f>INDEX('P-07 HACCP score'!$C$3:$E$7,MATCH(H352,'P-07 HACCP score'!$B$3:$B$7,0),MATCH('D-14 Ernst'!D$2,'P-07 HACCP score'!$C$2:$E$2,0))</f>
        <v>#N/A</v>
      </c>
      <c r="BB352" s="39">
        <f>INDEX('P-07 HACCP score'!$C$3:$E$7,MATCH(I352,'P-07 HACCP score'!$B$3:$B$7,0),MATCH('D-14 Ernst'!E$2,'P-07 HACCP score'!$C$2:$E$2,0))</f>
        <v>0</v>
      </c>
      <c r="BC352" s="39">
        <f>INDEX('P-07 HACCP score'!$C$3:$E$7,MATCH(J352,'P-07 HACCP score'!$B$3:$B$7,0),MATCH('D-14 Ernst'!F$2,'P-07 HACCP score'!$C$2:$E$2,0))</f>
        <v>0</v>
      </c>
      <c r="BD352" s="39">
        <f>INDEX('P-07 HACCP score'!$C$3:$E$7,MATCH(K352,'P-07 HACCP score'!$B$3:$B$7,0),MATCH('D-14 Ernst'!G$2,'P-07 HACCP score'!$C$2:$E$2,0))</f>
        <v>0</v>
      </c>
      <c r="BE352" s="39">
        <f>INDEX('P-07 HACCP score'!$C$3:$E$7,MATCH(L352,'P-07 HACCP score'!$B$3:$B$7,0),MATCH('D-14 Ernst'!H$2,'P-07 HACCP score'!$C$2:$E$2,0))</f>
        <v>0</v>
      </c>
      <c r="BF352" s="39">
        <f>INDEX('P-07 HACCP score'!$C$3:$E$7,MATCH(M352,'P-07 HACCP score'!$B$3:$B$7,0),MATCH('D-14 Ernst'!I$2,'P-07 HACCP score'!$C$2:$E$2,0))</f>
        <v>0</v>
      </c>
      <c r="BG352" s="39">
        <f>INDEX('P-07 HACCP score'!$C$3:$E$7,MATCH(N352,'P-07 HACCP score'!$B$3:$B$7,0),MATCH('D-14 Ernst'!J$2,'P-07 HACCP score'!$C$2:$E$2,0))</f>
        <v>0</v>
      </c>
      <c r="BH352" s="39" t="e">
        <f>INDEX('P-07 HACCP score'!$C$3:$E$7,MATCH(O352,'P-07 HACCP score'!$B$3:$B$7,0),MATCH('D-14 Ernst'!K$2,'P-07 HACCP score'!$C$2:$E$2,0))</f>
        <v>#N/A</v>
      </c>
      <c r="BI352" s="39">
        <f>INDEX('P-07 HACCP score'!$C$3:$E$7,MATCH(P352,'P-07 HACCP score'!$B$3:$B$7,0),MATCH('D-14 Ernst'!L$2,'P-07 HACCP score'!$C$2:$E$2,0))</f>
        <v>0</v>
      </c>
      <c r="BJ352" s="39">
        <f>INDEX('P-07 HACCP score'!$C$3:$E$7,MATCH(Q352,'P-07 HACCP score'!$B$3:$B$7,0),MATCH('D-14 Ernst'!M$2,'P-07 HACCP score'!$C$2:$E$2,0))</f>
        <v>0</v>
      </c>
      <c r="BK352" s="39">
        <f>INDEX('P-07 HACCP score'!$C$3:$E$7,MATCH(R352,'P-07 HACCP score'!$B$3:$B$7,0),MATCH('D-14 Ernst'!N$2,'P-07 HACCP score'!$C$2:$E$2,0))</f>
        <v>0</v>
      </c>
      <c r="BL352" s="39">
        <f>INDEX('P-07 HACCP score'!$C$3:$E$7,MATCH(S352,'P-07 HACCP score'!$B$3:$B$7,0),MATCH('D-14 Ernst'!O$2,'P-07 HACCP score'!$C$2:$E$2,0))</f>
        <v>0</v>
      </c>
      <c r="BM352" s="39">
        <f>INDEX('P-07 HACCP score'!$C$3:$E$7,MATCH(T352,'P-07 HACCP score'!$B$3:$B$7,0),MATCH('D-14 Ernst'!P$2,'P-07 HACCP score'!$C$2:$E$2,0))</f>
        <v>0</v>
      </c>
      <c r="BN352" s="39">
        <f>INDEX('P-07 HACCP score'!$C$3:$E$7,MATCH(U352,'P-07 HACCP score'!$B$3:$B$7,0),MATCH('D-14 Ernst'!Q$2,'P-07 HACCP score'!$C$2:$E$2,0))</f>
        <v>0</v>
      </c>
      <c r="BO352" s="39">
        <f>INDEX('P-07 HACCP score'!$C$3:$E$7,MATCH(V352,'P-07 HACCP score'!$B$3:$B$7,0),MATCH('D-14 Ernst'!R$2,'P-07 HACCP score'!$C$2:$E$2,0))</f>
        <v>0</v>
      </c>
      <c r="BP352" s="39">
        <f>INDEX('P-07 HACCP score'!$C$3:$E$7,MATCH(W352,'P-07 HACCP score'!$B$3:$B$7,0),MATCH('D-14 Ernst'!S$2,'P-07 HACCP score'!$C$2:$E$2,0))</f>
        <v>0</v>
      </c>
      <c r="BQ352" s="39" t="e">
        <f>INDEX('P-07 HACCP score'!$C$3:$E$7,MATCH(X352,'P-07 HACCP score'!$B$3:$B$7,0),MATCH('D-14 Ernst'!T$2,'P-07 HACCP score'!$C$2:$E$2,0))</f>
        <v>#N/A</v>
      </c>
      <c r="BR352" s="39">
        <f>INDEX('P-07 HACCP score'!$C$3:$E$7,MATCH(Y352,'P-07 HACCP score'!$B$3:$B$7,0),MATCH('D-14 Ernst'!U$2,'P-07 HACCP score'!$C$2:$E$2,0))</f>
        <v>0</v>
      </c>
      <c r="BS352" s="39">
        <f>INDEX('P-07 HACCP score'!$C$3:$E$7,MATCH(Z352,'P-07 HACCP score'!$B$3:$B$7,0),MATCH('D-14 Ernst'!V$2,'P-07 HACCP score'!$C$2:$E$2,0))</f>
        <v>0</v>
      </c>
      <c r="BT352" s="39">
        <f>INDEX('P-07 HACCP score'!$C$3:$E$7,MATCH(AA352,'P-07 HACCP score'!$B$3:$B$7,0),MATCH('D-14 Ernst'!W$2,'P-07 HACCP score'!$C$2:$E$2,0))</f>
        <v>0</v>
      </c>
      <c r="BU352" s="39">
        <f>INDEX('P-07 HACCP score'!$C$3:$E$7,MATCH(AB352,'P-07 HACCP score'!$B$3:$B$7,0),MATCH('D-14 Ernst'!X$2,'P-07 HACCP score'!$C$2:$E$2,0))</f>
        <v>0</v>
      </c>
      <c r="BV352" s="39">
        <f>INDEX('P-07 HACCP score'!$C$3:$E$7,MATCH(AC352,'P-07 HACCP score'!$B$3:$B$7,0),MATCH('D-14 Ernst'!Y$2,'P-07 HACCP score'!$C$2:$E$2,0))</f>
        <v>0</v>
      </c>
      <c r="BW352" s="39">
        <f>INDEX('P-07 HACCP score'!$C$3:$E$7,MATCH(AD352,'P-07 HACCP score'!$B$3:$B$7,0),MATCH('D-14 Ernst'!Z$2,'P-07 HACCP score'!$C$2:$E$2,0))</f>
        <v>0</v>
      </c>
      <c r="BX352" s="39">
        <f>INDEX('P-07 HACCP score'!$C$3:$E$7,MATCH(AE352,'P-07 HACCP score'!$B$3:$B$7,0),MATCH('D-14 Ernst'!AA$2,'P-07 HACCP score'!$C$2:$E$2,0))</f>
        <v>0</v>
      </c>
      <c r="BY352" s="39">
        <f>INDEX('P-07 HACCP score'!$C$3:$E$7,MATCH(AF352,'P-07 HACCP score'!$B$3:$B$7,0),MATCH('D-14 Ernst'!AB$2,'P-07 HACCP score'!$C$2:$E$2,0))</f>
        <v>0</v>
      </c>
      <c r="BZ352" s="39">
        <f>INDEX('P-07 HACCP score'!$C$3:$E$7,MATCH(AG352,'P-07 HACCP score'!$B$3:$B$7,0),MATCH('D-14 Ernst'!AC$2,'P-07 HACCP score'!$C$2:$E$2,0))</f>
        <v>0</v>
      </c>
      <c r="CA352" s="39">
        <f>INDEX('P-07 HACCP score'!$C$3:$E$7,MATCH(AH352,'P-07 HACCP score'!$B$3:$B$7,0),MATCH('D-14 Ernst'!AD$2,'P-07 HACCP score'!$C$2:$E$2,0))</f>
        <v>0</v>
      </c>
      <c r="CB352" s="39">
        <f>INDEX('P-07 HACCP score'!$C$3:$E$7,MATCH(AI352,'P-07 HACCP score'!$B$3:$B$7,0),MATCH('D-14 Ernst'!AE$2,'P-07 HACCP score'!$C$2:$E$2,0))</f>
        <v>0</v>
      </c>
      <c r="CC352" s="39">
        <f>INDEX('P-07 HACCP score'!$C$3:$E$7,MATCH(AJ352,'P-07 HACCP score'!$B$3:$B$7,0),MATCH('D-14 Ernst'!AF$2,'P-07 HACCP score'!$C$2:$E$2,0))</f>
        <v>0</v>
      </c>
      <c r="CD352" s="39">
        <f>INDEX('P-07 HACCP score'!$C$3:$E$7,MATCH(AK352,'P-07 HACCP score'!$B$3:$B$7,0),MATCH('D-14 Ernst'!AG$2,'P-07 HACCP score'!$C$2:$E$2,0))</f>
        <v>0</v>
      </c>
    </row>
    <row r="353" spans="1:82" x14ac:dyDescent="0.3">
      <c r="A353" s="120">
        <v>51340</v>
      </c>
      <c r="B353" s="56" t="s">
        <v>476</v>
      </c>
      <c r="C353" s="78" t="s">
        <v>162</v>
      </c>
      <c r="D353" s="35">
        <v>2</v>
      </c>
      <c r="E353" s="18"/>
      <c r="F353" s="18"/>
      <c r="G353" s="26"/>
      <c r="H353" s="21" t="str">
        <f>IF(COUNTIF(I353:M353,"H"),"H",
IF(COUNTIF(I353:M353,"M"),"M",
IF(COUNTIF(I353:M353,"L"),"L",
IF(COUNTIF(I353:M353,"B"),"B",""))))</f>
        <v/>
      </c>
      <c r="I353" s="19"/>
      <c r="J353" s="19"/>
      <c r="K353" s="19"/>
      <c r="L353" s="19"/>
      <c r="M353" s="19"/>
      <c r="N353" s="18"/>
      <c r="O353" s="21" t="str">
        <f>IF(COUNTIF(P353:Q353,"H"),"H",
IF(COUNTIF(P353:Q353,"M"),"M",
IF(COUNTIF(P353:Q353,"L"),"L",
IF(COUNTIF(P353:Q353,"B"),"B",""))))</f>
        <v/>
      </c>
      <c r="P353" s="22"/>
      <c r="Q353" s="22"/>
      <c r="R353" s="18"/>
      <c r="S353" s="18"/>
      <c r="T353" s="18"/>
      <c r="U353" s="18"/>
      <c r="V353" s="18"/>
      <c r="W353" s="27"/>
      <c r="X353" s="21" t="str">
        <f>IF(COUNTIF(Y353:AA353,"H"),"H",
IF(COUNTIF(Y353:AA353,"M"),"M",
IF(COUNTIF(Y353:AA353,"L"),"L",
IF(COUNTIF(Y353:AA353,"B"),"B",""))))</f>
        <v/>
      </c>
      <c r="Y353" s="23"/>
      <c r="Z353" s="28"/>
      <c r="AA353" s="23"/>
      <c r="AB353" s="18"/>
      <c r="AC353" s="18"/>
      <c r="AD353" s="18"/>
      <c r="AE353" s="18"/>
      <c r="AF353" s="18"/>
      <c r="AG353" s="18"/>
      <c r="AH353" s="18"/>
      <c r="AI353" s="18"/>
      <c r="AJ353" s="18"/>
      <c r="AK353" s="18"/>
      <c r="AL353" s="37">
        <f>COUNTIF(AX353:BA353,5)+COUNTIF(BG353:BH353,5)+COUNTIF(BK353:BQ353,5)+COUNTIF(BU353:CD353,5)+COUNTIF(AX353:BA353,9)+COUNTIF(BG353:BH353,9)+COUNTIF(BK353:BQ353,9)+COUNTIF(BU353:CD353,9)</f>
        <v>0</v>
      </c>
      <c r="AM353" s="37">
        <f>COUNTIF(AX353:BA353,15)+COUNTIF(BG353:BH353,15)+COUNTIF(BK353:BQ353,15)+COUNTIF(BU353:CD353,15)+COUNTIF(AX353:BA353,25)+COUNTIF(BG353:BH353,25)+COUNTIF(BK353:BQ353,25)+COUNTIF(BU353:CD353,25)</f>
        <v>0</v>
      </c>
      <c r="AN353" s="118" t="str">
        <f>IF(AM353&gt;=1,"HOOG",IF(AL353&gt;=2,"MIDDEN","LAAG"))</f>
        <v>LAAG</v>
      </c>
      <c r="AO353" s="26" t="str">
        <f>IF(AND(AM353=1,OR(H353="H",AB353="H"),TEXT(D353,0)&lt;&gt;"4"),"J","N" )</f>
        <v>N</v>
      </c>
      <c r="AP353" s="41" t="s">
        <v>85</v>
      </c>
      <c r="AQ353" s="68" t="str">
        <f>IF(OR(AP353="J",AO353="J"),"MIDDEN",AN353)</f>
        <v>LAAG</v>
      </c>
      <c r="AR353" s="26" t="s">
        <v>86</v>
      </c>
      <c r="AS353" s="18" t="s">
        <v>93</v>
      </c>
      <c r="AT353" s="18" t="s">
        <v>90</v>
      </c>
      <c r="AU353" s="41" t="str">
        <f>IF(AND(AR353="H",AS353="K"),"J",IF(OR(AND(AR353="L",AS353="K",AT353="J"),AND(AR353="H",AS353="G",AT353="J")),"J","N"))</f>
        <v>J</v>
      </c>
      <c r="AV353" s="41" t="s">
        <v>90</v>
      </c>
      <c r="AW353" s="18" t="str">
        <f>IF(AU353="N",AQ353,IF(AQ353="LAAG","MIDDEN","HOOG"))</f>
        <v>MIDDEN</v>
      </c>
      <c r="AX353" s="39">
        <f>INDEX('P-07 HACCP score'!$C$3:$E$7,MATCH(E353,'P-07 HACCP score'!$B$3:$B$7,0),MATCH('D-14 Ernst'!A$2,'P-07 HACCP score'!$C$2:$E$2,0))</f>
        <v>0</v>
      </c>
      <c r="AY353" s="39">
        <f>INDEX('P-07 HACCP score'!$C$3:$E$7,MATCH(F353,'P-07 HACCP score'!$B$3:$B$7,0),MATCH('D-14 Ernst'!B$2,'P-07 HACCP score'!$C$2:$E$2,0))</f>
        <v>0</v>
      </c>
      <c r="AZ353" s="39">
        <f>INDEX('P-07 HACCP score'!$C$3:$E$7,MATCH(G353,'P-07 HACCP score'!$B$3:$B$7,0),MATCH('D-14 Ernst'!C$2,'P-07 HACCP score'!$C$2:$E$2,0))</f>
        <v>0</v>
      </c>
      <c r="BA353" s="39" t="e">
        <f>INDEX('P-07 HACCP score'!$C$3:$E$7,MATCH(H353,'P-07 HACCP score'!$B$3:$B$7,0),MATCH('D-14 Ernst'!D$2,'P-07 HACCP score'!$C$2:$E$2,0))</f>
        <v>#N/A</v>
      </c>
      <c r="BB353" s="39">
        <f>INDEX('P-07 HACCP score'!$C$3:$E$7,MATCH(I353,'P-07 HACCP score'!$B$3:$B$7,0),MATCH('D-14 Ernst'!E$2,'P-07 HACCP score'!$C$2:$E$2,0))</f>
        <v>0</v>
      </c>
      <c r="BC353" s="39">
        <f>INDEX('P-07 HACCP score'!$C$3:$E$7,MATCH(J353,'P-07 HACCP score'!$B$3:$B$7,0),MATCH('D-14 Ernst'!F$2,'P-07 HACCP score'!$C$2:$E$2,0))</f>
        <v>0</v>
      </c>
      <c r="BD353" s="39">
        <f>INDEX('P-07 HACCP score'!$C$3:$E$7,MATCH(K353,'P-07 HACCP score'!$B$3:$B$7,0),MATCH('D-14 Ernst'!G$2,'P-07 HACCP score'!$C$2:$E$2,0))</f>
        <v>0</v>
      </c>
      <c r="BE353" s="39">
        <f>INDEX('P-07 HACCP score'!$C$3:$E$7,MATCH(L353,'P-07 HACCP score'!$B$3:$B$7,0),MATCH('D-14 Ernst'!H$2,'P-07 HACCP score'!$C$2:$E$2,0))</f>
        <v>0</v>
      </c>
      <c r="BF353" s="39">
        <f>INDEX('P-07 HACCP score'!$C$3:$E$7,MATCH(M353,'P-07 HACCP score'!$B$3:$B$7,0),MATCH('D-14 Ernst'!I$2,'P-07 HACCP score'!$C$2:$E$2,0))</f>
        <v>0</v>
      </c>
      <c r="BG353" s="39">
        <f>INDEX('P-07 HACCP score'!$C$3:$E$7,MATCH(N353,'P-07 HACCP score'!$B$3:$B$7,0),MATCH('D-14 Ernst'!J$2,'P-07 HACCP score'!$C$2:$E$2,0))</f>
        <v>0</v>
      </c>
      <c r="BH353" s="39" t="e">
        <f>INDEX('P-07 HACCP score'!$C$3:$E$7,MATCH(O353,'P-07 HACCP score'!$B$3:$B$7,0),MATCH('D-14 Ernst'!K$2,'P-07 HACCP score'!$C$2:$E$2,0))</f>
        <v>#N/A</v>
      </c>
      <c r="BI353" s="39">
        <f>INDEX('P-07 HACCP score'!$C$3:$E$7,MATCH(P353,'P-07 HACCP score'!$B$3:$B$7,0),MATCH('D-14 Ernst'!L$2,'P-07 HACCP score'!$C$2:$E$2,0))</f>
        <v>0</v>
      </c>
      <c r="BJ353" s="39">
        <f>INDEX('P-07 HACCP score'!$C$3:$E$7,MATCH(Q353,'P-07 HACCP score'!$B$3:$B$7,0),MATCH('D-14 Ernst'!M$2,'P-07 HACCP score'!$C$2:$E$2,0))</f>
        <v>0</v>
      </c>
      <c r="BK353" s="39">
        <f>INDEX('P-07 HACCP score'!$C$3:$E$7,MATCH(R353,'P-07 HACCP score'!$B$3:$B$7,0),MATCH('D-14 Ernst'!N$2,'P-07 HACCP score'!$C$2:$E$2,0))</f>
        <v>0</v>
      </c>
      <c r="BL353" s="39">
        <f>INDEX('P-07 HACCP score'!$C$3:$E$7,MATCH(S353,'P-07 HACCP score'!$B$3:$B$7,0),MATCH('D-14 Ernst'!O$2,'P-07 HACCP score'!$C$2:$E$2,0))</f>
        <v>0</v>
      </c>
      <c r="BM353" s="39">
        <f>INDEX('P-07 HACCP score'!$C$3:$E$7,MATCH(T353,'P-07 HACCP score'!$B$3:$B$7,0),MATCH('D-14 Ernst'!P$2,'P-07 HACCP score'!$C$2:$E$2,0))</f>
        <v>0</v>
      </c>
      <c r="BN353" s="39">
        <f>INDEX('P-07 HACCP score'!$C$3:$E$7,MATCH(U353,'P-07 HACCP score'!$B$3:$B$7,0),MATCH('D-14 Ernst'!Q$2,'P-07 HACCP score'!$C$2:$E$2,0))</f>
        <v>0</v>
      </c>
      <c r="BO353" s="39">
        <f>INDEX('P-07 HACCP score'!$C$3:$E$7,MATCH(V353,'P-07 HACCP score'!$B$3:$B$7,0),MATCH('D-14 Ernst'!R$2,'P-07 HACCP score'!$C$2:$E$2,0))</f>
        <v>0</v>
      </c>
      <c r="BP353" s="39">
        <f>INDEX('P-07 HACCP score'!$C$3:$E$7,MATCH(W353,'P-07 HACCP score'!$B$3:$B$7,0),MATCH('D-14 Ernst'!S$2,'P-07 HACCP score'!$C$2:$E$2,0))</f>
        <v>0</v>
      </c>
      <c r="BQ353" s="39" t="e">
        <f>INDEX('P-07 HACCP score'!$C$3:$E$7,MATCH(X353,'P-07 HACCP score'!$B$3:$B$7,0),MATCH('D-14 Ernst'!T$2,'P-07 HACCP score'!$C$2:$E$2,0))</f>
        <v>#N/A</v>
      </c>
      <c r="BR353" s="39">
        <f>INDEX('P-07 HACCP score'!$C$3:$E$7,MATCH(Y353,'P-07 HACCP score'!$B$3:$B$7,0),MATCH('D-14 Ernst'!U$2,'P-07 HACCP score'!$C$2:$E$2,0))</f>
        <v>0</v>
      </c>
      <c r="BS353" s="39">
        <f>INDEX('P-07 HACCP score'!$C$3:$E$7,MATCH(Z353,'P-07 HACCP score'!$B$3:$B$7,0),MATCH('D-14 Ernst'!V$2,'P-07 HACCP score'!$C$2:$E$2,0))</f>
        <v>0</v>
      </c>
      <c r="BT353" s="39">
        <f>INDEX('P-07 HACCP score'!$C$3:$E$7,MATCH(AA353,'P-07 HACCP score'!$B$3:$B$7,0),MATCH('D-14 Ernst'!W$2,'P-07 HACCP score'!$C$2:$E$2,0))</f>
        <v>0</v>
      </c>
      <c r="BU353" s="39">
        <f>INDEX('P-07 HACCP score'!$C$3:$E$7,MATCH(AB353,'P-07 HACCP score'!$B$3:$B$7,0),MATCH('D-14 Ernst'!X$2,'P-07 HACCP score'!$C$2:$E$2,0))</f>
        <v>0</v>
      </c>
      <c r="BV353" s="39">
        <f>INDEX('P-07 HACCP score'!$C$3:$E$7,MATCH(AC353,'P-07 HACCP score'!$B$3:$B$7,0),MATCH('D-14 Ernst'!Y$2,'P-07 HACCP score'!$C$2:$E$2,0))</f>
        <v>0</v>
      </c>
      <c r="BW353" s="39">
        <f>INDEX('P-07 HACCP score'!$C$3:$E$7,MATCH(AD353,'P-07 HACCP score'!$B$3:$B$7,0),MATCH('D-14 Ernst'!Z$2,'P-07 HACCP score'!$C$2:$E$2,0))</f>
        <v>0</v>
      </c>
      <c r="BX353" s="39">
        <f>INDEX('P-07 HACCP score'!$C$3:$E$7,MATCH(AE353,'P-07 HACCP score'!$B$3:$B$7,0),MATCH('D-14 Ernst'!AA$2,'P-07 HACCP score'!$C$2:$E$2,0))</f>
        <v>0</v>
      </c>
      <c r="BY353" s="39">
        <f>INDEX('P-07 HACCP score'!$C$3:$E$7,MATCH(AF353,'P-07 HACCP score'!$B$3:$B$7,0),MATCH('D-14 Ernst'!AB$2,'P-07 HACCP score'!$C$2:$E$2,0))</f>
        <v>0</v>
      </c>
      <c r="BZ353" s="39">
        <f>INDEX('P-07 HACCP score'!$C$3:$E$7,MATCH(AG353,'P-07 HACCP score'!$B$3:$B$7,0),MATCH('D-14 Ernst'!AC$2,'P-07 HACCP score'!$C$2:$E$2,0))</f>
        <v>0</v>
      </c>
      <c r="CA353" s="39">
        <f>INDEX('P-07 HACCP score'!$C$3:$E$7,MATCH(AH353,'P-07 HACCP score'!$B$3:$B$7,0),MATCH('D-14 Ernst'!AD$2,'P-07 HACCP score'!$C$2:$E$2,0))</f>
        <v>0</v>
      </c>
      <c r="CB353" s="39">
        <f>INDEX('P-07 HACCP score'!$C$3:$E$7,MATCH(AI353,'P-07 HACCP score'!$B$3:$B$7,0),MATCH('D-14 Ernst'!AE$2,'P-07 HACCP score'!$C$2:$E$2,0))</f>
        <v>0</v>
      </c>
      <c r="CC353" s="39">
        <f>INDEX('P-07 HACCP score'!$C$3:$E$7,MATCH(AJ353,'P-07 HACCP score'!$B$3:$B$7,0),MATCH('D-14 Ernst'!AF$2,'P-07 HACCP score'!$C$2:$E$2,0))</f>
        <v>0</v>
      </c>
      <c r="CD353" s="39">
        <f>INDEX('P-07 HACCP score'!$C$3:$E$7,MATCH(AK353,'P-07 HACCP score'!$B$3:$B$7,0),MATCH('D-14 Ernst'!AG$2,'P-07 HACCP score'!$C$2:$E$2,0))</f>
        <v>0</v>
      </c>
    </row>
    <row r="354" spans="1:82" x14ac:dyDescent="0.3">
      <c r="A354" s="119">
        <v>51525</v>
      </c>
      <c r="B354" s="56" t="s">
        <v>477</v>
      </c>
      <c r="C354" s="78" t="s">
        <v>95</v>
      </c>
      <c r="D354" s="35">
        <v>5</v>
      </c>
      <c r="E354" s="18"/>
      <c r="F354" s="18"/>
      <c r="G354" s="26"/>
      <c r="H354" s="21" t="str">
        <f>IF(COUNTIF(I354:M354,"H"),"H",
IF(COUNTIF(I354:M354,"M"),"M",
IF(COUNTIF(I354:M354,"L"),"L",
IF(COUNTIF(I354:M354,"B"),"B",""))))</f>
        <v/>
      </c>
      <c r="I354" s="19"/>
      <c r="J354" s="19"/>
      <c r="K354" s="19"/>
      <c r="L354" s="19"/>
      <c r="M354" s="19"/>
      <c r="N354" s="18"/>
      <c r="O354" s="21" t="str">
        <f>IF(COUNTIF(P354:Q354,"H"),"H",
IF(COUNTIF(P354:Q354,"M"),"M",
IF(COUNTIF(P354:Q354,"L"),"L",
IF(COUNTIF(P354:Q354,"B"),"B",""))))</f>
        <v/>
      </c>
      <c r="P354" s="22"/>
      <c r="Q354" s="22"/>
      <c r="R354" s="18"/>
      <c r="S354" s="18"/>
      <c r="T354" s="18"/>
      <c r="U354" s="18"/>
      <c r="V354" s="18"/>
      <c r="W354" s="27"/>
      <c r="X354" s="21" t="str">
        <f>IF(COUNTIF(Y354:AA354,"H"),"H",
IF(COUNTIF(Y354:AA354,"M"),"M",
IF(COUNTIF(Y354:AA354,"L"),"L",
IF(COUNTIF(Y354:AA354,"B"),"B",""))))</f>
        <v/>
      </c>
      <c r="Y354" s="23"/>
      <c r="Z354" s="28"/>
      <c r="AA354" s="23"/>
      <c r="AB354" s="18"/>
      <c r="AC354" s="18"/>
      <c r="AD354" s="18"/>
      <c r="AE354" s="18"/>
      <c r="AF354" s="18"/>
      <c r="AG354" s="18"/>
      <c r="AH354" s="18"/>
      <c r="AI354" s="18"/>
      <c r="AJ354" s="18"/>
      <c r="AK354" s="18"/>
      <c r="AL354" s="37">
        <f>COUNTIF(AX354:BA354,5)+COUNTIF(BG354:BH354,5)+COUNTIF(BK354:BQ354,5)+COUNTIF(BU354:CD354,5)+COUNTIF(AX354:BA354,9)+COUNTIF(BG354:BH354,9)+COUNTIF(BK354:BQ354,9)+COUNTIF(BU354:CD354,9)</f>
        <v>0</v>
      </c>
      <c r="AM354" s="37">
        <f>COUNTIF(AX354:BA354,15)+COUNTIF(BG354:BH354,15)+COUNTIF(BK354:BQ354,15)+COUNTIF(BU354:CD354,15)+COUNTIF(AX354:BA354,25)+COUNTIF(BG354:BH354,25)+COUNTIF(BK354:BQ354,25)+COUNTIF(BU354:CD354,25)</f>
        <v>0</v>
      </c>
      <c r="AN354" s="118" t="str">
        <f>IF(AM354&gt;=1,"HOOG",IF(AL354&gt;=2,"MIDDEN","LAAG"))</f>
        <v>LAAG</v>
      </c>
      <c r="AO354" s="26" t="str">
        <f>IF(AND(AM354=1,OR(H354="H",AB354="H"),TEXT(D354,0)&lt;&gt;"4"),"J","N" )</f>
        <v>N</v>
      </c>
      <c r="AP354" s="41" t="s">
        <v>85</v>
      </c>
      <c r="AQ354" s="68" t="str">
        <f>IF(OR(AP354="J",AO354="J"),"MIDDEN",AN354)</f>
        <v>LAAG</v>
      </c>
      <c r="AR354" s="26" t="s">
        <v>86</v>
      </c>
      <c r="AS354" s="18" t="s">
        <v>87</v>
      </c>
      <c r="AT354" s="18" t="s">
        <v>85</v>
      </c>
      <c r="AU354" s="41" t="str">
        <f>IF(AND(AR354="H",AS354="K"),"J",IF(OR(AND(AR354="L",AS354="K",AT354="J"),AND(AR354="H",AS354="G",AT354="J")),"J","N"))</f>
        <v>N</v>
      </c>
      <c r="AV354" s="41" t="s">
        <v>85</v>
      </c>
      <c r="AW354" s="18" t="str">
        <f>IF(AU354="N",AQ354,IF(AQ354="LAAG","MIDDEN","HOOG"))</f>
        <v>LAAG</v>
      </c>
      <c r="AX354" s="39">
        <f>INDEX('P-07 HACCP score'!$C$3:$E$7,MATCH(E354,'P-07 HACCP score'!$B$3:$B$7,0),MATCH('D-14 Ernst'!A$2,'P-07 HACCP score'!$C$2:$E$2,0))</f>
        <v>0</v>
      </c>
      <c r="AY354" s="39">
        <f>INDEX('P-07 HACCP score'!$C$3:$E$7,MATCH(F354,'P-07 HACCP score'!$B$3:$B$7,0),MATCH('D-14 Ernst'!B$2,'P-07 HACCP score'!$C$2:$E$2,0))</f>
        <v>0</v>
      </c>
      <c r="AZ354" s="39">
        <f>INDEX('P-07 HACCP score'!$C$3:$E$7,MATCH(G354,'P-07 HACCP score'!$B$3:$B$7,0),MATCH('D-14 Ernst'!C$2,'P-07 HACCP score'!$C$2:$E$2,0))</f>
        <v>0</v>
      </c>
      <c r="BA354" s="39" t="e">
        <f>INDEX('P-07 HACCP score'!$C$3:$E$7,MATCH(H354,'P-07 HACCP score'!$B$3:$B$7,0),MATCH('D-14 Ernst'!D$2,'P-07 HACCP score'!$C$2:$E$2,0))</f>
        <v>#N/A</v>
      </c>
      <c r="BB354" s="39">
        <f>INDEX('P-07 HACCP score'!$C$3:$E$7,MATCH(I354,'P-07 HACCP score'!$B$3:$B$7,0),MATCH('D-14 Ernst'!E$2,'P-07 HACCP score'!$C$2:$E$2,0))</f>
        <v>0</v>
      </c>
      <c r="BC354" s="39">
        <f>INDEX('P-07 HACCP score'!$C$3:$E$7,MATCH(J354,'P-07 HACCP score'!$B$3:$B$7,0),MATCH('D-14 Ernst'!F$2,'P-07 HACCP score'!$C$2:$E$2,0))</f>
        <v>0</v>
      </c>
      <c r="BD354" s="39">
        <f>INDEX('P-07 HACCP score'!$C$3:$E$7,MATCH(K354,'P-07 HACCP score'!$B$3:$B$7,0),MATCH('D-14 Ernst'!G$2,'P-07 HACCP score'!$C$2:$E$2,0))</f>
        <v>0</v>
      </c>
      <c r="BE354" s="39">
        <f>INDEX('P-07 HACCP score'!$C$3:$E$7,MATCH(L354,'P-07 HACCP score'!$B$3:$B$7,0),MATCH('D-14 Ernst'!H$2,'P-07 HACCP score'!$C$2:$E$2,0))</f>
        <v>0</v>
      </c>
      <c r="BF354" s="39">
        <f>INDEX('P-07 HACCP score'!$C$3:$E$7,MATCH(M354,'P-07 HACCP score'!$B$3:$B$7,0),MATCH('D-14 Ernst'!I$2,'P-07 HACCP score'!$C$2:$E$2,0))</f>
        <v>0</v>
      </c>
      <c r="BG354" s="39">
        <f>INDEX('P-07 HACCP score'!$C$3:$E$7,MATCH(N354,'P-07 HACCP score'!$B$3:$B$7,0),MATCH('D-14 Ernst'!J$2,'P-07 HACCP score'!$C$2:$E$2,0))</f>
        <v>0</v>
      </c>
      <c r="BH354" s="39" t="e">
        <f>INDEX('P-07 HACCP score'!$C$3:$E$7,MATCH(O354,'P-07 HACCP score'!$B$3:$B$7,0),MATCH('D-14 Ernst'!K$2,'P-07 HACCP score'!$C$2:$E$2,0))</f>
        <v>#N/A</v>
      </c>
      <c r="BI354" s="39">
        <f>INDEX('P-07 HACCP score'!$C$3:$E$7,MATCH(P354,'P-07 HACCP score'!$B$3:$B$7,0),MATCH('D-14 Ernst'!L$2,'P-07 HACCP score'!$C$2:$E$2,0))</f>
        <v>0</v>
      </c>
      <c r="BJ354" s="39">
        <f>INDEX('P-07 HACCP score'!$C$3:$E$7,MATCH(Q354,'P-07 HACCP score'!$B$3:$B$7,0),MATCH('D-14 Ernst'!M$2,'P-07 HACCP score'!$C$2:$E$2,0))</f>
        <v>0</v>
      </c>
      <c r="BK354" s="39">
        <f>INDEX('P-07 HACCP score'!$C$3:$E$7,MATCH(R354,'P-07 HACCP score'!$B$3:$B$7,0),MATCH('D-14 Ernst'!N$2,'P-07 HACCP score'!$C$2:$E$2,0))</f>
        <v>0</v>
      </c>
      <c r="BL354" s="39">
        <f>INDEX('P-07 HACCP score'!$C$3:$E$7,MATCH(S354,'P-07 HACCP score'!$B$3:$B$7,0),MATCH('D-14 Ernst'!O$2,'P-07 HACCP score'!$C$2:$E$2,0))</f>
        <v>0</v>
      </c>
      <c r="BM354" s="39">
        <f>INDEX('P-07 HACCP score'!$C$3:$E$7,MATCH(T354,'P-07 HACCP score'!$B$3:$B$7,0),MATCH('D-14 Ernst'!P$2,'P-07 HACCP score'!$C$2:$E$2,0))</f>
        <v>0</v>
      </c>
      <c r="BN354" s="39">
        <f>INDEX('P-07 HACCP score'!$C$3:$E$7,MATCH(U354,'P-07 HACCP score'!$B$3:$B$7,0),MATCH('D-14 Ernst'!Q$2,'P-07 HACCP score'!$C$2:$E$2,0))</f>
        <v>0</v>
      </c>
      <c r="BO354" s="39">
        <f>INDEX('P-07 HACCP score'!$C$3:$E$7,MATCH(V354,'P-07 HACCP score'!$B$3:$B$7,0),MATCH('D-14 Ernst'!R$2,'P-07 HACCP score'!$C$2:$E$2,0))</f>
        <v>0</v>
      </c>
      <c r="BP354" s="39">
        <f>INDEX('P-07 HACCP score'!$C$3:$E$7,MATCH(W354,'P-07 HACCP score'!$B$3:$B$7,0),MATCH('D-14 Ernst'!S$2,'P-07 HACCP score'!$C$2:$E$2,0))</f>
        <v>0</v>
      </c>
      <c r="BQ354" s="39" t="e">
        <f>INDEX('P-07 HACCP score'!$C$3:$E$7,MATCH(X354,'P-07 HACCP score'!$B$3:$B$7,0),MATCH('D-14 Ernst'!T$2,'P-07 HACCP score'!$C$2:$E$2,0))</f>
        <v>#N/A</v>
      </c>
      <c r="BR354" s="39">
        <f>INDEX('P-07 HACCP score'!$C$3:$E$7,MATCH(Y354,'P-07 HACCP score'!$B$3:$B$7,0),MATCH('D-14 Ernst'!U$2,'P-07 HACCP score'!$C$2:$E$2,0))</f>
        <v>0</v>
      </c>
      <c r="BS354" s="39">
        <f>INDEX('P-07 HACCP score'!$C$3:$E$7,MATCH(Z354,'P-07 HACCP score'!$B$3:$B$7,0),MATCH('D-14 Ernst'!V$2,'P-07 HACCP score'!$C$2:$E$2,0))</f>
        <v>0</v>
      </c>
      <c r="BT354" s="39">
        <f>INDEX('P-07 HACCP score'!$C$3:$E$7,MATCH(AA354,'P-07 HACCP score'!$B$3:$B$7,0),MATCH('D-14 Ernst'!W$2,'P-07 HACCP score'!$C$2:$E$2,0))</f>
        <v>0</v>
      </c>
      <c r="BU354" s="39">
        <f>INDEX('P-07 HACCP score'!$C$3:$E$7,MATCH(AB354,'P-07 HACCP score'!$B$3:$B$7,0),MATCH('D-14 Ernst'!X$2,'P-07 HACCP score'!$C$2:$E$2,0))</f>
        <v>0</v>
      </c>
      <c r="BV354" s="39">
        <f>INDEX('P-07 HACCP score'!$C$3:$E$7,MATCH(AC354,'P-07 HACCP score'!$B$3:$B$7,0),MATCH('D-14 Ernst'!Y$2,'P-07 HACCP score'!$C$2:$E$2,0))</f>
        <v>0</v>
      </c>
      <c r="BW354" s="39">
        <f>INDEX('P-07 HACCP score'!$C$3:$E$7,MATCH(AD354,'P-07 HACCP score'!$B$3:$B$7,0),MATCH('D-14 Ernst'!Z$2,'P-07 HACCP score'!$C$2:$E$2,0))</f>
        <v>0</v>
      </c>
      <c r="BX354" s="39">
        <f>INDEX('P-07 HACCP score'!$C$3:$E$7,MATCH(AE354,'P-07 HACCP score'!$B$3:$B$7,0),MATCH('D-14 Ernst'!AA$2,'P-07 HACCP score'!$C$2:$E$2,0))</f>
        <v>0</v>
      </c>
      <c r="BY354" s="39">
        <f>INDEX('P-07 HACCP score'!$C$3:$E$7,MATCH(AF354,'P-07 HACCP score'!$B$3:$B$7,0),MATCH('D-14 Ernst'!AB$2,'P-07 HACCP score'!$C$2:$E$2,0))</f>
        <v>0</v>
      </c>
      <c r="BZ354" s="39">
        <f>INDEX('P-07 HACCP score'!$C$3:$E$7,MATCH(AG354,'P-07 HACCP score'!$B$3:$B$7,0),MATCH('D-14 Ernst'!AC$2,'P-07 HACCP score'!$C$2:$E$2,0))</f>
        <v>0</v>
      </c>
      <c r="CA354" s="39">
        <f>INDEX('P-07 HACCP score'!$C$3:$E$7,MATCH(AH354,'P-07 HACCP score'!$B$3:$B$7,0),MATCH('D-14 Ernst'!AD$2,'P-07 HACCP score'!$C$2:$E$2,0))</f>
        <v>0</v>
      </c>
      <c r="CB354" s="39">
        <f>INDEX('P-07 HACCP score'!$C$3:$E$7,MATCH(AI354,'P-07 HACCP score'!$B$3:$B$7,0),MATCH('D-14 Ernst'!AE$2,'P-07 HACCP score'!$C$2:$E$2,0))</f>
        <v>0</v>
      </c>
      <c r="CC354" s="39">
        <f>INDEX('P-07 HACCP score'!$C$3:$E$7,MATCH(AJ354,'P-07 HACCP score'!$B$3:$B$7,0),MATCH('D-14 Ernst'!AF$2,'P-07 HACCP score'!$C$2:$E$2,0))</f>
        <v>0</v>
      </c>
      <c r="CD354" s="39">
        <f>INDEX('P-07 HACCP score'!$C$3:$E$7,MATCH(AK354,'P-07 HACCP score'!$B$3:$B$7,0),MATCH('D-14 Ernst'!AG$2,'P-07 HACCP score'!$C$2:$E$2,0))</f>
        <v>0</v>
      </c>
    </row>
    <row r="355" spans="1:82" x14ac:dyDescent="0.3">
      <c r="A355" s="119">
        <v>31170</v>
      </c>
      <c r="B355" s="56" t="s">
        <v>478</v>
      </c>
      <c r="C355" s="78" t="s">
        <v>118</v>
      </c>
      <c r="D355" s="35">
        <v>5</v>
      </c>
      <c r="E355" s="18"/>
      <c r="F355" s="18"/>
      <c r="G355" s="26"/>
      <c r="H355" s="21" t="str">
        <f>IF(COUNTIF(I355:M355,"H"),"H",
IF(COUNTIF(I355:M355,"M"),"M",
IF(COUNTIF(I355:M355,"L"),"L",
IF(COUNTIF(I355:M355,"B"),"B",""))))</f>
        <v/>
      </c>
      <c r="I355" s="19"/>
      <c r="J355" s="19"/>
      <c r="K355" s="19"/>
      <c r="L355" s="19"/>
      <c r="M355" s="19"/>
      <c r="N355" s="18"/>
      <c r="O355" s="21" t="str">
        <f>IF(COUNTIF(P355:Q355,"H"),"H",
IF(COUNTIF(P355:Q355,"M"),"M",
IF(COUNTIF(P355:Q355,"L"),"L",
IF(COUNTIF(P355:Q355,"B"),"B",""))))</f>
        <v/>
      </c>
      <c r="P355" s="22"/>
      <c r="Q355" s="22"/>
      <c r="R355" s="18"/>
      <c r="S355" s="18"/>
      <c r="T355" s="18"/>
      <c r="U355" s="18"/>
      <c r="V355" s="18"/>
      <c r="W355" s="27"/>
      <c r="X355" s="21" t="str">
        <f>IF(COUNTIF(Y355:AA355,"H"),"H",
IF(COUNTIF(Y355:AA355,"M"),"M",
IF(COUNTIF(Y355:AA355,"L"),"L",
IF(COUNTIF(Y355:AA355,"B"),"B",""))))</f>
        <v/>
      </c>
      <c r="Y355" s="23"/>
      <c r="Z355" s="28"/>
      <c r="AA355" s="23"/>
      <c r="AB355" s="18"/>
      <c r="AC355" s="18"/>
      <c r="AD355" s="18"/>
      <c r="AE355" s="18"/>
      <c r="AF355" s="18"/>
      <c r="AG355" s="18"/>
      <c r="AH355" s="18"/>
      <c r="AI355" s="18"/>
      <c r="AJ355" s="18"/>
      <c r="AK355" s="18"/>
      <c r="AL355" s="37">
        <f>COUNTIF(AX355:BA355,5)+COUNTIF(BG355:BH355,5)+COUNTIF(BK355:BQ355,5)+COUNTIF(BU355:CD355,5)+COUNTIF(AX355:BA355,9)+COUNTIF(BG355:BH355,9)+COUNTIF(BK355:BQ355,9)+COUNTIF(BU355:CD355,9)</f>
        <v>0</v>
      </c>
      <c r="AM355" s="37">
        <f>COUNTIF(AX355:BA355,15)+COUNTIF(BG355:BH355,15)+COUNTIF(BK355:BQ355,15)+COUNTIF(BU355:CD355,15)+COUNTIF(AX355:BA355,25)+COUNTIF(BG355:BH355,25)+COUNTIF(BK355:BQ355,25)+COUNTIF(BU355:CD355,25)</f>
        <v>0</v>
      </c>
      <c r="AN355" s="118" t="str">
        <f>IF(AM355&gt;=1,"HOOG",IF(AL355&gt;=2,"MIDDEN","LAAG"))</f>
        <v>LAAG</v>
      </c>
      <c r="AO355" s="26" t="str">
        <f>IF(AND(AM355=1,OR(H355="H",AB355="H"),TEXT(D355,0)&lt;&gt;"4"),"J","N" )</f>
        <v>N</v>
      </c>
      <c r="AP355" s="41" t="s">
        <v>85</v>
      </c>
      <c r="AQ355" s="68" t="str">
        <f>IF(OR(AP355="J",AO355="J"),"MIDDEN",AN355)</f>
        <v>LAAG</v>
      </c>
      <c r="AR355" s="26" t="s">
        <v>86</v>
      </c>
      <c r="AS355" s="18" t="s">
        <v>93</v>
      </c>
      <c r="AT355" s="18" t="s">
        <v>85</v>
      </c>
      <c r="AU355" s="41" t="str">
        <f>IF(AND(AR355="H",AS355="K"),"J",IF(OR(AND(AR355="L",AS355="K",AT355="J"),AND(AR355="H",AS355="G",AT355="J")),"J","N"))</f>
        <v>N</v>
      </c>
      <c r="AV355" s="41" t="s">
        <v>85</v>
      </c>
      <c r="AW355" s="18" t="str">
        <f>IF(AU355="N",AQ355,IF(AQ355="LAAG","MIDDEN","HOOG"))</f>
        <v>LAAG</v>
      </c>
      <c r="AX355" s="39">
        <f>INDEX('P-07 HACCP score'!$C$3:$E$7,MATCH(E355,'P-07 HACCP score'!$B$3:$B$7,0),MATCH('D-14 Ernst'!A$2,'P-07 HACCP score'!$C$2:$E$2,0))</f>
        <v>0</v>
      </c>
      <c r="AY355" s="39">
        <f>INDEX('P-07 HACCP score'!$C$3:$E$7,MATCH(F355,'P-07 HACCP score'!$B$3:$B$7,0),MATCH('D-14 Ernst'!B$2,'P-07 HACCP score'!$C$2:$E$2,0))</f>
        <v>0</v>
      </c>
      <c r="AZ355" s="39">
        <f>INDEX('P-07 HACCP score'!$C$3:$E$7,MATCH(G355,'P-07 HACCP score'!$B$3:$B$7,0),MATCH('D-14 Ernst'!C$2,'P-07 HACCP score'!$C$2:$E$2,0))</f>
        <v>0</v>
      </c>
      <c r="BA355" s="39" t="e">
        <f>INDEX('P-07 HACCP score'!$C$3:$E$7,MATCH(H355,'P-07 HACCP score'!$B$3:$B$7,0),MATCH('D-14 Ernst'!D$2,'P-07 HACCP score'!$C$2:$E$2,0))</f>
        <v>#N/A</v>
      </c>
      <c r="BB355" s="39">
        <f>INDEX('P-07 HACCP score'!$C$3:$E$7,MATCH(I355,'P-07 HACCP score'!$B$3:$B$7,0),MATCH('D-14 Ernst'!E$2,'P-07 HACCP score'!$C$2:$E$2,0))</f>
        <v>0</v>
      </c>
      <c r="BC355" s="39">
        <f>INDEX('P-07 HACCP score'!$C$3:$E$7,MATCH(J355,'P-07 HACCP score'!$B$3:$B$7,0),MATCH('D-14 Ernst'!F$2,'P-07 HACCP score'!$C$2:$E$2,0))</f>
        <v>0</v>
      </c>
      <c r="BD355" s="39">
        <f>INDEX('P-07 HACCP score'!$C$3:$E$7,MATCH(K355,'P-07 HACCP score'!$B$3:$B$7,0),MATCH('D-14 Ernst'!G$2,'P-07 HACCP score'!$C$2:$E$2,0))</f>
        <v>0</v>
      </c>
      <c r="BE355" s="39">
        <f>INDEX('P-07 HACCP score'!$C$3:$E$7,MATCH(L355,'P-07 HACCP score'!$B$3:$B$7,0),MATCH('D-14 Ernst'!H$2,'P-07 HACCP score'!$C$2:$E$2,0))</f>
        <v>0</v>
      </c>
      <c r="BF355" s="39">
        <f>INDEX('P-07 HACCP score'!$C$3:$E$7,MATCH(M355,'P-07 HACCP score'!$B$3:$B$7,0),MATCH('D-14 Ernst'!I$2,'P-07 HACCP score'!$C$2:$E$2,0))</f>
        <v>0</v>
      </c>
      <c r="BG355" s="39">
        <f>INDEX('P-07 HACCP score'!$C$3:$E$7,MATCH(N355,'P-07 HACCP score'!$B$3:$B$7,0),MATCH('D-14 Ernst'!J$2,'P-07 HACCP score'!$C$2:$E$2,0))</f>
        <v>0</v>
      </c>
      <c r="BH355" s="39" t="e">
        <f>INDEX('P-07 HACCP score'!$C$3:$E$7,MATCH(O355,'P-07 HACCP score'!$B$3:$B$7,0),MATCH('D-14 Ernst'!K$2,'P-07 HACCP score'!$C$2:$E$2,0))</f>
        <v>#N/A</v>
      </c>
      <c r="BI355" s="39">
        <f>INDEX('P-07 HACCP score'!$C$3:$E$7,MATCH(P355,'P-07 HACCP score'!$B$3:$B$7,0),MATCH('D-14 Ernst'!L$2,'P-07 HACCP score'!$C$2:$E$2,0))</f>
        <v>0</v>
      </c>
      <c r="BJ355" s="39">
        <f>INDEX('P-07 HACCP score'!$C$3:$E$7,MATCH(Q355,'P-07 HACCP score'!$B$3:$B$7,0),MATCH('D-14 Ernst'!M$2,'P-07 HACCP score'!$C$2:$E$2,0))</f>
        <v>0</v>
      </c>
      <c r="BK355" s="39">
        <f>INDEX('P-07 HACCP score'!$C$3:$E$7,MATCH(R355,'P-07 HACCP score'!$B$3:$B$7,0),MATCH('D-14 Ernst'!N$2,'P-07 HACCP score'!$C$2:$E$2,0))</f>
        <v>0</v>
      </c>
      <c r="BL355" s="39">
        <f>INDEX('P-07 HACCP score'!$C$3:$E$7,MATCH(S355,'P-07 HACCP score'!$B$3:$B$7,0),MATCH('D-14 Ernst'!O$2,'P-07 HACCP score'!$C$2:$E$2,0))</f>
        <v>0</v>
      </c>
      <c r="BM355" s="39">
        <f>INDEX('P-07 HACCP score'!$C$3:$E$7,MATCH(T355,'P-07 HACCP score'!$B$3:$B$7,0),MATCH('D-14 Ernst'!P$2,'P-07 HACCP score'!$C$2:$E$2,0))</f>
        <v>0</v>
      </c>
      <c r="BN355" s="39">
        <f>INDEX('P-07 HACCP score'!$C$3:$E$7,MATCH(U355,'P-07 HACCP score'!$B$3:$B$7,0),MATCH('D-14 Ernst'!Q$2,'P-07 HACCP score'!$C$2:$E$2,0))</f>
        <v>0</v>
      </c>
      <c r="BO355" s="39">
        <f>INDEX('P-07 HACCP score'!$C$3:$E$7,MATCH(V355,'P-07 HACCP score'!$B$3:$B$7,0),MATCH('D-14 Ernst'!R$2,'P-07 HACCP score'!$C$2:$E$2,0))</f>
        <v>0</v>
      </c>
      <c r="BP355" s="39">
        <f>INDEX('P-07 HACCP score'!$C$3:$E$7,MATCH(W355,'P-07 HACCP score'!$B$3:$B$7,0),MATCH('D-14 Ernst'!S$2,'P-07 HACCP score'!$C$2:$E$2,0))</f>
        <v>0</v>
      </c>
      <c r="BQ355" s="39" t="e">
        <f>INDEX('P-07 HACCP score'!$C$3:$E$7,MATCH(X355,'P-07 HACCP score'!$B$3:$B$7,0),MATCH('D-14 Ernst'!T$2,'P-07 HACCP score'!$C$2:$E$2,0))</f>
        <v>#N/A</v>
      </c>
      <c r="BR355" s="39">
        <f>INDEX('P-07 HACCP score'!$C$3:$E$7,MATCH(Y355,'P-07 HACCP score'!$B$3:$B$7,0),MATCH('D-14 Ernst'!U$2,'P-07 HACCP score'!$C$2:$E$2,0))</f>
        <v>0</v>
      </c>
      <c r="BS355" s="39">
        <f>INDEX('P-07 HACCP score'!$C$3:$E$7,MATCH(Z355,'P-07 HACCP score'!$B$3:$B$7,0),MATCH('D-14 Ernst'!V$2,'P-07 HACCP score'!$C$2:$E$2,0))</f>
        <v>0</v>
      </c>
      <c r="BT355" s="39">
        <f>INDEX('P-07 HACCP score'!$C$3:$E$7,MATCH(AA355,'P-07 HACCP score'!$B$3:$B$7,0),MATCH('D-14 Ernst'!W$2,'P-07 HACCP score'!$C$2:$E$2,0))</f>
        <v>0</v>
      </c>
      <c r="BU355" s="39">
        <f>INDEX('P-07 HACCP score'!$C$3:$E$7,MATCH(AB355,'P-07 HACCP score'!$B$3:$B$7,0),MATCH('D-14 Ernst'!X$2,'P-07 HACCP score'!$C$2:$E$2,0))</f>
        <v>0</v>
      </c>
      <c r="BV355" s="39">
        <f>INDEX('P-07 HACCP score'!$C$3:$E$7,MATCH(AC355,'P-07 HACCP score'!$B$3:$B$7,0),MATCH('D-14 Ernst'!Y$2,'P-07 HACCP score'!$C$2:$E$2,0))</f>
        <v>0</v>
      </c>
      <c r="BW355" s="39">
        <f>INDEX('P-07 HACCP score'!$C$3:$E$7,MATCH(AD355,'P-07 HACCP score'!$B$3:$B$7,0),MATCH('D-14 Ernst'!Z$2,'P-07 HACCP score'!$C$2:$E$2,0))</f>
        <v>0</v>
      </c>
      <c r="BX355" s="39">
        <f>INDEX('P-07 HACCP score'!$C$3:$E$7,MATCH(AE355,'P-07 HACCP score'!$B$3:$B$7,0),MATCH('D-14 Ernst'!AA$2,'P-07 HACCP score'!$C$2:$E$2,0))</f>
        <v>0</v>
      </c>
      <c r="BY355" s="39">
        <f>INDEX('P-07 HACCP score'!$C$3:$E$7,MATCH(AF355,'P-07 HACCP score'!$B$3:$B$7,0),MATCH('D-14 Ernst'!AB$2,'P-07 HACCP score'!$C$2:$E$2,0))</f>
        <v>0</v>
      </c>
      <c r="BZ355" s="39">
        <f>INDEX('P-07 HACCP score'!$C$3:$E$7,MATCH(AG355,'P-07 HACCP score'!$B$3:$B$7,0),MATCH('D-14 Ernst'!AC$2,'P-07 HACCP score'!$C$2:$E$2,0))</f>
        <v>0</v>
      </c>
      <c r="CA355" s="39">
        <f>INDEX('P-07 HACCP score'!$C$3:$E$7,MATCH(AH355,'P-07 HACCP score'!$B$3:$B$7,0),MATCH('D-14 Ernst'!AD$2,'P-07 HACCP score'!$C$2:$E$2,0))</f>
        <v>0</v>
      </c>
      <c r="CB355" s="39">
        <f>INDEX('P-07 HACCP score'!$C$3:$E$7,MATCH(AI355,'P-07 HACCP score'!$B$3:$B$7,0),MATCH('D-14 Ernst'!AE$2,'P-07 HACCP score'!$C$2:$E$2,0))</f>
        <v>0</v>
      </c>
      <c r="CC355" s="39">
        <f>INDEX('P-07 HACCP score'!$C$3:$E$7,MATCH(AJ355,'P-07 HACCP score'!$B$3:$B$7,0),MATCH('D-14 Ernst'!AF$2,'P-07 HACCP score'!$C$2:$E$2,0))</f>
        <v>0</v>
      </c>
      <c r="CD355" s="39">
        <f>INDEX('P-07 HACCP score'!$C$3:$E$7,MATCH(AK355,'P-07 HACCP score'!$B$3:$B$7,0),MATCH('D-14 Ernst'!AG$2,'P-07 HACCP score'!$C$2:$E$2,0))</f>
        <v>0</v>
      </c>
    </row>
    <row r="356" spans="1:82" x14ac:dyDescent="0.3">
      <c r="A356" s="119">
        <v>51810</v>
      </c>
      <c r="B356" s="71" t="s">
        <v>479</v>
      </c>
      <c r="C356" s="78" t="s">
        <v>225</v>
      </c>
      <c r="D356" s="35">
        <v>3</v>
      </c>
      <c r="E356" s="18" t="s">
        <v>86</v>
      </c>
      <c r="F356" s="18"/>
      <c r="G356" s="26"/>
      <c r="H356" s="21" t="str">
        <f>IF(COUNTIF(I356:M356,"H"),"H",
IF(COUNTIF(I356:M356,"M"),"M",
IF(COUNTIF(I356:M356,"L"),"L",
IF(COUNTIF(I356:M356,"B"),"B",""))))</f>
        <v>B</v>
      </c>
      <c r="I356" s="19"/>
      <c r="J356" s="19"/>
      <c r="K356" s="19"/>
      <c r="L356" s="137" t="s">
        <v>84</v>
      </c>
      <c r="M356" s="19"/>
      <c r="N356" s="18"/>
      <c r="O356" s="21" t="str">
        <f>IF(COUNTIF(P356:Q356,"H"),"H",
IF(COUNTIF(P356:Q356,"M"),"M",
IF(COUNTIF(P356:Q356,"L"),"L",
IF(COUNTIF(P356:Q356,"B"),"B",""))))</f>
        <v/>
      </c>
      <c r="P356" s="22"/>
      <c r="Q356" s="22"/>
      <c r="R356" s="18"/>
      <c r="S356" s="18"/>
      <c r="T356" s="18"/>
      <c r="U356" s="18"/>
      <c r="V356" s="18"/>
      <c r="W356" s="27"/>
      <c r="X356" s="21" t="str">
        <f>IF(COUNTIF(Y356:AA356,"H"),"H",
IF(COUNTIF(Y356:AA356,"M"),"M",
IF(COUNTIF(Y356:AA356,"L"),"L",
IF(COUNTIF(Y356:AA356,"B"),"B",""))))</f>
        <v/>
      </c>
      <c r="Y356" s="23"/>
      <c r="Z356" s="28"/>
      <c r="AA356" s="23"/>
      <c r="AB356" s="18"/>
      <c r="AC356" s="18"/>
      <c r="AD356" s="18"/>
      <c r="AE356" s="18"/>
      <c r="AF356" s="18"/>
      <c r="AG356" s="18"/>
      <c r="AH356" s="18"/>
      <c r="AI356" s="18"/>
      <c r="AJ356" s="18"/>
      <c r="AK356" s="18"/>
      <c r="AL356" s="37">
        <f>COUNTIF(AX356:BA356,5)+COUNTIF(BG356:BH356,5)+COUNTIF(BK356:BQ356,5)+COUNTIF(BU356:CD356,5)+COUNTIF(AX356:BA356,9)+COUNTIF(BG356:BH356,9)+COUNTIF(BK356:BQ356,9)+COUNTIF(BU356:CD356,9)</f>
        <v>0</v>
      </c>
      <c r="AM356" s="37">
        <f>COUNTIF(AX356:BA356,15)+COUNTIF(BG356:BH356,15)+COUNTIF(BK356:BQ356,15)+COUNTIF(BU356:CD356,15)+COUNTIF(AX356:BA356,25)+COUNTIF(BG356:BH356,25)+COUNTIF(BK356:BQ356,25)+COUNTIF(BU356:CD356,25)</f>
        <v>0</v>
      </c>
      <c r="AN356" s="118" t="str">
        <f>IF(AM356&gt;=1,"HOOG",IF(AL356&gt;=2,"MIDDEN","LAAG"))</f>
        <v>LAAG</v>
      </c>
      <c r="AO356" s="26" t="str">
        <f>IF(AND(AM356=1,OR(H356="H",AB356="H"),TEXT(D356,0)&lt;&gt;"4"),"J","N" )</f>
        <v>N</v>
      </c>
      <c r="AP356" s="41" t="s">
        <v>85</v>
      </c>
      <c r="AQ356" s="68" t="str">
        <f>IF(OR(AP356="J",AO356="J"),"MIDDEN",AN356)</f>
        <v>LAAG</v>
      </c>
      <c r="AR356" s="26" t="s">
        <v>89</v>
      </c>
      <c r="AS356" s="18" t="s">
        <v>87</v>
      </c>
      <c r="AT356" s="18" t="s">
        <v>85</v>
      </c>
      <c r="AU356" s="41" t="str">
        <f>IF(AND(AR356="H",AS356="K"),"J",IF(OR(AND(AR356="L",AS356="K",AT356="J"),AND(AR356="H",AS356="G",AT356="J")),"J","N"))</f>
        <v>N</v>
      </c>
      <c r="AV356" s="41" t="s">
        <v>85</v>
      </c>
      <c r="AW356" s="18" t="str">
        <f>IF(AU356="N",AQ356,IF(AQ356="LAAG","MIDDEN","HOOG"))</f>
        <v>LAAG</v>
      </c>
      <c r="AX356" s="39">
        <f>INDEX('P-07 HACCP score'!$C$3:$E$7,MATCH(E356,'P-07 HACCP score'!$B$3:$B$7,0),MATCH('D-14 Ernst'!A$2,'P-07 HACCP score'!$C$2:$E$2,0))</f>
        <v>3</v>
      </c>
      <c r="AY356" s="39">
        <f>INDEX('P-07 HACCP score'!$C$3:$E$7,MATCH(F356,'P-07 HACCP score'!$B$3:$B$7,0),MATCH('D-14 Ernst'!B$2,'P-07 HACCP score'!$C$2:$E$2,0))</f>
        <v>0</v>
      </c>
      <c r="AZ356" s="39">
        <f>INDEX('P-07 HACCP score'!$C$3:$E$7,MATCH(G356,'P-07 HACCP score'!$B$3:$B$7,0),MATCH('D-14 Ernst'!C$2,'P-07 HACCP score'!$C$2:$E$2,0))</f>
        <v>0</v>
      </c>
      <c r="BA356" s="39">
        <f>INDEX('P-07 HACCP score'!$C$3:$E$7,MATCH(H356,'P-07 HACCP score'!$B$3:$B$7,0),MATCH('D-14 Ernst'!D$2,'P-07 HACCP score'!$C$2:$E$2,0))</f>
        <v>1.5</v>
      </c>
      <c r="BB356" s="39">
        <f>INDEX('P-07 HACCP score'!$C$3:$E$7,MATCH(I356,'P-07 HACCP score'!$B$3:$B$7,0),MATCH('D-14 Ernst'!E$2,'P-07 HACCP score'!$C$2:$E$2,0))</f>
        <v>0</v>
      </c>
      <c r="BC356" s="39">
        <f>INDEX('P-07 HACCP score'!$C$3:$E$7,MATCH(J356,'P-07 HACCP score'!$B$3:$B$7,0),MATCH('D-14 Ernst'!F$2,'P-07 HACCP score'!$C$2:$E$2,0))</f>
        <v>0</v>
      </c>
      <c r="BD356" s="39">
        <f>INDEX('P-07 HACCP score'!$C$3:$E$7,MATCH(K356,'P-07 HACCP score'!$B$3:$B$7,0),MATCH('D-14 Ernst'!G$2,'P-07 HACCP score'!$C$2:$E$2,0))</f>
        <v>0</v>
      </c>
      <c r="BE356" s="39">
        <f>INDEX('P-07 HACCP score'!$C$3:$E$7,MATCH(L356,'P-07 HACCP score'!$B$3:$B$7,0),MATCH('D-14 Ernst'!H$2,'P-07 HACCP score'!$C$2:$E$2,0))</f>
        <v>1.5</v>
      </c>
      <c r="BF356" s="39">
        <f>INDEX('P-07 HACCP score'!$C$3:$E$7,MATCH(M356,'P-07 HACCP score'!$B$3:$B$7,0),MATCH('D-14 Ernst'!I$2,'P-07 HACCP score'!$C$2:$E$2,0))</f>
        <v>0</v>
      </c>
      <c r="BG356" s="39">
        <f>INDEX('P-07 HACCP score'!$C$3:$E$7,MATCH(N356,'P-07 HACCP score'!$B$3:$B$7,0),MATCH('D-14 Ernst'!J$2,'P-07 HACCP score'!$C$2:$E$2,0))</f>
        <v>0</v>
      </c>
      <c r="BH356" s="39" t="e">
        <f>INDEX('P-07 HACCP score'!$C$3:$E$7,MATCH(O356,'P-07 HACCP score'!$B$3:$B$7,0),MATCH('D-14 Ernst'!K$2,'P-07 HACCP score'!$C$2:$E$2,0))</f>
        <v>#N/A</v>
      </c>
      <c r="BI356" s="39">
        <f>INDEX('P-07 HACCP score'!$C$3:$E$7,MATCH(P356,'P-07 HACCP score'!$B$3:$B$7,0),MATCH('D-14 Ernst'!L$2,'P-07 HACCP score'!$C$2:$E$2,0))</f>
        <v>0</v>
      </c>
      <c r="BJ356" s="39">
        <f>INDEX('P-07 HACCP score'!$C$3:$E$7,MATCH(Q356,'P-07 HACCP score'!$B$3:$B$7,0),MATCH('D-14 Ernst'!M$2,'P-07 HACCP score'!$C$2:$E$2,0))</f>
        <v>0</v>
      </c>
      <c r="BK356" s="39">
        <f>INDEX('P-07 HACCP score'!$C$3:$E$7,MATCH(R356,'P-07 HACCP score'!$B$3:$B$7,0),MATCH('D-14 Ernst'!N$2,'P-07 HACCP score'!$C$2:$E$2,0))</f>
        <v>0</v>
      </c>
      <c r="BL356" s="39">
        <f>INDEX('P-07 HACCP score'!$C$3:$E$7,MATCH(S356,'P-07 HACCP score'!$B$3:$B$7,0),MATCH('D-14 Ernst'!O$2,'P-07 HACCP score'!$C$2:$E$2,0))</f>
        <v>0</v>
      </c>
      <c r="BM356" s="39">
        <f>INDEX('P-07 HACCP score'!$C$3:$E$7,MATCH(T356,'P-07 HACCP score'!$B$3:$B$7,0),MATCH('D-14 Ernst'!P$2,'P-07 HACCP score'!$C$2:$E$2,0))</f>
        <v>0</v>
      </c>
      <c r="BN356" s="39">
        <f>INDEX('P-07 HACCP score'!$C$3:$E$7,MATCH(U356,'P-07 HACCP score'!$B$3:$B$7,0),MATCH('D-14 Ernst'!Q$2,'P-07 HACCP score'!$C$2:$E$2,0))</f>
        <v>0</v>
      </c>
      <c r="BO356" s="39">
        <f>INDEX('P-07 HACCP score'!$C$3:$E$7,MATCH(V356,'P-07 HACCP score'!$B$3:$B$7,0),MATCH('D-14 Ernst'!R$2,'P-07 HACCP score'!$C$2:$E$2,0))</f>
        <v>0</v>
      </c>
      <c r="BP356" s="39">
        <f>INDEX('P-07 HACCP score'!$C$3:$E$7,MATCH(W356,'P-07 HACCP score'!$B$3:$B$7,0),MATCH('D-14 Ernst'!S$2,'P-07 HACCP score'!$C$2:$E$2,0))</f>
        <v>0</v>
      </c>
      <c r="BQ356" s="39" t="e">
        <f>INDEX('P-07 HACCP score'!$C$3:$E$7,MATCH(X356,'P-07 HACCP score'!$B$3:$B$7,0),MATCH('D-14 Ernst'!T$2,'P-07 HACCP score'!$C$2:$E$2,0))</f>
        <v>#N/A</v>
      </c>
      <c r="BR356" s="39">
        <f>INDEX('P-07 HACCP score'!$C$3:$E$7,MATCH(Y356,'P-07 HACCP score'!$B$3:$B$7,0),MATCH('D-14 Ernst'!U$2,'P-07 HACCP score'!$C$2:$E$2,0))</f>
        <v>0</v>
      </c>
      <c r="BS356" s="39">
        <f>INDEX('P-07 HACCP score'!$C$3:$E$7,MATCH(Z356,'P-07 HACCP score'!$B$3:$B$7,0),MATCH('D-14 Ernst'!V$2,'P-07 HACCP score'!$C$2:$E$2,0))</f>
        <v>0</v>
      </c>
      <c r="BT356" s="39">
        <f>INDEX('P-07 HACCP score'!$C$3:$E$7,MATCH(AA356,'P-07 HACCP score'!$B$3:$B$7,0),MATCH('D-14 Ernst'!W$2,'P-07 HACCP score'!$C$2:$E$2,0))</f>
        <v>0</v>
      </c>
      <c r="BU356" s="39">
        <f>INDEX('P-07 HACCP score'!$C$3:$E$7,MATCH(AB356,'P-07 HACCP score'!$B$3:$B$7,0),MATCH('D-14 Ernst'!X$2,'P-07 HACCP score'!$C$2:$E$2,0))</f>
        <v>0</v>
      </c>
      <c r="BV356" s="39">
        <f>INDEX('P-07 HACCP score'!$C$3:$E$7,MATCH(AC356,'P-07 HACCP score'!$B$3:$B$7,0),MATCH('D-14 Ernst'!Y$2,'P-07 HACCP score'!$C$2:$E$2,0))</f>
        <v>0</v>
      </c>
      <c r="BW356" s="39">
        <f>INDEX('P-07 HACCP score'!$C$3:$E$7,MATCH(AD356,'P-07 HACCP score'!$B$3:$B$7,0),MATCH('D-14 Ernst'!Z$2,'P-07 HACCP score'!$C$2:$E$2,0))</f>
        <v>0</v>
      </c>
      <c r="BX356" s="39">
        <f>INDEX('P-07 HACCP score'!$C$3:$E$7,MATCH(AE356,'P-07 HACCP score'!$B$3:$B$7,0),MATCH('D-14 Ernst'!AA$2,'P-07 HACCP score'!$C$2:$E$2,0))</f>
        <v>0</v>
      </c>
      <c r="BY356" s="39">
        <f>INDEX('P-07 HACCP score'!$C$3:$E$7,MATCH(AF356,'P-07 HACCP score'!$B$3:$B$7,0),MATCH('D-14 Ernst'!AB$2,'P-07 HACCP score'!$C$2:$E$2,0))</f>
        <v>0</v>
      </c>
      <c r="BZ356" s="39">
        <f>INDEX('P-07 HACCP score'!$C$3:$E$7,MATCH(AG356,'P-07 HACCP score'!$B$3:$B$7,0),MATCH('D-14 Ernst'!AC$2,'P-07 HACCP score'!$C$2:$E$2,0))</f>
        <v>0</v>
      </c>
      <c r="CA356" s="39">
        <f>INDEX('P-07 HACCP score'!$C$3:$E$7,MATCH(AH356,'P-07 HACCP score'!$B$3:$B$7,0),MATCH('D-14 Ernst'!AD$2,'P-07 HACCP score'!$C$2:$E$2,0))</f>
        <v>0</v>
      </c>
      <c r="CB356" s="39">
        <f>INDEX('P-07 HACCP score'!$C$3:$E$7,MATCH(AI356,'P-07 HACCP score'!$B$3:$B$7,0),MATCH('D-14 Ernst'!AE$2,'P-07 HACCP score'!$C$2:$E$2,0))</f>
        <v>0</v>
      </c>
      <c r="CC356" s="39">
        <f>INDEX('P-07 HACCP score'!$C$3:$E$7,MATCH(AJ356,'P-07 HACCP score'!$B$3:$B$7,0),MATCH('D-14 Ernst'!AF$2,'P-07 HACCP score'!$C$2:$E$2,0))</f>
        <v>0</v>
      </c>
      <c r="CD356" s="39">
        <f>INDEX('P-07 HACCP score'!$C$3:$E$7,MATCH(AK356,'P-07 HACCP score'!$B$3:$B$7,0),MATCH('D-14 Ernst'!AG$2,'P-07 HACCP score'!$C$2:$E$2,0))</f>
        <v>0</v>
      </c>
    </row>
    <row r="357" spans="1:82" x14ac:dyDescent="0.3">
      <c r="A357" s="119">
        <v>51801</v>
      </c>
      <c r="B357" s="71" t="s">
        <v>480</v>
      </c>
      <c r="C357" s="78" t="s">
        <v>225</v>
      </c>
      <c r="D357" s="35">
        <v>3</v>
      </c>
      <c r="E357" s="18" t="s">
        <v>84</v>
      </c>
      <c r="F357" s="18"/>
      <c r="G357" s="26"/>
      <c r="H357" s="21" t="str">
        <f>IF(COUNTIF(I357:M357,"H"),"H",
IF(COUNTIF(I357:M357,"M"),"M",
IF(COUNTIF(I357:M357,"L"),"L",
IF(COUNTIF(I357:M357,"B"),"B",""))))</f>
        <v/>
      </c>
      <c r="I357" s="19"/>
      <c r="J357" s="19"/>
      <c r="K357" s="19"/>
      <c r="L357" s="19"/>
      <c r="M357" s="19"/>
      <c r="N357" s="18"/>
      <c r="O357" s="21" t="str">
        <f>IF(COUNTIF(P357:Q357,"H"),"H",
IF(COUNTIF(P357:Q357,"M"),"M",
IF(COUNTIF(P357:Q357,"L"),"L",
IF(COUNTIF(P357:Q357,"B"),"B",""))))</f>
        <v/>
      </c>
      <c r="P357" s="22"/>
      <c r="Q357" s="22"/>
      <c r="R357" s="18"/>
      <c r="S357" s="18"/>
      <c r="T357" s="18"/>
      <c r="U357" s="18"/>
      <c r="V357" s="18"/>
      <c r="W357" s="27"/>
      <c r="X357" s="21" t="str">
        <f>IF(COUNTIF(Y357:AA357,"H"),"H",
IF(COUNTIF(Y357:AA357,"M"),"M",
IF(COUNTIF(Y357:AA357,"L"),"L",
IF(COUNTIF(Y357:AA357,"B"),"B",""))))</f>
        <v/>
      </c>
      <c r="Y357" s="23"/>
      <c r="Z357" s="28"/>
      <c r="AA357" s="23"/>
      <c r="AB357" s="18"/>
      <c r="AC357" s="18"/>
      <c r="AD357" s="18"/>
      <c r="AE357" s="18"/>
      <c r="AF357" s="18"/>
      <c r="AG357" s="18"/>
      <c r="AH357" s="18"/>
      <c r="AI357" s="18"/>
      <c r="AJ357" s="18"/>
      <c r="AK357" s="18"/>
      <c r="AL357" s="37">
        <f>COUNTIF(AX357:BA357,5)+COUNTIF(BG357:BH357,5)+COUNTIF(BK357:BQ357,5)+COUNTIF(BU357:CD357,5)+COUNTIF(AX357:BA357,9)+COUNTIF(BG357:BH357,9)+COUNTIF(BK357:BQ357,9)+COUNTIF(BU357:CD357,9)</f>
        <v>0</v>
      </c>
      <c r="AM357" s="37">
        <f>COUNTIF(AX357:BA357,15)+COUNTIF(BG357:BH357,15)+COUNTIF(BK357:BQ357,15)+COUNTIF(BU357:CD357,15)+COUNTIF(AX357:BA357,25)+COUNTIF(BG357:BH357,25)+COUNTIF(BK357:BQ357,25)+COUNTIF(BU357:CD357,25)</f>
        <v>0</v>
      </c>
      <c r="AN357" s="118" t="str">
        <f>IF(AM357&gt;=1,"HOOG",IF(AL357&gt;=2,"MIDDEN","LAAG"))</f>
        <v>LAAG</v>
      </c>
      <c r="AO357" s="26" t="str">
        <f>IF(AND(AM357=1,OR(H357="H",AB357="H"),TEXT(D357,0)&lt;&gt;"4"),"J","N" )</f>
        <v>N</v>
      </c>
      <c r="AP357" s="41" t="s">
        <v>85</v>
      </c>
      <c r="AQ357" s="68" t="str">
        <f>IF(OR(AP357="J",AO357="J"),"MIDDEN",AN357)</f>
        <v>LAAG</v>
      </c>
      <c r="AR357" s="26" t="s">
        <v>86</v>
      </c>
      <c r="AS357" s="18" t="s">
        <v>93</v>
      </c>
      <c r="AT357" s="18" t="s">
        <v>85</v>
      </c>
      <c r="AU357" s="41" t="str">
        <f>IF(AND(AR357="H",AS357="K"),"J",IF(OR(AND(AR357="L",AS357="K",AT357="J"),AND(AR357="H",AS357="G",AT357="J")),"J","N"))</f>
        <v>N</v>
      </c>
      <c r="AV357" s="41" t="s">
        <v>85</v>
      </c>
      <c r="AW357" s="18" t="str">
        <f>IF(AU357="N",AQ357,IF(AQ357="LAAG","MIDDEN","HOOG"))</f>
        <v>LAAG</v>
      </c>
      <c r="AX357" s="39">
        <f>INDEX('P-07 HACCP score'!$C$3:$E$7,MATCH(E357,'P-07 HACCP score'!$B$3:$B$7,0),MATCH('D-14 Ernst'!A$2,'P-07 HACCP score'!$C$2:$E$2,0))</f>
        <v>1.5</v>
      </c>
      <c r="AY357" s="39">
        <f>INDEX('P-07 HACCP score'!$C$3:$E$7,MATCH(F357,'P-07 HACCP score'!$B$3:$B$7,0),MATCH('D-14 Ernst'!B$2,'P-07 HACCP score'!$C$2:$E$2,0))</f>
        <v>0</v>
      </c>
      <c r="AZ357" s="39">
        <f>INDEX('P-07 HACCP score'!$C$3:$E$7,MATCH(G357,'P-07 HACCP score'!$B$3:$B$7,0),MATCH('D-14 Ernst'!C$2,'P-07 HACCP score'!$C$2:$E$2,0))</f>
        <v>0</v>
      </c>
      <c r="BA357" s="39" t="e">
        <f>INDEX('P-07 HACCP score'!$C$3:$E$7,MATCH(H357,'P-07 HACCP score'!$B$3:$B$7,0),MATCH('D-14 Ernst'!D$2,'P-07 HACCP score'!$C$2:$E$2,0))</f>
        <v>#N/A</v>
      </c>
      <c r="BB357" s="39">
        <f>INDEX('P-07 HACCP score'!$C$3:$E$7,MATCH(I357,'P-07 HACCP score'!$B$3:$B$7,0),MATCH('D-14 Ernst'!E$2,'P-07 HACCP score'!$C$2:$E$2,0))</f>
        <v>0</v>
      </c>
      <c r="BC357" s="39">
        <f>INDEX('P-07 HACCP score'!$C$3:$E$7,MATCH(J357,'P-07 HACCP score'!$B$3:$B$7,0),MATCH('D-14 Ernst'!F$2,'P-07 HACCP score'!$C$2:$E$2,0))</f>
        <v>0</v>
      </c>
      <c r="BD357" s="39">
        <f>INDEX('P-07 HACCP score'!$C$3:$E$7,MATCH(K357,'P-07 HACCP score'!$B$3:$B$7,0),MATCH('D-14 Ernst'!G$2,'P-07 HACCP score'!$C$2:$E$2,0))</f>
        <v>0</v>
      </c>
      <c r="BE357" s="39">
        <f>INDEX('P-07 HACCP score'!$C$3:$E$7,MATCH(L357,'P-07 HACCP score'!$B$3:$B$7,0),MATCH('D-14 Ernst'!H$2,'P-07 HACCP score'!$C$2:$E$2,0))</f>
        <v>0</v>
      </c>
      <c r="BF357" s="39">
        <f>INDEX('P-07 HACCP score'!$C$3:$E$7,MATCH(M357,'P-07 HACCP score'!$B$3:$B$7,0),MATCH('D-14 Ernst'!I$2,'P-07 HACCP score'!$C$2:$E$2,0))</f>
        <v>0</v>
      </c>
      <c r="BG357" s="39">
        <f>INDEX('P-07 HACCP score'!$C$3:$E$7,MATCH(N357,'P-07 HACCP score'!$B$3:$B$7,0),MATCH('D-14 Ernst'!J$2,'P-07 HACCP score'!$C$2:$E$2,0))</f>
        <v>0</v>
      </c>
      <c r="BH357" s="39" t="e">
        <f>INDEX('P-07 HACCP score'!$C$3:$E$7,MATCH(O357,'P-07 HACCP score'!$B$3:$B$7,0),MATCH('D-14 Ernst'!K$2,'P-07 HACCP score'!$C$2:$E$2,0))</f>
        <v>#N/A</v>
      </c>
      <c r="BI357" s="39">
        <f>INDEX('P-07 HACCP score'!$C$3:$E$7,MATCH(P357,'P-07 HACCP score'!$B$3:$B$7,0),MATCH('D-14 Ernst'!L$2,'P-07 HACCP score'!$C$2:$E$2,0))</f>
        <v>0</v>
      </c>
      <c r="BJ357" s="39">
        <f>INDEX('P-07 HACCP score'!$C$3:$E$7,MATCH(Q357,'P-07 HACCP score'!$B$3:$B$7,0),MATCH('D-14 Ernst'!M$2,'P-07 HACCP score'!$C$2:$E$2,0))</f>
        <v>0</v>
      </c>
      <c r="BK357" s="39">
        <f>INDEX('P-07 HACCP score'!$C$3:$E$7,MATCH(R357,'P-07 HACCP score'!$B$3:$B$7,0),MATCH('D-14 Ernst'!N$2,'P-07 HACCP score'!$C$2:$E$2,0))</f>
        <v>0</v>
      </c>
      <c r="BL357" s="39">
        <f>INDEX('P-07 HACCP score'!$C$3:$E$7,MATCH(S357,'P-07 HACCP score'!$B$3:$B$7,0),MATCH('D-14 Ernst'!O$2,'P-07 HACCP score'!$C$2:$E$2,0))</f>
        <v>0</v>
      </c>
      <c r="BM357" s="39">
        <f>INDEX('P-07 HACCP score'!$C$3:$E$7,MATCH(T357,'P-07 HACCP score'!$B$3:$B$7,0),MATCH('D-14 Ernst'!P$2,'P-07 HACCP score'!$C$2:$E$2,0))</f>
        <v>0</v>
      </c>
      <c r="BN357" s="39">
        <f>INDEX('P-07 HACCP score'!$C$3:$E$7,MATCH(U357,'P-07 HACCP score'!$B$3:$B$7,0),MATCH('D-14 Ernst'!Q$2,'P-07 HACCP score'!$C$2:$E$2,0))</f>
        <v>0</v>
      </c>
      <c r="BO357" s="39">
        <f>INDEX('P-07 HACCP score'!$C$3:$E$7,MATCH(V357,'P-07 HACCP score'!$B$3:$B$7,0),MATCH('D-14 Ernst'!R$2,'P-07 HACCP score'!$C$2:$E$2,0))</f>
        <v>0</v>
      </c>
      <c r="BP357" s="39">
        <f>INDEX('P-07 HACCP score'!$C$3:$E$7,MATCH(W357,'P-07 HACCP score'!$B$3:$B$7,0),MATCH('D-14 Ernst'!S$2,'P-07 HACCP score'!$C$2:$E$2,0))</f>
        <v>0</v>
      </c>
      <c r="BQ357" s="39" t="e">
        <f>INDEX('P-07 HACCP score'!$C$3:$E$7,MATCH(X357,'P-07 HACCP score'!$B$3:$B$7,0),MATCH('D-14 Ernst'!T$2,'P-07 HACCP score'!$C$2:$E$2,0))</f>
        <v>#N/A</v>
      </c>
      <c r="BR357" s="39">
        <f>INDEX('P-07 HACCP score'!$C$3:$E$7,MATCH(Y357,'P-07 HACCP score'!$B$3:$B$7,0),MATCH('D-14 Ernst'!U$2,'P-07 HACCP score'!$C$2:$E$2,0))</f>
        <v>0</v>
      </c>
      <c r="BS357" s="39">
        <f>INDEX('P-07 HACCP score'!$C$3:$E$7,MATCH(Z357,'P-07 HACCP score'!$B$3:$B$7,0),MATCH('D-14 Ernst'!V$2,'P-07 HACCP score'!$C$2:$E$2,0))</f>
        <v>0</v>
      </c>
      <c r="BT357" s="39">
        <f>INDEX('P-07 HACCP score'!$C$3:$E$7,MATCH(AA357,'P-07 HACCP score'!$B$3:$B$7,0),MATCH('D-14 Ernst'!W$2,'P-07 HACCP score'!$C$2:$E$2,0))</f>
        <v>0</v>
      </c>
      <c r="BU357" s="39">
        <f>INDEX('P-07 HACCP score'!$C$3:$E$7,MATCH(AB357,'P-07 HACCP score'!$B$3:$B$7,0),MATCH('D-14 Ernst'!X$2,'P-07 HACCP score'!$C$2:$E$2,0))</f>
        <v>0</v>
      </c>
      <c r="BV357" s="39">
        <f>INDEX('P-07 HACCP score'!$C$3:$E$7,MATCH(AC357,'P-07 HACCP score'!$B$3:$B$7,0),MATCH('D-14 Ernst'!Y$2,'P-07 HACCP score'!$C$2:$E$2,0))</f>
        <v>0</v>
      </c>
      <c r="BW357" s="39">
        <f>INDEX('P-07 HACCP score'!$C$3:$E$7,MATCH(AD357,'P-07 HACCP score'!$B$3:$B$7,0),MATCH('D-14 Ernst'!Z$2,'P-07 HACCP score'!$C$2:$E$2,0))</f>
        <v>0</v>
      </c>
      <c r="BX357" s="39">
        <f>INDEX('P-07 HACCP score'!$C$3:$E$7,MATCH(AE357,'P-07 HACCP score'!$B$3:$B$7,0),MATCH('D-14 Ernst'!AA$2,'P-07 HACCP score'!$C$2:$E$2,0))</f>
        <v>0</v>
      </c>
      <c r="BY357" s="39">
        <f>INDEX('P-07 HACCP score'!$C$3:$E$7,MATCH(AF357,'P-07 HACCP score'!$B$3:$B$7,0),MATCH('D-14 Ernst'!AB$2,'P-07 HACCP score'!$C$2:$E$2,0))</f>
        <v>0</v>
      </c>
      <c r="BZ357" s="39">
        <f>INDEX('P-07 HACCP score'!$C$3:$E$7,MATCH(AG357,'P-07 HACCP score'!$B$3:$B$7,0),MATCH('D-14 Ernst'!AC$2,'P-07 HACCP score'!$C$2:$E$2,0))</f>
        <v>0</v>
      </c>
      <c r="CA357" s="39">
        <f>INDEX('P-07 HACCP score'!$C$3:$E$7,MATCH(AH357,'P-07 HACCP score'!$B$3:$B$7,0),MATCH('D-14 Ernst'!AD$2,'P-07 HACCP score'!$C$2:$E$2,0))</f>
        <v>0</v>
      </c>
      <c r="CB357" s="39">
        <f>INDEX('P-07 HACCP score'!$C$3:$E$7,MATCH(AI357,'P-07 HACCP score'!$B$3:$B$7,0),MATCH('D-14 Ernst'!AE$2,'P-07 HACCP score'!$C$2:$E$2,0))</f>
        <v>0</v>
      </c>
      <c r="CC357" s="39">
        <f>INDEX('P-07 HACCP score'!$C$3:$E$7,MATCH(AJ357,'P-07 HACCP score'!$B$3:$B$7,0),MATCH('D-14 Ernst'!AF$2,'P-07 HACCP score'!$C$2:$E$2,0))</f>
        <v>0</v>
      </c>
      <c r="CD357" s="39">
        <f>INDEX('P-07 HACCP score'!$C$3:$E$7,MATCH(AK357,'P-07 HACCP score'!$B$3:$B$7,0),MATCH('D-14 Ernst'!AG$2,'P-07 HACCP score'!$C$2:$E$2,0))</f>
        <v>0</v>
      </c>
    </row>
    <row r="358" spans="1:82" x14ac:dyDescent="0.3">
      <c r="A358" s="119">
        <v>51800</v>
      </c>
      <c r="B358" s="71" t="s">
        <v>481</v>
      </c>
      <c r="C358" s="78" t="s">
        <v>225</v>
      </c>
      <c r="D358" s="35">
        <v>3</v>
      </c>
      <c r="E358" s="18"/>
      <c r="F358" s="18"/>
      <c r="G358" s="26"/>
      <c r="H358" s="21" t="str">
        <f>IF(COUNTIF(I358:M358,"H"),"H",
IF(COUNTIF(I358:M358,"M"),"M",
IF(COUNTIF(I358:M358,"L"),"L",
IF(COUNTIF(I358:M358,"B"),"B",""))))</f>
        <v>B</v>
      </c>
      <c r="I358" s="19"/>
      <c r="J358" s="19"/>
      <c r="K358" s="19"/>
      <c r="L358" s="137" t="s">
        <v>84</v>
      </c>
      <c r="M358" s="19"/>
      <c r="N358" s="18"/>
      <c r="O358" s="21" t="str">
        <f>IF(COUNTIF(P358:Q358,"H"),"H",
IF(COUNTIF(P358:Q358,"M"),"M",
IF(COUNTIF(P358:Q358,"L"),"L",
IF(COUNTIF(P358:Q358,"B"),"B",""))))</f>
        <v/>
      </c>
      <c r="P358" s="22"/>
      <c r="Q358" s="22"/>
      <c r="R358" s="18"/>
      <c r="S358" s="18"/>
      <c r="T358" s="18"/>
      <c r="U358" s="18"/>
      <c r="V358" s="18"/>
      <c r="W358" s="27"/>
      <c r="X358" s="21" t="str">
        <f>IF(COUNTIF(Y358:AA358,"H"),"H",
IF(COUNTIF(Y358:AA358,"M"),"M",
IF(COUNTIF(Y358:AA358,"L"),"L",
IF(COUNTIF(Y358:AA358,"B"),"B",""))))</f>
        <v/>
      </c>
      <c r="Y358" s="23"/>
      <c r="Z358" s="28"/>
      <c r="AA358" s="23"/>
      <c r="AB358" s="18"/>
      <c r="AC358" s="18"/>
      <c r="AD358" s="18"/>
      <c r="AE358" s="18"/>
      <c r="AF358" s="18"/>
      <c r="AG358" s="18"/>
      <c r="AH358" s="18"/>
      <c r="AI358" s="18"/>
      <c r="AJ358" s="18"/>
      <c r="AK358" s="18"/>
      <c r="AL358" s="37">
        <f>COUNTIF(AX358:BA358,5)+COUNTIF(BG358:BH358,5)+COUNTIF(BK358:BQ358,5)+COUNTIF(BU358:CD358,5)+COUNTIF(AX358:BA358,9)+COUNTIF(BG358:BH358,9)+COUNTIF(BK358:BQ358,9)+COUNTIF(BU358:CD358,9)</f>
        <v>0</v>
      </c>
      <c r="AM358" s="37">
        <f>COUNTIF(AX358:BA358,15)+COUNTIF(BG358:BH358,15)+COUNTIF(BK358:BQ358,15)+COUNTIF(BU358:CD358,15)+COUNTIF(AX358:BA358,25)+COUNTIF(BG358:BH358,25)+COUNTIF(BK358:BQ358,25)+COUNTIF(BU358:CD358,25)</f>
        <v>0</v>
      </c>
      <c r="AN358" s="118" t="str">
        <f>IF(AM358&gt;=1,"HOOG",IF(AL358&gt;=2,"MIDDEN","LAAG"))</f>
        <v>LAAG</v>
      </c>
      <c r="AO358" s="26" t="str">
        <f>IF(AND(AM358=1,OR(H358="H",AB358="H"),TEXT(D358,0)&lt;&gt;"4"),"J","N" )</f>
        <v>N</v>
      </c>
      <c r="AP358" s="41" t="s">
        <v>85</v>
      </c>
      <c r="AQ358" s="68" t="str">
        <f>IF(OR(AP358="J",AO358="J"),"MIDDEN",AN358)</f>
        <v>LAAG</v>
      </c>
      <c r="AR358" s="26" t="s">
        <v>89</v>
      </c>
      <c r="AS358" s="18" t="s">
        <v>87</v>
      </c>
      <c r="AT358" s="18" t="s">
        <v>85</v>
      </c>
      <c r="AU358" s="41" t="str">
        <f>IF(AND(AR358="H",AS358="K"),"J",IF(OR(AND(AR358="L",AS358="K",AT358="J"),AND(AR358="H",AS358="G",AT358="J")),"J","N"))</f>
        <v>N</v>
      </c>
      <c r="AV358" s="41" t="s">
        <v>90</v>
      </c>
      <c r="AW358" s="18" t="str">
        <f>IF(AU358="N",AQ358,IF(AQ358="LAAG","MIDDEN","HOOG"))</f>
        <v>LAAG</v>
      </c>
      <c r="AX358" s="39">
        <f>INDEX('P-07 HACCP score'!$C$3:$E$7,MATCH(E358,'P-07 HACCP score'!$B$3:$B$7,0),MATCH('D-14 Ernst'!A$2,'P-07 HACCP score'!$C$2:$E$2,0))</f>
        <v>0</v>
      </c>
      <c r="AY358" s="39">
        <f>INDEX('P-07 HACCP score'!$C$3:$E$7,MATCH(F358,'P-07 HACCP score'!$B$3:$B$7,0),MATCH('D-14 Ernst'!B$2,'P-07 HACCP score'!$C$2:$E$2,0))</f>
        <v>0</v>
      </c>
      <c r="AZ358" s="39">
        <f>INDEX('P-07 HACCP score'!$C$3:$E$7,MATCH(G358,'P-07 HACCP score'!$B$3:$B$7,0),MATCH('D-14 Ernst'!C$2,'P-07 HACCP score'!$C$2:$E$2,0))</f>
        <v>0</v>
      </c>
      <c r="BA358" s="39">
        <f>INDEX('P-07 HACCP score'!$C$3:$E$7,MATCH(H358,'P-07 HACCP score'!$B$3:$B$7,0),MATCH('D-14 Ernst'!D$2,'P-07 HACCP score'!$C$2:$E$2,0))</f>
        <v>1.5</v>
      </c>
      <c r="BB358" s="39">
        <f>INDEX('P-07 HACCP score'!$C$3:$E$7,MATCH(I358,'P-07 HACCP score'!$B$3:$B$7,0),MATCH('D-14 Ernst'!E$2,'P-07 HACCP score'!$C$2:$E$2,0))</f>
        <v>0</v>
      </c>
      <c r="BC358" s="39">
        <f>INDEX('P-07 HACCP score'!$C$3:$E$7,MATCH(J358,'P-07 HACCP score'!$B$3:$B$7,0),MATCH('D-14 Ernst'!F$2,'P-07 HACCP score'!$C$2:$E$2,0))</f>
        <v>0</v>
      </c>
      <c r="BD358" s="39">
        <f>INDEX('P-07 HACCP score'!$C$3:$E$7,MATCH(K358,'P-07 HACCP score'!$B$3:$B$7,0),MATCH('D-14 Ernst'!G$2,'P-07 HACCP score'!$C$2:$E$2,0))</f>
        <v>0</v>
      </c>
      <c r="BE358" s="39">
        <f>INDEX('P-07 HACCP score'!$C$3:$E$7,MATCH(L358,'P-07 HACCP score'!$B$3:$B$7,0),MATCH('D-14 Ernst'!H$2,'P-07 HACCP score'!$C$2:$E$2,0))</f>
        <v>1.5</v>
      </c>
      <c r="BF358" s="39">
        <f>INDEX('P-07 HACCP score'!$C$3:$E$7,MATCH(M358,'P-07 HACCP score'!$B$3:$B$7,0),MATCH('D-14 Ernst'!I$2,'P-07 HACCP score'!$C$2:$E$2,0))</f>
        <v>0</v>
      </c>
      <c r="BG358" s="39">
        <f>INDEX('P-07 HACCP score'!$C$3:$E$7,MATCH(N358,'P-07 HACCP score'!$B$3:$B$7,0),MATCH('D-14 Ernst'!J$2,'P-07 HACCP score'!$C$2:$E$2,0))</f>
        <v>0</v>
      </c>
      <c r="BH358" s="39" t="e">
        <f>INDEX('P-07 HACCP score'!$C$3:$E$7,MATCH(O358,'P-07 HACCP score'!$B$3:$B$7,0),MATCH('D-14 Ernst'!K$2,'P-07 HACCP score'!$C$2:$E$2,0))</f>
        <v>#N/A</v>
      </c>
      <c r="BI358" s="39">
        <f>INDEX('P-07 HACCP score'!$C$3:$E$7,MATCH(P358,'P-07 HACCP score'!$B$3:$B$7,0),MATCH('D-14 Ernst'!L$2,'P-07 HACCP score'!$C$2:$E$2,0))</f>
        <v>0</v>
      </c>
      <c r="BJ358" s="39">
        <f>INDEX('P-07 HACCP score'!$C$3:$E$7,MATCH(Q358,'P-07 HACCP score'!$B$3:$B$7,0),MATCH('D-14 Ernst'!M$2,'P-07 HACCP score'!$C$2:$E$2,0))</f>
        <v>0</v>
      </c>
      <c r="BK358" s="39">
        <f>INDEX('P-07 HACCP score'!$C$3:$E$7,MATCH(R358,'P-07 HACCP score'!$B$3:$B$7,0),MATCH('D-14 Ernst'!N$2,'P-07 HACCP score'!$C$2:$E$2,0))</f>
        <v>0</v>
      </c>
      <c r="BL358" s="39">
        <f>INDEX('P-07 HACCP score'!$C$3:$E$7,MATCH(S358,'P-07 HACCP score'!$B$3:$B$7,0),MATCH('D-14 Ernst'!O$2,'P-07 HACCP score'!$C$2:$E$2,0))</f>
        <v>0</v>
      </c>
      <c r="BM358" s="39">
        <f>INDEX('P-07 HACCP score'!$C$3:$E$7,MATCH(T358,'P-07 HACCP score'!$B$3:$B$7,0),MATCH('D-14 Ernst'!P$2,'P-07 HACCP score'!$C$2:$E$2,0))</f>
        <v>0</v>
      </c>
      <c r="BN358" s="39">
        <f>INDEX('P-07 HACCP score'!$C$3:$E$7,MATCH(U358,'P-07 HACCP score'!$B$3:$B$7,0),MATCH('D-14 Ernst'!Q$2,'P-07 HACCP score'!$C$2:$E$2,0))</f>
        <v>0</v>
      </c>
      <c r="BO358" s="39">
        <f>INDEX('P-07 HACCP score'!$C$3:$E$7,MATCH(V358,'P-07 HACCP score'!$B$3:$B$7,0),MATCH('D-14 Ernst'!R$2,'P-07 HACCP score'!$C$2:$E$2,0))</f>
        <v>0</v>
      </c>
      <c r="BP358" s="39">
        <f>INDEX('P-07 HACCP score'!$C$3:$E$7,MATCH(W358,'P-07 HACCP score'!$B$3:$B$7,0),MATCH('D-14 Ernst'!S$2,'P-07 HACCP score'!$C$2:$E$2,0))</f>
        <v>0</v>
      </c>
      <c r="BQ358" s="39" t="e">
        <f>INDEX('P-07 HACCP score'!$C$3:$E$7,MATCH(X358,'P-07 HACCP score'!$B$3:$B$7,0),MATCH('D-14 Ernst'!T$2,'P-07 HACCP score'!$C$2:$E$2,0))</f>
        <v>#N/A</v>
      </c>
      <c r="BR358" s="39">
        <f>INDEX('P-07 HACCP score'!$C$3:$E$7,MATCH(Y358,'P-07 HACCP score'!$B$3:$B$7,0),MATCH('D-14 Ernst'!U$2,'P-07 HACCP score'!$C$2:$E$2,0))</f>
        <v>0</v>
      </c>
      <c r="BS358" s="39">
        <f>INDEX('P-07 HACCP score'!$C$3:$E$7,MATCH(Z358,'P-07 HACCP score'!$B$3:$B$7,0),MATCH('D-14 Ernst'!V$2,'P-07 HACCP score'!$C$2:$E$2,0))</f>
        <v>0</v>
      </c>
      <c r="BT358" s="39">
        <f>INDEX('P-07 HACCP score'!$C$3:$E$7,MATCH(AA358,'P-07 HACCP score'!$B$3:$B$7,0),MATCH('D-14 Ernst'!W$2,'P-07 HACCP score'!$C$2:$E$2,0))</f>
        <v>0</v>
      </c>
      <c r="BU358" s="39">
        <f>INDEX('P-07 HACCP score'!$C$3:$E$7,MATCH(AB358,'P-07 HACCP score'!$B$3:$B$7,0),MATCH('D-14 Ernst'!X$2,'P-07 HACCP score'!$C$2:$E$2,0))</f>
        <v>0</v>
      </c>
      <c r="BV358" s="39">
        <f>INDEX('P-07 HACCP score'!$C$3:$E$7,MATCH(AC358,'P-07 HACCP score'!$B$3:$B$7,0),MATCH('D-14 Ernst'!Y$2,'P-07 HACCP score'!$C$2:$E$2,0))</f>
        <v>0</v>
      </c>
      <c r="BW358" s="39">
        <f>INDEX('P-07 HACCP score'!$C$3:$E$7,MATCH(AD358,'P-07 HACCP score'!$B$3:$B$7,0),MATCH('D-14 Ernst'!Z$2,'P-07 HACCP score'!$C$2:$E$2,0))</f>
        <v>0</v>
      </c>
      <c r="BX358" s="39">
        <f>INDEX('P-07 HACCP score'!$C$3:$E$7,MATCH(AE358,'P-07 HACCP score'!$B$3:$B$7,0),MATCH('D-14 Ernst'!AA$2,'P-07 HACCP score'!$C$2:$E$2,0))</f>
        <v>0</v>
      </c>
      <c r="BY358" s="39">
        <f>INDEX('P-07 HACCP score'!$C$3:$E$7,MATCH(AF358,'P-07 HACCP score'!$B$3:$B$7,0),MATCH('D-14 Ernst'!AB$2,'P-07 HACCP score'!$C$2:$E$2,0))</f>
        <v>0</v>
      </c>
      <c r="BZ358" s="39">
        <f>INDEX('P-07 HACCP score'!$C$3:$E$7,MATCH(AG358,'P-07 HACCP score'!$B$3:$B$7,0),MATCH('D-14 Ernst'!AC$2,'P-07 HACCP score'!$C$2:$E$2,0))</f>
        <v>0</v>
      </c>
      <c r="CA358" s="39">
        <f>INDEX('P-07 HACCP score'!$C$3:$E$7,MATCH(AH358,'P-07 HACCP score'!$B$3:$B$7,0),MATCH('D-14 Ernst'!AD$2,'P-07 HACCP score'!$C$2:$E$2,0))</f>
        <v>0</v>
      </c>
      <c r="CB358" s="39">
        <f>INDEX('P-07 HACCP score'!$C$3:$E$7,MATCH(AI358,'P-07 HACCP score'!$B$3:$B$7,0),MATCH('D-14 Ernst'!AE$2,'P-07 HACCP score'!$C$2:$E$2,0))</f>
        <v>0</v>
      </c>
      <c r="CC358" s="39">
        <f>INDEX('P-07 HACCP score'!$C$3:$E$7,MATCH(AJ358,'P-07 HACCP score'!$B$3:$B$7,0),MATCH('D-14 Ernst'!AF$2,'P-07 HACCP score'!$C$2:$E$2,0))</f>
        <v>0</v>
      </c>
      <c r="CD358" s="39">
        <f>INDEX('P-07 HACCP score'!$C$3:$E$7,MATCH(AK358,'P-07 HACCP score'!$B$3:$B$7,0),MATCH('D-14 Ernst'!AG$2,'P-07 HACCP score'!$C$2:$E$2,0))</f>
        <v>0</v>
      </c>
    </row>
    <row r="359" spans="1:82" x14ac:dyDescent="0.3">
      <c r="A359" s="119">
        <v>51805</v>
      </c>
      <c r="B359" s="71" t="s">
        <v>482</v>
      </c>
      <c r="C359" s="78" t="s">
        <v>225</v>
      </c>
      <c r="D359" s="35">
        <v>3</v>
      </c>
      <c r="E359" s="18" t="s">
        <v>84</v>
      </c>
      <c r="F359" s="18"/>
      <c r="G359" s="26"/>
      <c r="H359" s="21" t="str">
        <f>IF(COUNTIF(I359:M359,"H"),"H",
IF(COUNTIF(I359:M359,"M"),"M",
IF(COUNTIF(I359:M359,"L"),"L",
IF(COUNTIF(I359:M359,"B"),"B",""))))</f>
        <v/>
      </c>
      <c r="I359" s="19"/>
      <c r="J359" s="19"/>
      <c r="K359" s="19"/>
      <c r="L359" s="19"/>
      <c r="M359" s="19"/>
      <c r="N359" s="18"/>
      <c r="O359" s="21" t="str">
        <f>IF(COUNTIF(P359:Q359,"H"),"H",
IF(COUNTIF(P359:Q359,"M"),"M",
IF(COUNTIF(P359:Q359,"L"),"L",
IF(COUNTIF(P359:Q359,"B"),"B",""))))</f>
        <v/>
      </c>
      <c r="P359" s="22"/>
      <c r="Q359" s="22"/>
      <c r="R359" s="18"/>
      <c r="S359" s="18"/>
      <c r="T359" s="18"/>
      <c r="U359" s="18"/>
      <c r="V359" s="18"/>
      <c r="W359" s="27"/>
      <c r="X359" s="21" t="str">
        <f>IF(COUNTIF(Y359:AA359,"H"),"H",
IF(COUNTIF(Y359:AA359,"M"),"M",
IF(COUNTIF(Y359:AA359,"L"),"L",
IF(COUNTIF(Y359:AA359,"B"),"B",""))))</f>
        <v/>
      </c>
      <c r="Y359" s="23"/>
      <c r="Z359" s="28"/>
      <c r="AA359" s="23"/>
      <c r="AB359" s="18"/>
      <c r="AC359" s="18"/>
      <c r="AD359" s="18"/>
      <c r="AE359" s="18"/>
      <c r="AF359" s="18"/>
      <c r="AG359" s="18"/>
      <c r="AH359" s="18"/>
      <c r="AI359" s="18"/>
      <c r="AJ359" s="18"/>
      <c r="AK359" s="18"/>
      <c r="AL359" s="37">
        <f>COUNTIF(AX359:BA359,5)+COUNTIF(BG359:BH359,5)+COUNTIF(BK359:BQ359,5)+COUNTIF(BU359:CD359,5)+COUNTIF(AX359:BA359,9)+COUNTIF(BG359:BH359,9)+COUNTIF(BK359:BQ359,9)+COUNTIF(BU359:CD359,9)</f>
        <v>0</v>
      </c>
      <c r="AM359" s="37">
        <f>COUNTIF(AX359:BA359,15)+COUNTIF(BG359:BH359,15)+COUNTIF(BK359:BQ359,15)+COUNTIF(BU359:CD359,15)+COUNTIF(AX359:BA359,25)+COUNTIF(BG359:BH359,25)+COUNTIF(BK359:BQ359,25)+COUNTIF(BU359:CD359,25)</f>
        <v>0</v>
      </c>
      <c r="AN359" s="118" t="str">
        <f>IF(AM359&gt;=1,"HOOG",IF(AL359&gt;=2,"MIDDEN","LAAG"))</f>
        <v>LAAG</v>
      </c>
      <c r="AO359" s="26" t="str">
        <f>IF(AND(AM359=1,OR(H359="H",AB359="H"),TEXT(D359,0)&lt;&gt;"4"),"J","N" )</f>
        <v>N</v>
      </c>
      <c r="AP359" s="41" t="s">
        <v>85</v>
      </c>
      <c r="AQ359" s="68" t="str">
        <f>IF(OR(AP359="J",AO359="J"),"MIDDEN",AN359)</f>
        <v>LAAG</v>
      </c>
      <c r="AR359" s="26" t="s">
        <v>166</v>
      </c>
      <c r="AS359" s="18" t="s">
        <v>166</v>
      </c>
      <c r="AT359" s="18" t="s">
        <v>166</v>
      </c>
      <c r="AU359" s="41" t="str">
        <f>IF(AND(AR359="H",AS359="K"),"J",IF(OR(AND(AR359="L",AS359="K",AT359="J"),AND(AR359="H",AS359="G",AT359="J")),"J","N"))</f>
        <v>N</v>
      </c>
      <c r="AV359" s="41" t="s">
        <v>85</v>
      </c>
      <c r="AW359" s="18" t="str">
        <f>IF(AU359="N",AQ359,IF(AQ359="LAAG","MIDDEN","HOOG"))</f>
        <v>LAAG</v>
      </c>
      <c r="AX359" s="39">
        <f>INDEX('P-07 HACCP score'!$C$3:$E$7,MATCH(E359,'P-07 HACCP score'!$B$3:$B$7,0),MATCH('D-14 Ernst'!A$2,'P-07 HACCP score'!$C$2:$E$2,0))</f>
        <v>1.5</v>
      </c>
      <c r="AY359" s="39">
        <f>INDEX('P-07 HACCP score'!$C$3:$E$7,MATCH(F359,'P-07 HACCP score'!$B$3:$B$7,0),MATCH('D-14 Ernst'!B$2,'P-07 HACCP score'!$C$2:$E$2,0))</f>
        <v>0</v>
      </c>
      <c r="AZ359" s="39">
        <f>INDEX('P-07 HACCP score'!$C$3:$E$7,MATCH(G359,'P-07 HACCP score'!$B$3:$B$7,0),MATCH('D-14 Ernst'!C$2,'P-07 HACCP score'!$C$2:$E$2,0))</f>
        <v>0</v>
      </c>
      <c r="BA359" s="39" t="e">
        <f>INDEX('P-07 HACCP score'!$C$3:$E$7,MATCH(H359,'P-07 HACCP score'!$B$3:$B$7,0),MATCH('D-14 Ernst'!D$2,'P-07 HACCP score'!$C$2:$E$2,0))</f>
        <v>#N/A</v>
      </c>
      <c r="BB359" s="39">
        <f>INDEX('P-07 HACCP score'!$C$3:$E$7,MATCH(I359,'P-07 HACCP score'!$B$3:$B$7,0),MATCH('D-14 Ernst'!E$2,'P-07 HACCP score'!$C$2:$E$2,0))</f>
        <v>0</v>
      </c>
      <c r="BC359" s="39">
        <f>INDEX('P-07 HACCP score'!$C$3:$E$7,MATCH(J359,'P-07 HACCP score'!$B$3:$B$7,0),MATCH('D-14 Ernst'!F$2,'P-07 HACCP score'!$C$2:$E$2,0))</f>
        <v>0</v>
      </c>
      <c r="BD359" s="39">
        <f>INDEX('P-07 HACCP score'!$C$3:$E$7,MATCH(K359,'P-07 HACCP score'!$B$3:$B$7,0),MATCH('D-14 Ernst'!G$2,'P-07 HACCP score'!$C$2:$E$2,0))</f>
        <v>0</v>
      </c>
      <c r="BE359" s="39">
        <f>INDEX('P-07 HACCP score'!$C$3:$E$7,MATCH(L359,'P-07 HACCP score'!$B$3:$B$7,0),MATCH('D-14 Ernst'!H$2,'P-07 HACCP score'!$C$2:$E$2,0))</f>
        <v>0</v>
      </c>
      <c r="BF359" s="39">
        <f>INDEX('P-07 HACCP score'!$C$3:$E$7,MATCH(M359,'P-07 HACCP score'!$B$3:$B$7,0),MATCH('D-14 Ernst'!I$2,'P-07 HACCP score'!$C$2:$E$2,0))</f>
        <v>0</v>
      </c>
      <c r="BG359" s="39">
        <f>INDEX('P-07 HACCP score'!$C$3:$E$7,MATCH(N359,'P-07 HACCP score'!$B$3:$B$7,0),MATCH('D-14 Ernst'!J$2,'P-07 HACCP score'!$C$2:$E$2,0))</f>
        <v>0</v>
      </c>
      <c r="BH359" s="39" t="e">
        <f>INDEX('P-07 HACCP score'!$C$3:$E$7,MATCH(O359,'P-07 HACCP score'!$B$3:$B$7,0),MATCH('D-14 Ernst'!K$2,'P-07 HACCP score'!$C$2:$E$2,0))</f>
        <v>#N/A</v>
      </c>
      <c r="BI359" s="39">
        <f>INDEX('P-07 HACCP score'!$C$3:$E$7,MATCH(P359,'P-07 HACCP score'!$B$3:$B$7,0),MATCH('D-14 Ernst'!L$2,'P-07 HACCP score'!$C$2:$E$2,0))</f>
        <v>0</v>
      </c>
      <c r="BJ359" s="39">
        <f>INDEX('P-07 HACCP score'!$C$3:$E$7,MATCH(Q359,'P-07 HACCP score'!$B$3:$B$7,0),MATCH('D-14 Ernst'!M$2,'P-07 HACCP score'!$C$2:$E$2,0))</f>
        <v>0</v>
      </c>
      <c r="BK359" s="39">
        <f>INDEX('P-07 HACCP score'!$C$3:$E$7,MATCH(R359,'P-07 HACCP score'!$B$3:$B$7,0),MATCH('D-14 Ernst'!N$2,'P-07 HACCP score'!$C$2:$E$2,0))</f>
        <v>0</v>
      </c>
      <c r="BL359" s="39">
        <f>INDEX('P-07 HACCP score'!$C$3:$E$7,MATCH(S359,'P-07 HACCP score'!$B$3:$B$7,0),MATCH('D-14 Ernst'!O$2,'P-07 HACCP score'!$C$2:$E$2,0))</f>
        <v>0</v>
      </c>
      <c r="BM359" s="39">
        <f>INDEX('P-07 HACCP score'!$C$3:$E$7,MATCH(T359,'P-07 HACCP score'!$B$3:$B$7,0),MATCH('D-14 Ernst'!P$2,'P-07 HACCP score'!$C$2:$E$2,0))</f>
        <v>0</v>
      </c>
      <c r="BN359" s="39">
        <f>INDEX('P-07 HACCP score'!$C$3:$E$7,MATCH(U359,'P-07 HACCP score'!$B$3:$B$7,0),MATCH('D-14 Ernst'!Q$2,'P-07 HACCP score'!$C$2:$E$2,0))</f>
        <v>0</v>
      </c>
      <c r="BO359" s="39">
        <f>INDEX('P-07 HACCP score'!$C$3:$E$7,MATCH(V359,'P-07 HACCP score'!$B$3:$B$7,0),MATCH('D-14 Ernst'!R$2,'P-07 HACCP score'!$C$2:$E$2,0))</f>
        <v>0</v>
      </c>
      <c r="BP359" s="39">
        <f>INDEX('P-07 HACCP score'!$C$3:$E$7,MATCH(W359,'P-07 HACCP score'!$B$3:$B$7,0),MATCH('D-14 Ernst'!S$2,'P-07 HACCP score'!$C$2:$E$2,0))</f>
        <v>0</v>
      </c>
      <c r="BQ359" s="39" t="e">
        <f>INDEX('P-07 HACCP score'!$C$3:$E$7,MATCH(X359,'P-07 HACCP score'!$B$3:$B$7,0),MATCH('D-14 Ernst'!T$2,'P-07 HACCP score'!$C$2:$E$2,0))</f>
        <v>#N/A</v>
      </c>
      <c r="BR359" s="39">
        <f>INDEX('P-07 HACCP score'!$C$3:$E$7,MATCH(Y359,'P-07 HACCP score'!$B$3:$B$7,0),MATCH('D-14 Ernst'!U$2,'P-07 HACCP score'!$C$2:$E$2,0))</f>
        <v>0</v>
      </c>
      <c r="BS359" s="39">
        <f>INDEX('P-07 HACCP score'!$C$3:$E$7,MATCH(Z359,'P-07 HACCP score'!$B$3:$B$7,0),MATCH('D-14 Ernst'!V$2,'P-07 HACCP score'!$C$2:$E$2,0))</f>
        <v>0</v>
      </c>
      <c r="BT359" s="39">
        <f>INDEX('P-07 HACCP score'!$C$3:$E$7,MATCH(AA359,'P-07 HACCP score'!$B$3:$B$7,0),MATCH('D-14 Ernst'!W$2,'P-07 HACCP score'!$C$2:$E$2,0))</f>
        <v>0</v>
      </c>
      <c r="BU359" s="39">
        <f>INDEX('P-07 HACCP score'!$C$3:$E$7,MATCH(AB359,'P-07 HACCP score'!$B$3:$B$7,0),MATCH('D-14 Ernst'!X$2,'P-07 HACCP score'!$C$2:$E$2,0))</f>
        <v>0</v>
      </c>
      <c r="BV359" s="39">
        <f>INDEX('P-07 HACCP score'!$C$3:$E$7,MATCH(AC359,'P-07 HACCP score'!$B$3:$B$7,0),MATCH('D-14 Ernst'!Y$2,'P-07 HACCP score'!$C$2:$E$2,0))</f>
        <v>0</v>
      </c>
      <c r="BW359" s="39">
        <f>INDEX('P-07 HACCP score'!$C$3:$E$7,MATCH(AD359,'P-07 HACCP score'!$B$3:$B$7,0),MATCH('D-14 Ernst'!Z$2,'P-07 HACCP score'!$C$2:$E$2,0))</f>
        <v>0</v>
      </c>
      <c r="BX359" s="39">
        <f>INDEX('P-07 HACCP score'!$C$3:$E$7,MATCH(AE359,'P-07 HACCP score'!$B$3:$B$7,0),MATCH('D-14 Ernst'!AA$2,'P-07 HACCP score'!$C$2:$E$2,0))</f>
        <v>0</v>
      </c>
      <c r="BY359" s="39">
        <f>INDEX('P-07 HACCP score'!$C$3:$E$7,MATCH(AF359,'P-07 HACCP score'!$B$3:$B$7,0),MATCH('D-14 Ernst'!AB$2,'P-07 HACCP score'!$C$2:$E$2,0))</f>
        <v>0</v>
      </c>
      <c r="BZ359" s="39">
        <f>INDEX('P-07 HACCP score'!$C$3:$E$7,MATCH(AG359,'P-07 HACCP score'!$B$3:$B$7,0),MATCH('D-14 Ernst'!AC$2,'P-07 HACCP score'!$C$2:$E$2,0))</f>
        <v>0</v>
      </c>
      <c r="CA359" s="39">
        <f>INDEX('P-07 HACCP score'!$C$3:$E$7,MATCH(AH359,'P-07 HACCP score'!$B$3:$B$7,0),MATCH('D-14 Ernst'!AD$2,'P-07 HACCP score'!$C$2:$E$2,0))</f>
        <v>0</v>
      </c>
      <c r="CB359" s="39">
        <f>INDEX('P-07 HACCP score'!$C$3:$E$7,MATCH(AI359,'P-07 HACCP score'!$B$3:$B$7,0),MATCH('D-14 Ernst'!AE$2,'P-07 HACCP score'!$C$2:$E$2,0))</f>
        <v>0</v>
      </c>
      <c r="CC359" s="39">
        <f>INDEX('P-07 HACCP score'!$C$3:$E$7,MATCH(AJ359,'P-07 HACCP score'!$B$3:$B$7,0),MATCH('D-14 Ernst'!AF$2,'P-07 HACCP score'!$C$2:$E$2,0))</f>
        <v>0</v>
      </c>
      <c r="CD359" s="39">
        <f>INDEX('P-07 HACCP score'!$C$3:$E$7,MATCH(AK359,'P-07 HACCP score'!$B$3:$B$7,0),MATCH('D-14 Ernst'!AG$2,'P-07 HACCP score'!$C$2:$E$2,0))</f>
        <v>0</v>
      </c>
    </row>
    <row r="360" spans="1:82" x14ac:dyDescent="0.3">
      <c r="A360" s="119">
        <v>53090</v>
      </c>
      <c r="B360" s="56" t="s">
        <v>483</v>
      </c>
      <c r="C360" s="78" t="s">
        <v>162</v>
      </c>
      <c r="D360" s="35">
        <v>2</v>
      </c>
      <c r="E360" s="18"/>
      <c r="F360" s="18"/>
      <c r="G360" s="26"/>
      <c r="H360" s="21" t="str">
        <f>IF(COUNTIF(I360:M360,"H"),"H",
IF(COUNTIF(I360:M360,"M"),"M",
IF(COUNTIF(I360:M360,"L"),"L",
IF(COUNTIF(I360:M360,"B"),"B",""))))</f>
        <v/>
      </c>
      <c r="I360" s="19"/>
      <c r="J360" s="19"/>
      <c r="K360" s="19"/>
      <c r="L360" s="19"/>
      <c r="M360" s="19"/>
      <c r="N360" s="18"/>
      <c r="O360" s="21" t="str">
        <f>IF(COUNTIF(P360:Q360,"H"),"H",
IF(COUNTIF(P360:Q360,"M"),"M",
IF(COUNTIF(P360:Q360,"L"),"L",
IF(COUNTIF(P360:Q360,"B"),"B",""))))</f>
        <v/>
      </c>
      <c r="P360" s="22"/>
      <c r="Q360" s="22"/>
      <c r="R360" s="18"/>
      <c r="S360" s="18"/>
      <c r="T360" s="18"/>
      <c r="U360" s="18"/>
      <c r="V360" s="18"/>
      <c r="W360" s="27"/>
      <c r="X360" s="21" t="str">
        <f>IF(COUNTIF(Y360:AA360,"H"),"H",
IF(COUNTIF(Y360:AA360,"M"),"M",
IF(COUNTIF(Y360:AA360,"L"),"L",
IF(COUNTIF(Y360:AA360,"B"),"B",""))))</f>
        <v/>
      </c>
      <c r="Y360" s="23"/>
      <c r="Z360" s="28"/>
      <c r="AA360" s="23"/>
      <c r="AB360" s="18"/>
      <c r="AC360" s="18"/>
      <c r="AD360" s="18"/>
      <c r="AE360" s="18"/>
      <c r="AF360" s="18"/>
      <c r="AG360" s="18"/>
      <c r="AH360" s="18"/>
      <c r="AI360" s="18"/>
      <c r="AJ360" s="18"/>
      <c r="AK360" s="18"/>
      <c r="AL360" s="37">
        <f>COUNTIF(AX360:BA360,5)+COUNTIF(BG360:BH360,5)+COUNTIF(BK360:BQ360,5)+COUNTIF(BU360:CD360,5)+COUNTIF(AX360:BA360,9)+COUNTIF(BG360:BH360,9)+COUNTIF(BK360:BQ360,9)+COUNTIF(BU360:CD360,9)</f>
        <v>0</v>
      </c>
      <c r="AM360" s="37">
        <f>COUNTIF(AX360:BA360,15)+COUNTIF(BG360:BH360,15)+COUNTIF(BK360:BQ360,15)+COUNTIF(BU360:CD360,15)+COUNTIF(AX360:BA360,25)+COUNTIF(BG360:BH360,25)+COUNTIF(BK360:BQ360,25)+COUNTIF(BU360:CD360,25)</f>
        <v>0</v>
      </c>
      <c r="AN360" s="118" t="str">
        <f>IF(AM360&gt;=1,"HOOG",IF(AL360&gt;=2,"MIDDEN","LAAG"))</f>
        <v>LAAG</v>
      </c>
      <c r="AO360" s="26" t="str">
        <f>IF(AND(AM360=1,OR(H360="H",AB360="H"),TEXT(D360,0)&lt;&gt;"4"),"J","N" )</f>
        <v>N</v>
      </c>
      <c r="AP360" s="41" t="s">
        <v>85</v>
      </c>
      <c r="AQ360" s="68" t="str">
        <f>IF(OR(AP360="J",AO360="J"),"MIDDEN",AN360)</f>
        <v>LAAG</v>
      </c>
      <c r="AR360" s="26" t="s">
        <v>89</v>
      </c>
      <c r="AS360" s="18" t="s">
        <v>87</v>
      </c>
      <c r="AT360" s="18" t="s">
        <v>85</v>
      </c>
      <c r="AU360" s="41" t="str">
        <f>IF(AND(AR360="H",AS360="K"),"J",IF(OR(AND(AR360="L",AS360="K",AT360="J"),AND(AR360="H",AS360="G",AT360="J")),"J","N"))</f>
        <v>N</v>
      </c>
      <c r="AV360" s="41" t="s">
        <v>85</v>
      </c>
      <c r="AW360" s="18" t="str">
        <f>IF(AU360="N",AQ360,IF(AQ360="LAAG","MIDDEN","HOOG"))</f>
        <v>LAAG</v>
      </c>
      <c r="AX360" s="39">
        <f>INDEX('P-07 HACCP score'!$C$3:$E$7,MATCH(E360,'P-07 HACCP score'!$B$3:$B$7,0),MATCH('D-14 Ernst'!A$2,'P-07 HACCP score'!$C$2:$E$2,0))</f>
        <v>0</v>
      </c>
      <c r="AY360" s="39">
        <f>INDEX('P-07 HACCP score'!$C$3:$E$7,MATCH(F360,'P-07 HACCP score'!$B$3:$B$7,0),MATCH('D-14 Ernst'!B$2,'P-07 HACCP score'!$C$2:$E$2,0))</f>
        <v>0</v>
      </c>
      <c r="AZ360" s="39">
        <f>INDEX('P-07 HACCP score'!$C$3:$E$7,MATCH(G360,'P-07 HACCP score'!$B$3:$B$7,0),MATCH('D-14 Ernst'!C$2,'P-07 HACCP score'!$C$2:$E$2,0))</f>
        <v>0</v>
      </c>
      <c r="BA360" s="39" t="e">
        <f>INDEX('P-07 HACCP score'!$C$3:$E$7,MATCH(H360,'P-07 HACCP score'!$B$3:$B$7,0),MATCH('D-14 Ernst'!D$2,'P-07 HACCP score'!$C$2:$E$2,0))</f>
        <v>#N/A</v>
      </c>
      <c r="BB360" s="39">
        <f>INDEX('P-07 HACCP score'!$C$3:$E$7,MATCH(I360,'P-07 HACCP score'!$B$3:$B$7,0),MATCH('D-14 Ernst'!E$2,'P-07 HACCP score'!$C$2:$E$2,0))</f>
        <v>0</v>
      </c>
      <c r="BC360" s="39">
        <f>INDEX('P-07 HACCP score'!$C$3:$E$7,MATCH(J360,'P-07 HACCP score'!$B$3:$B$7,0),MATCH('D-14 Ernst'!F$2,'P-07 HACCP score'!$C$2:$E$2,0))</f>
        <v>0</v>
      </c>
      <c r="BD360" s="39">
        <f>INDEX('P-07 HACCP score'!$C$3:$E$7,MATCH(K360,'P-07 HACCP score'!$B$3:$B$7,0),MATCH('D-14 Ernst'!G$2,'P-07 HACCP score'!$C$2:$E$2,0))</f>
        <v>0</v>
      </c>
      <c r="BE360" s="39">
        <f>INDEX('P-07 HACCP score'!$C$3:$E$7,MATCH(L360,'P-07 HACCP score'!$B$3:$B$7,0),MATCH('D-14 Ernst'!H$2,'P-07 HACCP score'!$C$2:$E$2,0))</f>
        <v>0</v>
      </c>
      <c r="BF360" s="39">
        <f>INDEX('P-07 HACCP score'!$C$3:$E$7,MATCH(M360,'P-07 HACCP score'!$B$3:$B$7,0),MATCH('D-14 Ernst'!I$2,'P-07 HACCP score'!$C$2:$E$2,0))</f>
        <v>0</v>
      </c>
      <c r="BG360" s="39">
        <f>INDEX('P-07 HACCP score'!$C$3:$E$7,MATCH(N360,'P-07 HACCP score'!$B$3:$B$7,0),MATCH('D-14 Ernst'!J$2,'P-07 HACCP score'!$C$2:$E$2,0))</f>
        <v>0</v>
      </c>
      <c r="BH360" s="39" t="e">
        <f>INDEX('P-07 HACCP score'!$C$3:$E$7,MATCH(O360,'P-07 HACCP score'!$B$3:$B$7,0),MATCH('D-14 Ernst'!K$2,'P-07 HACCP score'!$C$2:$E$2,0))</f>
        <v>#N/A</v>
      </c>
      <c r="BI360" s="39">
        <f>INDEX('P-07 HACCP score'!$C$3:$E$7,MATCH(P360,'P-07 HACCP score'!$B$3:$B$7,0),MATCH('D-14 Ernst'!L$2,'P-07 HACCP score'!$C$2:$E$2,0))</f>
        <v>0</v>
      </c>
      <c r="BJ360" s="39">
        <f>INDEX('P-07 HACCP score'!$C$3:$E$7,MATCH(Q360,'P-07 HACCP score'!$B$3:$B$7,0),MATCH('D-14 Ernst'!M$2,'P-07 HACCP score'!$C$2:$E$2,0))</f>
        <v>0</v>
      </c>
      <c r="BK360" s="39">
        <f>INDEX('P-07 HACCP score'!$C$3:$E$7,MATCH(R360,'P-07 HACCP score'!$B$3:$B$7,0),MATCH('D-14 Ernst'!N$2,'P-07 HACCP score'!$C$2:$E$2,0))</f>
        <v>0</v>
      </c>
      <c r="BL360" s="39">
        <f>INDEX('P-07 HACCP score'!$C$3:$E$7,MATCH(S360,'P-07 HACCP score'!$B$3:$B$7,0),MATCH('D-14 Ernst'!O$2,'P-07 HACCP score'!$C$2:$E$2,0))</f>
        <v>0</v>
      </c>
      <c r="BM360" s="39">
        <f>INDEX('P-07 HACCP score'!$C$3:$E$7,MATCH(T360,'P-07 HACCP score'!$B$3:$B$7,0),MATCH('D-14 Ernst'!P$2,'P-07 HACCP score'!$C$2:$E$2,0))</f>
        <v>0</v>
      </c>
      <c r="BN360" s="39">
        <f>INDEX('P-07 HACCP score'!$C$3:$E$7,MATCH(U360,'P-07 HACCP score'!$B$3:$B$7,0),MATCH('D-14 Ernst'!Q$2,'P-07 HACCP score'!$C$2:$E$2,0))</f>
        <v>0</v>
      </c>
      <c r="BO360" s="39">
        <f>INDEX('P-07 HACCP score'!$C$3:$E$7,MATCH(V360,'P-07 HACCP score'!$B$3:$B$7,0),MATCH('D-14 Ernst'!R$2,'P-07 HACCP score'!$C$2:$E$2,0))</f>
        <v>0</v>
      </c>
      <c r="BP360" s="39">
        <f>INDEX('P-07 HACCP score'!$C$3:$E$7,MATCH(W360,'P-07 HACCP score'!$B$3:$B$7,0),MATCH('D-14 Ernst'!S$2,'P-07 HACCP score'!$C$2:$E$2,0))</f>
        <v>0</v>
      </c>
      <c r="BQ360" s="39" t="e">
        <f>INDEX('P-07 HACCP score'!$C$3:$E$7,MATCH(X360,'P-07 HACCP score'!$B$3:$B$7,0),MATCH('D-14 Ernst'!T$2,'P-07 HACCP score'!$C$2:$E$2,0))</f>
        <v>#N/A</v>
      </c>
      <c r="BR360" s="39">
        <f>INDEX('P-07 HACCP score'!$C$3:$E$7,MATCH(Y360,'P-07 HACCP score'!$B$3:$B$7,0),MATCH('D-14 Ernst'!U$2,'P-07 HACCP score'!$C$2:$E$2,0))</f>
        <v>0</v>
      </c>
      <c r="BS360" s="39">
        <f>INDEX('P-07 HACCP score'!$C$3:$E$7,MATCH(Z360,'P-07 HACCP score'!$B$3:$B$7,0),MATCH('D-14 Ernst'!V$2,'P-07 HACCP score'!$C$2:$E$2,0))</f>
        <v>0</v>
      </c>
      <c r="BT360" s="39">
        <f>INDEX('P-07 HACCP score'!$C$3:$E$7,MATCH(AA360,'P-07 HACCP score'!$B$3:$B$7,0),MATCH('D-14 Ernst'!W$2,'P-07 HACCP score'!$C$2:$E$2,0))</f>
        <v>0</v>
      </c>
      <c r="BU360" s="39">
        <f>INDEX('P-07 HACCP score'!$C$3:$E$7,MATCH(AB360,'P-07 HACCP score'!$B$3:$B$7,0),MATCH('D-14 Ernst'!X$2,'P-07 HACCP score'!$C$2:$E$2,0))</f>
        <v>0</v>
      </c>
      <c r="BV360" s="39">
        <f>INDEX('P-07 HACCP score'!$C$3:$E$7,MATCH(AC360,'P-07 HACCP score'!$B$3:$B$7,0),MATCH('D-14 Ernst'!Y$2,'P-07 HACCP score'!$C$2:$E$2,0))</f>
        <v>0</v>
      </c>
      <c r="BW360" s="39">
        <f>INDEX('P-07 HACCP score'!$C$3:$E$7,MATCH(AD360,'P-07 HACCP score'!$B$3:$B$7,0),MATCH('D-14 Ernst'!Z$2,'P-07 HACCP score'!$C$2:$E$2,0))</f>
        <v>0</v>
      </c>
      <c r="BX360" s="39">
        <f>INDEX('P-07 HACCP score'!$C$3:$E$7,MATCH(AE360,'P-07 HACCP score'!$B$3:$B$7,0),MATCH('D-14 Ernst'!AA$2,'P-07 HACCP score'!$C$2:$E$2,0))</f>
        <v>0</v>
      </c>
      <c r="BY360" s="39">
        <f>INDEX('P-07 HACCP score'!$C$3:$E$7,MATCH(AF360,'P-07 HACCP score'!$B$3:$B$7,0),MATCH('D-14 Ernst'!AB$2,'P-07 HACCP score'!$C$2:$E$2,0))</f>
        <v>0</v>
      </c>
      <c r="BZ360" s="39">
        <f>INDEX('P-07 HACCP score'!$C$3:$E$7,MATCH(AG360,'P-07 HACCP score'!$B$3:$B$7,0),MATCH('D-14 Ernst'!AC$2,'P-07 HACCP score'!$C$2:$E$2,0))</f>
        <v>0</v>
      </c>
      <c r="CA360" s="39">
        <f>INDEX('P-07 HACCP score'!$C$3:$E$7,MATCH(AH360,'P-07 HACCP score'!$B$3:$B$7,0),MATCH('D-14 Ernst'!AD$2,'P-07 HACCP score'!$C$2:$E$2,0))</f>
        <v>0</v>
      </c>
      <c r="CB360" s="39">
        <f>INDEX('P-07 HACCP score'!$C$3:$E$7,MATCH(AI360,'P-07 HACCP score'!$B$3:$B$7,0),MATCH('D-14 Ernst'!AE$2,'P-07 HACCP score'!$C$2:$E$2,0))</f>
        <v>0</v>
      </c>
      <c r="CC360" s="39">
        <f>INDEX('P-07 HACCP score'!$C$3:$E$7,MATCH(AJ360,'P-07 HACCP score'!$B$3:$B$7,0),MATCH('D-14 Ernst'!AF$2,'P-07 HACCP score'!$C$2:$E$2,0))</f>
        <v>0</v>
      </c>
      <c r="CD360" s="39">
        <f>INDEX('P-07 HACCP score'!$C$3:$E$7,MATCH(AK360,'P-07 HACCP score'!$B$3:$B$7,0),MATCH('D-14 Ernst'!AG$2,'P-07 HACCP score'!$C$2:$E$2,0))</f>
        <v>0</v>
      </c>
    </row>
    <row r="361" spans="1:82" x14ac:dyDescent="0.3">
      <c r="A361" s="119">
        <v>53110</v>
      </c>
      <c r="B361" s="56" t="s">
        <v>484</v>
      </c>
      <c r="C361" s="78" t="s">
        <v>162</v>
      </c>
      <c r="D361" s="35">
        <v>2</v>
      </c>
      <c r="E361" s="18" t="s">
        <v>84</v>
      </c>
      <c r="F361" s="18"/>
      <c r="G361" s="26"/>
      <c r="H361" s="21" t="str">
        <f>IF(COUNTIF(I361:M361,"H"),"H",
IF(COUNTIF(I361:M361,"M"),"M",
IF(COUNTIF(I361:M361,"L"),"L",
IF(COUNTIF(I361:M361,"B"),"B",""))))</f>
        <v/>
      </c>
      <c r="I361" s="19"/>
      <c r="J361" s="19"/>
      <c r="K361" s="19"/>
      <c r="L361" s="19"/>
      <c r="M361" s="19"/>
      <c r="N361" s="18"/>
      <c r="O361" s="21" t="str">
        <f>IF(COUNTIF(P361:Q361,"H"),"H",
IF(COUNTIF(P361:Q361,"M"),"M",
IF(COUNTIF(P361:Q361,"L"),"L",
IF(COUNTIF(P361:Q361,"B"),"B",""))))</f>
        <v>B</v>
      </c>
      <c r="P361" s="139" t="s">
        <v>84</v>
      </c>
      <c r="Q361" s="22"/>
      <c r="R361" s="18" t="s">
        <v>86</v>
      </c>
      <c r="S361" s="18" t="s">
        <v>86</v>
      </c>
      <c r="T361" s="18" t="s">
        <v>84</v>
      </c>
      <c r="U361" s="18" t="s">
        <v>86</v>
      </c>
      <c r="V361" s="18"/>
      <c r="W361" s="27"/>
      <c r="X361" s="21" t="str">
        <f>IF(COUNTIF(Y361:AA361,"H"),"H",
IF(COUNTIF(Y361:AA361,"M"),"M",
IF(COUNTIF(Y361:AA361,"L"),"L",
IF(COUNTIF(Y361:AA361,"B"),"B",""))))</f>
        <v/>
      </c>
      <c r="Y361" s="23"/>
      <c r="Z361" s="28"/>
      <c r="AA361" s="23"/>
      <c r="AB361" s="18"/>
      <c r="AC361" s="18"/>
      <c r="AD361" s="18"/>
      <c r="AE361" s="18"/>
      <c r="AF361" s="18"/>
      <c r="AG361" s="18"/>
      <c r="AH361" s="18"/>
      <c r="AI361" s="18"/>
      <c r="AJ361" s="18"/>
      <c r="AK361" s="18"/>
      <c r="AL361" s="37">
        <f>COUNTIF(AX361:BA361,5)+COUNTIF(BG361:BH361,5)+COUNTIF(BK361:BQ361,5)+COUNTIF(BU361:CD361,5)+COUNTIF(AX361:BA361,9)+COUNTIF(BG361:BH361,9)+COUNTIF(BK361:BQ361,9)+COUNTIF(BU361:CD361,9)</f>
        <v>1</v>
      </c>
      <c r="AM361" s="37">
        <f>COUNTIF(AX361:BA361,15)+COUNTIF(BG361:BH361,15)+COUNTIF(BK361:BQ361,15)+COUNTIF(BU361:CD361,15)+COUNTIF(AX361:BA361,25)+COUNTIF(BG361:BH361,25)+COUNTIF(BK361:BQ361,25)+COUNTIF(BU361:CD361,25)</f>
        <v>0</v>
      </c>
      <c r="AN361" s="118" t="str">
        <f>IF(AM361&gt;=1,"HOOG",IF(AL361&gt;=2,"MIDDEN","LAAG"))</f>
        <v>LAAG</v>
      </c>
      <c r="AO361" s="26" t="str">
        <f>IF(AND(AM361=1,OR(H361="H",AB361="H"),TEXT(D361,0)&lt;&gt;"4"),"J","N" )</f>
        <v>N</v>
      </c>
      <c r="AP361" s="41" t="s">
        <v>85</v>
      </c>
      <c r="AQ361" s="68" t="str">
        <f>IF(OR(AP361="J",AO361="J"),"MIDDEN",AN361)</f>
        <v>LAAG</v>
      </c>
      <c r="AR361" s="26" t="s">
        <v>89</v>
      </c>
      <c r="AS361" s="18" t="s">
        <v>87</v>
      </c>
      <c r="AT361" s="18" t="s">
        <v>85</v>
      </c>
      <c r="AU361" s="41" t="str">
        <f>IF(AND(AR361="H",AS361="K"),"J",IF(OR(AND(AR361="L",AS361="K",AT361="J"),AND(AR361="H",AS361="G",AT361="J")),"J","N"))</f>
        <v>N</v>
      </c>
      <c r="AV361" s="41" t="s">
        <v>85</v>
      </c>
      <c r="AW361" s="18" t="str">
        <f>IF(AU361="N",AQ361,IF(AQ361="LAAG","MIDDEN","HOOG"))</f>
        <v>LAAG</v>
      </c>
      <c r="AX361" s="39">
        <f>INDEX('P-07 HACCP score'!$C$3:$E$7,MATCH(E361,'P-07 HACCP score'!$B$3:$B$7,0),MATCH('D-14 Ernst'!A$2,'P-07 HACCP score'!$C$2:$E$2,0))</f>
        <v>1.5</v>
      </c>
      <c r="AY361" s="39">
        <f>INDEX('P-07 HACCP score'!$C$3:$E$7,MATCH(F361,'P-07 HACCP score'!$B$3:$B$7,0),MATCH('D-14 Ernst'!B$2,'P-07 HACCP score'!$C$2:$E$2,0))</f>
        <v>0</v>
      </c>
      <c r="AZ361" s="39">
        <f>INDEX('P-07 HACCP score'!$C$3:$E$7,MATCH(G361,'P-07 HACCP score'!$B$3:$B$7,0),MATCH('D-14 Ernst'!C$2,'P-07 HACCP score'!$C$2:$E$2,0))</f>
        <v>0</v>
      </c>
      <c r="BA361" s="39" t="e">
        <f>INDEX('P-07 HACCP score'!$C$3:$E$7,MATCH(H361,'P-07 HACCP score'!$B$3:$B$7,0),MATCH('D-14 Ernst'!D$2,'P-07 HACCP score'!$C$2:$E$2,0))</f>
        <v>#N/A</v>
      </c>
      <c r="BB361" s="39">
        <f>INDEX('P-07 HACCP score'!$C$3:$E$7,MATCH(I361,'P-07 HACCP score'!$B$3:$B$7,0),MATCH('D-14 Ernst'!E$2,'P-07 HACCP score'!$C$2:$E$2,0))</f>
        <v>0</v>
      </c>
      <c r="BC361" s="39">
        <f>INDEX('P-07 HACCP score'!$C$3:$E$7,MATCH(J361,'P-07 HACCP score'!$B$3:$B$7,0),MATCH('D-14 Ernst'!F$2,'P-07 HACCP score'!$C$2:$E$2,0))</f>
        <v>0</v>
      </c>
      <c r="BD361" s="39">
        <f>INDEX('P-07 HACCP score'!$C$3:$E$7,MATCH(K361,'P-07 HACCP score'!$B$3:$B$7,0),MATCH('D-14 Ernst'!G$2,'P-07 HACCP score'!$C$2:$E$2,0))</f>
        <v>0</v>
      </c>
      <c r="BE361" s="39">
        <f>INDEX('P-07 HACCP score'!$C$3:$E$7,MATCH(L361,'P-07 HACCP score'!$B$3:$B$7,0),MATCH('D-14 Ernst'!H$2,'P-07 HACCP score'!$C$2:$E$2,0))</f>
        <v>0</v>
      </c>
      <c r="BF361" s="39">
        <f>INDEX('P-07 HACCP score'!$C$3:$E$7,MATCH(M361,'P-07 HACCP score'!$B$3:$B$7,0),MATCH('D-14 Ernst'!I$2,'P-07 HACCP score'!$C$2:$E$2,0))</f>
        <v>0</v>
      </c>
      <c r="BG361" s="39">
        <f>INDEX('P-07 HACCP score'!$C$3:$E$7,MATCH(N361,'P-07 HACCP score'!$B$3:$B$7,0),MATCH('D-14 Ernst'!J$2,'P-07 HACCP score'!$C$2:$E$2,0))</f>
        <v>0</v>
      </c>
      <c r="BH361" s="39">
        <f>INDEX('P-07 HACCP score'!$C$3:$E$7,MATCH(O361,'P-07 HACCP score'!$B$3:$B$7,0),MATCH('D-14 Ernst'!K$2,'P-07 HACCP score'!$C$2:$E$2,0))</f>
        <v>1.5</v>
      </c>
      <c r="BI361" s="39">
        <f>INDEX('P-07 HACCP score'!$C$3:$E$7,MATCH(P361,'P-07 HACCP score'!$B$3:$B$7,0),MATCH('D-14 Ernst'!L$2,'P-07 HACCP score'!$C$2:$E$2,0))</f>
        <v>1.5</v>
      </c>
      <c r="BJ361" s="39">
        <f>INDEX('P-07 HACCP score'!$C$3:$E$7,MATCH(Q361,'P-07 HACCP score'!$B$3:$B$7,0),MATCH('D-14 Ernst'!M$2,'P-07 HACCP score'!$C$2:$E$2,0))</f>
        <v>0</v>
      </c>
      <c r="BK361" s="39">
        <f>INDEX('P-07 HACCP score'!$C$3:$E$7,MATCH(R361,'P-07 HACCP score'!$B$3:$B$7,0),MATCH('D-14 Ernst'!N$2,'P-07 HACCP score'!$C$2:$E$2,0))</f>
        <v>5</v>
      </c>
      <c r="BL361" s="39">
        <f>INDEX('P-07 HACCP score'!$C$3:$E$7,MATCH(S361,'P-07 HACCP score'!$B$3:$B$7,0),MATCH('D-14 Ernst'!O$2,'P-07 HACCP score'!$C$2:$E$2,0))</f>
        <v>1</v>
      </c>
      <c r="BM361" s="39">
        <f>INDEX('P-07 HACCP score'!$C$3:$E$7,MATCH(T361,'P-07 HACCP score'!$B$3:$B$7,0),MATCH('D-14 Ernst'!P$2,'P-07 HACCP score'!$C$2:$E$2,0))</f>
        <v>1.5</v>
      </c>
      <c r="BN361" s="39">
        <f>INDEX('P-07 HACCP score'!$C$3:$E$7,MATCH(U361,'P-07 HACCP score'!$B$3:$B$7,0),MATCH('D-14 Ernst'!Q$2,'P-07 HACCP score'!$C$2:$E$2,0))</f>
        <v>3</v>
      </c>
      <c r="BO361" s="39">
        <f>INDEX('P-07 HACCP score'!$C$3:$E$7,MATCH(V361,'P-07 HACCP score'!$B$3:$B$7,0),MATCH('D-14 Ernst'!R$2,'P-07 HACCP score'!$C$2:$E$2,0))</f>
        <v>0</v>
      </c>
      <c r="BP361" s="39">
        <f>INDEX('P-07 HACCP score'!$C$3:$E$7,MATCH(W361,'P-07 HACCP score'!$B$3:$B$7,0),MATCH('D-14 Ernst'!S$2,'P-07 HACCP score'!$C$2:$E$2,0))</f>
        <v>0</v>
      </c>
      <c r="BQ361" s="39" t="e">
        <f>INDEX('P-07 HACCP score'!$C$3:$E$7,MATCH(X361,'P-07 HACCP score'!$B$3:$B$7,0),MATCH('D-14 Ernst'!T$2,'P-07 HACCP score'!$C$2:$E$2,0))</f>
        <v>#N/A</v>
      </c>
      <c r="BR361" s="39">
        <f>INDEX('P-07 HACCP score'!$C$3:$E$7,MATCH(Y361,'P-07 HACCP score'!$B$3:$B$7,0),MATCH('D-14 Ernst'!U$2,'P-07 HACCP score'!$C$2:$E$2,0))</f>
        <v>0</v>
      </c>
      <c r="BS361" s="39">
        <f>INDEX('P-07 HACCP score'!$C$3:$E$7,MATCH(Z361,'P-07 HACCP score'!$B$3:$B$7,0),MATCH('D-14 Ernst'!V$2,'P-07 HACCP score'!$C$2:$E$2,0))</f>
        <v>0</v>
      </c>
      <c r="BT361" s="39">
        <f>INDEX('P-07 HACCP score'!$C$3:$E$7,MATCH(AA361,'P-07 HACCP score'!$B$3:$B$7,0),MATCH('D-14 Ernst'!W$2,'P-07 HACCP score'!$C$2:$E$2,0))</f>
        <v>0</v>
      </c>
      <c r="BU361" s="39">
        <f>INDEX('P-07 HACCP score'!$C$3:$E$7,MATCH(AB361,'P-07 HACCP score'!$B$3:$B$7,0),MATCH('D-14 Ernst'!X$2,'P-07 HACCP score'!$C$2:$E$2,0))</f>
        <v>0</v>
      </c>
      <c r="BV361" s="39">
        <f>INDEX('P-07 HACCP score'!$C$3:$E$7,MATCH(AC361,'P-07 HACCP score'!$B$3:$B$7,0),MATCH('D-14 Ernst'!Y$2,'P-07 HACCP score'!$C$2:$E$2,0))</f>
        <v>0</v>
      </c>
      <c r="BW361" s="39">
        <f>INDEX('P-07 HACCP score'!$C$3:$E$7,MATCH(AD361,'P-07 HACCP score'!$B$3:$B$7,0),MATCH('D-14 Ernst'!Z$2,'P-07 HACCP score'!$C$2:$E$2,0))</f>
        <v>0</v>
      </c>
      <c r="BX361" s="39">
        <f>INDEX('P-07 HACCP score'!$C$3:$E$7,MATCH(AE361,'P-07 HACCP score'!$B$3:$B$7,0),MATCH('D-14 Ernst'!AA$2,'P-07 HACCP score'!$C$2:$E$2,0))</f>
        <v>0</v>
      </c>
      <c r="BY361" s="39">
        <f>INDEX('P-07 HACCP score'!$C$3:$E$7,MATCH(AF361,'P-07 HACCP score'!$B$3:$B$7,0),MATCH('D-14 Ernst'!AB$2,'P-07 HACCP score'!$C$2:$E$2,0))</f>
        <v>0</v>
      </c>
      <c r="BZ361" s="39">
        <f>INDEX('P-07 HACCP score'!$C$3:$E$7,MATCH(AG361,'P-07 HACCP score'!$B$3:$B$7,0),MATCH('D-14 Ernst'!AC$2,'P-07 HACCP score'!$C$2:$E$2,0))</f>
        <v>0</v>
      </c>
      <c r="CA361" s="39">
        <f>INDEX('P-07 HACCP score'!$C$3:$E$7,MATCH(AH361,'P-07 HACCP score'!$B$3:$B$7,0),MATCH('D-14 Ernst'!AD$2,'P-07 HACCP score'!$C$2:$E$2,0))</f>
        <v>0</v>
      </c>
      <c r="CB361" s="39">
        <f>INDEX('P-07 HACCP score'!$C$3:$E$7,MATCH(AI361,'P-07 HACCP score'!$B$3:$B$7,0),MATCH('D-14 Ernst'!AE$2,'P-07 HACCP score'!$C$2:$E$2,0))</f>
        <v>0</v>
      </c>
      <c r="CC361" s="39">
        <f>INDEX('P-07 HACCP score'!$C$3:$E$7,MATCH(AJ361,'P-07 HACCP score'!$B$3:$B$7,0),MATCH('D-14 Ernst'!AF$2,'P-07 HACCP score'!$C$2:$E$2,0))</f>
        <v>0</v>
      </c>
      <c r="CD361" s="39">
        <f>INDEX('P-07 HACCP score'!$C$3:$E$7,MATCH(AK361,'P-07 HACCP score'!$B$3:$B$7,0),MATCH('D-14 Ernst'!AG$2,'P-07 HACCP score'!$C$2:$E$2,0))</f>
        <v>0</v>
      </c>
    </row>
    <row r="362" spans="1:82" x14ac:dyDescent="0.3">
      <c r="A362" s="119">
        <v>53120</v>
      </c>
      <c r="B362" s="71" t="s">
        <v>485</v>
      </c>
      <c r="C362" s="78" t="s">
        <v>162</v>
      </c>
      <c r="D362" s="35">
        <v>2</v>
      </c>
      <c r="E362" s="18"/>
      <c r="F362" s="18"/>
      <c r="G362" s="26"/>
      <c r="H362" s="21" t="str">
        <f>IF(COUNTIF(I362:M362,"H"),"H",
IF(COUNTIF(I362:M362,"M"),"M",
IF(COUNTIF(I362:M362,"L"),"L",
IF(COUNTIF(I362:M362,"B"),"B",""))))</f>
        <v/>
      </c>
      <c r="I362" s="19"/>
      <c r="J362" s="19"/>
      <c r="K362" s="19"/>
      <c r="L362" s="19"/>
      <c r="M362" s="19"/>
      <c r="N362" s="18"/>
      <c r="O362" s="21" t="str">
        <f>IF(COUNTIF(P362:Q362,"H"),"H",
IF(COUNTIF(P362:Q362,"M"),"M",
IF(COUNTIF(P362:Q362,"L"),"L",
IF(COUNTIF(P362:Q362,"B"),"B",""))))</f>
        <v>B</v>
      </c>
      <c r="P362" s="139" t="s">
        <v>84</v>
      </c>
      <c r="Q362" s="22"/>
      <c r="R362" s="18" t="s">
        <v>86</v>
      </c>
      <c r="S362" s="18" t="s">
        <v>86</v>
      </c>
      <c r="T362" s="18" t="s">
        <v>84</v>
      </c>
      <c r="U362" s="18" t="s">
        <v>86</v>
      </c>
      <c r="V362" s="18"/>
      <c r="W362" s="27"/>
      <c r="X362" s="21" t="str">
        <f>IF(COUNTIF(Y362:AA362,"H"),"H",
IF(COUNTIF(Y362:AA362,"M"),"M",
IF(COUNTIF(Y362:AA362,"L"),"L",
IF(COUNTIF(Y362:AA362,"B"),"B",""))))</f>
        <v/>
      </c>
      <c r="Y362" s="23"/>
      <c r="Z362" s="28"/>
      <c r="AA362" s="23"/>
      <c r="AB362" s="18"/>
      <c r="AC362" s="18"/>
      <c r="AD362" s="18"/>
      <c r="AE362" s="18"/>
      <c r="AF362" s="18"/>
      <c r="AG362" s="18"/>
      <c r="AH362" s="18"/>
      <c r="AI362" s="18"/>
      <c r="AJ362" s="18"/>
      <c r="AK362" s="18"/>
      <c r="AL362" s="37">
        <f>COUNTIF(AX362:BA362,5)+COUNTIF(BG362:BH362,5)+COUNTIF(BK362:BQ362,5)+COUNTIF(BU362:CD362,5)+COUNTIF(AX362:BA362,9)+COUNTIF(BG362:BH362,9)+COUNTIF(BK362:BQ362,9)+COUNTIF(BU362:CD362,9)</f>
        <v>1</v>
      </c>
      <c r="AM362" s="37">
        <f>COUNTIF(AX362:BA362,15)+COUNTIF(BG362:BH362,15)+COUNTIF(BK362:BQ362,15)+COUNTIF(BU362:CD362,15)+COUNTIF(AX362:BA362,25)+COUNTIF(BG362:BH362,25)+COUNTIF(BK362:BQ362,25)+COUNTIF(BU362:CD362,25)</f>
        <v>0</v>
      </c>
      <c r="AN362" s="118" t="str">
        <f>IF(AM362&gt;=1,"HOOG",IF(AL362&gt;=2,"MIDDEN","LAAG"))</f>
        <v>LAAG</v>
      </c>
      <c r="AO362" s="26" t="str">
        <f>IF(AND(AM362=1,OR(H362="H",AB362="H"),TEXT(D362,0)&lt;&gt;"4"),"J","N" )</f>
        <v>N</v>
      </c>
      <c r="AP362" s="41" t="s">
        <v>85</v>
      </c>
      <c r="AQ362" s="68" t="str">
        <f>IF(OR(AP362="J",AO362="J"),"MIDDEN",AN362)</f>
        <v>LAAG</v>
      </c>
      <c r="AR362" s="26" t="s">
        <v>89</v>
      </c>
      <c r="AS362" s="18" t="s">
        <v>87</v>
      </c>
      <c r="AT362" s="18" t="s">
        <v>85</v>
      </c>
      <c r="AU362" s="41" t="str">
        <f>IF(AND(AR362="H",AS362="K"),"J",IF(OR(AND(AR362="L",AS362="K",AT362="J"),AND(AR362="H",AS362="G",AT362="J")),"J","N"))</f>
        <v>N</v>
      </c>
      <c r="AV362" s="41" t="s">
        <v>90</v>
      </c>
      <c r="AW362" s="18" t="str">
        <f>IF(AU362="N",AQ362,IF(AQ362="LAAG","MIDDEN","HOOG"))</f>
        <v>LAAG</v>
      </c>
      <c r="AX362" s="39">
        <f>INDEX('P-07 HACCP score'!$C$3:$E$7,MATCH(E362,'P-07 HACCP score'!$B$3:$B$7,0),MATCH('D-14 Ernst'!A$2,'P-07 HACCP score'!$C$2:$E$2,0))</f>
        <v>0</v>
      </c>
      <c r="AY362" s="39">
        <f>INDEX('P-07 HACCP score'!$C$3:$E$7,MATCH(F362,'P-07 HACCP score'!$B$3:$B$7,0),MATCH('D-14 Ernst'!B$2,'P-07 HACCP score'!$C$2:$E$2,0))</f>
        <v>0</v>
      </c>
      <c r="AZ362" s="39">
        <f>INDEX('P-07 HACCP score'!$C$3:$E$7,MATCH(G362,'P-07 HACCP score'!$B$3:$B$7,0),MATCH('D-14 Ernst'!C$2,'P-07 HACCP score'!$C$2:$E$2,0))</f>
        <v>0</v>
      </c>
      <c r="BA362" s="39" t="e">
        <f>INDEX('P-07 HACCP score'!$C$3:$E$7,MATCH(H362,'P-07 HACCP score'!$B$3:$B$7,0),MATCH('D-14 Ernst'!D$2,'P-07 HACCP score'!$C$2:$E$2,0))</f>
        <v>#N/A</v>
      </c>
      <c r="BB362" s="39">
        <f>INDEX('P-07 HACCP score'!$C$3:$E$7,MATCH(I362,'P-07 HACCP score'!$B$3:$B$7,0),MATCH('D-14 Ernst'!E$2,'P-07 HACCP score'!$C$2:$E$2,0))</f>
        <v>0</v>
      </c>
      <c r="BC362" s="39">
        <f>INDEX('P-07 HACCP score'!$C$3:$E$7,MATCH(J362,'P-07 HACCP score'!$B$3:$B$7,0),MATCH('D-14 Ernst'!F$2,'P-07 HACCP score'!$C$2:$E$2,0))</f>
        <v>0</v>
      </c>
      <c r="BD362" s="39">
        <f>INDEX('P-07 HACCP score'!$C$3:$E$7,MATCH(K362,'P-07 HACCP score'!$B$3:$B$7,0),MATCH('D-14 Ernst'!G$2,'P-07 HACCP score'!$C$2:$E$2,0))</f>
        <v>0</v>
      </c>
      <c r="BE362" s="39">
        <f>INDEX('P-07 HACCP score'!$C$3:$E$7,MATCH(L362,'P-07 HACCP score'!$B$3:$B$7,0),MATCH('D-14 Ernst'!H$2,'P-07 HACCP score'!$C$2:$E$2,0))</f>
        <v>0</v>
      </c>
      <c r="BF362" s="39">
        <f>INDEX('P-07 HACCP score'!$C$3:$E$7,MATCH(M362,'P-07 HACCP score'!$B$3:$B$7,0),MATCH('D-14 Ernst'!I$2,'P-07 HACCP score'!$C$2:$E$2,0))</f>
        <v>0</v>
      </c>
      <c r="BG362" s="39">
        <f>INDEX('P-07 HACCP score'!$C$3:$E$7,MATCH(N362,'P-07 HACCP score'!$B$3:$B$7,0),MATCH('D-14 Ernst'!J$2,'P-07 HACCP score'!$C$2:$E$2,0))</f>
        <v>0</v>
      </c>
      <c r="BH362" s="39">
        <f>INDEX('P-07 HACCP score'!$C$3:$E$7,MATCH(O362,'P-07 HACCP score'!$B$3:$B$7,0),MATCH('D-14 Ernst'!K$2,'P-07 HACCP score'!$C$2:$E$2,0))</f>
        <v>1.5</v>
      </c>
      <c r="BI362" s="39">
        <f>INDEX('P-07 HACCP score'!$C$3:$E$7,MATCH(P362,'P-07 HACCP score'!$B$3:$B$7,0),MATCH('D-14 Ernst'!L$2,'P-07 HACCP score'!$C$2:$E$2,0))</f>
        <v>1.5</v>
      </c>
      <c r="BJ362" s="39">
        <f>INDEX('P-07 HACCP score'!$C$3:$E$7,MATCH(Q362,'P-07 HACCP score'!$B$3:$B$7,0),MATCH('D-14 Ernst'!M$2,'P-07 HACCP score'!$C$2:$E$2,0))</f>
        <v>0</v>
      </c>
      <c r="BK362" s="39">
        <f>INDEX('P-07 HACCP score'!$C$3:$E$7,MATCH(R362,'P-07 HACCP score'!$B$3:$B$7,0),MATCH('D-14 Ernst'!N$2,'P-07 HACCP score'!$C$2:$E$2,0))</f>
        <v>5</v>
      </c>
      <c r="BL362" s="39">
        <f>INDEX('P-07 HACCP score'!$C$3:$E$7,MATCH(S362,'P-07 HACCP score'!$B$3:$B$7,0),MATCH('D-14 Ernst'!O$2,'P-07 HACCP score'!$C$2:$E$2,0))</f>
        <v>1</v>
      </c>
      <c r="BM362" s="39">
        <f>INDEX('P-07 HACCP score'!$C$3:$E$7,MATCH(T362,'P-07 HACCP score'!$B$3:$B$7,0),MATCH('D-14 Ernst'!P$2,'P-07 HACCP score'!$C$2:$E$2,0))</f>
        <v>1.5</v>
      </c>
      <c r="BN362" s="39">
        <f>INDEX('P-07 HACCP score'!$C$3:$E$7,MATCH(U362,'P-07 HACCP score'!$B$3:$B$7,0),MATCH('D-14 Ernst'!Q$2,'P-07 HACCP score'!$C$2:$E$2,0))</f>
        <v>3</v>
      </c>
      <c r="BO362" s="39">
        <f>INDEX('P-07 HACCP score'!$C$3:$E$7,MATCH(V362,'P-07 HACCP score'!$B$3:$B$7,0),MATCH('D-14 Ernst'!R$2,'P-07 HACCP score'!$C$2:$E$2,0))</f>
        <v>0</v>
      </c>
      <c r="BP362" s="39">
        <f>INDEX('P-07 HACCP score'!$C$3:$E$7,MATCH(W362,'P-07 HACCP score'!$B$3:$B$7,0),MATCH('D-14 Ernst'!S$2,'P-07 HACCP score'!$C$2:$E$2,0))</f>
        <v>0</v>
      </c>
      <c r="BQ362" s="39" t="e">
        <f>INDEX('P-07 HACCP score'!$C$3:$E$7,MATCH(X362,'P-07 HACCP score'!$B$3:$B$7,0),MATCH('D-14 Ernst'!T$2,'P-07 HACCP score'!$C$2:$E$2,0))</f>
        <v>#N/A</v>
      </c>
      <c r="BR362" s="39">
        <f>INDEX('P-07 HACCP score'!$C$3:$E$7,MATCH(Y362,'P-07 HACCP score'!$B$3:$B$7,0),MATCH('D-14 Ernst'!U$2,'P-07 HACCP score'!$C$2:$E$2,0))</f>
        <v>0</v>
      </c>
      <c r="BS362" s="39">
        <f>INDEX('P-07 HACCP score'!$C$3:$E$7,MATCH(Z362,'P-07 HACCP score'!$B$3:$B$7,0),MATCH('D-14 Ernst'!V$2,'P-07 HACCP score'!$C$2:$E$2,0))</f>
        <v>0</v>
      </c>
      <c r="BT362" s="39">
        <f>INDEX('P-07 HACCP score'!$C$3:$E$7,MATCH(AA362,'P-07 HACCP score'!$B$3:$B$7,0),MATCH('D-14 Ernst'!W$2,'P-07 HACCP score'!$C$2:$E$2,0))</f>
        <v>0</v>
      </c>
      <c r="BU362" s="39">
        <f>INDEX('P-07 HACCP score'!$C$3:$E$7,MATCH(AB362,'P-07 HACCP score'!$B$3:$B$7,0),MATCH('D-14 Ernst'!X$2,'P-07 HACCP score'!$C$2:$E$2,0))</f>
        <v>0</v>
      </c>
      <c r="BV362" s="39">
        <f>INDEX('P-07 HACCP score'!$C$3:$E$7,MATCH(AC362,'P-07 HACCP score'!$B$3:$B$7,0),MATCH('D-14 Ernst'!Y$2,'P-07 HACCP score'!$C$2:$E$2,0))</f>
        <v>0</v>
      </c>
      <c r="BW362" s="39">
        <f>INDEX('P-07 HACCP score'!$C$3:$E$7,MATCH(AD362,'P-07 HACCP score'!$B$3:$B$7,0),MATCH('D-14 Ernst'!Z$2,'P-07 HACCP score'!$C$2:$E$2,0))</f>
        <v>0</v>
      </c>
      <c r="BX362" s="39">
        <f>INDEX('P-07 HACCP score'!$C$3:$E$7,MATCH(AE362,'P-07 HACCP score'!$B$3:$B$7,0),MATCH('D-14 Ernst'!AA$2,'P-07 HACCP score'!$C$2:$E$2,0))</f>
        <v>0</v>
      </c>
      <c r="BY362" s="39">
        <f>INDEX('P-07 HACCP score'!$C$3:$E$7,MATCH(AF362,'P-07 HACCP score'!$B$3:$B$7,0),MATCH('D-14 Ernst'!AB$2,'P-07 HACCP score'!$C$2:$E$2,0))</f>
        <v>0</v>
      </c>
      <c r="BZ362" s="39">
        <f>INDEX('P-07 HACCP score'!$C$3:$E$7,MATCH(AG362,'P-07 HACCP score'!$B$3:$B$7,0),MATCH('D-14 Ernst'!AC$2,'P-07 HACCP score'!$C$2:$E$2,0))</f>
        <v>0</v>
      </c>
      <c r="CA362" s="39">
        <f>INDEX('P-07 HACCP score'!$C$3:$E$7,MATCH(AH362,'P-07 HACCP score'!$B$3:$B$7,0),MATCH('D-14 Ernst'!AD$2,'P-07 HACCP score'!$C$2:$E$2,0))</f>
        <v>0</v>
      </c>
      <c r="CB362" s="39">
        <f>INDEX('P-07 HACCP score'!$C$3:$E$7,MATCH(AI362,'P-07 HACCP score'!$B$3:$B$7,0),MATCH('D-14 Ernst'!AE$2,'P-07 HACCP score'!$C$2:$E$2,0))</f>
        <v>0</v>
      </c>
      <c r="CC362" s="39">
        <f>INDEX('P-07 HACCP score'!$C$3:$E$7,MATCH(AJ362,'P-07 HACCP score'!$B$3:$B$7,0),MATCH('D-14 Ernst'!AF$2,'P-07 HACCP score'!$C$2:$E$2,0))</f>
        <v>0</v>
      </c>
      <c r="CD362" s="39">
        <f>INDEX('P-07 HACCP score'!$C$3:$E$7,MATCH(AK362,'P-07 HACCP score'!$B$3:$B$7,0),MATCH('D-14 Ernst'!AG$2,'P-07 HACCP score'!$C$2:$E$2,0))</f>
        <v>0</v>
      </c>
    </row>
    <row r="363" spans="1:82" x14ac:dyDescent="0.3">
      <c r="A363" s="119">
        <v>53130</v>
      </c>
      <c r="B363" s="56" t="s">
        <v>486</v>
      </c>
      <c r="C363" s="78" t="s">
        <v>92</v>
      </c>
      <c r="D363" s="35">
        <v>2</v>
      </c>
      <c r="E363" s="18" t="s">
        <v>86</v>
      </c>
      <c r="F363" s="18"/>
      <c r="G363" s="26"/>
      <c r="H363" s="21" t="str">
        <f>IF(COUNTIF(I363:M363,"H"),"H",
IF(COUNTIF(I363:M363,"M"),"M",
IF(COUNTIF(I363:M363,"L"),"L",
IF(COUNTIF(I363:M363,"B"),"B",""))))</f>
        <v/>
      </c>
      <c r="I363" s="19"/>
      <c r="J363" s="19"/>
      <c r="K363" s="19"/>
      <c r="L363" s="19"/>
      <c r="M363" s="19"/>
      <c r="N363" s="18"/>
      <c r="O363" s="21" t="str">
        <f>IF(COUNTIF(P363:Q363,"H"),"H",
IF(COUNTIF(P363:Q363,"M"),"M",
IF(COUNTIF(P363:Q363,"L"),"L",
IF(COUNTIF(P363:Q363,"B"),"B",""))))</f>
        <v>B</v>
      </c>
      <c r="P363" s="139" t="s">
        <v>84</v>
      </c>
      <c r="Q363" s="22"/>
      <c r="R363" s="18" t="s">
        <v>86</v>
      </c>
      <c r="S363" s="18" t="s">
        <v>86</v>
      </c>
      <c r="T363" s="18" t="s">
        <v>84</v>
      </c>
      <c r="U363" s="18" t="s">
        <v>86</v>
      </c>
      <c r="V363" s="18"/>
      <c r="W363" s="27"/>
      <c r="X363" s="21" t="str">
        <f>IF(COUNTIF(Y363:AA363,"H"),"H",
IF(COUNTIF(Y363:AA363,"M"),"M",
IF(COUNTIF(Y363:AA363,"L"),"L",
IF(COUNTIF(Y363:AA363,"B"),"B",""))))</f>
        <v/>
      </c>
      <c r="Y363" s="23"/>
      <c r="Z363" s="28"/>
      <c r="AA363" s="23"/>
      <c r="AB363" s="18"/>
      <c r="AC363" s="18"/>
      <c r="AD363" s="18"/>
      <c r="AE363" s="18"/>
      <c r="AF363" s="18"/>
      <c r="AG363" s="18"/>
      <c r="AH363" s="18"/>
      <c r="AI363" s="18"/>
      <c r="AJ363" s="18"/>
      <c r="AK363" s="18"/>
      <c r="AL363" s="37">
        <f>COUNTIF(AX363:BA363,5)+COUNTIF(BG363:BH363,5)+COUNTIF(BK363:BQ363,5)+COUNTIF(BU363:CD363,5)+COUNTIF(AX363:BA363,9)+COUNTIF(BG363:BH363,9)+COUNTIF(BK363:BQ363,9)+COUNTIF(BU363:CD363,9)</f>
        <v>1</v>
      </c>
      <c r="AM363" s="37">
        <f>COUNTIF(AX363:BA363,15)+COUNTIF(BG363:BH363,15)+COUNTIF(BK363:BQ363,15)+COUNTIF(BU363:CD363,15)+COUNTIF(AX363:BA363,25)+COUNTIF(BG363:BH363,25)+COUNTIF(BK363:BQ363,25)+COUNTIF(BU363:CD363,25)</f>
        <v>0</v>
      </c>
      <c r="AN363" s="118" t="str">
        <f>IF(AM363&gt;=1,"HOOG",IF(AL363&gt;=2,"MIDDEN","LAAG"))</f>
        <v>LAAG</v>
      </c>
      <c r="AO363" s="26" t="str">
        <f>IF(AND(AM363=1,OR(H363="H",AB363="H"),TEXT(D363,0)&lt;&gt;"4"),"J","N" )</f>
        <v>N</v>
      </c>
      <c r="AP363" s="41" t="s">
        <v>90</v>
      </c>
      <c r="AQ363" s="68" t="str">
        <f>IF(OR(AP363="J",AO363="J"),"MIDDEN",AN363)</f>
        <v>MIDDEN</v>
      </c>
      <c r="AR363" s="26" t="s">
        <v>89</v>
      </c>
      <c r="AS363" s="18" t="s">
        <v>93</v>
      </c>
      <c r="AT363" s="18" t="s">
        <v>85</v>
      </c>
      <c r="AU363" s="41" t="str">
        <f>IF(AND(AR363="H",AS363="K"),"J",IF(OR(AND(AR363="L",AS363="K",AT363="J"),AND(AR363="H",AS363="G",AT363="J")),"J","N"))</f>
        <v>J</v>
      </c>
      <c r="AV363" s="41" t="s">
        <v>90</v>
      </c>
      <c r="AW363" s="18" t="str">
        <f>IF(AU363="N",AQ363,IF(AQ363="LAAG","MIDDEN","HOOG"))</f>
        <v>HOOG</v>
      </c>
      <c r="AX363" s="39">
        <f>INDEX('P-07 HACCP score'!$C$3:$E$7,MATCH(E363,'P-07 HACCP score'!$B$3:$B$7,0),MATCH('D-14 Ernst'!A$2,'P-07 HACCP score'!$C$2:$E$2,0))</f>
        <v>3</v>
      </c>
      <c r="AY363" s="39">
        <f>INDEX('P-07 HACCP score'!$C$3:$E$7,MATCH(F363,'P-07 HACCP score'!$B$3:$B$7,0),MATCH('D-14 Ernst'!B$2,'P-07 HACCP score'!$C$2:$E$2,0))</f>
        <v>0</v>
      </c>
      <c r="AZ363" s="39">
        <f>INDEX('P-07 HACCP score'!$C$3:$E$7,MATCH(G363,'P-07 HACCP score'!$B$3:$B$7,0),MATCH('D-14 Ernst'!C$2,'P-07 HACCP score'!$C$2:$E$2,0))</f>
        <v>0</v>
      </c>
      <c r="BA363" s="39" t="e">
        <f>INDEX('P-07 HACCP score'!$C$3:$E$7,MATCH(H363,'P-07 HACCP score'!$B$3:$B$7,0),MATCH('D-14 Ernst'!D$2,'P-07 HACCP score'!$C$2:$E$2,0))</f>
        <v>#N/A</v>
      </c>
      <c r="BB363" s="39">
        <f>INDEX('P-07 HACCP score'!$C$3:$E$7,MATCH(I363,'P-07 HACCP score'!$B$3:$B$7,0),MATCH('D-14 Ernst'!E$2,'P-07 HACCP score'!$C$2:$E$2,0))</f>
        <v>0</v>
      </c>
      <c r="BC363" s="39">
        <f>INDEX('P-07 HACCP score'!$C$3:$E$7,MATCH(J363,'P-07 HACCP score'!$B$3:$B$7,0),MATCH('D-14 Ernst'!F$2,'P-07 HACCP score'!$C$2:$E$2,0))</f>
        <v>0</v>
      </c>
      <c r="BD363" s="39">
        <f>INDEX('P-07 HACCP score'!$C$3:$E$7,MATCH(K363,'P-07 HACCP score'!$B$3:$B$7,0),MATCH('D-14 Ernst'!G$2,'P-07 HACCP score'!$C$2:$E$2,0))</f>
        <v>0</v>
      </c>
      <c r="BE363" s="39">
        <f>INDEX('P-07 HACCP score'!$C$3:$E$7,MATCH(L363,'P-07 HACCP score'!$B$3:$B$7,0),MATCH('D-14 Ernst'!H$2,'P-07 HACCP score'!$C$2:$E$2,0))</f>
        <v>0</v>
      </c>
      <c r="BF363" s="39">
        <f>INDEX('P-07 HACCP score'!$C$3:$E$7,MATCH(M363,'P-07 HACCP score'!$B$3:$B$7,0),MATCH('D-14 Ernst'!I$2,'P-07 HACCP score'!$C$2:$E$2,0))</f>
        <v>0</v>
      </c>
      <c r="BG363" s="39">
        <f>INDEX('P-07 HACCP score'!$C$3:$E$7,MATCH(N363,'P-07 HACCP score'!$B$3:$B$7,0),MATCH('D-14 Ernst'!J$2,'P-07 HACCP score'!$C$2:$E$2,0))</f>
        <v>0</v>
      </c>
      <c r="BH363" s="39">
        <f>INDEX('P-07 HACCP score'!$C$3:$E$7,MATCH(O363,'P-07 HACCP score'!$B$3:$B$7,0),MATCH('D-14 Ernst'!K$2,'P-07 HACCP score'!$C$2:$E$2,0))</f>
        <v>1.5</v>
      </c>
      <c r="BI363" s="39">
        <f>INDEX('P-07 HACCP score'!$C$3:$E$7,MATCH(P363,'P-07 HACCP score'!$B$3:$B$7,0),MATCH('D-14 Ernst'!L$2,'P-07 HACCP score'!$C$2:$E$2,0))</f>
        <v>1.5</v>
      </c>
      <c r="BJ363" s="39">
        <f>INDEX('P-07 HACCP score'!$C$3:$E$7,MATCH(Q363,'P-07 HACCP score'!$B$3:$B$7,0),MATCH('D-14 Ernst'!M$2,'P-07 HACCP score'!$C$2:$E$2,0))</f>
        <v>0</v>
      </c>
      <c r="BK363" s="39">
        <f>INDEX('P-07 HACCP score'!$C$3:$E$7,MATCH(R363,'P-07 HACCP score'!$B$3:$B$7,0),MATCH('D-14 Ernst'!N$2,'P-07 HACCP score'!$C$2:$E$2,0))</f>
        <v>5</v>
      </c>
      <c r="BL363" s="39">
        <f>INDEX('P-07 HACCP score'!$C$3:$E$7,MATCH(S363,'P-07 HACCP score'!$B$3:$B$7,0),MATCH('D-14 Ernst'!O$2,'P-07 HACCP score'!$C$2:$E$2,0))</f>
        <v>1</v>
      </c>
      <c r="BM363" s="39">
        <f>INDEX('P-07 HACCP score'!$C$3:$E$7,MATCH(T363,'P-07 HACCP score'!$B$3:$B$7,0),MATCH('D-14 Ernst'!P$2,'P-07 HACCP score'!$C$2:$E$2,0))</f>
        <v>1.5</v>
      </c>
      <c r="BN363" s="39">
        <f>INDEX('P-07 HACCP score'!$C$3:$E$7,MATCH(U363,'P-07 HACCP score'!$B$3:$B$7,0),MATCH('D-14 Ernst'!Q$2,'P-07 HACCP score'!$C$2:$E$2,0))</f>
        <v>3</v>
      </c>
      <c r="BO363" s="39">
        <f>INDEX('P-07 HACCP score'!$C$3:$E$7,MATCH(V363,'P-07 HACCP score'!$B$3:$B$7,0),MATCH('D-14 Ernst'!R$2,'P-07 HACCP score'!$C$2:$E$2,0))</f>
        <v>0</v>
      </c>
      <c r="BP363" s="39">
        <f>INDEX('P-07 HACCP score'!$C$3:$E$7,MATCH(W363,'P-07 HACCP score'!$B$3:$B$7,0),MATCH('D-14 Ernst'!S$2,'P-07 HACCP score'!$C$2:$E$2,0))</f>
        <v>0</v>
      </c>
      <c r="BQ363" s="39" t="e">
        <f>INDEX('P-07 HACCP score'!$C$3:$E$7,MATCH(X363,'P-07 HACCP score'!$B$3:$B$7,0),MATCH('D-14 Ernst'!T$2,'P-07 HACCP score'!$C$2:$E$2,0))</f>
        <v>#N/A</v>
      </c>
      <c r="BR363" s="39">
        <f>INDEX('P-07 HACCP score'!$C$3:$E$7,MATCH(Y363,'P-07 HACCP score'!$B$3:$B$7,0),MATCH('D-14 Ernst'!U$2,'P-07 HACCP score'!$C$2:$E$2,0))</f>
        <v>0</v>
      </c>
      <c r="BS363" s="39">
        <f>INDEX('P-07 HACCP score'!$C$3:$E$7,MATCH(Z363,'P-07 HACCP score'!$B$3:$B$7,0),MATCH('D-14 Ernst'!V$2,'P-07 HACCP score'!$C$2:$E$2,0))</f>
        <v>0</v>
      </c>
      <c r="BT363" s="39">
        <f>INDEX('P-07 HACCP score'!$C$3:$E$7,MATCH(AA363,'P-07 HACCP score'!$B$3:$B$7,0),MATCH('D-14 Ernst'!W$2,'P-07 HACCP score'!$C$2:$E$2,0))</f>
        <v>0</v>
      </c>
      <c r="BU363" s="39">
        <f>INDEX('P-07 HACCP score'!$C$3:$E$7,MATCH(AB363,'P-07 HACCP score'!$B$3:$B$7,0),MATCH('D-14 Ernst'!X$2,'P-07 HACCP score'!$C$2:$E$2,0))</f>
        <v>0</v>
      </c>
      <c r="BV363" s="39">
        <f>INDEX('P-07 HACCP score'!$C$3:$E$7,MATCH(AC363,'P-07 HACCP score'!$B$3:$B$7,0),MATCH('D-14 Ernst'!Y$2,'P-07 HACCP score'!$C$2:$E$2,0))</f>
        <v>0</v>
      </c>
      <c r="BW363" s="39">
        <f>INDEX('P-07 HACCP score'!$C$3:$E$7,MATCH(AD363,'P-07 HACCP score'!$B$3:$B$7,0),MATCH('D-14 Ernst'!Z$2,'P-07 HACCP score'!$C$2:$E$2,0))</f>
        <v>0</v>
      </c>
      <c r="BX363" s="39">
        <f>INDEX('P-07 HACCP score'!$C$3:$E$7,MATCH(AE363,'P-07 HACCP score'!$B$3:$B$7,0),MATCH('D-14 Ernst'!AA$2,'P-07 HACCP score'!$C$2:$E$2,0))</f>
        <v>0</v>
      </c>
      <c r="BY363" s="39">
        <f>INDEX('P-07 HACCP score'!$C$3:$E$7,MATCH(AF363,'P-07 HACCP score'!$B$3:$B$7,0),MATCH('D-14 Ernst'!AB$2,'P-07 HACCP score'!$C$2:$E$2,0))</f>
        <v>0</v>
      </c>
      <c r="BZ363" s="39">
        <f>INDEX('P-07 HACCP score'!$C$3:$E$7,MATCH(AG363,'P-07 HACCP score'!$B$3:$B$7,0),MATCH('D-14 Ernst'!AC$2,'P-07 HACCP score'!$C$2:$E$2,0))</f>
        <v>0</v>
      </c>
      <c r="CA363" s="39">
        <f>INDEX('P-07 HACCP score'!$C$3:$E$7,MATCH(AH363,'P-07 HACCP score'!$B$3:$B$7,0),MATCH('D-14 Ernst'!AD$2,'P-07 HACCP score'!$C$2:$E$2,0))</f>
        <v>0</v>
      </c>
      <c r="CB363" s="39">
        <f>INDEX('P-07 HACCP score'!$C$3:$E$7,MATCH(AI363,'P-07 HACCP score'!$B$3:$B$7,0),MATCH('D-14 Ernst'!AE$2,'P-07 HACCP score'!$C$2:$E$2,0))</f>
        <v>0</v>
      </c>
      <c r="CC363" s="39">
        <f>INDEX('P-07 HACCP score'!$C$3:$E$7,MATCH(AJ363,'P-07 HACCP score'!$B$3:$B$7,0),MATCH('D-14 Ernst'!AF$2,'P-07 HACCP score'!$C$2:$E$2,0))</f>
        <v>0</v>
      </c>
      <c r="CD363" s="39">
        <f>INDEX('P-07 HACCP score'!$C$3:$E$7,MATCH(AK363,'P-07 HACCP score'!$B$3:$B$7,0),MATCH('D-14 Ernst'!AG$2,'P-07 HACCP score'!$C$2:$E$2,0))</f>
        <v>0</v>
      </c>
    </row>
    <row r="364" spans="1:82" x14ac:dyDescent="0.3">
      <c r="A364" s="119">
        <v>53140</v>
      </c>
      <c r="B364" s="56" t="s">
        <v>487</v>
      </c>
      <c r="C364" s="78" t="s">
        <v>162</v>
      </c>
      <c r="D364" s="35">
        <v>2</v>
      </c>
      <c r="E364" s="18"/>
      <c r="F364" s="18"/>
      <c r="G364" s="26"/>
      <c r="H364" s="21" t="str">
        <f>IF(COUNTIF(I364:M364,"H"),"H",
IF(COUNTIF(I364:M364,"M"),"M",
IF(COUNTIF(I364:M364,"L"),"L",
IF(COUNTIF(I364:M364,"B"),"B",""))))</f>
        <v/>
      </c>
      <c r="I364" s="19"/>
      <c r="J364" s="19"/>
      <c r="K364" s="19"/>
      <c r="L364" s="19"/>
      <c r="M364" s="19"/>
      <c r="N364" s="18"/>
      <c r="O364" s="21" t="str">
        <f>IF(COUNTIF(P364:Q364,"H"),"H",
IF(COUNTIF(P364:Q364,"M"),"M",
IF(COUNTIF(P364:Q364,"L"),"L",
IF(COUNTIF(P364:Q364,"B"),"B",""))))</f>
        <v/>
      </c>
      <c r="P364" s="22"/>
      <c r="Q364" s="22"/>
      <c r="R364" s="18"/>
      <c r="S364" s="18"/>
      <c r="T364" s="18"/>
      <c r="U364" s="18"/>
      <c r="V364" s="18"/>
      <c r="W364" s="27"/>
      <c r="X364" s="21" t="str">
        <f>IF(COUNTIF(Y364:AA364,"H"),"H",
IF(COUNTIF(Y364:AA364,"M"),"M",
IF(COUNTIF(Y364:AA364,"L"),"L",
IF(COUNTIF(Y364:AA364,"B"),"B",""))))</f>
        <v/>
      </c>
      <c r="Y364" s="23"/>
      <c r="Z364" s="28"/>
      <c r="AA364" s="23"/>
      <c r="AB364" s="18"/>
      <c r="AC364" s="18"/>
      <c r="AD364" s="18"/>
      <c r="AE364" s="18"/>
      <c r="AF364" s="18"/>
      <c r="AG364" s="18"/>
      <c r="AH364" s="18"/>
      <c r="AI364" s="18"/>
      <c r="AJ364" s="18"/>
      <c r="AK364" s="18"/>
      <c r="AL364" s="37">
        <f>COUNTIF(AX364:BA364,5)+COUNTIF(BG364:BH364,5)+COUNTIF(BK364:BQ364,5)+COUNTIF(BU364:CD364,5)+COUNTIF(AX364:BA364,9)+COUNTIF(BG364:BH364,9)+COUNTIF(BK364:BQ364,9)+COUNTIF(BU364:CD364,9)</f>
        <v>0</v>
      </c>
      <c r="AM364" s="37">
        <f>COUNTIF(AX364:BA364,15)+COUNTIF(BG364:BH364,15)+COUNTIF(BK364:BQ364,15)+COUNTIF(BU364:CD364,15)+COUNTIF(AX364:BA364,25)+COUNTIF(BG364:BH364,25)+COUNTIF(BK364:BQ364,25)+COUNTIF(BU364:CD364,25)</f>
        <v>0</v>
      </c>
      <c r="AN364" s="118" t="str">
        <f>IF(AM364&gt;=1,"HOOG",IF(AL364&gt;=2,"MIDDEN","LAAG"))</f>
        <v>LAAG</v>
      </c>
      <c r="AO364" s="26" t="str">
        <f>IF(AND(AM364=1,OR(H364="H",AB364="H"),TEXT(D364,0)&lt;&gt;"4"),"J","N" )</f>
        <v>N</v>
      </c>
      <c r="AP364" s="41" t="s">
        <v>85</v>
      </c>
      <c r="AQ364" s="68" t="str">
        <f>IF(OR(AP364="J",AO364="J"),"MIDDEN",AN364)</f>
        <v>LAAG</v>
      </c>
      <c r="AR364" s="26" t="s">
        <v>86</v>
      </c>
      <c r="AS364" s="18" t="s">
        <v>87</v>
      </c>
      <c r="AT364" s="18" t="s">
        <v>85</v>
      </c>
      <c r="AU364" s="41" t="str">
        <f>IF(AND(AR364="H",AS364="K"),"J",IF(OR(AND(AR364="L",AS364="K",AT364="J"),AND(AR364="H",AS364="G",AT364="J")),"J","N"))</f>
        <v>N</v>
      </c>
      <c r="AV364" s="41" t="s">
        <v>85</v>
      </c>
      <c r="AW364" s="18" t="str">
        <f>IF(AU364="N",AQ364,IF(AQ364="LAAG","MIDDEN","HOOG"))</f>
        <v>LAAG</v>
      </c>
      <c r="AX364" s="39">
        <f>INDEX('P-07 HACCP score'!$C$3:$E$7,MATCH(E364,'P-07 HACCP score'!$B$3:$B$7,0),MATCH('D-14 Ernst'!A$2,'P-07 HACCP score'!$C$2:$E$2,0))</f>
        <v>0</v>
      </c>
      <c r="AY364" s="39">
        <f>INDEX('P-07 HACCP score'!$C$3:$E$7,MATCH(F364,'P-07 HACCP score'!$B$3:$B$7,0),MATCH('D-14 Ernst'!B$2,'P-07 HACCP score'!$C$2:$E$2,0))</f>
        <v>0</v>
      </c>
      <c r="AZ364" s="39">
        <f>INDEX('P-07 HACCP score'!$C$3:$E$7,MATCH(G364,'P-07 HACCP score'!$B$3:$B$7,0),MATCH('D-14 Ernst'!C$2,'P-07 HACCP score'!$C$2:$E$2,0))</f>
        <v>0</v>
      </c>
      <c r="BA364" s="39" t="e">
        <f>INDEX('P-07 HACCP score'!$C$3:$E$7,MATCH(H364,'P-07 HACCP score'!$B$3:$B$7,0),MATCH('D-14 Ernst'!D$2,'P-07 HACCP score'!$C$2:$E$2,0))</f>
        <v>#N/A</v>
      </c>
      <c r="BB364" s="39">
        <f>INDEX('P-07 HACCP score'!$C$3:$E$7,MATCH(I364,'P-07 HACCP score'!$B$3:$B$7,0),MATCH('D-14 Ernst'!E$2,'P-07 HACCP score'!$C$2:$E$2,0))</f>
        <v>0</v>
      </c>
      <c r="BC364" s="39">
        <f>INDEX('P-07 HACCP score'!$C$3:$E$7,MATCH(J364,'P-07 HACCP score'!$B$3:$B$7,0),MATCH('D-14 Ernst'!F$2,'P-07 HACCP score'!$C$2:$E$2,0))</f>
        <v>0</v>
      </c>
      <c r="BD364" s="39">
        <f>INDEX('P-07 HACCP score'!$C$3:$E$7,MATCH(K364,'P-07 HACCP score'!$B$3:$B$7,0),MATCH('D-14 Ernst'!G$2,'P-07 HACCP score'!$C$2:$E$2,0))</f>
        <v>0</v>
      </c>
      <c r="BE364" s="39">
        <f>INDEX('P-07 HACCP score'!$C$3:$E$7,MATCH(L364,'P-07 HACCP score'!$B$3:$B$7,0),MATCH('D-14 Ernst'!H$2,'P-07 HACCP score'!$C$2:$E$2,0))</f>
        <v>0</v>
      </c>
      <c r="BF364" s="39">
        <f>INDEX('P-07 HACCP score'!$C$3:$E$7,MATCH(M364,'P-07 HACCP score'!$B$3:$B$7,0),MATCH('D-14 Ernst'!I$2,'P-07 HACCP score'!$C$2:$E$2,0))</f>
        <v>0</v>
      </c>
      <c r="BG364" s="39">
        <f>INDEX('P-07 HACCP score'!$C$3:$E$7,MATCH(N364,'P-07 HACCP score'!$B$3:$B$7,0),MATCH('D-14 Ernst'!J$2,'P-07 HACCP score'!$C$2:$E$2,0))</f>
        <v>0</v>
      </c>
      <c r="BH364" s="39" t="e">
        <f>INDEX('P-07 HACCP score'!$C$3:$E$7,MATCH(O364,'P-07 HACCP score'!$B$3:$B$7,0),MATCH('D-14 Ernst'!K$2,'P-07 HACCP score'!$C$2:$E$2,0))</f>
        <v>#N/A</v>
      </c>
      <c r="BI364" s="39">
        <f>INDEX('P-07 HACCP score'!$C$3:$E$7,MATCH(P364,'P-07 HACCP score'!$B$3:$B$7,0),MATCH('D-14 Ernst'!L$2,'P-07 HACCP score'!$C$2:$E$2,0))</f>
        <v>0</v>
      </c>
      <c r="BJ364" s="39">
        <f>INDEX('P-07 HACCP score'!$C$3:$E$7,MATCH(Q364,'P-07 HACCP score'!$B$3:$B$7,0),MATCH('D-14 Ernst'!M$2,'P-07 HACCP score'!$C$2:$E$2,0))</f>
        <v>0</v>
      </c>
      <c r="BK364" s="39">
        <f>INDEX('P-07 HACCP score'!$C$3:$E$7,MATCH(R364,'P-07 HACCP score'!$B$3:$B$7,0),MATCH('D-14 Ernst'!N$2,'P-07 HACCP score'!$C$2:$E$2,0))</f>
        <v>0</v>
      </c>
      <c r="BL364" s="39">
        <f>INDEX('P-07 HACCP score'!$C$3:$E$7,MATCH(S364,'P-07 HACCP score'!$B$3:$B$7,0),MATCH('D-14 Ernst'!O$2,'P-07 HACCP score'!$C$2:$E$2,0))</f>
        <v>0</v>
      </c>
      <c r="BM364" s="39">
        <f>INDEX('P-07 HACCP score'!$C$3:$E$7,MATCH(T364,'P-07 HACCP score'!$B$3:$B$7,0),MATCH('D-14 Ernst'!P$2,'P-07 HACCP score'!$C$2:$E$2,0))</f>
        <v>0</v>
      </c>
      <c r="BN364" s="39">
        <f>INDEX('P-07 HACCP score'!$C$3:$E$7,MATCH(U364,'P-07 HACCP score'!$B$3:$B$7,0),MATCH('D-14 Ernst'!Q$2,'P-07 HACCP score'!$C$2:$E$2,0))</f>
        <v>0</v>
      </c>
      <c r="BO364" s="39">
        <f>INDEX('P-07 HACCP score'!$C$3:$E$7,MATCH(V364,'P-07 HACCP score'!$B$3:$B$7,0),MATCH('D-14 Ernst'!R$2,'P-07 HACCP score'!$C$2:$E$2,0))</f>
        <v>0</v>
      </c>
      <c r="BP364" s="39">
        <f>INDEX('P-07 HACCP score'!$C$3:$E$7,MATCH(W364,'P-07 HACCP score'!$B$3:$B$7,0),MATCH('D-14 Ernst'!S$2,'P-07 HACCP score'!$C$2:$E$2,0))</f>
        <v>0</v>
      </c>
      <c r="BQ364" s="39" t="e">
        <f>INDEX('P-07 HACCP score'!$C$3:$E$7,MATCH(X364,'P-07 HACCP score'!$B$3:$B$7,0),MATCH('D-14 Ernst'!T$2,'P-07 HACCP score'!$C$2:$E$2,0))</f>
        <v>#N/A</v>
      </c>
      <c r="BR364" s="39">
        <f>INDEX('P-07 HACCP score'!$C$3:$E$7,MATCH(Y364,'P-07 HACCP score'!$B$3:$B$7,0),MATCH('D-14 Ernst'!U$2,'P-07 HACCP score'!$C$2:$E$2,0))</f>
        <v>0</v>
      </c>
      <c r="BS364" s="39">
        <f>INDEX('P-07 HACCP score'!$C$3:$E$7,MATCH(Z364,'P-07 HACCP score'!$B$3:$B$7,0),MATCH('D-14 Ernst'!V$2,'P-07 HACCP score'!$C$2:$E$2,0))</f>
        <v>0</v>
      </c>
      <c r="BT364" s="39">
        <f>INDEX('P-07 HACCP score'!$C$3:$E$7,MATCH(AA364,'P-07 HACCP score'!$B$3:$B$7,0),MATCH('D-14 Ernst'!W$2,'P-07 HACCP score'!$C$2:$E$2,0))</f>
        <v>0</v>
      </c>
      <c r="BU364" s="39">
        <f>INDEX('P-07 HACCP score'!$C$3:$E$7,MATCH(AB364,'P-07 HACCP score'!$B$3:$B$7,0),MATCH('D-14 Ernst'!X$2,'P-07 HACCP score'!$C$2:$E$2,0))</f>
        <v>0</v>
      </c>
      <c r="BV364" s="39">
        <f>INDEX('P-07 HACCP score'!$C$3:$E$7,MATCH(AC364,'P-07 HACCP score'!$B$3:$B$7,0),MATCH('D-14 Ernst'!Y$2,'P-07 HACCP score'!$C$2:$E$2,0))</f>
        <v>0</v>
      </c>
      <c r="BW364" s="39">
        <f>INDEX('P-07 HACCP score'!$C$3:$E$7,MATCH(AD364,'P-07 HACCP score'!$B$3:$B$7,0),MATCH('D-14 Ernst'!Z$2,'P-07 HACCP score'!$C$2:$E$2,0))</f>
        <v>0</v>
      </c>
      <c r="BX364" s="39">
        <f>INDEX('P-07 HACCP score'!$C$3:$E$7,MATCH(AE364,'P-07 HACCP score'!$B$3:$B$7,0),MATCH('D-14 Ernst'!AA$2,'P-07 HACCP score'!$C$2:$E$2,0))</f>
        <v>0</v>
      </c>
      <c r="BY364" s="39">
        <f>INDEX('P-07 HACCP score'!$C$3:$E$7,MATCH(AF364,'P-07 HACCP score'!$B$3:$B$7,0),MATCH('D-14 Ernst'!AB$2,'P-07 HACCP score'!$C$2:$E$2,0))</f>
        <v>0</v>
      </c>
      <c r="BZ364" s="39">
        <f>INDEX('P-07 HACCP score'!$C$3:$E$7,MATCH(AG364,'P-07 HACCP score'!$B$3:$B$7,0),MATCH('D-14 Ernst'!AC$2,'P-07 HACCP score'!$C$2:$E$2,0))</f>
        <v>0</v>
      </c>
      <c r="CA364" s="39">
        <f>INDEX('P-07 HACCP score'!$C$3:$E$7,MATCH(AH364,'P-07 HACCP score'!$B$3:$B$7,0),MATCH('D-14 Ernst'!AD$2,'P-07 HACCP score'!$C$2:$E$2,0))</f>
        <v>0</v>
      </c>
      <c r="CB364" s="39">
        <f>INDEX('P-07 HACCP score'!$C$3:$E$7,MATCH(AI364,'P-07 HACCP score'!$B$3:$B$7,0),MATCH('D-14 Ernst'!AE$2,'P-07 HACCP score'!$C$2:$E$2,0))</f>
        <v>0</v>
      </c>
      <c r="CC364" s="39">
        <f>INDEX('P-07 HACCP score'!$C$3:$E$7,MATCH(AJ364,'P-07 HACCP score'!$B$3:$B$7,0),MATCH('D-14 Ernst'!AF$2,'P-07 HACCP score'!$C$2:$E$2,0))</f>
        <v>0</v>
      </c>
      <c r="CD364" s="39">
        <f>INDEX('P-07 HACCP score'!$C$3:$E$7,MATCH(AK364,'P-07 HACCP score'!$B$3:$B$7,0),MATCH('D-14 Ernst'!AG$2,'P-07 HACCP score'!$C$2:$E$2,0))</f>
        <v>0</v>
      </c>
    </row>
    <row r="365" spans="1:82" x14ac:dyDescent="0.3">
      <c r="A365" s="119">
        <v>53150</v>
      </c>
      <c r="B365" s="56" t="s">
        <v>488</v>
      </c>
      <c r="C365" s="78" t="s">
        <v>162</v>
      </c>
      <c r="D365" s="35">
        <v>2</v>
      </c>
      <c r="E365" s="18" t="s">
        <v>84</v>
      </c>
      <c r="F365" s="18"/>
      <c r="G365" s="26"/>
      <c r="H365" s="21" t="str">
        <f>IF(COUNTIF(I365:M365,"H"),"H",
IF(COUNTIF(I365:M365,"M"),"M",
IF(COUNTIF(I365:M365,"L"),"L",
IF(COUNTIF(I365:M365,"B"),"B",""))))</f>
        <v/>
      </c>
      <c r="I365" s="19"/>
      <c r="J365" s="19"/>
      <c r="K365" s="19"/>
      <c r="L365" s="19"/>
      <c r="M365" s="19"/>
      <c r="N365" s="18"/>
      <c r="O365" s="21" t="str">
        <f>IF(COUNTIF(P365:Q365,"H"),"H",
IF(COUNTIF(P365:Q365,"M"),"M",
IF(COUNTIF(P365:Q365,"L"),"L",
IF(COUNTIF(P365:Q365,"B"),"B",""))))</f>
        <v>B</v>
      </c>
      <c r="P365" s="139" t="s">
        <v>84</v>
      </c>
      <c r="Q365" s="22"/>
      <c r="R365" s="18" t="s">
        <v>86</v>
      </c>
      <c r="S365" s="18" t="s">
        <v>86</v>
      </c>
      <c r="T365" s="18" t="s">
        <v>84</v>
      </c>
      <c r="U365" s="18" t="s">
        <v>86</v>
      </c>
      <c r="V365" s="18"/>
      <c r="W365" s="27"/>
      <c r="X365" s="21" t="str">
        <f>IF(COUNTIF(Y365:AA365,"H"),"H",
IF(COUNTIF(Y365:AA365,"M"),"M",
IF(COUNTIF(Y365:AA365,"L"),"L",
IF(COUNTIF(Y365:AA365,"B"),"B",""))))</f>
        <v/>
      </c>
      <c r="Y365" s="23"/>
      <c r="Z365" s="28"/>
      <c r="AA365" s="23"/>
      <c r="AB365" s="18"/>
      <c r="AC365" s="18"/>
      <c r="AD365" s="18"/>
      <c r="AE365" s="18"/>
      <c r="AF365" s="18"/>
      <c r="AG365" s="18"/>
      <c r="AH365" s="18"/>
      <c r="AI365" s="18"/>
      <c r="AJ365" s="18"/>
      <c r="AK365" s="18"/>
      <c r="AL365" s="37">
        <f>COUNTIF(AX365:BA365,5)+COUNTIF(BG365:BH365,5)+COUNTIF(BK365:BQ365,5)+COUNTIF(BU365:CD365,5)+COUNTIF(AX365:BA365,9)+COUNTIF(BG365:BH365,9)+COUNTIF(BK365:BQ365,9)+COUNTIF(BU365:CD365,9)</f>
        <v>1</v>
      </c>
      <c r="AM365" s="37">
        <f>COUNTIF(AX365:BA365,15)+COUNTIF(BG365:BH365,15)+COUNTIF(BK365:BQ365,15)+COUNTIF(BU365:CD365,15)+COUNTIF(AX365:BA365,25)+COUNTIF(BG365:BH365,25)+COUNTIF(BK365:BQ365,25)+COUNTIF(BU365:CD365,25)</f>
        <v>0</v>
      </c>
      <c r="AN365" s="118" t="str">
        <f>IF(AM365&gt;=1,"HOOG",IF(AL365&gt;=2,"MIDDEN","LAAG"))</f>
        <v>LAAG</v>
      </c>
      <c r="AO365" s="26" t="str">
        <f>IF(AND(AM365=1,OR(H365="H",AB365="H"),TEXT(D365,0)&lt;&gt;"4"),"J","N" )</f>
        <v>N</v>
      </c>
      <c r="AP365" s="41" t="s">
        <v>85</v>
      </c>
      <c r="AQ365" s="68" t="str">
        <f>IF(OR(AP365="J",AO365="J"),"MIDDEN",AN365)</f>
        <v>LAAG</v>
      </c>
      <c r="AR365" s="26" t="s">
        <v>86</v>
      </c>
      <c r="AS365" s="18" t="s">
        <v>87</v>
      </c>
      <c r="AT365" s="18" t="s">
        <v>85</v>
      </c>
      <c r="AU365" s="41" t="str">
        <f>IF(AND(AR365="H",AS365="K"),"J",IF(OR(AND(AR365="L",AS365="K",AT365="J"),AND(AR365="H",AS365="G",AT365="J")),"J","N"))</f>
        <v>N</v>
      </c>
      <c r="AV365" s="41" t="s">
        <v>85</v>
      </c>
      <c r="AW365" s="18" t="str">
        <f>IF(AU365="N",AQ365,IF(AQ365="LAAG","MIDDEN","HOOG"))</f>
        <v>LAAG</v>
      </c>
      <c r="AX365" s="39">
        <f>INDEX('P-07 HACCP score'!$C$3:$E$7,MATCH(E365,'P-07 HACCP score'!$B$3:$B$7,0),MATCH('D-14 Ernst'!A$2,'P-07 HACCP score'!$C$2:$E$2,0))</f>
        <v>1.5</v>
      </c>
      <c r="AY365" s="39">
        <f>INDEX('P-07 HACCP score'!$C$3:$E$7,MATCH(F365,'P-07 HACCP score'!$B$3:$B$7,0),MATCH('D-14 Ernst'!B$2,'P-07 HACCP score'!$C$2:$E$2,0))</f>
        <v>0</v>
      </c>
      <c r="AZ365" s="39">
        <f>INDEX('P-07 HACCP score'!$C$3:$E$7,MATCH(G365,'P-07 HACCP score'!$B$3:$B$7,0),MATCH('D-14 Ernst'!C$2,'P-07 HACCP score'!$C$2:$E$2,0))</f>
        <v>0</v>
      </c>
      <c r="BA365" s="39" t="e">
        <f>INDEX('P-07 HACCP score'!$C$3:$E$7,MATCH(H365,'P-07 HACCP score'!$B$3:$B$7,0),MATCH('D-14 Ernst'!D$2,'P-07 HACCP score'!$C$2:$E$2,0))</f>
        <v>#N/A</v>
      </c>
      <c r="BB365" s="39">
        <f>INDEX('P-07 HACCP score'!$C$3:$E$7,MATCH(I365,'P-07 HACCP score'!$B$3:$B$7,0),MATCH('D-14 Ernst'!E$2,'P-07 HACCP score'!$C$2:$E$2,0))</f>
        <v>0</v>
      </c>
      <c r="BC365" s="39">
        <f>INDEX('P-07 HACCP score'!$C$3:$E$7,MATCH(J365,'P-07 HACCP score'!$B$3:$B$7,0),MATCH('D-14 Ernst'!F$2,'P-07 HACCP score'!$C$2:$E$2,0))</f>
        <v>0</v>
      </c>
      <c r="BD365" s="39">
        <f>INDEX('P-07 HACCP score'!$C$3:$E$7,MATCH(K365,'P-07 HACCP score'!$B$3:$B$7,0),MATCH('D-14 Ernst'!G$2,'P-07 HACCP score'!$C$2:$E$2,0))</f>
        <v>0</v>
      </c>
      <c r="BE365" s="39">
        <f>INDEX('P-07 HACCP score'!$C$3:$E$7,MATCH(L365,'P-07 HACCP score'!$B$3:$B$7,0),MATCH('D-14 Ernst'!H$2,'P-07 HACCP score'!$C$2:$E$2,0))</f>
        <v>0</v>
      </c>
      <c r="BF365" s="39">
        <f>INDEX('P-07 HACCP score'!$C$3:$E$7,MATCH(M365,'P-07 HACCP score'!$B$3:$B$7,0),MATCH('D-14 Ernst'!I$2,'P-07 HACCP score'!$C$2:$E$2,0))</f>
        <v>0</v>
      </c>
      <c r="BG365" s="39">
        <f>INDEX('P-07 HACCP score'!$C$3:$E$7,MATCH(N365,'P-07 HACCP score'!$B$3:$B$7,0),MATCH('D-14 Ernst'!J$2,'P-07 HACCP score'!$C$2:$E$2,0))</f>
        <v>0</v>
      </c>
      <c r="BH365" s="39">
        <f>INDEX('P-07 HACCP score'!$C$3:$E$7,MATCH(O365,'P-07 HACCP score'!$B$3:$B$7,0),MATCH('D-14 Ernst'!K$2,'P-07 HACCP score'!$C$2:$E$2,0))</f>
        <v>1.5</v>
      </c>
      <c r="BI365" s="39">
        <f>INDEX('P-07 HACCP score'!$C$3:$E$7,MATCH(P365,'P-07 HACCP score'!$B$3:$B$7,0),MATCH('D-14 Ernst'!L$2,'P-07 HACCP score'!$C$2:$E$2,0))</f>
        <v>1.5</v>
      </c>
      <c r="BJ365" s="39">
        <f>INDEX('P-07 HACCP score'!$C$3:$E$7,MATCH(Q365,'P-07 HACCP score'!$B$3:$B$7,0),MATCH('D-14 Ernst'!M$2,'P-07 HACCP score'!$C$2:$E$2,0))</f>
        <v>0</v>
      </c>
      <c r="BK365" s="39">
        <f>INDEX('P-07 HACCP score'!$C$3:$E$7,MATCH(R365,'P-07 HACCP score'!$B$3:$B$7,0),MATCH('D-14 Ernst'!N$2,'P-07 HACCP score'!$C$2:$E$2,0))</f>
        <v>5</v>
      </c>
      <c r="BL365" s="39">
        <f>INDEX('P-07 HACCP score'!$C$3:$E$7,MATCH(S365,'P-07 HACCP score'!$B$3:$B$7,0),MATCH('D-14 Ernst'!O$2,'P-07 HACCP score'!$C$2:$E$2,0))</f>
        <v>1</v>
      </c>
      <c r="BM365" s="39">
        <f>INDEX('P-07 HACCP score'!$C$3:$E$7,MATCH(T365,'P-07 HACCP score'!$B$3:$B$7,0),MATCH('D-14 Ernst'!P$2,'P-07 HACCP score'!$C$2:$E$2,0))</f>
        <v>1.5</v>
      </c>
      <c r="BN365" s="39">
        <f>INDEX('P-07 HACCP score'!$C$3:$E$7,MATCH(U365,'P-07 HACCP score'!$B$3:$B$7,0),MATCH('D-14 Ernst'!Q$2,'P-07 HACCP score'!$C$2:$E$2,0))</f>
        <v>3</v>
      </c>
      <c r="BO365" s="39">
        <f>INDEX('P-07 HACCP score'!$C$3:$E$7,MATCH(V365,'P-07 HACCP score'!$B$3:$B$7,0),MATCH('D-14 Ernst'!R$2,'P-07 HACCP score'!$C$2:$E$2,0))</f>
        <v>0</v>
      </c>
      <c r="BP365" s="39">
        <f>INDEX('P-07 HACCP score'!$C$3:$E$7,MATCH(W365,'P-07 HACCP score'!$B$3:$B$7,0),MATCH('D-14 Ernst'!S$2,'P-07 HACCP score'!$C$2:$E$2,0))</f>
        <v>0</v>
      </c>
      <c r="BQ365" s="39" t="e">
        <f>INDEX('P-07 HACCP score'!$C$3:$E$7,MATCH(X365,'P-07 HACCP score'!$B$3:$B$7,0),MATCH('D-14 Ernst'!T$2,'P-07 HACCP score'!$C$2:$E$2,0))</f>
        <v>#N/A</v>
      </c>
      <c r="BR365" s="39">
        <f>INDEX('P-07 HACCP score'!$C$3:$E$7,MATCH(Y365,'P-07 HACCP score'!$B$3:$B$7,0),MATCH('D-14 Ernst'!U$2,'P-07 HACCP score'!$C$2:$E$2,0))</f>
        <v>0</v>
      </c>
      <c r="BS365" s="39">
        <f>INDEX('P-07 HACCP score'!$C$3:$E$7,MATCH(Z365,'P-07 HACCP score'!$B$3:$B$7,0),MATCH('D-14 Ernst'!V$2,'P-07 HACCP score'!$C$2:$E$2,0))</f>
        <v>0</v>
      </c>
      <c r="BT365" s="39">
        <f>INDEX('P-07 HACCP score'!$C$3:$E$7,MATCH(AA365,'P-07 HACCP score'!$B$3:$B$7,0),MATCH('D-14 Ernst'!W$2,'P-07 HACCP score'!$C$2:$E$2,0))</f>
        <v>0</v>
      </c>
      <c r="BU365" s="39">
        <f>INDEX('P-07 HACCP score'!$C$3:$E$7,MATCH(AB365,'P-07 HACCP score'!$B$3:$B$7,0),MATCH('D-14 Ernst'!X$2,'P-07 HACCP score'!$C$2:$E$2,0))</f>
        <v>0</v>
      </c>
      <c r="BV365" s="39">
        <f>INDEX('P-07 HACCP score'!$C$3:$E$7,MATCH(AC365,'P-07 HACCP score'!$B$3:$B$7,0),MATCH('D-14 Ernst'!Y$2,'P-07 HACCP score'!$C$2:$E$2,0))</f>
        <v>0</v>
      </c>
      <c r="BW365" s="39">
        <f>INDEX('P-07 HACCP score'!$C$3:$E$7,MATCH(AD365,'P-07 HACCP score'!$B$3:$B$7,0),MATCH('D-14 Ernst'!Z$2,'P-07 HACCP score'!$C$2:$E$2,0))</f>
        <v>0</v>
      </c>
      <c r="BX365" s="39">
        <f>INDEX('P-07 HACCP score'!$C$3:$E$7,MATCH(AE365,'P-07 HACCP score'!$B$3:$B$7,0),MATCH('D-14 Ernst'!AA$2,'P-07 HACCP score'!$C$2:$E$2,0))</f>
        <v>0</v>
      </c>
      <c r="BY365" s="39">
        <f>INDEX('P-07 HACCP score'!$C$3:$E$7,MATCH(AF365,'P-07 HACCP score'!$B$3:$B$7,0),MATCH('D-14 Ernst'!AB$2,'P-07 HACCP score'!$C$2:$E$2,0))</f>
        <v>0</v>
      </c>
      <c r="BZ365" s="39">
        <f>INDEX('P-07 HACCP score'!$C$3:$E$7,MATCH(AG365,'P-07 HACCP score'!$B$3:$B$7,0),MATCH('D-14 Ernst'!AC$2,'P-07 HACCP score'!$C$2:$E$2,0))</f>
        <v>0</v>
      </c>
      <c r="CA365" s="39">
        <f>INDEX('P-07 HACCP score'!$C$3:$E$7,MATCH(AH365,'P-07 HACCP score'!$B$3:$B$7,0),MATCH('D-14 Ernst'!AD$2,'P-07 HACCP score'!$C$2:$E$2,0))</f>
        <v>0</v>
      </c>
      <c r="CB365" s="39">
        <f>INDEX('P-07 HACCP score'!$C$3:$E$7,MATCH(AI365,'P-07 HACCP score'!$B$3:$B$7,0),MATCH('D-14 Ernst'!AE$2,'P-07 HACCP score'!$C$2:$E$2,0))</f>
        <v>0</v>
      </c>
      <c r="CC365" s="39">
        <f>INDEX('P-07 HACCP score'!$C$3:$E$7,MATCH(AJ365,'P-07 HACCP score'!$B$3:$B$7,0),MATCH('D-14 Ernst'!AF$2,'P-07 HACCP score'!$C$2:$E$2,0))</f>
        <v>0</v>
      </c>
      <c r="CD365" s="39">
        <f>INDEX('P-07 HACCP score'!$C$3:$E$7,MATCH(AK365,'P-07 HACCP score'!$B$3:$B$7,0),MATCH('D-14 Ernst'!AG$2,'P-07 HACCP score'!$C$2:$E$2,0))</f>
        <v>0</v>
      </c>
    </row>
    <row r="366" spans="1:82" x14ac:dyDescent="0.3">
      <c r="A366" s="120">
        <v>53151</v>
      </c>
      <c r="B366" s="158" t="s">
        <v>489</v>
      </c>
      <c r="C366" s="78" t="s">
        <v>162</v>
      </c>
      <c r="D366" s="35">
        <v>2</v>
      </c>
      <c r="E366" s="18"/>
      <c r="F366" s="18"/>
      <c r="G366" s="26"/>
      <c r="H366" s="21" t="str">
        <f>IF(COUNTIF(I366:M366,"H"),"H",
IF(COUNTIF(I366:M366,"M"),"M",
IF(COUNTIF(I366:M366,"L"),"L",
IF(COUNTIF(I366:M366,"B"),"B",""))))</f>
        <v/>
      </c>
      <c r="I366" s="19"/>
      <c r="J366" s="19"/>
      <c r="K366" s="19"/>
      <c r="L366" s="19"/>
      <c r="M366" s="19"/>
      <c r="N366" s="18"/>
      <c r="O366" s="21" t="str">
        <f>IF(COUNTIF(P366:Q366,"H"),"H",
IF(COUNTIF(P366:Q366,"M"),"M",
IF(COUNTIF(P366:Q366,"L"),"L",
IF(COUNTIF(P366:Q366,"B"),"B",""))))</f>
        <v>B</v>
      </c>
      <c r="P366" s="139" t="s">
        <v>84</v>
      </c>
      <c r="Q366" s="22"/>
      <c r="R366" s="18" t="s">
        <v>86</v>
      </c>
      <c r="S366" s="18" t="s">
        <v>86</v>
      </c>
      <c r="T366" s="18" t="s">
        <v>84</v>
      </c>
      <c r="U366" s="18" t="s">
        <v>86</v>
      </c>
      <c r="V366" s="18"/>
      <c r="W366" s="27"/>
      <c r="X366" s="21" t="str">
        <f>IF(COUNTIF(Y366:AA366,"H"),"H",
IF(COUNTIF(Y366:AA366,"M"),"M",
IF(COUNTIF(Y366:AA366,"L"),"L",
IF(COUNTIF(Y366:AA366,"B"),"B",""))))</f>
        <v/>
      </c>
      <c r="Y366" s="23"/>
      <c r="Z366" s="28"/>
      <c r="AA366" s="23"/>
      <c r="AB366" s="18"/>
      <c r="AC366" s="18"/>
      <c r="AD366" s="18"/>
      <c r="AE366" s="18"/>
      <c r="AF366" s="18"/>
      <c r="AG366" s="18"/>
      <c r="AH366" s="18"/>
      <c r="AI366" s="18"/>
      <c r="AJ366" s="18"/>
      <c r="AK366" s="18"/>
      <c r="AL366" s="37">
        <f>COUNTIF(AX366:BA366,5)+COUNTIF(BG366:BH366,5)+COUNTIF(BK366:BQ366,5)+COUNTIF(BU366:CD366,5)+COUNTIF(AX366:BA366,9)+COUNTIF(BG366:BH366,9)+COUNTIF(BK366:BQ366,9)+COUNTIF(BU366:CD366,9)</f>
        <v>1</v>
      </c>
      <c r="AM366" s="37">
        <f>COUNTIF(AX366:BA366,15)+COUNTIF(BG366:BH366,15)+COUNTIF(BK366:BQ366,15)+COUNTIF(BU366:CD366,15)+COUNTIF(AX366:BA366,25)+COUNTIF(BG366:BH366,25)+COUNTIF(BK366:BQ366,25)+COUNTIF(BU366:CD366,25)</f>
        <v>0</v>
      </c>
      <c r="AN366" s="118" t="str">
        <f>IF(AM366&gt;=1,"HOOG",IF(AL366&gt;=2,"MIDDEN","LAAG"))</f>
        <v>LAAG</v>
      </c>
      <c r="AO366" s="26" t="str">
        <f>IF(AND(AM366=1,OR(H366="H",AB366="H"),TEXT(D366,0)&lt;&gt;"4"),"J","N" )</f>
        <v>N</v>
      </c>
      <c r="AP366" s="41" t="s">
        <v>85</v>
      </c>
      <c r="AQ366" s="68" t="str">
        <f>IF(OR(AP366="J",AO366="J"),"MIDDEN",AN366)</f>
        <v>LAAG</v>
      </c>
      <c r="AR366" s="26" t="s">
        <v>89</v>
      </c>
      <c r="AS366" s="18" t="s">
        <v>87</v>
      </c>
      <c r="AT366" s="18" t="s">
        <v>85</v>
      </c>
      <c r="AU366" s="41" t="str">
        <f>IF(AND(AR366="H",AS366="K"),"J",IF(OR(AND(AR366="L",AS366="K",AT366="J"),AND(AR366="H",AS366="G",AT366="J")),"J","N"))</f>
        <v>N</v>
      </c>
      <c r="AV366" s="41" t="s">
        <v>90</v>
      </c>
      <c r="AW366" s="18" t="str">
        <f>IF(AU366="N",AQ366,IF(AQ366="LAAG","MIDDEN","HOOG"))</f>
        <v>LAAG</v>
      </c>
      <c r="AX366" s="39">
        <f>INDEX('P-07 HACCP score'!$C$3:$E$7,MATCH(E366,'P-07 HACCP score'!$B$3:$B$7,0),MATCH('D-14 Ernst'!A$2,'P-07 HACCP score'!$C$2:$E$2,0))</f>
        <v>0</v>
      </c>
      <c r="AY366" s="39">
        <f>INDEX('P-07 HACCP score'!$C$3:$E$7,MATCH(F366,'P-07 HACCP score'!$B$3:$B$7,0),MATCH('D-14 Ernst'!B$2,'P-07 HACCP score'!$C$2:$E$2,0))</f>
        <v>0</v>
      </c>
      <c r="AZ366" s="39">
        <f>INDEX('P-07 HACCP score'!$C$3:$E$7,MATCH(G366,'P-07 HACCP score'!$B$3:$B$7,0),MATCH('D-14 Ernst'!C$2,'P-07 HACCP score'!$C$2:$E$2,0))</f>
        <v>0</v>
      </c>
      <c r="BA366" s="39" t="e">
        <f>INDEX('P-07 HACCP score'!$C$3:$E$7,MATCH(H366,'P-07 HACCP score'!$B$3:$B$7,0),MATCH('D-14 Ernst'!D$2,'P-07 HACCP score'!$C$2:$E$2,0))</f>
        <v>#N/A</v>
      </c>
      <c r="BB366" s="39">
        <f>INDEX('P-07 HACCP score'!$C$3:$E$7,MATCH(I366,'P-07 HACCP score'!$B$3:$B$7,0),MATCH('D-14 Ernst'!E$2,'P-07 HACCP score'!$C$2:$E$2,0))</f>
        <v>0</v>
      </c>
      <c r="BC366" s="39">
        <f>INDEX('P-07 HACCP score'!$C$3:$E$7,MATCH(J366,'P-07 HACCP score'!$B$3:$B$7,0),MATCH('D-14 Ernst'!F$2,'P-07 HACCP score'!$C$2:$E$2,0))</f>
        <v>0</v>
      </c>
      <c r="BD366" s="39">
        <f>INDEX('P-07 HACCP score'!$C$3:$E$7,MATCH(K366,'P-07 HACCP score'!$B$3:$B$7,0),MATCH('D-14 Ernst'!G$2,'P-07 HACCP score'!$C$2:$E$2,0))</f>
        <v>0</v>
      </c>
      <c r="BE366" s="39">
        <f>INDEX('P-07 HACCP score'!$C$3:$E$7,MATCH(L366,'P-07 HACCP score'!$B$3:$B$7,0),MATCH('D-14 Ernst'!H$2,'P-07 HACCP score'!$C$2:$E$2,0))</f>
        <v>0</v>
      </c>
      <c r="BF366" s="39">
        <f>INDEX('P-07 HACCP score'!$C$3:$E$7,MATCH(M366,'P-07 HACCP score'!$B$3:$B$7,0),MATCH('D-14 Ernst'!I$2,'P-07 HACCP score'!$C$2:$E$2,0))</f>
        <v>0</v>
      </c>
      <c r="BG366" s="39">
        <f>INDEX('P-07 HACCP score'!$C$3:$E$7,MATCH(N366,'P-07 HACCP score'!$B$3:$B$7,0),MATCH('D-14 Ernst'!J$2,'P-07 HACCP score'!$C$2:$E$2,0))</f>
        <v>0</v>
      </c>
      <c r="BH366" s="39">
        <f>INDEX('P-07 HACCP score'!$C$3:$E$7,MATCH(O366,'P-07 HACCP score'!$B$3:$B$7,0),MATCH('D-14 Ernst'!K$2,'P-07 HACCP score'!$C$2:$E$2,0))</f>
        <v>1.5</v>
      </c>
      <c r="BI366" s="39">
        <f>INDEX('P-07 HACCP score'!$C$3:$E$7,MATCH(P366,'P-07 HACCP score'!$B$3:$B$7,0),MATCH('D-14 Ernst'!L$2,'P-07 HACCP score'!$C$2:$E$2,0))</f>
        <v>1.5</v>
      </c>
      <c r="BJ366" s="39">
        <f>INDEX('P-07 HACCP score'!$C$3:$E$7,MATCH(Q366,'P-07 HACCP score'!$B$3:$B$7,0),MATCH('D-14 Ernst'!M$2,'P-07 HACCP score'!$C$2:$E$2,0))</f>
        <v>0</v>
      </c>
      <c r="BK366" s="39">
        <f>INDEX('P-07 HACCP score'!$C$3:$E$7,MATCH(R366,'P-07 HACCP score'!$B$3:$B$7,0),MATCH('D-14 Ernst'!N$2,'P-07 HACCP score'!$C$2:$E$2,0))</f>
        <v>5</v>
      </c>
      <c r="BL366" s="39">
        <f>INDEX('P-07 HACCP score'!$C$3:$E$7,MATCH(S366,'P-07 HACCP score'!$B$3:$B$7,0),MATCH('D-14 Ernst'!O$2,'P-07 HACCP score'!$C$2:$E$2,0))</f>
        <v>1</v>
      </c>
      <c r="BM366" s="39">
        <f>INDEX('P-07 HACCP score'!$C$3:$E$7,MATCH(T366,'P-07 HACCP score'!$B$3:$B$7,0),MATCH('D-14 Ernst'!P$2,'P-07 HACCP score'!$C$2:$E$2,0))</f>
        <v>1.5</v>
      </c>
      <c r="BN366" s="39">
        <f>INDEX('P-07 HACCP score'!$C$3:$E$7,MATCH(U366,'P-07 HACCP score'!$B$3:$B$7,0),MATCH('D-14 Ernst'!Q$2,'P-07 HACCP score'!$C$2:$E$2,0))</f>
        <v>3</v>
      </c>
      <c r="BO366" s="39">
        <f>INDEX('P-07 HACCP score'!$C$3:$E$7,MATCH(V366,'P-07 HACCP score'!$B$3:$B$7,0),MATCH('D-14 Ernst'!R$2,'P-07 HACCP score'!$C$2:$E$2,0))</f>
        <v>0</v>
      </c>
      <c r="BP366" s="39">
        <f>INDEX('P-07 HACCP score'!$C$3:$E$7,MATCH(W366,'P-07 HACCP score'!$B$3:$B$7,0),MATCH('D-14 Ernst'!S$2,'P-07 HACCP score'!$C$2:$E$2,0))</f>
        <v>0</v>
      </c>
      <c r="BQ366" s="39" t="e">
        <f>INDEX('P-07 HACCP score'!$C$3:$E$7,MATCH(X366,'P-07 HACCP score'!$B$3:$B$7,0),MATCH('D-14 Ernst'!T$2,'P-07 HACCP score'!$C$2:$E$2,0))</f>
        <v>#N/A</v>
      </c>
      <c r="BR366" s="39">
        <f>INDEX('P-07 HACCP score'!$C$3:$E$7,MATCH(Y366,'P-07 HACCP score'!$B$3:$B$7,0),MATCH('D-14 Ernst'!U$2,'P-07 HACCP score'!$C$2:$E$2,0))</f>
        <v>0</v>
      </c>
      <c r="BS366" s="39">
        <f>INDEX('P-07 HACCP score'!$C$3:$E$7,MATCH(Z366,'P-07 HACCP score'!$B$3:$B$7,0),MATCH('D-14 Ernst'!V$2,'P-07 HACCP score'!$C$2:$E$2,0))</f>
        <v>0</v>
      </c>
      <c r="BT366" s="39">
        <f>INDEX('P-07 HACCP score'!$C$3:$E$7,MATCH(AA366,'P-07 HACCP score'!$B$3:$B$7,0),MATCH('D-14 Ernst'!W$2,'P-07 HACCP score'!$C$2:$E$2,0))</f>
        <v>0</v>
      </c>
      <c r="BU366" s="39">
        <f>INDEX('P-07 HACCP score'!$C$3:$E$7,MATCH(AB366,'P-07 HACCP score'!$B$3:$B$7,0),MATCH('D-14 Ernst'!X$2,'P-07 HACCP score'!$C$2:$E$2,0))</f>
        <v>0</v>
      </c>
      <c r="BV366" s="39">
        <f>INDEX('P-07 HACCP score'!$C$3:$E$7,MATCH(AC366,'P-07 HACCP score'!$B$3:$B$7,0),MATCH('D-14 Ernst'!Y$2,'P-07 HACCP score'!$C$2:$E$2,0))</f>
        <v>0</v>
      </c>
      <c r="BW366" s="39">
        <f>INDEX('P-07 HACCP score'!$C$3:$E$7,MATCH(AD366,'P-07 HACCP score'!$B$3:$B$7,0),MATCH('D-14 Ernst'!Z$2,'P-07 HACCP score'!$C$2:$E$2,0))</f>
        <v>0</v>
      </c>
      <c r="BX366" s="39">
        <f>INDEX('P-07 HACCP score'!$C$3:$E$7,MATCH(AE366,'P-07 HACCP score'!$B$3:$B$7,0),MATCH('D-14 Ernst'!AA$2,'P-07 HACCP score'!$C$2:$E$2,0))</f>
        <v>0</v>
      </c>
      <c r="BY366" s="39">
        <f>INDEX('P-07 HACCP score'!$C$3:$E$7,MATCH(AF366,'P-07 HACCP score'!$B$3:$B$7,0),MATCH('D-14 Ernst'!AB$2,'P-07 HACCP score'!$C$2:$E$2,0))</f>
        <v>0</v>
      </c>
      <c r="BZ366" s="39">
        <f>INDEX('P-07 HACCP score'!$C$3:$E$7,MATCH(AG366,'P-07 HACCP score'!$B$3:$B$7,0),MATCH('D-14 Ernst'!AC$2,'P-07 HACCP score'!$C$2:$E$2,0))</f>
        <v>0</v>
      </c>
      <c r="CA366" s="39">
        <f>INDEX('P-07 HACCP score'!$C$3:$E$7,MATCH(AH366,'P-07 HACCP score'!$B$3:$B$7,0),MATCH('D-14 Ernst'!AD$2,'P-07 HACCP score'!$C$2:$E$2,0))</f>
        <v>0</v>
      </c>
      <c r="CB366" s="39">
        <f>INDEX('P-07 HACCP score'!$C$3:$E$7,MATCH(AI366,'P-07 HACCP score'!$B$3:$B$7,0),MATCH('D-14 Ernst'!AE$2,'P-07 HACCP score'!$C$2:$E$2,0))</f>
        <v>0</v>
      </c>
      <c r="CC366" s="39">
        <f>INDEX('P-07 HACCP score'!$C$3:$E$7,MATCH(AJ366,'P-07 HACCP score'!$B$3:$B$7,0),MATCH('D-14 Ernst'!AF$2,'P-07 HACCP score'!$C$2:$E$2,0))</f>
        <v>0</v>
      </c>
      <c r="CD366" s="39">
        <f>INDEX('P-07 HACCP score'!$C$3:$E$7,MATCH(AK366,'P-07 HACCP score'!$B$3:$B$7,0),MATCH('D-14 Ernst'!AG$2,'P-07 HACCP score'!$C$2:$E$2,0))</f>
        <v>0</v>
      </c>
    </row>
    <row r="367" spans="1:82" x14ac:dyDescent="0.3">
      <c r="A367" s="119">
        <v>51190</v>
      </c>
      <c r="B367" s="56" t="s">
        <v>490</v>
      </c>
      <c r="C367" s="78" t="s">
        <v>162</v>
      </c>
      <c r="D367" s="35">
        <v>2</v>
      </c>
      <c r="E367" s="18" t="s">
        <v>84</v>
      </c>
      <c r="F367" s="18"/>
      <c r="G367" s="26" t="s">
        <v>86</v>
      </c>
      <c r="H367" s="21" t="str">
        <f>IF(COUNTIF(I367:M367,"H"),"H",
IF(COUNTIF(I367:M367,"M"),"M",
IF(COUNTIF(I367:M367,"L"),"L",
IF(COUNTIF(I367:M367,"B"),"B",""))))</f>
        <v/>
      </c>
      <c r="I367" s="19"/>
      <c r="J367" s="19"/>
      <c r="K367" s="19"/>
      <c r="L367" s="19"/>
      <c r="M367" s="19"/>
      <c r="N367" s="18"/>
      <c r="O367" s="21" t="str">
        <f>IF(COUNTIF(P367:Q367,"H"),"H",
IF(COUNTIF(P367:Q367,"M"),"M",
IF(COUNTIF(P367:Q367,"L"),"L",
IF(COUNTIF(P367:Q367,"B"),"B",""))))</f>
        <v>L</v>
      </c>
      <c r="P367" s="139" t="s">
        <v>86</v>
      </c>
      <c r="Q367" s="22"/>
      <c r="R367" s="74" t="s">
        <v>84</v>
      </c>
      <c r="S367" s="18"/>
      <c r="T367" s="18"/>
      <c r="U367" s="18"/>
      <c r="V367" s="18"/>
      <c r="W367" s="27"/>
      <c r="X367" s="21" t="str">
        <f>IF(COUNTIF(Y367:AA367,"H"),"H",
IF(COUNTIF(Y367:AA367,"M"),"M",
IF(COUNTIF(Y367:AA367,"L"),"L",
IF(COUNTIF(Y367:AA367,"B"),"B",""))))</f>
        <v/>
      </c>
      <c r="Y367" s="23"/>
      <c r="Z367" s="28"/>
      <c r="AA367" s="23"/>
      <c r="AB367" s="18" t="s">
        <v>129</v>
      </c>
      <c r="AC367" s="18"/>
      <c r="AD367" s="18"/>
      <c r="AE367" s="18"/>
      <c r="AF367" s="18"/>
      <c r="AG367" s="18"/>
      <c r="AH367" s="18"/>
      <c r="AI367" s="18"/>
      <c r="AJ367" s="18"/>
      <c r="AK367" s="18"/>
      <c r="AL367" s="37">
        <f>COUNTIF(AX367:BA367,5)+COUNTIF(BG367:BH367,5)+COUNTIF(BK367:BQ367,5)+COUNTIF(BU367:CD367,5)+COUNTIF(AX367:BA367,9)+COUNTIF(BG367:BH367,9)+COUNTIF(BK367:BQ367,9)+COUNTIF(BU367:CD367,9)</f>
        <v>2</v>
      </c>
      <c r="AM367" s="37">
        <f>COUNTIF(AX367:BA367,15)+COUNTIF(BG367:BH367,15)+COUNTIF(BK367:BQ367,15)+COUNTIF(BU367:CD367,15)+COUNTIF(AX367:BA367,25)+COUNTIF(BG367:BH367,25)+COUNTIF(BK367:BQ367,25)+COUNTIF(BU367:CD367,25)</f>
        <v>0</v>
      </c>
      <c r="AN367" s="118" t="str">
        <f>IF(AM367&gt;=1,"HOOG",IF(AL367&gt;=2,"MIDDEN","LAAG"))</f>
        <v>MIDDEN</v>
      </c>
      <c r="AO367" s="26" t="str">
        <f>IF(AND(AM367=1,OR(H367="H",AB367="H"),TEXT(D367,0)&lt;&gt;"4"),"J","N" )</f>
        <v>N</v>
      </c>
      <c r="AP367" s="41" t="s">
        <v>85</v>
      </c>
      <c r="AQ367" s="68" t="str">
        <f>IF(OR(AP367="J",AO367="J"),"MIDDEN",AN367)</f>
        <v>MIDDEN</v>
      </c>
      <c r="AR367" s="26" t="s">
        <v>86</v>
      </c>
      <c r="AS367" s="18" t="s">
        <v>93</v>
      </c>
      <c r="AT367" s="18" t="s">
        <v>85</v>
      </c>
      <c r="AU367" s="41" t="str">
        <f>IF(AND(AR367="H",AS367="K"),"J",IF(OR(AND(AR367="L",AS367="K",AT367="J"),AND(AR367="H",AS367="G",AT367="J")),"J","N"))</f>
        <v>N</v>
      </c>
      <c r="AV367" s="41" t="s">
        <v>85</v>
      </c>
      <c r="AW367" s="18" t="str">
        <f>IF(AU367="N",AQ367,IF(AQ367="LAAG","MIDDEN","HOOG"))</f>
        <v>MIDDEN</v>
      </c>
      <c r="AX367" s="39">
        <f>INDEX('P-07 HACCP score'!$C$3:$E$7,MATCH(E367,'P-07 HACCP score'!$B$3:$B$7,0),MATCH('D-14 Ernst'!A$2,'P-07 HACCP score'!$C$2:$E$2,0))</f>
        <v>1.5</v>
      </c>
      <c r="AY367" s="39">
        <f>INDEX('P-07 HACCP score'!$C$3:$E$7,MATCH(F367,'P-07 HACCP score'!$B$3:$B$7,0),MATCH('D-14 Ernst'!B$2,'P-07 HACCP score'!$C$2:$E$2,0))</f>
        <v>0</v>
      </c>
      <c r="AZ367" s="39">
        <f>INDEX('P-07 HACCP score'!$C$3:$E$7,MATCH(G367,'P-07 HACCP score'!$B$3:$B$7,0),MATCH('D-14 Ernst'!C$2,'P-07 HACCP score'!$C$2:$E$2,0))</f>
        <v>5</v>
      </c>
      <c r="BA367" s="39" t="e">
        <f>INDEX('P-07 HACCP score'!$C$3:$E$7,MATCH(H367,'P-07 HACCP score'!$B$3:$B$7,0),MATCH('D-14 Ernst'!D$2,'P-07 HACCP score'!$C$2:$E$2,0))</f>
        <v>#N/A</v>
      </c>
      <c r="BB367" s="39">
        <f>INDEX('P-07 HACCP score'!$C$3:$E$7,MATCH(I367,'P-07 HACCP score'!$B$3:$B$7,0),MATCH('D-14 Ernst'!E$2,'P-07 HACCP score'!$C$2:$E$2,0))</f>
        <v>0</v>
      </c>
      <c r="BC367" s="39">
        <f>INDEX('P-07 HACCP score'!$C$3:$E$7,MATCH(J367,'P-07 HACCP score'!$B$3:$B$7,0),MATCH('D-14 Ernst'!F$2,'P-07 HACCP score'!$C$2:$E$2,0))</f>
        <v>0</v>
      </c>
      <c r="BD367" s="39">
        <f>INDEX('P-07 HACCP score'!$C$3:$E$7,MATCH(K367,'P-07 HACCP score'!$B$3:$B$7,0),MATCH('D-14 Ernst'!G$2,'P-07 HACCP score'!$C$2:$E$2,0))</f>
        <v>0</v>
      </c>
      <c r="BE367" s="39">
        <f>INDEX('P-07 HACCP score'!$C$3:$E$7,MATCH(L367,'P-07 HACCP score'!$B$3:$B$7,0),MATCH('D-14 Ernst'!H$2,'P-07 HACCP score'!$C$2:$E$2,0))</f>
        <v>0</v>
      </c>
      <c r="BF367" s="39">
        <f>INDEX('P-07 HACCP score'!$C$3:$E$7,MATCH(M367,'P-07 HACCP score'!$B$3:$B$7,0),MATCH('D-14 Ernst'!I$2,'P-07 HACCP score'!$C$2:$E$2,0))</f>
        <v>0</v>
      </c>
      <c r="BG367" s="39">
        <f>INDEX('P-07 HACCP score'!$C$3:$E$7,MATCH(N367,'P-07 HACCP score'!$B$3:$B$7,0),MATCH('D-14 Ernst'!J$2,'P-07 HACCP score'!$C$2:$E$2,0))</f>
        <v>0</v>
      </c>
      <c r="BH367" s="39">
        <f>INDEX('P-07 HACCP score'!$C$3:$E$7,MATCH(O367,'P-07 HACCP score'!$B$3:$B$7,0),MATCH('D-14 Ernst'!K$2,'P-07 HACCP score'!$C$2:$E$2,0))</f>
        <v>3</v>
      </c>
      <c r="BI367" s="39">
        <f>INDEX('P-07 HACCP score'!$C$3:$E$7,MATCH(P367,'P-07 HACCP score'!$B$3:$B$7,0),MATCH('D-14 Ernst'!L$2,'P-07 HACCP score'!$C$2:$E$2,0))</f>
        <v>3</v>
      </c>
      <c r="BJ367" s="39">
        <f>INDEX('P-07 HACCP score'!$C$3:$E$7,MATCH(Q367,'P-07 HACCP score'!$B$3:$B$7,0),MATCH('D-14 Ernst'!M$2,'P-07 HACCP score'!$C$2:$E$2,0))</f>
        <v>0</v>
      </c>
      <c r="BK367" s="39">
        <f>INDEX('P-07 HACCP score'!$C$3:$E$7,MATCH(R367,'P-07 HACCP score'!$B$3:$B$7,0),MATCH('D-14 Ernst'!N$2,'P-07 HACCP score'!$C$2:$E$2,0))</f>
        <v>2.5</v>
      </c>
      <c r="BL367" s="39">
        <f>INDEX('P-07 HACCP score'!$C$3:$E$7,MATCH(S367,'P-07 HACCP score'!$B$3:$B$7,0),MATCH('D-14 Ernst'!O$2,'P-07 HACCP score'!$C$2:$E$2,0))</f>
        <v>0</v>
      </c>
      <c r="BM367" s="39">
        <f>INDEX('P-07 HACCP score'!$C$3:$E$7,MATCH(T367,'P-07 HACCP score'!$B$3:$B$7,0),MATCH('D-14 Ernst'!P$2,'P-07 HACCP score'!$C$2:$E$2,0))</f>
        <v>0</v>
      </c>
      <c r="BN367" s="39">
        <f>INDEX('P-07 HACCP score'!$C$3:$E$7,MATCH(U367,'P-07 HACCP score'!$B$3:$B$7,0),MATCH('D-14 Ernst'!Q$2,'P-07 HACCP score'!$C$2:$E$2,0))</f>
        <v>0</v>
      </c>
      <c r="BO367" s="39">
        <f>INDEX('P-07 HACCP score'!$C$3:$E$7,MATCH(V367,'P-07 HACCP score'!$B$3:$B$7,0),MATCH('D-14 Ernst'!R$2,'P-07 HACCP score'!$C$2:$E$2,0))</f>
        <v>0</v>
      </c>
      <c r="BP367" s="39">
        <f>INDEX('P-07 HACCP score'!$C$3:$E$7,MATCH(W367,'P-07 HACCP score'!$B$3:$B$7,0),MATCH('D-14 Ernst'!S$2,'P-07 HACCP score'!$C$2:$E$2,0))</f>
        <v>0</v>
      </c>
      <c r="BQ367" s="39" t="e">
        <f>INDEX('P-07 HACCP score'!$C$3:$E$7,MATCH(X367,'P-07 HACCP score'!$B$3:$B$7,0),MATCH('D-14 Ernst'!T$2,'P-07 HACCP score'!$C$2:$E$2,0))</f>
        <v>#N/A</v>
      </c>
      <c r="BR367" s="39">
        <f>INDEX('P-07 HACCP score'!$C$3:$E$7,MATCH(Y367,'P-07 HACCP score'!$B$3:$B$7,0),MATCH('D-14 Ernst'!U$2,'P-07 HACCP score'!$C$2:$E$2,0))</f>
        <v>0</v>
      </c>
      <c r="BS367" s="39">
        <f>INDEX('P-07 HACCP score'!$C$3:$E$7,MATCH(Z367,'P-07 HACCP score'!$B$3:$B$7,0),MATCH('D-14 Ernst'!V$2,'P-07 HACCP score'!$C$2:$E$2,0))</f>
        <v>0</v>
      </c>
      <c r="BT367" s="39">
        <f>INDEX('P-07 HACCP score'!$C$3:$E$7,MATCH(AA367,'P-07 HACCP score'!$B$3:$B$7,0),MATCH('D-14 Ernst'!W$2,'P-07 HACCP score'!$C$2:$E$2,0))</f>
        <v>0</v>
      </c>
      <c r="BU367" s="39">
        <f>INDEX('P-07 HACCP score'!$C$3:$E$7,MATCH(AB367,'P-07 HACCP score'!$B$3:$B$7,0),MATCH('D-14 Ernst'!X$2,'P-07 HACCP score'!$C$2:$E$2,0))</f>
        <v>9</v>
      </c>
      <c r="BV367" s="39">
        <f>INDEX('P-07 HACCP score'!$C$3:$E$7,MATCH(AC367,'P-07 HACCP score'!$B$3:$B$7,0),MATCH('D-14 Ernst'!Y$2,'P-07 HACCP score'!$C$2:$E$2,0))</f>
        <v>0</v>
      </c>
      <c r="BW367" s="39">
        <f>INDEX('P-07 HACCP score'!$C$3:$E$7,MATCH(AD367,'P-07 HACCP score'!$B$3:$B$7,0),MATCH('D-14 Ernst'!Z$2,'P-07 HACCP score'!$C$2:$E$2,0))</f>
        <v>0</v>
      </c>
      <c r="BX367" s="39">
        <f>INDEX('P-07 HACCP score'!$C$3:$E$7,MATCH(AE367,'P-07 HACCP score'!$B$3:$B$7,0),MATCH('D-14 Ernst'!AA$2,'P-07 HACCP score'!$C$2:$E$2,0))</f>
        <v>0</v>
      </c>
      <c r="BY367" s="39">
        <f>INDEX('P-07 HACCP score'!$C$3:$E$7,MATCH(AF367,'P-07 HACCP score'!$B$3:$B$7,0),MATCH('D-14 Ernst'!AB$2,'P-07 HACCP score'!$C$2:$E$2,0))</f>
        <v>0</v>
      </c>
      <c r="BZ367" s="39">
        <f>INDEX('P-07 HACCP score'!$C$3:$E$7,MATCH(AG367,'P-07 HACCP score'!$B$3:$B$7,0),MATCH('D-14 Ernst'!AC$2,'P-07 HACCP score'!$C$2:$E$2,0))</f>
        <v>0</v>
      </c>
      <c r="CA367" s="39">
        <f>INDEX('P-07 HACCP score'!$C$3:$E$7,MATCH(AH367,'P-07 HACCP score'!$B$3:$B$7,0),MATCH('D-14 Ernst'!AD$2,'P-07 HACCP score'!$C$2:$E$2,0))</f>
        <v>0</v>
      </c>
      <c r="CB367" s="39">
        <f>INDEX('P-07 HACCP score'!$C$3:$E$7,MATCH(AI367,'P-07 HACCP score'!$B$3:$B$7,0),MATCH('D-14 Ernst'!AE$2,'P-07 HACCP score'!$C$2:$E$2,0))</f>
        <v>0</v>
      </c>
      <c r="CC367" s="39">
        <f>INDEX('P-07 HACCP score'!$C$3:$E$7,MATCH(AJ367,'P-07 HACCP score'!$B$3:$B$7,0),MATCH('D-14 Ernst'!AF$2,'P-07 HACCP score'!$C$2:$E$2,0))</f>
        <v>0</v>
      </c>
      <c r="CD367" s="39">
        <f>INDEX('P-07 HACCP score'!$C$3:$E$7,MATCH(AK367,'P-07 HACCP score'!$B$3:$B$7,0),MATCH('D-14 Ernst'!AG$2,'P-07 HACCP score'!$C$2:$E$2,0))</f>
        <v>0</v>
      </c>
    </row>
    <row r="368" spans="1:82" x14ac:dyDescent="0.3">
      <c r="A368" s="120">
        <v>51191</v>
      </c>
      <c r="B368" s="160" t="s">
        <v>491</v>
      </c>
      <c r="C368" s="78" t="s">
        <v>162</v>
      </c>
      <c r="D368" s="35">
        <v>2</v>
      </c>
      <c r="E368" s="18"/>
      <c r="F368" s="18"/>
      <c r="G368" s="26" t="s">
        <v>86</v>
      </c>
      <c r="H368" s="21" t="str">
        <f>IF(COUNTIF(I368:M368,"H"),"H",
IF(COUNTIF(I368:M368,"M"),"M",
IF(COUNTIF(I368:M368,"L"),"L",
IF(COUNTIF(I368:M368,"B"),"B",""))))</f>
        <v/>
      </c>
      <c r="I368" s="19"/>
      <c r="J368" s="19"/>
      <c r="K368" s="19"/>
      <c r="L368" s="19"/>
      <c r="M368" s="19"/>
      <c r="N368" s="18"/>
      <c r="O368" s="21" t="str">
        <f>IF(COUNTIF(P368:Q368,"H"),"H",
IF(COUNTIF(P368:Q368,"M"),"M",
IF(COUNTIF(P368:Q368,"L"),"L",
IF(COUNTIF(P368:Q368,"B"),"B",""))))</f>
        <v>L</v>
      </c>
      <c r="P368" s="139" t="s">
        <v>86</v>
      </c>
      <c r="Q368" s="22"/>
      <c r="R368" s="74" t="s">
        <v>84</v>
      </c>
      <c r="S368" s="18"/>
      <c r="T368" s="18"/>
      <c r="U368" s="18"/>
      <c r="V368" s="18"/>
      <c r="W368" s="27"/>
      <c r="X368" s="21" t="str">
        <f>IF(COUNTIF(Y368:AA368,"H"),"H",
IF(COUNTIF(Y368:AA368,"M"),"M",
IF(COUNTIF(Y368:AA368,"L"),"L",
IF(COUNTIF(Y368:AA368,"B"),"B",""))))</f>
        <v/>
      </c>
      <c r="Y368" s="23"/>
      <c r="Z368" s="28"/>
      <c r="AA368" s="23"/>
      <c r="AB368" s="18" t="s">
        <v>129</v>
      </c>
      <c r="AC368" s="18"/>
      <c r="AD368" s="18"/>
      <c r="AE368" s="18"/>
      <c r="AF368" s="18"/>
      <c r="AG368" s="18"/>
      <c r="AH368" s="18"/>
      <c r="AI368" s="18"/>
      <c r="AJ368" s="18"/>
      <c r="AK368" s="18"/>
      <c r="AL368" s="37">
        <f>COUNTIF(AX368:BA368,5)+COUNTIF(BG368:BH368,5)+COUNTIF(BK368:BQ368,5)+COUNTIF(BU368:CD368,5)+COUNTIF(AX368:BA368,9)+COUNTIF(BG368:BH368,9)+COUNTIF(BK368:BQ368,9)+COUNTIF(BU368:CD368,9)</f>
        <v>2</v>
      </c>
      <c r="AM368" s="37">
        <f>COUNTIF(AX368:BA368,15)+COUNTIF(BG368:BH368,15)+COUNTIF(BK368:BQ368,15)+COUNTIF(BU368:CD368,15)+COUNTIF(AX368:BA368,25)+COUNTIF(BG368:BH368,25)+COUNTIF(BK368:BQ368,25)+COUNTIF(BU368:CD368,25)</f>
        <v>0</v>
      </c>
      <c r="AN368" s="118" t="str">
        <f>IF(AM368&gt;=1,"HOOG",IF(AL368&gt;=2,"MIDDEN","LAAG"))</f>
        <v>MIDDEN</v>
      </c>
      <c r="AO368" s="26" t="str">
        <f>IF(AND(AM368=1,OR(H368="H",AB368="H"),TEXT(D368,0)&lt;&gt;"4"),"J","N" )</f>
        <v>N</v>
      </c>
      <c r="AP368" s="41" t="s">
        <v>85</v>
      </c>
      <c r="AQ368" s="68" t="str">
        <f>IF(OR(AP368="J",AO368="J"),"MIDDEN",AN368)</f>
        <v>MIDDEN</v>
      </c>
      <c r="AR368" s="26" t="s">
        <v>86</v>
      </c>
      <c r="AS368" s="18" t="s">
        <v>93</v>
      </c>
      <c r="AT368" s="18" t="s">
        <v>85</v>
      </c>
      <c r="AU368" s="41" t="str">
        <f>IF(AND(AR368="H",AS368="K"),"J",IF(OR(AND(AR368="L",AS368="K",AT368="J"),AND(AR368="H",AS368="G",AT368="J")),"J","N"))</f>
        <v>N</v>
      </c>
      <c r="AV368" s="41" t="s">
        <v>90</v>
      </c>
      <c r="AW368" s="18" t="str">
        <f>IF(AU368="N",AQ368,IF(AQ368="LAAG","MIDDEN","HOOG"))</f>
        <v>MIDDEN</v>
      </c>
      <c r="AX368" s="39">
        <f>INDEX('P-07 HACCP score'!$C$3:$E$7,MATCH(E368,'P-07 HACCP score'!$B$3:$B$7,0),MATCH('D-14 Ernst'!A$2,'P-07 HACCP score'!$C$2:$E$2,0))</f>
        <v>0</v>
      </c>
      <c r="AY368" s="39">
        <f>INDEX('P-07 HACCP score'!$C$3:$E$7,MATCH(F368,'P-07 HACCP score'!$B$3:$B$7,0),MATCH('D-14 Ernst'!B$2,'P-07 HACCP score'!$C$2:$E$2,0))</f>
        <v>0</v>
      </c>
      <c r="AZ368" s="39">
        <f>INDEX('P-07 HACCP score'!$C$3:$E$7,MATCH(G368,'P-07 HACCP score'!$B$3:$B$7,0),MATCH('D-14 Ernst'!C$2,'P-07 HACCP score'!$C$2:$E$2,0))</f>
        <v>5</v>
      </c>
      <c r="BA368" s="39" t="e">
        <f>INDEX('P-07 HACCP score'!$C$3:$E$7,MATCH(H368,'P-07 HACCP score'!$B$3:$B$7,0),MATCH('D-14 Ernst'!D$2,'P-07 HACCP score'!$C$2:$E$2,0))</f>
        <v>#N/A</v>
      </c>
      <c r="BB368" s="39">
        <f>INDEX('P-07 HACCP score'!$C$3:$E$7,MATCH(I368,'P-07 HACCP score'!$B$3:$B$7,0),MATCH('D-14 Ernst'!E$2,'P-07 HACCP score'!$C$2:$E$2,0))</f>
        <v>0</v>
      </c>
      <c r="BC368" s="39">
        <f>INDEX('P-07 HACCP score'!$C$3:$E$7,MATCH(J368,'P-07 HACCP score'!$B$3:$B$7,0),MATCH('D-14 Ernst'!F$2,'P-07 HACCP score'!$C$2:$E$2,0))</f>
        <v>0</v>
      </c>
      <c r="BD368" s="39">
        <f>INDEX('P-07 HACCP score'!$C$3:$E$7,MATCH(K368,'P-07 HACCP score'!$B$3:$B$7,0),MATCH('D-14 Ernst'!G$2,'P-07 HACCP score'!$C$2:$E$2,0))</f>
        <v>0</v>
      </c>
      <c r="BE368" s="39">
        <f>INDEX('P-07 HACCP score'!$C$3:$E$7,MATCH(L368,'P-07 HACCP score'!$B$3:$B$7,0),MATCH('D-14 Ernst'!H$2,'P-07 HACCP score'!$C$2:$E$2,0))</f>
        <v>0</v>
      </c>
      <c r="BF368" s="39">
        <f>INDEX('P-07 HACCP score'!$C$3:$E$7,MATCH(M368,'P-07 HACCP score'!$B$3:$B$7,0),MATCH('D-14 Ernst'!I$2,'P-07 HACCP score'!$C$2:$E$2,0))</f>
        <v>0</v>
      </c>
      <c r="BG368" s="39">
        <f>INDEX('P-07 HACCP score'!$C$3:$E$7,MATCH(N368,'P-07 HACCP score'!$B$3:$B$7,0),MATCH('D-14 Ernst'!J$2,'P-07 HACCP score'!$C$2:$E$2,0))</f>
        <v>0</v>
      </c>
      <c r="BH368" s="39">
        <f>INDEX('P-07 HACCP score'!$C$3:$E$7,MATCH(O368,'P-07 HACCP score'!$B$3:$B$7,0),MATCH('D-14 Ernst'!K$2,'P-07 HACCP score'!$C$2:$E$2,0))</f>
        <v>3</v>
      </c>
      <c r="BI368" s="39">
        <f>INDEX('P-07 HACCP score'!$C$3:$E$7,MATCH(P368,'P-07 HACCP score'!$B$3:$B$7,0),MATCH('D-14 Ernst'!L$2,'P-07 HACCP score'!$C$2:$E$2,0))</f>
        <v>3</v>
      </c>
      <c r="BJ368" s="39">
        <f>INDEX('P-07 HACCP score'!$C$3:$E$7,MATCH(Q368,'P-07 HACCP score'!$B$3:$B$7,0),MATCH('D-14 Ernst'!M$2,'P-07 HACCP score'!$C$2:$E$2,0))</f>
        <v>0</v>
      </c>
      <c r="BK368" s="39">
        <f>INDEX('P-07 HACCP score'!$C$3:$E$7,MATCH(R368,'P-07 HACCP score'!$B$3:$B$7,0),MATCH('D-14 Ernst'!N$2,'P-07 HACCP score'!$C$2:$E$2,0))</f>
        <v>2.5</v>
      </c>
      <c r="BL368" s="39">
        <f>INDEX('P-07 HACCP score'!$C$3:$E$7,MATCH(S368,'P-07 HACCP score'!$B$3:$B$7,0),MATCH('D-14 Ernst'!O$2,'P-07 HACCP score'!$C$2:$E$2,0))</f>
        <v>0</v>
      </c>
      <c r="BM368" s="39">
        <f>INDEX('P-07 HACCP score'!$C$3:$E$7,MATCH(T368,'P-07 HACCP score'!$B$3:$B$7,0),MATCH('D-14 Ernst'!P$2,'P-07 HACCP score'!$C$2:$E$2,0))</f>
        <v>0</v>
      </c>
      <c r="BN368" s="39">
        <f>INDEX('P-07 HACCP score'!$C$3:$E$7,MATCH(U368,'P-07 HACCP score'!$B$3:$B$7,0),MATCH('D-14 Ernst'!Q$2,'P-07 HACCP score'!$C$2:$E$2,0))</f>
        <v>0</v>
      </c>
      <c r="BO368" s="39">
        <f>INDEX('P-07 HACCP score'!$C$3:$E$7,MATCH(V368,'P-07 HACCP score'!$B$3:$B$7,0),MATCH('D-14 Ernst'!R$2,'P-07 HACCP score'!$C$2:$E$2,0))</f>
        <v>0</v>
      </c>
      <c r="BP368" s="39">
        <f>INDEX('P-07 HACCP score'!$C$3:$E$7,MATCH(W368,'P-07 HACCP score'!$B$3:$B$7,0),MATCH('D-14 Ernst'!S$2,'P-07 HACCP score'!$C$2:$E$2,0))</f>
        <v>0</v>
      </c>
      <c r="BQ368" s="39" t="e">
        <f>INDEX('P-07 HACCP score'!$C$3:$E$7,MATCH(X368,'P-07 HACCP score'!$B$3:$B$7,0),MATCH('D-14 Ernst'!T$2,'P-07 HACCP score'!$C$2:$E$2,0))</f>
        <v>#N/A</v>
      </c>
      <c r="BR368" s="39">
        <f>INDEX('P-07 HACCP score'!$C$3:$E$7,MATCH(Y368,'P-07 HACCP score'!$B$3:$B$7,0),MATCH('D-14 Ernst'!U$2,'P-07 HACCP score'!$C$2:$E$2,0))</f>
        <v>0</v>
      </c>
      <c r="BS368" s="39">
        <f>INDEX('P-07 HACCP score'!$C$3:$E$7,MATCH(Z368,'P-07 HACCP score'!$B$3:$B$7,0),MATCH('D-14 Ernst'!V$2,'P-07 HACCP score'!$C$2:$E$2,0))</f>
        <v>0</v>
      </c>
      <c r="BT368" s="39">
        <f>INDEX('P-07 HACCP score'!$C$3:$E$7,MATCH(AA368,'P-07 HACCP score'!$B$3:$B$7,0),MATCH('D-14 Ernst'!W$2,'P-07 HACCP score'!$C$2:$E$2,0))</f>
        <v>0</v>
      </c>
      <c r="BU368" s="39">
        <f>INDEX('P-07 HACCP score'!$C$3:$E$7,MATCH(AB368,'P-07 HACCP score'!$B$3:$B$7,0),MATCH('D-14 Ernst'!X$2,'P-07 HACCP score'!$C$2:$E$2,0))</f>
        <v>9</v>
      </c>
      <c r="BV368" s="39">
        <f>INDEX('P-07 HACCP score'!$C$3:$E$7,MATCH(AC368,'P-07 HACCP score'!$B$3:$B$7,0),MATCH('D-14 Ernst'!Y$2,'P-07 HACCP score'!$C$2:$E$2,0))</f>
        <v>0</v>
      </c>
      <c r="BW368" s="39">
        <f>INDEX('P-07 HACCP score'!$C$3:$E$7,MATCH(AD368,'P-07 HACCP score'!$B$3:$B$7,0),MATCH('D-14 Ernst'!Z$2,'P-07 HACCP score'!$C$2:$E$2,0))</f>
        <v>0</v>
      </c>
      <c r="BX368" s="39">
        <f>INDEX('P-07 HACCP score'!$C$3:$E$7,MATCH(AE368,'P-07 HACCP score'!$B$3:$B$7,0),MATCH('D-14 Ernst'!AA$2,'P-07 HACCP score'!$C$2:$E$2,0))</f>
        <v>0</v>
      </c>
      <c r="BY368" s="39">
        <f>INDEX('P-07 HACCP score'!$C$3:$E$7,MATCH(AF368,'P-07 HACCP score'!$B$3:$B$7,0),MATCH('D-14 Ernst'!AB$2,'P-07 HACCP score'!$C$2:$E$2,0))</f>
        <v>0</v>
      </c>
      <c r="BZ368" s="39">
        <f>INDEX('P-07 HACCP score'!$C$3:$E$7,MATCH(AG368,'P-07 HACCP score'!$B$3:$B$7,0),MATCH('D-14 Ernst'!AC$2,'P-07 HACCP score'!$C$2:$E$2,0))</f>
        <v>0</v>
      </c>
      <c r="CA368" s="39">
        <f>INDEX('P-07 HACCP score'!$C$3:$E$7,MATCH(AH368,'P-07 HACCP score'!$B$3:$B$7,0),MATCH('D-14 Ernst'!AD$2,'P-07 HACCP score'!$C$2:$E$2,0))</f>
        <v>0</v>
      </c>
      <c r="CB368" s="39">
        <f>INDEX('P-07 HACCP score'!$C$3:$E$7,MATCH(AI368,'P-07 HACCP score'!$B$3:$B$7,0),MATCH('D-14 Ernst'!AE$2,'P-07 HACCP score'!$C$2:$E$2,0))</f>
        <v>0</v>
      </c>
      <c r="CC368" s="39">
        <f>INDEX('P-07 HACCP score'!$C$3:$E$7,MATCH(AJ368,'P-07 HACCP score'!$B$3:$B$7,0),MATCH('D-14 Ernst'!AF$2,'P-07 HACCP score'!$C$2:$E$2,0))</f>
        <v>0</v>
      </c>
      <c r="CD368" s="39">
        <f>INDEX('P-07 HACCP score'!$C$3:$E$7,MATCH(AK368,'P-07 HACCP score'!$B$3:$B$7,0),MATCH('D-14 Ernst'!AG$2,'P-07 HACCP score'!$C$2:$E$2,0))</f>
        <v>0</v>
      </c>
    </row>
    <row r="369" spans="1:82" x14ac:dyDescent="0.3">
      <c r="A369" s="119">
        <v>53160</v>
      </c>
      <c r="B369" s="56" t="s">
        <v>492</v>
      </c>
      <c r="C369" s="78" t="s">
        <v>92</v>
      </c>
      <c r="D369" s="35">
        <v>2</v>
      </c>
      <c r="E369" s="18" t="s">
        <v>86</v>
      </c>
      <c r="F369" s="18"/>
      <c r="G369" s="26"/>
      <c r="H369" s="21" t="str">
        <f>IF(COUNTIF(I369:M369,"H"),"H",
IF(COUNTIF(I369:M369,"M"),"M",
IF(COUNTIF(I369:M369,"L"),"L",
IF(COUNTIF(I369:M369,"B"),"B",""))))</f>
        <v/>
      </c>
      <c r="I369" s="19"/>
      <c r="J369" s="19"/>
      <c r="K369" s="19"/>
      <c r="L369" s="19"/>
      <c r="M369" s="19"/>
      <c r="N369" s="18"/>
      <c r="O369" s="21" t="str">
        <f>IF(COUNTIF(P369:Q369,"H"),"H",
IF(COUNTIF(P369:Q369,"M"),"M",
IF(COUNTIF(P369:Q369,"L"),"L",
IF(COUNTIF(P369:Q369,"B"),"B",""))))</f>
        <v>B</v>
      </c>
      <c r="P369" s="139" t="s">
        <v>84</v>
      </c>
      <c r="Q369" s="140"/>
      <c r="R369" s="18" t="s">
        <v>86</v>
      </c>
      <c r="S369" s="18" t="s">
        <v>86</v>
      </c>
      <c r="T369" s="18" t="s">
        <v>84</v>
      </c>
      <c r="U369" s="18" t="s">
        <v>86</v>
      </c>
      <c r="V369" s="18"/>
      <c r="W369" s="27"/>
      <c r="X369" s="21" t="str">
        <f>IF(COUNTIF(Y369:AA369,"H"),"H",
IF(COUNTIF(Y369:AA369,"M"),"M",
IF(COUNTIF(Y369:AA369,"L"),"L",
IF(COUNTIF(Y369:AA369,"B"),"B",""))))</f>
        <v/>
      </c>
      <c r="Y369" s="23"/>
      <c r="Z369" s="28"/>
      <c r="AA369" s="23"/>
      <c r="AB369" s="18"/>
      <c r="AC369" s="18"/>
      <c r="AD369" s="18"/>
      <c r="AE369" s="18"/>
      <c r="AF369" s="18"/>
      <c r="AG369" s="18"/>
      <c r="AH369" s="18"/>
      <c r="AI369" s="18"/>
      <c r="AJ369" s="18"/>
      <c r="AK369" s="18"/>
      <c r="AL369" s="37">
        <f>COUNTIF(AX369:BA369,5)+COUNTIF(BG369:BH369,5)+COUNTIF(BK369:BQ369,5)+COUNTIF(BU369:CD369,5)+COUNTIF(AX369:BA369,9)+COUNTIF(BG369:BH369,9)+COUNTIF(BK369:BQ369,9)+COUNTIF(BU369:CD369,9)</f>
        <v>1</v>
      </c>
      <c r="AM369" s="37">
        <f>COUNTIF(AX369:BA369,15)+COUNTIF(BG369:BH369,15)+COUNTIF(BK369:BQ369,15)+COUNTIF(BU369:CD369,15)+COUNTIF(AX369:BA369,25)+COUNTIF(BG369:BH369,25)+COUNTIF(BK369:BQ369,25)+COUNTIF(BU369:CD369,25)</f>
        <v>0</v>
      </c>
      <c r="AN369" s="118" t="str">
        <f>IF(AM369&gt;=1,"HOOG",IF(AL369&gt;=2,"MIDDEN","LAAG"))</f>
        <v>LAAG</v>
      </c>
      <c r="AO369" s="26" t="str">
        <f>IF(AND(AM369=1,OR(H369="H",AB369="H"),TEXT(D369,0)&lt;&gt;"4"),"J","N" )</f>
        <v>N</v>
      </c>
      <c r="AP369" s="41" t="s">
        <v>90</v>
      </c>
      <c r="AQ369" s="68" t="str">
        <f>IF(OR(AP369="J",AO369="J"),"MIDDEN",AN369)</f>
        <v>MIDDEN</v>
      </c>
      <c r="AR369" s="26" t="s">
        <v>89</v>
      </c>
      <c r="AS369" s="18" t="s">
        <v>93</v>
      </c>
      <c r="AT369" s="18" t="s">
        <v>85</v>
      </c>
      <c r="AU369" s="41" t="str">
        <f>IF(AND(AR369="H",AS369="K"),"J",IF(OR(AND(AR369="L",AS369="K",AT369="J"),AND(AR369="H",AS369="G",AT369="J")),"J","N"))</f>
        <v>J</v>
      </c>
      <c r="AV369" s="41" t="s">
        <v>90</v>
      </c>
      <c r="AW369" s="18" t="str">
        <f>IF(AU369="N",AQ369,IF(AQ369="LAAG","MIDDEN","HOOG"))</f>
        <v>HOOG</v>
      </c>
      <c r="AX369" s="39">
        <f>INDEX('P-07 HACCP score'!$C$3:$E$7,MATCH(E369,'P-07 HACCP score'!$B$3:$B$7,0),MATCH('D-14 Ernst'!A$2,'P-07 HACCP score'!$C$2:$E$2,0))</f>
        <v>3</v>
      </c>
      <c r="AY369" s="39">
        <f>INDEX('P-07 HACCP score'!$C$3:$E$7,MATCH(F369,'P-07 HACCP score'!$B$3:$B$7,0),MATCH('D-14 Ernst'!B$2,'P-07 HACCP score'!$C$2:$E$2,0))</f>
        <v>0</v>
      </c>
      <c r="AZ369" s="39">
        <f>INDEX('P-07 HACCP score'!$C$3:$E$7,MATCH(G369,'P-07 HACCP score'!$B$3:$B$7,0),MATCH('D-14 Ernst'!C$2,'P-07 HACCP score'!$C$2:$E$2,0))</f>
        <v>0</v>
      </c>
      <c r="BA369" s="39" t="e">
        <f>INDEX('P-07 HACCP score'!$C$3:$E$7,MATCH(H369,'P-07 HACCP score'!$B$3:$B$7,0),MATCH('D-14 Ernst'!D$2,'P-07 HACCP score'!$C$2:$E$2,0))</f>
        <v>#N/A</v>
      </c>
      <c r="BB369" s="39">
        <f>INDEX('P-07 HACCP score'!$C$3:$E$7,MATCH(I369,'P-07 HACCP score'!$B$3:$B$7,0),MATCH('D-14 Ernst'!E$2,'P-07 HACCP score'!$C$2:$E$2,0))</f>
        <v>0</v>
      </c>
      <c r="BC369" s="39">
        <f>INDEX('P-07 HACCP score'!$C$3:$E$7,MATCH(J369,'P-07 HACCP score'!$B$3:$B$7,0),MATCH('D-14 Ernst'!F$2,'P-07 HACCP score'!$C$2:$E$2,0))</f>
        <v>0</v>
      </c>
      <c r="BD369" s="39">
        <f>INDEX('P-07 HACCP score'!$C$3:$E$7,MATCH(K369,'P-07 HACCP score'!$B$3:$B$7,0),MATCH('D-14 Ernst'!G$2,'P-07 HACCP score'!$C$2:$E$2,0))</f>
        <v>0</v>
      </c>
      <c r="BE369" s="39">
        <f>INDEX('P-07 HACCP score'!$C$3:$E$7,MATCH(L369,'P-07 HACCP score'!$B$3:$B$7,0),MATCH('D-14 Ernst'!H$2,'P-07 HACCP score'!$C$2:$E$2,0))</f>
        <v>0</v>
      </c>
      <c r="BF369" s="39">
        <f>INDEX('P-07 HACCP score'!$C$3:$E$7,MATCH(M369,'P-07 HACCP score'!$B$3:$B$7,0),MATCH('D-14 Ernst'!I$2,'P-07 HACCP score'!$C$2:$E$2,0))</f>
        <v>0</v>
      </c>
      <c r="BG369" s="39">
        <f>INDEX('P-07 HACCP score'!$C$3:$E$7,MATCH(N369,'P-07 HACCP score'!$B$3:$B$7,0),MATCH('D-14 Ernst'!J$2,'P-07 HACCP score'!$C$2:$E$2,0))</f>
        <v>0</v>
      </c>
      <c r="BH369" s="39">
        <f>INDEX('P-07 HACCP score'!$C$3:$E$7,MATCH(O369,'P-07 HACCP score'!$B$3:$B$7,0),MATCH('D-14 Ernst'!K$2,'P-07 HACCP score'!$C$2:$E$2,0))</f>
        <v>1.5</v>
      </c>
      <c r="BI369" s="39">
        <f>INDEX('P-07 HACCP score'!$C$3:$E$7,MATCH(P369,'P-07 HACCP score'!$B$3:$B$7,0),MATCH('D-14 Ernst'!L$2,'P-07 HACCP score'!$C$2:$E$2,0))</f>
        <v>1.5</v>
      </c>
      <c r="BJ369" s="39">
        <f>INDEX('P-07 HACCP score'!$C$3:$E$7,MATCH(Q369,'P-07 HACCP score'!$B$3:$B$7,0),MATCH('D-14 Ernst'!M$2,'P-07 HACCP score'!$C$2:$E$2,0))</f>
        <v>0</v>
      </c>
      <c r="BK369" s="39">
        <f>INDEX('P-07 HACCP score'!$C$3:$E$7,MATCH(R369,'P-07 HACCP score'!$B$3:$B$7,0),MATCH('D-14 Ernst'!N$2,'P-07 HACCP score'!$C$2:$E$2,0))</f>
        <v>5</v>
      </c>
      <c r="BL369" s="39">
        <f>INDEX('P-07 HACCP score'!$C$3:$E$7,MATCH(S369,'P-07 HACCP score'!$B$3:$B$7,0),MATCH('D-14 Ernst'!O$2,'P-07 HACCP score'!$C$2:$E$2,0))</f>
        <v>1</v>
      </c>
      <c r="BM369" s="39">
        <f>INDEX('P-07 HACCP score'!$C$3:$E$7,MATCH(T369,'P-07 HACCP score'!$B$3:$B$7,0),MATCH('D-14 Ernst'!P$2,'P-07 HACCP score'!$C$2:$E$2,0))</f>
        <v>1.5</v>
      </c>
      <c r="BN369" s="39">
        <f>INDEX('P-07 HACCP score'!$C$3:$E$7,MATCH(U369,'P-07 HACCP score'!$B$3:$B$7,0),MATCH('D-14 Ernst'!Q$2,'P-07 HACCP score'!$C$2:$E$2,0))</f>
        <v>3</v>
      </c>
      <c r="BO369" s="39">
        <f>INDEX('P-07 HACCP score'!$C$3:$E$7,MATCH(V369,'P-07 HACCP score'!$B$3:$B$7,0),MATCH('D-14 Ernst'!R$2,'P-07 HACCP score'!$C$2:$E$2,0))</f>
        <v>0</v>
      </c>
      <c r="BP369" s="39">
        <f>INDEX('P-07 HACCP score'!$C$3:$E$7,MATCH(W369,'P-07 HACCP score'!$B$3:$B$7,0),MATCH('D-14 Ernst'!S$2,'P-07 HACCP score'!$C$2:$E$2,0))</f>
        <v>0</v>
      </c>
      <c r="BQ369" s="39" t="e">
        <f>INDEX('P-07 HACCP score'!$C$3:$E$7,MATCH(X369,'P-07 HACCP score'!$B$3:$B$7,0),MATCH('D-14 Ernst'!T$2,'P-07 HACCP score'!$C$2:$E$2,0))</f>
        <v>#N/A</v>
      </c>
      <c r="BR369" s="39">
        <f>INDEX('P-07 HACCP score'!$C$3:$E$7,MATCH(Y369,'P-07 HACCP score'!$B$3:$B$7,0),MATCH('D-14 Ernst'!U$2,'P-07 HACCP score'!$C$2:$E$2,0))</f>
        <v>0</v>
      </c>
      <c r="BS369" s="39">
        <f>INDEX('P-07 HACCP score'!$C$3:$E$7,MATCH(Z369,'P-07 HACCP score'!$B$3:$B$7,0),MATCH('D-14 Ernst'!V$2,'P-07 HACCP score'!$C$2:$E$2,0))</f>
        <v>0</v>
      </c>
      <c r="BT369" s="39">
        <f>INDEX('P-07 HACCP score'!$C$3:$E$7,MATCH(AA369,'P-07 HACCP score'!$B$3:$B$7,0),MATCH('D-14 Ernst'!W$2,'P-07 HACCP score'!$C$2:$E$2,0))</f>
        <v>0</v>
      </c>
      <c r="BU369" s="39">
        <f>INDEX('P-07 HACCP score'!$C$3:$E$7,MATCH(AB369,'P-07 HACCP score'!$B$3:$B$7,0),MATCH('D-14 Ernst'!X$2,'P-07 HACCP score'!$C$2:$E$2,0))</f>
        <v>0</v>
      </c>
      <c r="BV369" s="39">
        <f>INDEX('P-07 HACCP score'!$C$3:$E$7,MATCH(AC369,'P-07 HACCP score'!$B$3:$B$7,0),MATCH('D-14 Ernst'!Y$2,'P-07 HACCP score'!$C$2:$E$2,0))</f>
        <v>0</v>
      </c>
      <c r="BW369" s="39">
        <f>INDEX('P-07 HACCP score'!$C$3:$E$7,MATCH(AD369,'P-07 HACCP score'!$B$3:$B$7,0),MATCH('D-14 Ernst'!Z$2,'P-07 HACCP score'!$C$2:$E$2,0))</f>
        <v>0</v>
      </c>
      <c r="BX369" s="39">
        <f>INDEX('P-07 HACCP score'!$C$3:$E$7,MATCH(AE369,'P-07 HACCP score'!$B$3:$B$7,0),MATCH('D-14 Ernst'!AA$2,'P-07 HACCP score'!$C$2:$E$2,0))</f>
        <v>0</v>
      </c>
      <c r="BY369" s="39">
        <f>INDEX('P-07 HACCP score'!$C$3:$E$7,MATCH(AF369,'P-07 HACCP score'!$B$3:$B$7,0),MATCH('D-14 Ernst'!AB$2,'P-07 HACCP score'!$C$2:$E$2,0))</f>
        <v>0</v>
      </c>
      <c r="BZ369" s="39">
        <f>INDEX('P-07 HACCP score'!$C$3:$E$7,MATCH(AG369,'P-07 HACCP score'!$B$3:$B$7,0),MATCH('D-14 Ernst'!AC$2,'P-07 HACCP score'!$C$2:$E$2,0))</f>
        <v>0</v>
      </c>
      <c r="CA369" s="39">
        <f>INDEX('P-07 HACCP score'!$C$3:$E$7,MATCH(AH369,'P-07 HACCP score'!$B$3:$B$7,0),MATCH('D-14 Ernst'!AD$2,'P-07 HACCP score'!$C$2:$E$2,0))</f>
        <v>0</v>
      </c>
      <c r="CB369" s="39">
        <f>INDEX('P-07 HACCP score'!$C$3:$E$7,MATCH(AI369,'P-07 HACCP score'!$B$3:$B$7,0),MATCH('D-14 Ernst'!AE$2,'P-07 HACCP score'!$C$2:$E$2,0))</f>
        <v>0</v>
      </c>
      <c r="CC369" s="39">
        <f>INDEX('P-07 HACCP score'!$C$3:$E$7,MATCH(AJ369,'P-07 HACCP score'!$B$3:$B$7,0),MATCH('D-14 Ernst'!AF$2,'P-07 HACCP score'!$C$2:$E$2,0))</f>
        <v>0</v>
      </c>
      <c r="CD369" s="39">
        <f>INDEX('P-07 HACCP score'!$C$3:$E$7,MATCH(AK369,'P-07 HACCP score'!$B$3:$B$7,0),MATCH('D-14 Ernst'!AG$2,'P-07 HACCP score'!$C$2:$E$2,0))</f>
        <v>0</v>
      </c>
    </row>
    <row r="370" spans="1:82" x14ac:dyDescent="0.3">
      <c r="A370" s="119">
        <v>53170</v>
      </c>
      <c r="B370" s="56" t="s">
        <v>495</v>
      </c>
      <c r="C370" s="78" t="s">
        <v>92</v>
      </c>
      <c r="D370" s="35">
        <v>2</v>
      </c>
      <c r="E370" s="18" t="s">
        <v>86</v>
      </c>
      <c r="F370" s="18"/>
      <c r="G370" s="26"/>
      <c r="H370" s="21" t="str">
        <f>IF(COUNTIF(I370:M370,"H"),"H",
IF(COUNTIF(I370:M370,"M"),"M",
IF(COUNTIF(I370:M370,"L"),"L",
IF(COUNTIF(I370:M370,"B"),"B",""))))</f>
        <v/>
      </c>
      <c r="I370" s="19"/>
      <c r="J370" s="19"/>
      <c r="K370" s="19"/>
      <c r="L370" s="19"/>
      <c r="M370" s="19"/>
      <c r="N370" s="18"/>
      <c r="O370" s="21" t="str">
        <f>IF(COUNTIF(P370:Q370,"H"),"H",
IF(COUNTIF(P370:Q370,"M"),"M",
IF(COUNTIF(P370:Q370,"L"),"L",
IF(COUNTIF(P370:Q370,"B"),"B",""))))</f>
        <v>B</v>
      </c>
      <c r="P370" s="139" t="s">
        <v>84</v>
      </c>
      <c r="Q370" s="22"/>
      <c r="R370" s="18" t="s">
        <v>89</v>
      </c>
      <c r="S370" s="18" t="s">
        <v>86</v>
      </c>
      <c r="T370" s="18" t="s">
        <v>129</v>
      </c>
      <c r="U370" s="18" t="s">
        <v>86</v>
      </c>
      <c r="V370" s="18"/>
      <c r="W370" s="27"/>
      <c r="X370" s="21" t="str">
        <f>IF(COUNTIF(Y370:AA370,"H"),"H",
IF(COUNTIF(Y370:AA370,"M"),"M",
IF(COUNTIF(Y370:AA370,"L"),"L",
IF(COUNTIF(Y370:AA370,"B"),"B",""))))</f>
        <v/>
      </c>
      <c r="Y370" s="23"/>
      <c r="Z370" s="28"/>
      <c r="AA370" s="23"/>
      <c r="AB370" s="18"/>
      <c r="AC370" s="18"/>
      <c r="AD370" s="18"/>
      <c r="AE370" s="18"/>
      <c r="AF370" s="18"/>
      <c r="AG370" s="18"/>
      <c r="AH370" s="18"/>
      <c r="AI370" s="18"/>
      <c r="AJ370" s="18"/>
      <c r="AK370" s="18"/>
      <c r="AL370" s="37">
        <f>COUNTIF(AX370:BA370,5)+COUNTIF(BG370:BH370,5)+COUNTIF(BK370:BQ370,5)+COUNTIF(BU370:CD370,5)+COUNTIF(AX370:BA370,9)+COUNTIF(BG370:BH370,9)+COUNTIF(BK370:BQ370,9)+COUNTIF(BU370:CD370,9)</f>
        <v>1</v>
      </c>
      <c r="AM370" s="37">
        <f>COUNTIF(AX370:BA370,15)+COUNTIF(BG370:BH370,15)+COUNTIF(BK370:BQ370,15)+COUNTIF(BU370:CD370,15)+COUNTIF(AX370:BA370,25)+COUNTIF(BG370:BH370,25)+COUNTIF(BK370:BQ370,25)+COUNTIF(BU370:CD370,25)</f>
        <v>1</v>
      </c>
      <c r="AN370" s="118" t="str">
        <f>IF(AM370&gt;=1,"HOOG",IF(AL370&gt;=2,"MIDDEN","LAAG"))</f>
        <v>HOOG</v>
      </c>
      <c r="AO370" s="26" t="str">
        <f>IF(AND(AM370=1,OR(H370="H",AB370="H"),TEXT(D370,0)&lt;&gt;"4"),"J","N" )</f>
        <v>N</v>
      </c>
      <c r="AP370" s="41" t="s">
        <v>85</v>
      </c>
      <c r="AQ370" s="68" t="str">
        <f>IF(OR(AP370="J",AO370="J"),"MIDDEN",AN370)</f>
        <v>HOOG</v>
      </c>
      <c r="AR370" s="26" t="s">
        <v>86</v>
      </c>
      <c r="AS370" s="18" t="s">
        <v>87</v>
      </c>
      <c r="AT370" s="18" t="s">
        <v>85</v>
      </c>
      <c r="AU370" s="41" t="str">
        <f>IF(AND(AR370="H",AS370="K"),"J",IF(OR(AND(AR370="L",AS370="K",AT370="J"),AND(AR370="H",AS370="G",AT370="J")),"J","N"))</f>
        <v>N</v>
      </c>
      <c r="AV370" s="41" t="s">
        <v>85</v>
      </c>
      <c r="AW370" s="18" t="str">
        <f>IF(AU370="N",AQ370,IF(AQ370="LAAG","MIDDEN","HOOG"))</f>
        <v>HOOG</v>
      </c>
      <c r="AX370" s="39">
        <f>INDEX('P-07 HACCP score'!$C$3:$E$7,MATCH(E370,'P-07 HACCP score'!$B$3:$B$7,0),MATCH('D-14 Ernst'!A$2,'P-07 HACCP score'!$C$2:$E$2,0))</f>
        <v>3</v>
      </c>
      <c r="AY370" s="39">
        <f>INDEX('P-07 HACCP score'!$C$3:$E$7,MATCH(F370,'P-07 HACCP score'!$B$3:$B$7,0),MATCH('D-14 Ernst'!B$2,'P-07 HACCP score'!$C$2:$E$2,0))</f>
        <v>0</v>
      </c>
      <c r="AZ370" s="39">
        <f>INDEX('P-07 HACCP score'!$C$3:$E$7,MATCH(G370,'P-07 HACCP score'!$B$3:$B$7,0),MATCH('D-14 Ernst'!C$2,'P-07 HACCP score'!$C$2:$E$2,0))</f>
        <v>0</v>
      </c>
      <c r="BA370" s="39" t="e">
        <f>INDEX('P-07 HACCP score'!$C$3:$E$7,MATCH(H370,'P-07 HACCP score'!$B$3:$B$7,0),MATCH('D-14 Ernst'!D$2,'P-07 HACCP score'!$C$2:$E$2,0))</f>
        <v>#N/A</v>
      </c>
      <c r="BB370" s="39">
        <f>INDEX('P-07 HACCP score'!$C$3:$E$7,MATCH(I370,'P-07 HACCP score'!$B$3:$B$7,0),MATCH('D-14 Ernst'!E$2,'P-07 HACCP score'!$C$2:$E$2,0))</f>
        <v>0</v>
      </c>
      <c r="BC370" s="39">
        <f>INDEX('P-07 HACCP score'!$C$3:$E$7,MATCH(J370,'P-07 HACCP score'!$B$3:$B$7,0),MATCH('D-14 Ernst'!F$2,'P-07 HACCP score'!$C$2:$E$2,0))</f>
        <v>0</v>
      </c>
      <c r="BD370" s="39">
        <f>INDEX('P-07 HACCP score'!$C$3:$E$7,MATCH(K370,'P-07 HACCP score'!$B$3:$B$7,0),MATCH('D-14 Ernst'!G$2,'P-07 HACCP score'!$C$2:$E$2,0))</f>
        <v>0</v>
      </c>
      <c r="BE370" s="39">
        <f>INDEX('P-07 HACCP score'!$C$3:$E$7,MATCH(L370,'P-07 HACCP score'!$B$3:$B$7,0),MATCH('D-14 Ernst'!H$2,'P-07 HACCP score'!$C$2:$E$2,0))</f>
        <v>0</v>
      </c>
      <c r="BF370" s="39">
        <f>INDEX('P-07 HACCP score'!$C$3:$E$7,MATCH(M370,'P-07 HACCP score'!$B$3:$B$7,0),MATCH('D-14 Ernst'!I$2,'P-07 HACCP score'!$C$2:$E$2,0))</f>
        <v>0</v>
      </c>
      <c r="BG370" s="39">
        <f>INDEX('P-07 HACCP score'!$C$3:$E$7,MATCH(N370,'P-07 HACCP score'!$B$3:$B$7,0),MATCH('D-14 Ernst'!J$2,'P-07 HACCP score'!$C$2:$E$2,0))</f>
        <v>0</v>
      </c>
      <c r="BH370" s="39">
        <f>INDEX('P-07 HACCP score'!$C$3:$E$7,MATCH(O370,'P-07 HACCP score'!$B$3:$B$7,0),MATCH('D-14 Ernst'!K$2,'P-07 HACCP score'!$C$2:$E$2,0))</f>
        <v>1.5</v>
      </c>
      <c r="BI370" s="39">
        <f>INDEX('P-07 HACCP score'!$C$3:$E$7,MATCH(P370,'P-07 HACCP score'!$B$3:$B$7,0),MATCH('D-14 Ernst'!L$2,'P-07 HACCP score'!$C$2:$E$2,0))</f>
        <v>1.5</v>
      </c>
      <c r="BJ370" s="39">
        <f>INDEX('P-07 HACCP score'!$C$3:$E$7,MATCH(Q370,'P-07 HACCP score'!$B$3:$B$7,0),MATCH('D-14 Ernst'!M$2,'P-07 HACCP score'!$C$2:$E$2,0))</f>
        <v>0</v>
      </c>
      <c r="BK370" s="39">
        <f>INDEX('P-07 HACCP score'!$C$3:$E$7,MATCH(R370,'P-07 HACCP score'!$B$3:$B$7,0),MATCH('D-14 Ernst'!N$2,'P-07 HACCP score'!$C$2:$E$2,0))</f>
        <v>25</v>
      </c>
      <c r="BL370" s="39">
        <f>INDEX('P-07 HACCP score'!$C$3:$E$7,MATCH(S370,'P-07 HACCP score'!$B$3:$B$7,0),MATCH('D-14 Ernst'!O$2,'P-07 HACCP score'!$C$2:$E$2,0))</f>
        <v>1</v>
      </c>
      <c r="BM370" s="39">
        <f>INDEX('P-07 HACCP score'!$C$3:$E$7,MATCH(T370,'P-07 HACCP score'!$B$3:$B$7,0),MATCH('D-14 Ernst'!P$2,'P-07 HACCP score'!$C$2:$E$2,0))</f>
        <v>9</v>
      </c>
      <c r="BN370" s="39">
        <f>INDEX('P-07 HACCP score'!$C$3:$E$7,MATCH(U370,'P-07 HACCP score'!$B$3:$B$7,0),MATCH('D-14 Ernst'!Q$2,'P-07 HACCP score'!$C$2:$E$2,0))</f>
        <v>3</v>
      </c>
      <c r="BO370" s="39">
        <f>INDEX('P-07 HACCP score'!$C$3:$E$7,MATCH(V370,'P-07 HACCP score'!$B$3:$B$7,0),MATCH('D-14 Ernst'!R$2,'P-07 HACCP score'!$C$2:$E$2,0))</f>
        <v>0</v>
      </c>
      <c r="BP370" s="39">
        <f>INDEX('P-07 HACCP score'!$C$3:$E$7,MATCH(W370,'P-07 HACCP score'!$B$3:$B$7,0),MATCH('D-14 Ernst'!S$2,'P-07 HACCP score'!$C$2:$E$2,0))</f>
        <v>0</v>
      </c>
      <c r="BQ370" s="39" t="e">
        <f>INDEX('P-07 HACCP score'!$C$3:$E$7,MATCH(X370,'P-07 HACCP score'!$B$3:$B$7,0),MATCH('D-14 Ernst'!T$2,'P-07 HACCP score'!$C$2:$E$2,0))</f>
        <v>#N/A</v>
      </c>
      <c r="BR370" s="39">
        <f>INDEX('P-07 HACCP score'!$C$3:$E$7,MATCH(Y370,'P-07 HACCP score'!$B$3:$B$7,0),MATCH('D-14 Ernst'!U$2,'P-07 HACCP score'!$C$2:$E$2,0))</f>
        <v>0</v>
      </c>
      <c r="BS370" s="39">
        <f>INDEX('P-07 HACCP score'!$C$3:$E$7,MATCH(Z370,'P-07 HACCP score'!$B$3:$B$7,0),MATCH('D-14 Ernst'!V$2,'P-07 HACCP score'!$C$2:$E$2,0))</f>
        <v>0</v>
      </c>
      <c r="BT370" s="39">
        <f>INDEX('P-07 HACCP score'!$C$3:$E$7,MATCH(AA370,'P-07 HACCP score'!$B$3:$B$7,0),MATCH('D-14 Ernst'!W$2,'P-07 HACCP score'!$C$2:$E$2,0))</f>
        <v>0</v>
      </c>
      <c r="BU370" s="39">
        <f>INDEX('P-07 HACCP score'!$C$3:$E$7,MATCH(AB370,'P-07 HACCP score'!$B$3:$B$7,0),MATCH('D-14 Ernst'!X$2,'P-07 HACCP score'!$C$2:$E$2,0))</f>
        <v>0</v>
      </c>
      <c r="BV370" s="39">
        <f>INDEX('P-07 HACCP score'!$C$3:$E$7,MATCH(AC370,'P-07 HACCP score'!$B$3:$B$7,0),MATCH('D-14 Ernst'!Y$2,'P-07 HACCP score'!$C$2:$E$2,0))</f>
        <v>0</v>
      </c>
      <c r="BW370" s="39">
        <f>INDEX('P-07 HACCP score'!$C$3:$E$7,MATCH(AD370,'P-07 HACCP score'!$B$3:$B$7,0),MATCH('D-14 Ernst'!Z$2,'P-07 HACCP score'!$C$2:$E$2,0))</f>
        <v>0</v>
      </c>
      <c r="BX370" s="39">
        <f>INDEX('P-07 HACCP score'!$C$3:$E$7,MATCH(AE370,'P-07 HACCP score'!$B$3:$B$7,0),MATCH('D-14 Ernst'!AA$2,'P-07 HACCP score'!$C$2:$E$2,0))</f>
        <v>0</v>
      </c>
      <c r="BY370" s="39">
        <f>INDEX('P-07 HACCP score'!$C$3:$E$7,MATCH(AF370,'P-07 HACCP score'!$B$3:$B$7,0),MATCH('D-14 Ernst'!AB$2,'P-07 HACCP score'!$C$2:$E$2,0))</f>
        <v>0</v>
      </c>
      <c r="BZ370" s="39">
        <f>INDEX('P-07 HACCP score'!$C$3:$E$7,MATCH(AG370,'P-07 HACCP score'!$B$3:$B$7,0),MATCH('D-14 Ernst'!AC$2,'P-07 HACCP score'!$C$2:$E$2,0))</f>
        <v>0</v>
      </c>
      <c r="CA370" s="39">
        <f>INDEX('P-07 HACCP score'!$C$3:$E$7,MATCH(AH370,'P-07 HACCP score'!$B$3:$B$7,0),MATCH('D-14 Ernst'!AD$2,'P-07 HACCP score'!$C$2:$E$2,0))</f>
        <v>0</v>
      </c>
      <c r="CB370" s="39">
        <f>INDEX('P-07 HACCP score'!$C$3:$E$7,MATCH(AI370,'P-07 HACCP score'!$B$3:$B$7,0),MATCH('D-14 Ernst'!AE$2,'P-07 HACCP score'!$C$2:$E$2,0))</f>
        <v>0</v>
      </c>
      <c r="CC370" s="39">
        <f>INDEX('P-07 HACCP score'!$C$3:$E$7,MATCH(AJ370,'P-07 HACCP score'!$B$3:$B$7,0),MATCH('D-14 Ernst'!AF$2,'P-07 HACCP score'!$C$2:$E$2,0))</f>
        <v>0</v>
      </c>
      <c r="CD370" s="39">
        <f>INDEX('P-07 HACCP score'!$C$3:$E$7,MATCH(AK370,'P-07 HACCP score'!$B$3:$B$7,0),MATCH('D-14 Ernst'!AG$2,'P-07 HACCP score'!$C$2:$E$2,0))</f>
        <v>0</v>
      </c>
    </row>
    <row r="371" spans="1:82" x14ac:dyDescent="0.3">
      <c r="A371" s="119">
        <v>53180</v>
      </c>
      <c r="B371" s="66" t="s">
        <v>497</v>
      </c>
      <c r="C371" s="78" t="s">
        <v>92</v>
      </c>
      <c r="D371" s="35">
        <v>2</v>
      </c>
      <c r="E371" s="18" t="s">
        <v>86</v>
      </c>
      <c r="F371" s="18"/>
      <c r="G371" s="26"/>
      <c r="H371" s="21" t="str">
        <f>IF(COUNTIF(I371:M371,"H"),"H",
IF(COUNTIF(I371:M371,"M"),"M",
IF(COUNTIF(I371:M371,"L"),"L",
IF(COUNTIF(I371:M371,"B"),"B",""))))</f>
        <v/>
      </c>
      <c r="I371" s="19"/>
      <c r="J371" s="19"/>
      <c r="K371" s="19"/>
      <c r="L371" s="19"/>
      <c r="M371" s="19"/>
      <c r="N371" s="18"/>
      <c r="O371" s="21" t="str">
        <f>IF(COUNTIF(P371:Q371,"H"),"H",
IF(COUNTIF(P371:Q371,"M"),"M",
IF(COUNTIF(P371:Q371,"L"),"L",
IF(COUNTIF(P371:Q371,"B"),"B",""))))</f>
        <v>B</v>
      </c>
      <c r="P371" s="139" t="s">
        <v>84</v>
      </c>
      <c r="Q371" s="22"/>
      <c r="R371" s="18" t="s">
        <v>89</v>
      </c>
      <c r="S371" s="18" t="s">
        <v>89</v>
      </c>
      <c r="T371" s="18" t="s">
        <v>129</v>
      </c>
      <c r="U371" s="18" t="s">
        <v>86</v>
      </c>
      <c r="V371" s="18"/>
      <c r="W371" s="27"/>
      <c r="X371" s="21" t="str">
        <f>IF(COUNTIF(Y371:AA371,"H"),"H",
IF(COUNTIF(Y371:AA371,"M"),"M",
IF(COUNTIF(Y371:AA371,"L"),"L",
IF(COUNTIF(Y371:AA371,"B"),"B",""))))</f>
        <v/>
      </c>
      <c r="Y371" s="23"/>
      <c r="Z371" s="28"/>
      <c r="AA371" s="23"/>
      <c r="AB371" s="18"/>
      <c r="AC371" s="18"/>
      <c r="AD371" s="18"/>
      <c r="AE371" s="18"/>
      <c r="AF371" s="18"/>
      <c r="AG371" s="18"/>
      <c r="AH371" s="18"/>
      <c r="AI371" s="18"/>
      <c r="AJ371" s="18"/>
      <c r="AK371" s="18"/>
      <c r="AL371" s="37">
        <f>COUNTIF(AX371:BA371,5)+COUNTIF(BG371:BH371,5)+COUNTIF(BK371:BQ371,5)+COUNTIF(BU371:CD371,5)+COUNTIF(AX371:BA371,9)+COUNTIF(BG371:BH371,9)+COUNTIF(BK371:BQ371,9)+COUNTIF(BU371:CD371,9)</f>
        <v>2</v>
      </c>
      <c r="AM371" s="37">
        <f>COUNTIF(AX371:BA371,15)+COUNTIF(BG371:BH371,15)+COUNTIF(BK371:BQ371,15)+COUNTIF(BU371:CD371,15)+COUNTIF(AX371:BA371,25)+COUNTIF(BG371:BH371,25)+COUNTIF(BK371:BQ371,25)+COUNTIF(BU371:CD371,25)</f>
        <v>1</v>
      </c>
      <c r="AN371" s="118" t="str">
        <f>IF(AM371&gt;=1,"HOOG",IF(AL371&gt;=2,"MIDDEN","LAAG"))</f>
        <v>HOOG</v>
      </c>
      <c r="AO371" s="26" t="str">
        <f>IF(AND(AM371=1,OR(H371="H",AB371="H"),TEXT(D371,0)&lt;&gt;"4"),"J","N" )</f>
        <v>N</v>
      </c>
      <c r="AP371" s="41" t="s">
        <v>85</v>
      </c>
      <c r="AQ371" s="68" t="str">
        <f>IF(OR(AP371="J",AO371="J"),"MIDDEN",AN371)</f>
        <v>HOOG</v>
      </c>
      <c r="AR371" s="26" t="s">
        <v>86</v>
      </c>
      <c r="AS371" s="18" t="s">
        <v>87</v>
      </c>
      <c r="AT371" s="18" t="s">
        <v>85</v>
      </c>
      <c r="AU371" s="41" t="str">
        <f>IF(AND(AR371="H",AS371="K"),"J",IF(OR(AND(AR371="L",AS371="K",AT371="J"),AND(AR371="H",AS371="G",AT371="J")),"J","N"))</f>
        <v>N</v>
      </c>
      <c r="AV371" s="41" t="s">
        <v>85</v>
      </c>
      <c r="AW371" s="18" t="str">
        <f>IF(AU371="N",AQ371,IF(AQ371="LAAG","MIDDEN","HOOG"))</f>
        <v>HOOG</v>
      </c>
      <c r="AX371" s="39">
        <f>INDEX('P-07 HACCP score'!$C$3:$E$7,MATCH(E371,'P-07 HACCP score'!$B$3:$B$7,0),MATCH('D-14 Ernst'!A$2,'P-07 HACCP score'!$C$2:$E$2,0))</f>
        <v>3</v>
      </c>
      <c r="AY371" s="39">
        <f>INDEX('P-07 HACCP score'!$C$3:$E$7,MATCH(F371,'P-07 HACCP score'!$B$3:$B$7,0),MATCH('D-14 Ernst'!B$2,'P-07 HACCP score'!$C$2:$E$2,0))</f>
        <v>0</v>
      </c>
      <c r="AZ371" s="39">
        <f>INDEX('P-07 HACCP score'!$C$3:$E$7,MATCH(G371,'P-07 HACCP score'!$B$3:$B$7,0),MATCH('D-14 Ernst'!C$2,'P-07 HACCP score'!$C$2:$E$2,0))</f>
        <v>0</v>
      </c>
      <c r="BA371" s="39" t="e">
        <f>INDEX('P-07 HACCP score'!$C$3:$E$7,MATCH(H371,'P-07 HACCP score'!$B$3:$B$7,0),MATCH('D-14 Ernst'!D$2,'P-07 HACCP score'!$C$2:$E$2,0))</f>
        <v>#N/A</v>
      </c>
      <c r="BB371" s="39">
        <f>INDEX('P-07 HACCP score'!$C$3:$E$7,MATCH(I371,'P-07 HACCP score'!$B$3:$B$7,0),MATCH('D-14 Ernst'!E$2,'P-07 HACCP score'!$C$2:$E$2,0))</f>
        <v>0</v>
      </c>
      <c r="BC371" s="39">
        <f>INDEX('P-07 HACCP score'!$C$3:$E$7,MATCH(J371,'P-07 HACCP score'!$B$3:$B$7,0),MATCH('D-14 Ernst'!F$2,'P-07 HACCP score'!$C$2:$E$2,0))</f>
        <v>0</v>
      </c>
      <c r="BD371" s="39">
        <f>INDEX('P-07 HACCP score'!$C$3:$E$7,MATCH(K371,'P-07 HACCP score'!$B$3:$B$7,0),MATCH('D-14 Ernst'!G$2,'P-07 HACCP score'!$C$2:$E$2,0))</f>
        <v>0</v>
      </c>
      <c r="BE371" s="39">
        <f>INDEX('P-07 HACCP score'!$C$3:$E$7,MATCH(L371,'P-07 HACCP score'!$B$3:$B$7,0),MATCH('D-14 Ernst'!H$2,'P-07 HACCP score'!$C$2:$E$2,0))</f>
        <v>0</v>
      </c>
      <c r="BF371" s="39">
        <f>INDEX('P-07 HACCP score'!$C$3:$E$7,MATCH(M371,'P-07 HACCP score'!$B$3:$B$7,0),MATCH('D-14 Ernst'!I$2,'P-07 HACCP score'!$C$2:$E$2,0))</f>
        <v>0</v>
      </c>
      <c r="BG371" s="39">
        <f>INDEX('P-07 HACCP score'!$C$3:$E$7,MATCH(N371,'P-07 HACCP score'!$B$3:$B$7,0),MATCH('D-14 Ernst'!J$2,'P-07 HACCP score'!$C$2:$E$2,0))</f>
        <v>0</v>
      </c>
      <c r="BH371" s="39">
        <f>INDEX('P-07 HACCP score'!$C$3:$E$7,MATCH(O371,'P-07 HACCP score'!$B$3:$B$7,0),MATCH('D-14 Ernst'!K$2,'P-07 HACCP score'!$C$2:$E$2,0))</f>
        <v>1.5</v>
      </c>
      <c r="BI371" s="39">
        <f>INDEX('P-07 HACCP score'!$C$3:$E$7,MATCH(P371,'P-07 HACCP score'!$B$3:$B$7,0),MATCH('D-14 Ernst'!L$2,'P-07 HACCP score'!$C$2:$E$2,0))</f>
        <v>1.5</v>
      </c>
      <c r="BJ371" s="39">
        <f>INDEX('P-07 HACCP score'!$C$3:$E$7,MATCH(Q371,'P-07 HACCP score'!$B$3:$B$7,0),MATCH('D-14 Ernst'!M$2,'P-07 HACCP score'!$C$2:$E$2,0))</f>
        <v>0</v>
      </c>
      <c r="BK371" s="39">
        <f>INDEX('P-07 HACCP score'!$C$3:$E$7,MATCH(R371,'P-07 HACCP score'!$B$3:$B$7,0),MATCH('D-14 Ernst'!N$2,'P-07 HACCP score'!$C$2:$E$2,0))</f>
        <v>25</v>
      </c>
      <c r="BL371" s="39">
        <f>INDEX('P-07 HACCP score'!$C$3:$E$7,MATCH(S371,'P-07 HACCP score'!$B$3:$B$7,0),MATCH('D-14 Ernst'!O$2,'P-07 HACCP score'!$C$2:$E$2,0))</f>
        <v>5</v>
      </c>
      <c r="BM371" s="39">
        <f>INDEX('P-07 HACCP score'!$C$3:$E$7,MATCH(T371,'P-07 HACCP score'!$B$3:$B$7,0),MATCH('D-14 Ernst'!P$2,'P-07 HACCP score'!$C$2:$E$2,0))</f>
        <v>9</v>
      </c>
      <c r="BN371" s="39">
        <f>INDEX('P-07 HACCP score'!$C$3:$E$7,MATCH(U371,'P-07 HACCP score'!$B$3:$B$7,0),MATCH('D-14 Ernst'!Q$2,'P-07 HACCP score'!$C$2:$E$2,0))</f>
        <v>3</v>
      </c>
      <c r="BO371" s="39">
        <f>INDEX('P-07 HACCP score'!$C$3:$E$7,MATCH(V371,'P-07 HACCP score'!$B$3:$B$7,0),MATCH('D-14 Ernst'!R$2,'P-07 HACCP score'!$C$2:$E$2,0))</f>
        <v>0</v>
      </c>
      <c r="BP371" s="39">
        <f>INDEX('P-07 HACCP score'!$C$3:$E$7,MATCH(W371,'P-07 HACCP score'!$B$3:$B$7,0),MATCH('D-14 Ernst'!S$2,'P-07 HACCP score'!$C$2:$E$2,0))</f>
        <v>0</v>
      </c>
      <c r="BQ371" s="39" t="e">
        <f>INDEX('P-07 HACCP score'!$C$3:$E$7,MATCH(X371,'P-07 HACCP score'!$B$3:$B$7,0),MATCH('D-14 Ernst'!T$2,'P-07 HACCP score'!$C$2:$E$2,0))</f>
        <v>#N/A</v>
      </c>
      <c r="BR371" s="39">
        <f>INDEX('P-07 HACCP score'!$C$3:$E$7,MATCH(Y371,'P-07 HACCP score'!$B$3:$B$7,0),MATCH('D-14 Ernst'!U$2,'P-07 HACCP score'!$C$2:$E$2,0))</f>
        <v>0</v>
      </c>
      <c r="BS371" s="39">
        <f>INDEX('P-07 HACCP score'!$C$3:$E$7,MATCH(Z371,'P-07 HACCP score'!$B$3:$B$7,0),MATCH('D-14 Ernst'!V$2,'P-07 HACCP score'!$C$2:$E$2,0))</f>
        <v>0</v>
      </c>
      <c r="BT371" s="39">
        <f>INDEX('P-07 HACCP score'!$C$3:$E$7,MATCH(AA371,'P-07 HACCP score'!$B$3:$B$7,0),MATCH('D-14 Ernst'!W$2,'P-07 HACCP score'!$C$2:$E$2,0))</f>
        <v>0</v>
      </c>
      <c r="BU371" s="39">
        <f>INDEX('P-07 HACCP score'!$C$3:$E$7,MATCH(AB371,'P-07 HACCP score'!$B$3:$B$7,0),MATCH('D-14 Ernst'!X$2,'P-07 HACCP score'!$C$2:$E$2,0))</f>
        <v>0</v>
      </c>
      <c r="BV371" s="39">
        <f>INDEX('P-07 HACCP score'!$C$3:$E$7,MATCH(AC371,'P-07 HACCP score'!$B$3:$B$7,0),MATCH('D-14 Ernst'!Y$2,'P-07 HACCP score'!$C$2:$E$2,0))</f>
        <v>0</v>
      </c>
      <c r="BW371" s="39">
        <f>INDEX('P-07 HACCP score'!$C$3:$E$7,MATCH(AD371,'P-07 HACCP score'!$B$3:$B$7,0),MATCH('D-14 Ernst'!Z$2,'P-07 HACCP score'!$C$2:$E$2,0))</f>
        <v>0</v>
      </c>
      <c r="BX371" s="39">
        <f>INDEX('P-07 HACCP score'!$C$3:$E$7,MATCH(AE371,'P-07 HACCP score'!$B$3:$B$7,0),MATCH('D-14 Ernst'!AA$2,'P-07 HACCP score'!$C$2:$E$2,0))</f>
        <v>0</v>
      </c>
      <c r="BY371" s="39">
        <f>INDEX('P-07 HACCP score'!$C$3:$E$7,MATCH(AF371,'P-07 HACCP score'!$B$3:$B$7,0),MATCH('D-14 Ernst'!AB$2,'P-07 HACCP score'!$C$2:$E$2,0))</f>
        <v>0</v>
      </c>
      <c r="BZ371" s="39">
        <f>INDEX('P-07 HACCP score'!$C$3:$E$7,MATCH(AG371,'P-07 HACCP score'!$B$3:$B$7,0),MATCH('D-14 Ernst'!AC$2,'P-07 HACCP score'!$C$2:$E$2,0))</f>
        <v>0</v>
      </c>
      <c r="CA371" s="39">
        <f>INDEX('P-07 HACCP score'!$C$3:$E$7,MATCH(AH371,'P-07 HACCP score'!$B$3:$B$7,0),MATCH('D-14 Ernst'!AD$2,'P-07 HACCP score'!$C$2:$E$2,0))</f>
        <v>0</v>
      </c>
      <c r="CB371" s="39">
        <f>INDEX('P-07 HACCP score'!$C$3:$E$7,MATCH(AI371,'P-07 HACCP score'!$B$3:$B$7,0),MATCH('D-14 Ernst'!AE$2,'P-07 HACCP score'!$C$2:$E$2,0))</f>
        <v>0</v>
      </c>
      <c r="CC371" s="39">
        <f>INDEX('P-07 HACCP score'!$C$3:$E$7,MATCH(AJ371,'P-07 HACCP score'!$B$3:$B$7,0),MATCH('D-14 Ernst'!AF$2,'P-07 HACCP score'!$C$2:$E$2,0))</f>
        <v>0</v>
      </c>
      <c r="CD371" s="39">
        <f>INDEX('P-07 HACCP score'!$C$3:$E$7,MATCH(AK371,'P-07 HACCP score'!$B$3:$B$7,0),MATCH('D-14 Ernst'!AG$2,'P-07 HACCP score'!$C$2:$E$2,0))</f>
        <v>0</v>
      </c>
    </row>
    <row r="372" spans="1:82" x14ac:dyDescent="0.3">
      <c r="A372" s="119">
        <v>50702</v>
      </c>
      <c r="B372" s="56" t="s">
        <v>498</v>
      </c>
      <c r="C372" s="78" t="s">
        <v>122</v>
      </c>
      <c r="D372" s="35">
        <v>3</v>
      </c>
      <c r="E372" s="18" t="s">
        <v>84</v>
      </c>
      <c r="F372" s="18"/>
      <c r="G372" s="26"/>
      <c r="H372" s="21" t="str">
        <f>IF(COUNTIF(I372:M372,"H"),"H",
IF(COUNTIF(I372:M372,"M"),"M",
IF(COUNTIF(I372:M372,"L"),"L",
IF(COUNTIF(I372:M372,"B"),"B",""))))</f>
        <v/>
      </c>
      <c r="I372" s="19"/>
      <c r="J372" s="19"/>
      <c r="K372" s="19"/>
      <c r="L372" s="19"/>
      <c r="M372" s="19"/>
      <c r="N372" s="18"/>
      <c r="O372" s="21" t="str">
        <f>IF(COUNTIF(P372:Q372,"H"),"H",
IF(COUNTIF(P372:Q372,"M"),"M",
IF(COUNTIF(P372:Q372,"L"),"L",
IF(COUNTIF(P372:Q372,"B"),"B",""))))</f>
        <v>L</v>
      </c>
      <c r="P372" s="22" t="s">
        <v>86</v>
      </c>
      <c r="Q372" s="22"/>
      <c r="R372" s="18" t="s">
        <v>84</v>
      </c>
      <c r="S372" s="18"/>
      <c r="T372" s="18"/>
      <c r="U372" s="18"/>
      <c r="V372" s="18"/>
      <c r="W372" s="27"/>
      <c r="X372" s="21" t="str">
        <f>IF(COUNTIF(Y372:AA372,"H"),"H",
IF(COUNTIF(Y372:AA372,"M"),"M",
IF(COUNTIF(Y372:AA372,"L"),"L",
IF(COUNTIF(Y372:AA372,"B"),"B",""))))</f>
        <v/>
      </c>
      <c r="Y372" s="23"/>
      <c r="Z372" s="28"/>
      <c r="AA372" s="23"/>
      <c r="AB372" s="18"/>
      <c r="AC372" s="18"/>
      <c r="AD372" s="18"/>
      <c r="AE372" s="18"/>
      <c r="AF372" s="18"/>
      <c r="AG372" s="18"/>
      <c r="AH372" s="18"/>
      <c r="AI372" s="18"/>
      <c r="AJ372" s="18"/>
      <c r="AK372" s="18"/>
      <c r="AL372" s="37">
        <f>COUNTIF(AX372:BA372,5)+COUNTIF(BG372:BH372,5)+COUNTIF(BK372:BQ372,5)+COUNTIF(BU372:CD372,5)+COUNTIF(AX372:BA372,9)+COUNTIF(BG372:BH372,9)+COUNTIF(BK372:BQ372,9)+COUNTIF(BU372:CD372,9)</f>
        <v>0</v>
      </c>
      <c r="AM372" s="37">
        <f>COUNTIF(AX372:BA372,15)+COUNTIF(BG372:BH372,15)+COUNTIF(BK372:BQ372,15)+COUNTIF(BU372:CD372,15)+COUNTIF(AX372:BA372,25)+COUNTIF(BG372:BH372,25)+COUNTIF(BK372:BQ372,25)+COUNTIF(BU372:CD372,25)</f>
        <v>0</v>
      </c>
      <c r="AN372" s="118" t="str">
        <f>IF(AM372&gt;=1,"HOOG",IF(AL372&gt;=2,"MIDDEN","LAAG"))</f>
        <v>LAAG</v>
      </c>
      <c r="AO372" s="26" t="str">
        <f>IF(AND(AM372=1,OR(H372="H",AB372="H"),TEXT(D372,0)&lt;&gt;"4"),"J","N" )</f>
        <v>N</v>
      </c>
      <c r="AP372" s="41" t="s">
        <v>85</v>
      </c>
      <c r="AQ372" s="68" t="str">
        <f>IF(OR(AP372="J",AO372="J"),"MIDDEN",AN372)</f>
        <v>LAAG</v>
      </c>
      <c r="AR372" s="26" t="s">
        <v>86</v>
      </c>
      <c r="AS372" s="18" t="s">
        <v>93</v>
      </c>
      <c r="AT372" s="18" t="s">
        <v>85</v>
      </c>
      <c r="AU372" s="41" t="str">
        <f>IF(AND(AR372="H",AS372="K"),"J",IF(OR(AND(AR372="L",AS372="K",AT372="J"),AND(AR372="H",AS372="G",AT372="J")),"J","N"))</f>
        <v>N</v>
      </c>
      <c r="AV372" s="41" t="s">
        <v>85</v>
      </c>
      <c r="AW372" s="18" t="str">
        <f>IF(AU372="N",AQ372,IF(AQ372="LAAG","MIDDEN","HOOG"))</f>
        <v>LAAG</v>
      </c>
      <c r="AX372" s="39">
        <f>INDEX('P-07 HACCP score'!$C$3:$E$7,MATCH(E372,'P-07 HACCP score'!$B$3:$B$7,0),MATCH('D-14 Ernst'!A$2,'P-07 HACCP score'!$C$2:$E$2,0))</f>
        <v>1.5</v>
      </c>
      <c r="AY372" s="39">
        <f>INDEX('P-07 HACCP score'!$C$3:$E$7,MATCH(F372,'P-07 HACCP score'!$B$3:$B$7,0),MATCH('D-14 Ernst'!B$2,'P-07 HACCP score'!$C$2:$E$2,0))</f>
        <v>0</v>
      </c>
      <c r="AZ372" s="39">
        <f>INDEX('P-07 HACCP score'!$C$3:$E$7,MATCH(G372,'P-07 HACCP score'!$B$3:$B$7,0),MATCH('D-14 Ernst'!C$2,'P-07 HACCP score'!$C$2:$E$2,0))</f>
        <v>0</v>
      </c>
      <c r="BA372" s="39" t="e">
        <f>INDEX('P-07 HACCP score'!$C$3:$E$7,MATCH(H372,'P-07 HACCP score'!$B$3:$B$7,0),MATCH('D-14 Ernst'!D$2,'P-07 HACCP score'!$C$2:$E$2,0))</f>
        <v>#N/A</v>
      </c>
      <c r="BB372" s="39">
        <f>INDEX('P-07 HACCP score'!$C$3:$E$7,MATCH(I372,'P-07 HACCP score'!$B$3:$B$7,0),MATCH('D-14 Ernst'!E$2,'P-07 HACCP score'!$C$2:$E$2,0))</f>
        <v>0</v>
      </c>
      <c r="BC372" s="39">
        <f>INDEX('P-07 HACCP score'!$C$3:$E$7,MATCH(J372,'P-07 HACCP score'!$B$3:$B$7,0),MATCH('D-14 Ernst'!F$2,'P-07 HACCP score'!$C$2:$E$2,0))</f>
        <v>0</v>
      </c>
      <c r="BD372" s="39">
        <f>INDEX('P-07 HACCP score'!$C$3:$E$7,MATCH(K372,'P-07 HACCP score'!$B$3:$B$7,0),MATCH('D-14 Ernst'!G$2,'P-07 HACCP score'!$C$2:$E$2,0))</f>
        <v>0</v>
      </c>
      <c r="BE372" s="39">
        <f>INDEX('P-07 HACCP score'!$C$3:$E$7,MATCH(L372,'P-07 HACCP score'!$B$3:$B$7,0),MATCH('D-14 Ernst'!H$2,'P-07 HACCP score'!$C$2:$E$2,0))</f>
        <v>0</v>
      </c>
      <c r="BF372" s="39">
        <f>INDEX('P-07 HACCP score'!$C$3:$E$7,MATCH(M372,'P-07 HACCP score'!$B$3:$B$7,0),MATCH('D-14 Ernst'!I$2,'P-07 HACCP score'!$C$2:$E$2,0))</f>
        <v>0</v>
      </c>
      <c r="BG372" s="39">
        <f>INDEX('P-07 HACCP score'!$C$3:$E$7,MATCH(N372,'P-07 HACCP score'!$B$3:$B$7,0),MATCH('D-14 Ernst'!J$2,'P-07 HACCP score'!$C$2:$E$2,0))</f>
        <v>0</v>
      </c>
      <c r="BH372" s="39">
        <f>INDEX('P-07 HACCP score'!$C$3:$E$7,MATCH(O372,'P-07 HACCP score'!$B$3:$B$7,0),MATCH('D-14 Ernst'!K$2,'P-07 HACCP score'!$C$2:$E$2,0))</f>
        <v>3</v>
      </c>
      <c r="BI372" s="39">
        <f>INDEX('P-07 HACCP score'!$C$3:$E$7,MATCH(P372,'P-07 HACCP score'!$B$3:$B$7,0),MATCH('D-14 Ernst'!L$2,'P-07 HACCP score'!$C$2:$E$2,0))</f>
        <v>3</v>
      </c>
      <c r="BJ372" s="39">
        <f>INDEX('P-07 HACCP score'!$C$3:$E$7,MATCH(Q372,'P-07 HACCP score'!$B$3:$B$7,0),MATCH('D-14 Ernst'!M$2,'P-07 HACCP score'!$C$2:$E$2,0))</f>
        <v>0</v>
      </c>
      <c r="BK372" s="39">
        <f>INDEX('P-07 HACCP score'!$C$3:$E$7,MATCH(R372,'P-07 HACCP score'!$B$3:$B$7,0),MATCH('D-14 Ernst'!N$2,'P-07 HACCP score'!$C$2:$E$2,0))</f>
        <v>2.5</v>
      </c>
      <c r="BL372" s="39">
        <f>INDEX('P-07 HACCP score'!$C$3:$E$7,MATCH(S372,'P-07 HACCP score'!$B$3:$B$7,0),MATCH('D-14 Ernst'!O$2,'P-07 HACCP score'!$C$2:$E$2,0))</f>
        <v>0</v>
      </c>
      <c r="BM372" s="39">
        <f>INDEX('P-07 HACCP score'!$C$3:$E$7,MATCH(T372,'P-07 HACCP score'!$B$3:$B$7,0),MATCH('D-14 Ernst'!P$2,'P-07 HACCP score'!$C$2:$E$2,0))</f>
        <v>0</v>
      </c>
      <c r="BN372" s="39">
        <f>INDEX('P-07 HACCP score'!$C$3:$E$7,MATCH(U372,'P-07 HACCP score'!$B$3:$B$7,0),MATCH('D-14 Ernst'!Q$2,'P-07 HACCP score'!$C$2:$E$2,0))</f>
        <v>0</v>
      </c>
      <c r="BO372" s="39">
        <f>INDEX('P-07 HACCP score'!$C$3:$E$7,MATCH(V372,'P-07 HACCP score'!$B$3:$B$7,0),MATCH('D-14 Ernst'!R$2,'P-07 HACCP score'!$C$2:$E$2,0))</f>
        <v>0</v>
      </c>
      <c r="BP372" s="39">
        <f>INDEX('P-07 HACCP score'!$C$3:$E$7,MATCH(W372,'P-07 HACCP score'!$B$3:$B$7,0),MATCH('D-14 Ernst'!S$2,'P-07 HACCP score'!$C$2:$E$2,0))</f>
        <v>0</v>
      </c>
      <c r="BQ372" s="39" t="e">
        <f>INDEX('P-07 HACCP score'!$C$3:$E$7,MATCH(X372,'P-07 HACCP score'!$B$3:$B$7,0),MATCH('D-14 Ernst'!T$2,'P-07 HACCP score'!$C$2:$E$2,0))</f>
        <v>#N/A</v>
      </c>
      <c r="BR372" s="39">
        <f>INDEX('P-07 HACCP score'!$C$3:$E$7,MATCH(Y372,'P-07 HACCP score'!$B$3:$B$7,0),MATCH('D-14 Ernst'!U$2,'P-07 HACCP score'!$C$2:$E$2,0))</f>
        <v>0</v>
      </c>
      <c r="BS372" s="39">
        <f>INDEX('P-07 HACCP score'!$C$3:$E$7,MATCH(Z372,'P-07 HACCP score'!$B$3:$B$7,0),MATCH('D-14 Ernst'!V$2,'P-07 HACCP score'!$C$2:$E$2,0))</f>
        <v>0</v>
      </c>
      <c r="BT372" s="39">
        <f>INDEX('P-07 HACCP score'!$C$3:$E$7,MATCH(AA372,'P-07 HACCP score'!$B$3:$B$7,0),MATCH('D-14 Ernst'!W$2,'P-07 HACCP score'!$C$2:$E$2,0))</f>
        <v>0</v>
      </c>
      <c r="BU372" s="39">
        <f>INDEX('P-07 HACCP score'!$C$3:$E$7,MATCH(AB372,'P-07 HACCP score'!$B$3:$B$7,0),MATCH('D-14 Ernst'!X$2,'P-07 HACCP score'!$C$2:$E$2,0))</f>
        <v>0</v>
      </c>
      <c r="BV372" s="39">
        <f>INDEX('P-07 HACCP score'!$C$3:$E$7,MATCH(AC372,'P-07 HACCP score'!$B$3:$B$7,0),MATCH('D-14 Ernst'!Y$2,'P-07 HACCP score'!$C$2:$E$2,0))</f>
        <v>0</v>
      </c>
      <c r="BW372" s="39">
        <f>INDEX('P-07 HACCP score'!$C$3:$E$7,MATCH(AD372,'P-07 HACCP score'!$B$3:$B$7,0),MATCH('D-14 Ernst'!Z$2,'P-07 HACCP score'!$C$2:$E$2,0))</f>
        <v>0</v>
      </c>
      <c r="BX372" s="39">
        <f>INDEX('P-07 HACCP score'!$C$3:$E$7,MATCH(AE372,'P-07 HACCP score'!$B$3:$B$7,0),MATCH('D-14 Ernst'!AA$2,'P-07 HACCP score'!$C$2:$E$2,0))</f>
        <v>0</v>
      </c>
      <c r="BY372" s="39">
        <f>INDEX('P-07 HACCP score'!$C$3:$E$7,MATCH(AF372,'P-07 HACCP score'!$B$3:$B$7,0),MATCH('D-14 Ernst'!AB$2,'P-07 HACCP score'!$C$2:$E$2,0))</f>
        <v>0</v>
      </c>
      <c r="BZ372" s="39">
        <f>INDEX('P-07 HACCP score'!$C$3:$E$7,MATCH(AG372,'P-07 HACCP score'!$B$3:$B$7,0),MATCH('D-14 Ernst'!AC$2,'P-07 HACCP score'!$C$2:$E$2,0))</f>
        <v>0</v>
      </c>
      <c r="CA372" s="39">
        <f>INDEX('P-07 HACCP score'!$C$3:$E$7,MATCH(AH372,'P-07 HACCP score'!$B$3:$B$7,0),MATCH('D-14 Ernst'!AD$2,'P-07 HACCP score'!$C$2:$E$2,0))</f>
        <v>0</v>
      </c>
      <c r="CB372" s="39">
        <f>INDEX('P-07 HACCP score'!$C$3:$E$7,MATCH(AI372,'P-07 HACCP score'!$B$3:$B$7,0),MATCH('D-14 Ernst'!AE$2,'P-07 HACCP score'!$C$2:$E$2,0))</f>
        <v>0</v>
      </c>
      <c r="CC372" s="39">
        <f>INDEX('P-07 HACCP score'!$C$3:$E$7,MATCH(AJ372,'P-07 HACCP score'!$B$3:$B$7,0),MATCH('D-14 Ernst'!AF$2,'P-07 HACCP score'!$C$2:$E$2,0))</f>
        <v>0</v>
      </c>
      <c r="CD372" s="39">
        <f>INDEX('P-07 HACCP score'!$C$3:$E$7,MATCH(AK372,'P-07 HACCP score'!$B$3:$B$7,0),MATCH('D-14 Ernst'!AG$2,'P-07 HACCP score'!$C$2:$E$2,0))</f>
        <v>0</v>
      </c>
    </row>
    <row r="373" spans="1:82" x14ac:dyDescent="0.3">
      <c r="A373" s="119">
        <v>53230</v>
      </c>
      <c r="B373" s="157" t="s">
        <v>499</v>
      </c>
      <c r="C373" s="78" t="s">
        <v>162</v>
      </c>
      <c r="D373" s="35">
        <v>2</v>
      </c>
      <c r="E373" s="18"/>
      <c r="F373" s="18"/>
      <c r="G373" s="26"/>
      <c r="H373" s="21" t="str">
        <f>IF(COUNTIF(I373:M373,"H"),"H",
IF(COUNTIF(I373:M373,"M"),"M",
IF(COUNTIF(I373:M373,"L"),"L",
IF(COUNTIF(I373:M373,"B"),"B",""))))</f>
        <v/>
      </c>
      <c r="I373" s="19"/>
      <c r="J373" s="19"/>
      <c r="K373" s="19"/>
      <c r="L373" s="19"/>
      <c r="M373" s="19"/>
      <c r="N373" s="18"/>
      <c r="O373" s="21" t="str">
        <f>IF(COUNTIF(P373:Q373,"H"),"H",
IF(COUNTIF(P373:Q373,"M"),"M",
IF(COUNTIF(P373:Q373,"L"),"L",
IF(COUNTIF(P373:Q373,"B"),"B",""))))</f>
        <v>B</v>
      </c>
      <c r="P373" s="123" t="s">
        <v>84</v>
      </c>
      <c r="Q373" s="22"/>
      <c r="R373" s="18"/>
      <c r="S373" s="18"/>
      <c r="T373" s="18"/>
      <c r="U373" s="18" t="s">
        <v>86</v>
      </c>
      <c r="V373" s="18"/>
      <c r="W373" s="27"/>
      <c r="X373" s="21" t="str">
        <f>IF(COUNTIF(Y373:AA373,"H"),"H",
IF(COUNTIF(Y373:AA373,"M"),"M",
IF(COUNTIF(Y373:AA373,"L"),"L",
IF(COUNTIF(Y373:AA373,"B"),"B",""))))</f>
        <v/>
      </c>
      <c r="Y373" s="23"/>
      <c r="Z373" s="28"/>
      <c r="AA373" s="23"/>
      <c r="AB373" s="18"/>
      <c r="AC373" s="18"/>
      <c r="AD373" s="18"/>
      <c r="AE373" s="18"/>
      <c r="AF373" s="18"/>
      <c r="AG373" s="18"/>
      <c r="AH373" s="18"/>
      <c r="AI373" s="18"/>
      <c r="AJ373" s="18"/>
      <c r="AK373" s="18"/>
      <c r="AL373" s="37">
        <f>COUNTIF(AX373:BA373,5)+COUNTIF(BG373:BH373,5)+COUNTIF(BK373:BQ373,5)+COUNTIF(BU373:CD373,5)+COUNTIF(AX373:BA373,9)+COUNTIF(BG373:BH373,9)+COUNTIF(BK373:BQ373,9)+COUNTIF(BU373:CD373,9)</f>
        <v>0</v>
      </c>
      <c r="AM373" s="37">
        <f>COUNTIF(AX373:BA373,15)+COUNTIF(BG373:BH373,15)+COUNTIF(BK373:BQ373,15)+COUNTIF(BU373:CD373,15)+COUNTIF(AX373:BA373,25)+COUNTIF(BG373:BH373,25)+COUNTIF(BK373:BQ373,25)+COUNTIF(BU373:CD373,25)</f>
        <v>0</v>
      </c>
      <c r="AN373" s="118" t="str">
        <f>IF(AM373&gt;=1,"HOOG",IF(AL373&gt;=2,"MIDDEN","LAAG"))</f>
        <v>LAAG</v>
      </c>
      <c r="AO373" s="26" t="str">
        <f>IF(AND(AM373=1,OR(H373="H",AB373="H"),TEXT(D373,0)&lt;&gt;"4"),"J","N" )</f>
        <v>N</v>
      </c>
      <c r="AP373" s="41" t="s">
        <v>85</v>
      </c>
      <c r="AQ373" s="68" t="str">
        <f>IF(OR(AP373="J",AO373="J"),"MIDDEN",AN373)</f>
        <v>LAAG</v>
      </c>
      <c r="AR373" s="26" t="s">
        <v>86</v>
      </c>
      <c r="AS373" s="18" t="s">
        <v>87</v>
      </c>
      <c r="AT373" s="18" t="s">
        <v>85</v>
      </c>
      <c r="AU373" s="41" t="str">
        <f>IF(AND(AR373="H",AS373="K"),"J",IF(OR(AND(AR373="L",AS373="K",AT373="J"),AND(AR373="H",AS373="G",AT373="J")),"J","N"))</f>
        <v>N</v>
      </c>
      <c r="AV373" s="41" t="s">
        <v>85</v>
      </c>
      <c r="AW373" s="18" t="str">
        <f>IF(AU373="N",AQ373,IF(AQ373="LAAG","MIDDEN","HOOG"))</f>
        <v>LAAG</v>
      </c>
      <c r="AX373" s="39">
        <f>INDEX('P-07 HACCP score'!$C$3:$E$7,MATCH(E373,'P-07 HACCP score'!$B$3:$B$7,0),MATCH('D-14 Ernst'!A$2,'P-07 HACCP score'!$C$2:$E$2,0))</f>
        <v>0</v>
      </c>
      <c r="AY373" s="39">
        <f>INDEX('P-07 HACCP score'!$C$3:$E$7,MATCH(F373,'P-07 HACCP score'!$B$3:$B$7,0),MATCH('D-14 Ernst'!B$2,'P-07 HACCP score'!$C$2:$E$2,0))</f>
        <v>0</v>
      </c>
      <c r="AZ373" s="39">
        <f>INDEX('P-07 HACCP score'!$C$3:$E$7,MATCH(G373,'P-07 HACCP score'!$B$3:$B$7,0),MATCH('D-14 Ernst'!C$2,'P-07 HACCP score'!$C$2:$E$2,0))</f>
        <v>0</v>
      </c>
      <c r="BA373" s="39" t="e">
        <f>INDEX('P-07 HACCP score'!$C$3:$E$7,MATCH(H373,'P-07 HACCP score'!$B$3:$B$7,0),MATCH('D-14 Ernst'!D$2,'P-07 HACCP score'!$C$2:$E$2,0))</f>
        <v>#N/A</v>
      </c>
      <c r="BB373" s="39">
        <f>INDEX('P-07 HACCP score'!$C$3:$E$7,MATCH(I373,'P-07 HACCP score'!$B$3:$B$7,0),MATCH('D-14 Ernst'!E$2,'P-07 HACCP score'!$C$2:$E$2,0))</f>
        <v>0</v>
      </c>
      <c r="BC373" s="39">
        <f>INDEX('P-07 HACCP score'!$C$3:$E$7,MATCH(J373,'P-07 HACCP score'!$B$3:$B$7,0),MATCH('D-14 Ernst'!F$2,'P-07 HACCP score'!$C$2:$E$2,0))</f>
        <v>0</v>
      </c>
      <c r="BD373" s="39">
        <f>INDEX('P-07 HACCP score'!$C$3:$E$7,MATCH(K373,'P-07 HACCP score'!$B$3:$B$7,0),MATCH('D-14 Ernst'!G$2,'P-07 HACCP score'!$C$2:$E$2,0))</f>
        <v>0</v>
      </c>
      <c r="BE373" s="39">
        <f>INDEX('P-07 HACCP score'!$C$3:$E$7,MATCH(L373,'P-07 HACCP score'!$B$3:$B$7,0),MATCH('D-14 Ernst'!H$2,'P-07 HACCP score'!$C$2:$E$2,0))</f>
        <v>0</v>
      </c>
      <c r="BF373" s="39">
        <f>INDEX('P-07 HACCP score'!$C$3:$E$7,MATCH(M373,'P-07 HACCP score'!$B$3:$B$7,0),MATCH('D-14 Ernst'!I$2,'P-07 HACCP score'!$C$2:$E$2,0))</f>
        <v>0</v>
      </c>
      <c r="BG373" s="39">
        <f>INDEX('P-07 HACCP score'!$C$3:$E$7,MATCH(N373,'P-07 HACCP score'!$B$3:$B$7,0),MATCH('D-14 Ernst'!J$2,'P-07 HACCP score'!$C$2:$E$2,0))</f>
        <v>0</v>
      </c>
      <c r="BH373" s="39">
        <f>INDEX('P-07 HACCP score'!$C$3:$E$7,MATCH(O373,'P-07 HACCP score'!$B$3:$B$7,0),MATCH('D-14 Ernst'!K$2,'P-07 HACCP score'!$C$2:$E$2,0))</f>
        <v>1.5</v>
      </c>
      <c r="BI373" s="39">
        <f>INDEX('P-07 HACCP score'!$C$3:$E$7,MATCH(P373,'P-07 HACCP score'!$B$3:$B$7,0),MATCH('D-14 Ernst'!L$2,'P-07 HACCP score'!$C$2:$E$2,0))</f>
        <v>1.5</v>
      </c>
      <c r="BJ373" s="39">
        <f>INDEX('P-07 HACCP score'!$C$3:$E$7,MATCH(Q373,'P-07 HACCP score'!$B$3:$B$7,0),MATCH('D-14 Ernst'!M$2,'P-07 HACCP score'!$C$2:$E$2,0))</f>
        <v>0</v>
      </c>
      <c r="BK373" s="39">
        <f>INDEX('P-07 HACCP score'!$C$3:$E$7,MATCH(R373,'P-07 HACCP score'!$B$3:$B$7,0),MATCH('D-14 Ernst'!N$2,'P-07 HACCP score'!$C$2:$E$2,0))</f>
        <v>0</v>
      </c>
      <c r="BL373" s="39">
        <f>INDEX('P-07 HACCP score'!$C$3:$E$7,MATCH(S373,'P-07 HACCP score'!$B$3:$B$7,0),MATCH('D-14 Ernst'!O$2,'P-07 HACCP score'!$C$2:$E$2,0))</f>
        <v>0</v>
      </c>
      <c r="BM373" s="39">
        <f>INDEX('P-07 HACCP score'!$C$3:$E$7,MATCH(T373,'P-07 HACCP score'!$B$3:$B$7,0),MATCH('D-14 Ernst'!P$2,'P-07 HACCP score'!$C$2:$E$2,0))</f>
        <v>0</v>
      </c>
      <c r="BN373" s="39">
        <f>INDEX('P-07 HACCP score'!$C$3:$E$7,MATCH(U373,'P-07 HACCP score'!$B$3:$B$7,0),MATCH('D-14 Ernst'!Q$2,'P-07 HACCP score'!$C$2:$E$2,0))</f>
        <v>3</v>
      </c>
      <c r="BO373" s="39">
        <f>INDEX('P-07 HACCP score'!$C$3:$E$7,MATCH(V373,'P-07 HACCP score'!$B$3:$B$7,0),MATCH('D-14 Ernst'!R$2,'P-07 HACCP score'!$C$2:$E$2,0))</f>
        <v>0</v>
      </c>
      <c r="BP373" s="39">
        <f>INDEX('P-07 HACCP score'!$C$3:$E$7,MATCH(W373,'P-07 HACCP score'!$B$3:$B$7,0),MATCH('D-14 Ernst'!S$2,'P-07 HACCP score'!$C$2:$E$2,0))</f>
        <v>0</v>
      </c>
      <c r="BQ373" s="39" t="e">
        <f>INDEX('P-07 HACCP score'!$C$3:$E$7,MATCH(X373,'P-07 HACCP score'!$B$3:$B$7,0),MATCH('D-14 Ernst'!T$2,'P-07 HACCP score'!$C$2:$E$2,0))</f>
        <v>#N/A</v>
      </c>
      <c r="BR373" s="39">
        <f>INDEX('P-07 HACCP score'!$C$3:$E$7,MATCH(Y373,'P-07 HACCP score'!$B$3:$B$7,0),MATCH('D-14 Ernst'!U$2,'P-07 HACCP score'!$C$2:$E$2,0))</f>
        <v>0</v>
      </c>
      <c r="BS373" s="39">
        <f>INDEX('P-07 HACCP score'!$C$3:$E$7,MATCH(Z373,'P-07 HACCP score'!$B$3:$B$7,0),MATCH('D-14 Ernst'!V$2,'P-07 HACCP score'!$C$2:$E$2,0))</f>
        <v>0</v>
      </c>
      <c r="BT373" s="39">
        <f>INDEX('P-07 HACCP score'!$C$3:$E$7,MATCH(AA373,'P-07 HACCP score'!$B$3:$B$7,0),MATCH('D-14 Ernst'!W$2,'P-07 HACCP score'!$C$2:$E$2,0))</f>
        <v>0</v>
      </c>
      <c r="BU373" s="39">
        <f>INDEX('P-07 HACCP score'!$C$3:$E$7,MATCH(AB373,'P-07 HACCP score'!$B$3:$B$7,0),MATCH('D-14 Ernst'!X$2,'P-07 HACCP score'!$C$2:$E$2,0))</f>
        <v>0</v>
      </c>
      <c r="BV373" s="39">
        <f>INDEX('P-07 HACCP score'!$C$3:$E$7,MATCH(AC373,'P-07 HACCP score'!$B$3:$B$7,0),MATCH('D-14 Ernst'!Y$2,'P-07 HACCP score'!$C$2:$E$2,0))</f>
        <v>0</v>
      </c>
      <c r="BW373" s="39">
        <f>INDEX('P-07 HACCP score'!$C$3:$E$7,MATCH(AD373,'P-07 HACCP score'!$B$3:$B$7,0),MATCH('D-14 Ernst'!Z$2,'P-07 HACCP score'!$C$2:$E$2,0))</f>
        <v>0</v>
      </c>
      <c r="BX373" s="39">
        <f>INDEX('P-07 HACCP score'!$C$3:$E$7,MATCH(AE373,'P-07 HACCP score'!$B$3:$B$7,0),MATCH('D-14 Ernst'!AA$2,'P-07 HACCP score'!$C$2:$E$2,0))</f>
        <v>0</v>
      </c>
      <c r="BY373" s="39">
        <f>INDEX('P-07 HACCP score'!$C$3:$E$7,MATCH(AF373,'P-07 HACCP score'!$B$3:$B$7,0),MATCH('D-14 Ernst'!AB$2,'P-07 HACCP score'!$C$2:$E$2,0))</f>
        <v>0</v>
      </c>
      <c r="BZ373" s="39">
        <f>INDEX('P-07 HACCP score'!$C$3:$E$7,MATCH(AG373,'P-07 HACCP score'!$B$3:$B$7,0),MATCH('D-14 Ernst'!AC$2,'P-07 HACCP score'!$C$2:$E$2,0))</f>
        <v>0</v>
      </c>
      <c r="CA373" s="39">
        <f>INDEX('P-07 HACCP score'!$C$3:$E$7,MATCH(AH373,'P-07 HACCP score'!$B$3:$B$7,0),MATCH('D-14 Ernst'!AD$2,'P-07 HACCP score'!$C$2:$E$2,0))</f>
        <v>0</v>
      </c>
      <c r="CB373" s="39">
        <f>INDEX('P-07 HACCP score'!$C$3:$E$7,MATCH(AI373,'P-07 HACCP score'!$B$3:$B$7,0),MATCH('D-14 Ernst'!AE$2,'P-07 HACCP score'!$C$2:$E$2,0))</f>
        <v>0</v>
      </c>
      <c r="CC373" s="39">
        <f>INDEX('P-07 HACCP score'!$C$3:$E$7,MATCH(AJ373,'P-07 HACCP score'!$B$3:$B$7,0),MATCH('D-14 Ernst'!AF$2,'P-07 HACCP score'!$C$2:$E$2,0))</f>
        <v>0</v>
      </c>
      <c r="CD373" s="39">
        <f>INDEX('P-07 HACCP score'!$C$3:$E$7,MATCH(AK373,'P-07 HACCP score'!$B$3:$B$7,0),MATCH('D-14 Ernst'!AG$2,'P-07 HACCP score'!$C$2:$E$2,0))</f>
        <v>0</v>
      </c>
    </row>
    <row r="374" spans="1:82" x14ac:dyDescent="0.3">
      <c r="A374" s="119">
        <v>53241</v>
      </c>
      <c r="B374" s="56" t="s">
        <v>500</v>
      </c>
      <c r="C374" s="78" t="s">
        <v>162</v>
      </c>
      <c r="D374" s="35">
        <v>2</v>
      </c>
      <c r="E374" s="18" t="s">
        <v>84</v>
      </c>
      <c r="F374" s="18"/>
      <c r="G374" s="26"/>
      <c r="H374" s="21" t="str">
        <f>IF(COUNTIF(I374:M374,"H"),"H",
IF(COUNTIF(I374:M374,"M"),"M",
IF(COUNTIF(I374:M374,"L"),"L",
IF(COUNTIF(I374:M374,"B"),"B",""))))</f>
        <v/>
      </c>
      <c r="I374" s="19"/>
      <c r="J374" s="19"/>
      <c r="K374" s="19"/>
      <c r="L374" s="19"/>
      <c r="M374" s="19"/>
      <c r="N374" s="18"/>
      <c r="O374" s="21" t="str">
        <f>IF(COUNTIF(P374:Q374,"H"),"H",
IF(COUNTIF(P374:Q374,"M"),"M",
IF(COUNTIF(P374:Q374,"L"),"L",
IF(COUNTIF(P374:Q374,"B"),"B",""))))</f>
        <v/>
      </c>
      <c r="P374" s="22"/>
      <c r="Q374" s="22"/>
      <c r="R374" s="18" t="s">
        <v>86</v>
      </c>
      <c r="S374" s="18" t="s">
        <v>86</v>
      </c>
      <c r="T374" s="18" t="s">
        <v>84</v>
      </c>
      <c r="U374" s="18"/>
      <c r="V374" s="18"/>
      <c r="W374" s="27"/>
      <c r="X374" s="21" t="str">
        <f>IF(COUNTIF(Y374:AA374,"H"),"H",
IF(COUNTIF(Y374:AA374,"M"),"M",
IF(COUNTIF(Y374:AA374,"L"),"L",
IF(COUNTIF(Y374:AA374,"B"),"B",""))))</f>
        <v/>
      </c>
      <c r="Y374" s="23"/>
      <c r="Z374" s="28"/>
      <c r="AA374" s="23"/>
      <c r="AB374" s="18"/>
      <c r="AC374" s="18"/>
      <c r="AD374" s="18"/>
      <c r="AE374" s="18"/>
      <c r="AF374" s="18"/>
      <c r="AG374" s="18"/>
      <c r="AH374" s="18"/>
      <c r="AI374" s="18"/>
      <c r="AJ374" s="18"/>
      <c r="AK374" s="18"/>
      <c r="AL374" s="37">
        <f>COUNTIF(AX374:BA374,5)+COUNTIF(BG374:BH374,5)+COUNTIF(BK374:BQ374,5)+COUNTIF(BU374:CD374,5)+COUNTIF(AX374:BA374,9)+COUNTIF(BG374:BH374,9)+COUNTIF(BK374:BQ374,9)+COUNTIF(BU374:CD374,9)</f>
        <v>1</v>
      </c>
      <c r="AM374" s="37">
        <f>COUNTIF(AX374:BA374,15)+COUNTIF(BG374:BH374,15)+COUNTIF(BK374:BQ374,15)+COUNTIF(BU374:CD374,15)+COUNTIF(AX374:BA374,25)+COUNTIF(BG374:BH374,25)+COUNTIF(BK374:BQ374,25)+COUNTIF(BU374:CD374,25)</f>
        <v>0</v>
      </c>
      <c r="AN374" s="118" t="str">
        <f>IF(AM374&gt;=1,"HOOG",IF(AL374&gt;=2,"MIDDEN","LAAG"))</f>
        <v>LAAG</v>
      </c>
      <c r="AO374" s="26" t="str">
        <f>IF(AND(AM374=1,OR(H374="H",AB374="H"),TEXT(D374,0)&lt;&gt;"4"),"J","N" )</f>
        <v>N</v>
      </c>
      <c r="AP374" s="41" t="s">
        <v>85</v>
      </c>
      <c r="AQ374" s="68" t="str">
        <f>IF(OR(AP374="J",AO374="J"),"MIDDEN",AN374)</f>
        <v>LAAG</v>
      </c>
      <c r="AR374" s="26" t="s">
        <v>86</v>
      </c>
      <c r="AS374" s="18" t="s">
        <v>87</v>
      </c>
      <c r="AT374" s="18" t="s">
        <v>85</v>
      </c>
      <c r="AU374" s="41" t="str">
        <f>IF(AND(AR374="H",AS374="K"),"J",IF(OR(AND(AR374="L",AS374="K",AT374="J"),AND(AR374="H",AS374="G",AT374="J")),"J","N"))</f>
        <v>N</v>
      </c>
      <c r="AV374" s="41" t="s">
        <v>85</v>
      </c>
      <c r="AW374" s="18" t="str">
        <f>IF(AU374="N",AQ374,IF(AQ374="LAAG","MIDDEN","HOOG"))</f>
        <v>LAAG</v>
      </c>
      <c r="AX374" s="39">
        <f>INDEX('P-07 HACCP score'!$C$3:$E$7,MATCH(E374,'P-07 HACCP score'!$B$3:$B$7,0),MATCH('D-14 Ernst'!A$2,'P-07 HACCP score'!$C$2:$E$2,0))</f>
        <v>1.5</v>
      </c>
      <c r="AY374" s="39">
        <f>INDEX('P-07 HACCP score'!$C$3:$E$7,MATCH(F374,'P-07 HACCP score'!$B$3:$B$7,0),MATCH('D-14 Ernst'!B$2,'P-07 HACCP score'!$C$2:$E$2,0))</f>
        <v>0</v>
      </c>
      <c r="AZ374" s="39">
        <f>INDEX('P-07 HACCP score'!$C$3:$E$7,MATCH(G374,'P-07 HACCP score'!$B$3:$B$7,0),MATCH('D-14 Ernst'!C$2,'P-07 HACCP score'!$C$2:$E$2,0))</f>
        <v>0</v>
      </c>
      <c r="BA374" s="39" t="e">
        <f>INDEX('P-07 HACCP score'!$C$3:$E$7,MATCH(H374,'P-07 HACCP score'!$B$3:$B$7,0),MATCH('D-14 Ernst'!D$2,'P-07 HACCP score'!$C$2:$E$2,0))</f>
        <v>#N/A</v>
      </c>
      <c r="BB374" s="39">
        <f>INDEX('P-07 HACCP score'!$C$3:$E$7,MATCH(I374,'P-07 HACCP score'!$B$3:$B$7,0),MATCH('D-14 Ernst'!E$2,'P-07 HACCP score'!$C$2:$E$2,0))</f>
        <v>0</v>
      </c>
      <c r="BC374" s="39">
        <f>INDEX('P-07 HACCP score'!$C$3:$E$7,MATCH(J374,'P-07 HACCP score'!$B$3:$B$7,0),MATCH('D-14 Ernst'!F$2,'P-07 HACCP score'!$C$2:$E$2,0))</f>
        <v>0</v>
      </c>
      <c r="BD374" s="39">
        <f>INDEX('P-07 HACCP score'!$C$3:$E$7,MATCH(K374,'P-07 HACCP score'!$B$3:$B$7,0),MATCH('D-14 Ernst'!G$2,'P-07 HACCP score'!$C$2:$E$2,0))</f>
        <v>0</v>
      </c>
      <c r="BE374" s="39">
        <f>INDEX('P-07 HACCP score'!$C$3:$E$7,MATCH(L374,'P-07 HACCP score'!$B$3:$B$7,0),MATCH('D-14 Ernst'!H$2,'P-07 HACCP score'!$C$2:$E$2,0))</f>
        <v>0</v>
      </c>
      <c r="BF374" s="39">
        <f>INDEX('P-07 HACCP score'!$C$3:$E$7,MATCH(M374,'P-07 HACCP score'!$B$3:$B$7,0),MATCH('D-14 Ernst'!I$2,'P-07 HACCP score'!$C$2:$E$2,0))</f>
        <v>0</v>
      </c>
      <c r="BG374" s="39">
        <f>INDEX('P-07 HACCP score'!$C$3:$E$7,MATCH(N374,'P-07 HACCP score'!$B$3:$B$7,0),MATCH('D-14 Ernst'!J$2,'P-07 HACCP score'!$C$2:$E$2,0))</f>
        <v>0</v>
      </c>
      <c r="BH374" s="39" t="e">
        <f>INDEX('P-07 HACCP score'!$C$3:$E$7,MATCH(O374,'P-07 HACCP score'!$B$3:$B$7,0),MATCH('D-14 Ernst'!K$2,'P-07 HACCP score'!$C$2:$E$2,0))</f>
        <v>#N/A</v>
      </c>
      <c r="BI374" s="39">
        <f>INDEX('P-07 HACCP score'!$C$3:$E$7,MATCH(P374,'P-07 HACCP score'!$B$3:$B$7,0),MATCH('D-14 Ernst'!L$2,'P-07 HACCP score'!$C$2:$E$2,0))</f>
        <v>0</v>
      </c>
      <c r="BJ374" s="39">
        <f>INDEX('P-07 HACCP score'!$C$3:$E$7,MATCH(Q374,'P-07 HACCP score'!$B$3:$B$7,0),MATCH('D-14 Ernst'!M$2,'P-07 HACCP score'!$C$2:$E$2,0))</f>
        <v>0</v>
      </c>
      <c r="BK374" s="39">
        <f>INDEX('P-07 HACCP score'!$C$3:$E$7,MATCH(R374,'P-07 HACCP score'!$B$3:$B$7,0),MATCH('D-14 Ernst'!N$2,'P-07 HACCP score'!$C$2:$E$2,0))</f>
        <v>5</v>
      </c>
      <c r="BL374" s="39">
        <f>INDEX('P-07 HACCP score'!$C$3:$E$7,MATCH(S374,'P-07 HACCP score'!$B$3:$B$7,0),MATCH('D-14 Ernst'!O$2,'P-07 HACCP score'!$C$2:$E$2,0))</f>
        <v>1</v>
      </c>
      <c r="BM374" s="39">
        <f>INDEX('P-07 HACCP score'!$C$3:$E$7,MATCH(T374,'P-07 HACCP score'!$B$3:$B$7,0),MATCH('D-14 Ernst'!P$2,'P-07 HACCP score'!$C$2:$E$2,0))</f>
        <v>1.5</v>
      </c>
      <c r="BN374" s="39">
        <f>INDEX('P-07 HACCP score'!$C$3:$E$7,MATCH(U374,'P-07 HACCP score'!$B$3:$B$7,0),MATCH('D-14 Ernst'!Q$2,'P-07 HACCP score'!$C$2:$E$2,0))</f>
        <v>0</v>
      </c>
      <c r="BO374" s="39">
        <f>INDEX('P-07 HACCP score'!$C$3:$E$7,MATCH(V374,'P-07 HACCP score'!$B$3:$B$7,0),MATCH('D-14 Ernst'!R$2,'P-07 HACCP score'!$C$2:$E$2,0))</f>
        <v>0</v>
      </c>
      <c r="BP374" s="39">
        <f>INDEX('P-07 HACCP score'!$C$3:$E$7,MATCH(W374,'P-07 HACCP score'!$B$3:$B$7,0),MATCH('D-14 Ernst'!S$2,'P-07 HACCP score'!$C$2:$E$2,0))</f>
        <v>0</v>
      </c>
      <c r="BQ374" s="39" t="e">
        <f>INDEX('P-07 HACCP score'!$C$3:$E$7,MATCH(X374,'P-07 HACCP score'!$B$3:$B$7,0),MATCH('D-14 Ernst'!T$2,'P-07 HACCP score'!$C$2:$E$2,0))</f>
        <v>#N/A</v>
      </c>
      <c r="BR374" s="39">
        <f>INDEX('P-07 HACCP score'!$C$3:$E$7,MATCH(Y374,'P-07 HACCP score'!$B$3:$B$7,0),MATCH('D-14 Ernst'!U$2,'P-07 HACCP score'!$C$2:$E$2,0))</f>
        <v>0</v>
      </c>
      <c r="BS374" s="39">
        <f>INDEX('P-07 HACCP score'!$C$3:$E$7,MATCH(Z374,'P-07 HACCP score'!$B$3:$B$7,0),MATCH('D-14 Ernst'!V$2,'P-07 HACCP score'!$C$2:$E$2,0))</f>
        <v>0</v>
      </c>
      <c r="BT374" s="39">
        <f>INDEX('P-07 HACCP score'!$C$3:$E$7,MATCH(AA374,'P-07 HACCP score'!$B$3:$B$7,0),MATCH('D-14 Ernst'!W$2,'P-07 HACCP score'!$C$2:$E$2,0))</f>
        <v>0</v>
      </c>
      <c r="BU374" s="39">
        <f>INDEX('P-07 HACCP score'!$C$3:$E$7,MATCH(AB374,'P-07 HACCP score'!$B$3:$B$7,0),MATCH('D-14 Ernst'!X$2,'P-07 HACCP score'!$C$2:$E$2,0))</f>
        <v>0</v>
      </c>
      <c r="BV374" s="39">
        <f>INDEX('P-07 HACCP score'!$C$3:$E$7,MATCH(AC374,'P-07 HACCP score'!$B$3:$B$7,0),MATCH('D-14 Ernst'!Y$2,'P-07 HACCP score'!$C$2:$E$2,0))</f>
        <v>0</v>
      </c>
      <c r="BW374" s="39">
        <f>INDEX('P-07 HACCP score'!$C$3:$E$7,MATCH(AD374,'P-07 HACCP score'!$B$3:$B$7,0),MATCH('D-14 Ernst'!Z$2,'P-07 HACCP score'!$C$2:$E$2,0))</f>
        <v>0</v>
      </c>
      <c r="BX374" s="39">
        <f>INDEX('P-07 HACCP score'!$C$3:$E$7,MATCH(AE374,'P-07 HACCP score'!$B$3:$B$7,0),MATCH('D-14 Ernst'!AA$2,'P-07 HACCP score'!$C$2:$E$2,0))</f>
        <v>0</v>
      </c>
      <c r="BY374" s="39">
        <f>INDEX('P-07 HACCP score'!$C$3:$E$7,MATCH(AF374,'P-07 HACCP score'!$B$3:$B$7,0),MATCH('D-14 Ernst'!AB$2,'P-07 HACCP score'!$C$2:$E$2,0))</f>
        <v>0</v>
      </c>
      <c r="BZ374" s="39">
        <f>INDEX('P-07 HACCP score'!$C$3:$E$7,MATCH(AG374,'P-07 HACCP score'!$B$3:$B$7,0),MATCH('D-14 Ernst'!AC$2,'P-07 HACCP score'!$C$2:$E$2,0))</f>
        <v>0</v>
      </c>
      <c r="CA374" s="39">
        <f>INDEX('P-07 HACCP score'!$C$3:$E$7,MATCH(AH374,'P-07 HACCP score'!$B$3:$B$7,0),MATCH('D-14 Ernst'!AD$2,'P-07 HACCP score'!$C$2:$E$2,0))</f>
        <v>0</v>
      </c>
      <c r="CB374" s="39">
        <f>INDEX('P-07 HACCP score'!$C$3:$E$7,MATCH(AI374,'P-07 HACCP score'!$B$3:$B$7,0),MATCH('D-14 Ernst'!AE$2,'P-07 HACCP score'!$C$2:$E$2,0))</f>
        <v>0</v>
      </c>
      <c r="CC374" s="39">
        <f>INDEX('P-07 HACCP score'!$C$3:$E$7,MATCH(AJ374,'P-07 HACCP score'!$B$3:$B$7,0),MATCH('D-14 Ernst'!AF$2,'P-07 HACCP score'!$C$2:$E$2,0))</f>
        <v>0</v>
      </c>
      <c r="CD374" s="39">
        <f>INDEX('P-07 HACCP score'!$C$3:$E$7,MATCH(AK374,'P-07 HACCP score'!$B$3:$B$7,0),MATCH('D-14 Ernst'!AG$2,'P-07 HACCP score'!$C$2:$E$2,0))</f>
        <v>0</v>
      </c>
    </row>
    <row r="375" spans="1:82" x14ac:dyDescent="0.3">
      <c r="A375" s="119">
        <v>53274</v>
      </c>
      <c r="B375" s="71" t="s">
        <v>501</v>
      </c>
      <c r="C375" s="78" t="s">
        <v>92</v>
      </c>
      <c r="D375" s="35">
        <v>2</v>
      </c>
      <c r="E375" s="18" t="s">
        <v>86</v>
      </c>
      <c r="F375" s="18"/>
      <c r="G375" s="26"/>
      <c r="H375" s="21" t="str">
        <f>IF(COUNTIF(I375:M375,"H"),"H",
IF(COUNTIF(I375:M375,"M"),"M",
IF(COUNTIF(I375:M375,"L"),"L",
IF(COUNTIF(I375:M375,"B"),"B",""))))</f>
        <v/>
      </c>
      <c r="I375" s="19"/>
      <c r="J375" s="19"/>
      <c r="K375" s="19"/>
      <c r="L375" s="19"/>
      <c r="M375" s="19"/>
      <c r="N375" s="18"/>
      <c r="O375" s="21" t="str">
        <f>IF(COUNTIF(P375:Q375,"H"),"H",
IF(COUNTIF(P375:Q375,"M"),"M",
IF(COUNTIF(P375:Q375,"L"),"L",
IF(COUNTIF(P375:Q375,"B"),"B",""))))</f>
        <v>L</v>
      </c>
      <c r="P375" s="22" t="s">
        <v>86</v>
      </c>
      <c r="Q375" s="22" t="s">
        <v>86</v>
      </c>
      <c r="R375" s="18" t="s">
        <v>89</v>
      </c>
      <c r="S375" s="18" t="s">
        <v>89</v>
      </c>
      <c r="T375" s="18" t="s">
        <v>129</v>
      </c>
      <c r="U375" s="18" t="s">
        <v>86</v>
      </c>
      <c r="V375" s="18"/>
      <c r="W375" s="27"/>
      <c r="X375" s="21" t="str">
        <f>IF(COUNTIF(Y375:AA375,"H"),"H",
IF(COUNTIF(Y375:AA375,"M"),"M",
IF(COUNTIF(Y375:AA375,"L"),"L",
IF(COUNTIF(Y375:AA375,"B"),"B",""))))</f>
        <v/>
      </c>
      <c r="Y375" s="23"/>
      <c r="Z375" s="28"/>
      <c r="AA375" s="23"/>
      <c r="AB375" s="18"/>
      <c r="AC375" s="18"/>
      <c r="AD375" s="18"/>
      <c r="AE375" s="18"/>
      <c r="AF375" s="18"/>
      <c r="AG375" s="18"/>
      <c r="AH375" s="18"/>
      <c r="AI375" s="18"/>
      <c r="AJ375" s="18"/>
      <c r="AK375" s="18"/>
      <c r="AL375" s="37">
        <f>COUNTIF(AX375:BA375,5)+COUNTIF(BG375:BH375,5)+COUNTIF(BK375:BQ375,5)+COUNTIF(BU375:CD375,5)+COUNTIF(AX375:BA375,9)+COUNTIF(BG375:BH375,9)+COUNTIF(BK375:BQ375,9)+COUNTIF(BU375:CD375,9)</f>
        <v>2</v>
      </c>
      <c r="AM375" s="37">
        <f>COUNTIF(AX375:BA375,15)+COUNTIF(BG375:BH375,15)+COUNTIF(BK375:BQ375,15)+COUNTIF(BU375:CD375,15)+COUNTIF(AX375:BA375,25)+COUNTIF(BG375:BH375,25)+COUNTIF(BK375:BQ375,25)+COUNTIF(BU375:CD375,25)</f>
        <v>1</v>
      </c>
      <c r="AN375" s="118" t="str">
        <f>IF(AM375&gt;=1,"HOOG",IF(AL375&gt;=2,"MIDDEN","LAAG"))</f>
        <v>HOOG</v>
      </c>
      <c r="AO375" s="26" t="str">
        <f>IF(AND(AM375=1,OR(H375="H",AB375="H"),TEXT(D375,0)&lt;&gt;"4"),"J","N" )</f>
        <v>N</v>
      </c>
      <c r="AP375" s="41" t="s">
        <v>85</v>
      </c>
      <c r="AQ375" s="68" t="str">
        <f>IF(OR(AP375="J",AO375="J"),"MIDDEN",AN375)</f>
        <v>HOOG</v>
      </c>
      <c r="AR375" s="26" t="s">
        <v>86</v>
      </c>
      <c r="AS375" s="18" t="s">
        <v>87</v>
      </c>
      <c r="AT375" s="18" t="s">
        <v>85</v>
      </c>
      <c r="AU375" s="41" t="str">
        <f>IF(AND(AR375="H",AS375="K"),"J",IF(OR(AND(AR375="L",AS375="K",AT375="J"),AND(AR375="H",AS375="G",AT375="J")),"J","N"))</f>
        <v>N</v>
      </c>
      <c r="AV375" s="41" t="s">
        <v>85</v>
      </c>
      <c r="AW375" s="18" t="str">
        <f>IF(AU375="N",AQ375,IF(AQ375="LAAG","MIDDEN","HOOG"))</f>
        <v>HOOG</v>
      </c>
      <c r="AX375" s="39">
        <f>INDEX('P-07 HACCP score'!$C$3:$E$7,MATCH(E375,'P-07 HACCP score'!$B$3:$B$7,0),MATCH('D-14 Ernst'!A$2,'P-07 HACCP score'!$C$2:$E$2,0))</f>
        <v>3</v>
      </c>
      <c r="AY375" s="39">
        <f>INDEX('P-07 HACCP score'!$C$3:$E$7,MATCH(F375,'P-07 HACCP score'!$B$3:$B$7,0),MATCH('D-14 Ernst'!B$2,'P-07 HACCP score'!$C$2:$E$2,0))</f>
        <v>0</v>
      </c>
      <c r="AZ375" s="39">
        <f>INDEX('P-07 HACCP score'!$C$3:$E$7,MATCH(G375,'P-07 HACCP score'!$B$3:$B$7,0),MATCH('D-14 Ernst'!C$2,'P-07 HACCP score'!$C$2:$E$2,0))</f>
        <v>0</v>
      </c>
      <c r="BA375" s="39" t="e">
        <f>INDEX('P-07 HACCP score'!$C$3:$E$7,MATCH(H375,'P-07 HACCP score'!$B$3:$B$7,0),MATCH('D-14 Ernst'!D$2,'P-07 HACCP score'!$C$2:$E$2,0))</f>
        <v>#N/A</v>
      </c>
      <c r="BB375" s="39">
        <f>INDEX('P-07 HACCP score'!$C$3:$E$7,MATCH(I375,'P-07 HACCP score'!$B$3:$B$7,0),MATCH('D-14 Ernst'!E$2,'P-07 HACCP score'!$C$2:$E$2,0))</f>
        <v>0</v>
      </c>
      <c r="BC375" s="39">
        <f>INDEX('P-07 HACCP score'!$C$3:$E$7,MATCH(J375,'P-07 HACCP score'!$B$3:$B$7,0),MATCH('D-14 Ernst'!F$2,'P-07 HACCP score'!$C$2:$E$2,0))</f>
        <v>0</v>
      </c>
      <c r="BD375" s="39">
        <f>INDEX('P-07 HACCP score'!$C$3:$E$7,MATCH(K375,'P-07 HACCP score'!$B$3:$B$7,0),MATCH('D-14 Ernst'!G$2,'P-07 HACCP score'!$C$2:$E$2,0))</f>
        <v>0</v>
      </c>
      <c r="BE375" s="39">
        <f>INDEX('P-07 HACCP score'!$C$3:$E$7,MATCH(L375,'P-07 HACCP score'!$B$3:$B$7,0),MATCH('D-14 Ernst'!H$2,'P-07 HACCP score'!$C$2:$E$2,0))</f>
        <v>0</v>
      </c>
      <c r="BF375" s="39">
        <f>INDEX('P-07 HACCP score'!$C$3:$E$7,MATCH(M375,'P-07 HACCP score'!$B$3:$B$7,0),MATCH('D-14 Ernst'!I$2,'P-07 HACCP score'!$C$2:$E$2,0))</f>
        <v>0</v>
      </c>
      <c r="BG375" s="39">
        <f>INDEX('P-07 HACCP score'!$C$3:$E$7,MATCH(N375,'P-07 HACCP score'!$B$3:$B$7,0),MATCH('D-14 Ernst'!J$2,'P-07 HACCP score'!$C$2:$E$2,0))</f>
        <v>0</v>
      </c>
      <c r="BH375" s="39">
        <f>INDEX('P-07 HACCP score'!$C$3:$E$7,MATCH(O375,'P-07 HACCP score'!$B$3:$B$7,0),MATCH('D-14 Ernst'!K$2,'P-07 HACCP score'!$C$2:$E$2,0))</f>
        <v>3</v>
      </c>
      <c r="BI375" s="39">
        <f>INDEX('P-07 HACCP score'!$C$3:$E$7,MATCH(P375,'P-07 HACCP score'!$B$3:$B$7,0),MATCH('D-14 Ernst'!L$2,'P-07 HACCP score'!$C$2:$E$2,0))</f>
        <v>3</v>
      </c>
      <c r="BJ375" s="39">
        <f>INDEX('P-07 HACCP score'!$C$3:$E$7,MATCH(Q375,'P-07 HACCP score'!$B$3:$B$7,0),MATCH('D-14 Ernst'!M$2,'P-07 HACCP score'!$C$2:$E$2,0))</f>
        <v>3</v>
      </c>
      <c r="BK375" s="39">
        <f>INDEX('P-07 HACCP score'!$C$3:$E$7,MATCH(R375,'P-07 HACCP score'!$B$3:$B$7,0),MATCH('D-14 Ernst'!N$2,'P-07 HACCP score'!$C$2:$E$2,0))</f>
        <v>25</v>
      </c>
      <c r="BL375" s="39">
        <f>INDEX('P-07 HACCP score'!$C$3:$E$7,MATCH(S375,'P-07 HACCP score'!$B$3:$B$7,0),MATCH('D-14 Ernst'!O$2,'P-07 HACCP score'!$C$2:$E$2,0))</f>
        <v>5</v>
      </c>
      <c r="BM375" s="39">
        <f>INDEX('P-07 HACCP score'!$C$3:$E$7,MATCH(T375,'P-07 HACCP score'!$B$3:$B$7,0),MATCH('D-14 Ernst'!P$2,'P-07 HACCP score'!$C$2:$E$2,0))</f>
        <v>9</v>
      </c>
      <c r="BN375" s="39">
        <f>INDEX('P-07 HACCP score'!$C$3:$E$7,MATCH(U375,'P-07 HACCP score'!$B$3:$B$7,0),MATCH('D-14 Ernst'!Q$2,'P-07 HACCP score'!$C$2:$E$2,0))</f>
        <v>3</v>
      </c>
      <c r="BO375" s="39">
        <f>INDEX('P-07 HACCP score'!$C$3:$E$7,MATCH(V375,'P-07 HACCP score'!$B$3:$B$7,0),MATCH('D-14 Ernst'!R$2,'P-07 HACCP score'!$C$2:$E$2,0))</f>
        <v>0</v>
      </c>
      <c r="BP375" s="39">
        <f>INDEX('P-07 HACCP score'!$C$3:$E$7,MATCH(W375,'P-07 HACCP score'!$B$3:$B$7,0),MATCH('D-14 Ernst'!S$2,'P-07 HACCP score'!$C$2:$E$2,0))</f>
        <v>0</v>
      </c>
      <c r="BQ375" s="39" t="e">
        <f>INDEX('P-07 HACCP score'!$C$3:$E$7,MATCH(X375,'P-07 HACCP score'!$B$3:$B$7,0),MATCH('D-14 Ernst'!T$2,'P-07 HACCP score'!$C$2:$E$2,0))</f>
        <v>#N/A</v>
      </c>
      <c r="BR375" s="39">
        <f>INDEX('P-07 HACCP score'!$C$3:$E$7,MATCH(Y375,'P-07 HACCP score'!$B$3:$B$7,0),MATCH('D-14 Ernst'!U$2,'P-07 HACCP score'!$C$2:$E$2,0))</f>
        <v>0</v>
      </c>
      <c r="BS375" s="39">
        <f>INDEX('P-07 HACCP score'!$C$3:$E$7,MATCH(Z375,'P-07 HACCP score'!$B$3:$B$7,0),MATCH('D-14 Ernst'!V$2,'P-07 HACCP score'!$C$2:$E$2,0))</f>
        <v>0</v>
      </c>
      <c r="BT375" s="39">
        <f>INDEX('P-07 HACCP score'!$C$3:$E$7,MATCH(AA375,'P-07 HACCP score'!$B$3:$B$7,0),MATCH('D-14 Ernst'!W$2,'P-07 HACCP score'!$C$2:$E$2,0))</f>
        <v>0</v>
      </c>
      <c r="BU375" s="39">
        <f>INDEX('P-07 HACCP score'!$C$3:$E$7,MATCH(AB375,'P-07 HACCP score'!$B$3:$B$7,0),MATCH('D-14 Ernst'!X$2,'P-07 HACCP score'!$C$2:$E$2,0))</f>
        <v>0</v>
      </c>
      <c r="BV375" s="39">
        <f>INDEX('P-07 HACCP score'!$C$3:$E$7,MATCH(AC375,'P-07 HACCP score'!$B$3:$B$7,0),MATCH('D-14 Ernst'!Y$2,'P-07 HACCP score'!$C$2:$E$2,0))</f>
        <v>0</v>
      </c>
      <c r="BW375" s="39">
        <f>INDEX('P-07 HACCP score'!$C$3:$E$7,MATCH(AD375,'P-07 HACCP score'!$B$3:$B$7,0),MATCH('D-14 Ernst'!Z$2,'P-07 HACCP score'!$C$2:$E$2,0))</f>
        <v>0</v>
      </c>
      <c r="BX375" s="39">
        <f>INDEX('P-07 HACCP score'!$C$3:$E$7,MATCH(AE375,'P-07 HACCP score'!$B$3:$B$7,0),MATCH('D-14 Ernst'!AA$2,'P-07 HACCP score'!$C$2:$E$2,0))</f>
        <v>0</v>
      </c>
      <c r="BY375" s="39">
        <f>INDEX('P-07 HACCP score'!$C$3:$E$7,MATCH(AF375,'P-07 HACCP score'!$B$3:$B$7,0),MATCH('D-14 Ernst'!AB$2,'P-07 HACCP score'!$C$2:$E$2,0))</f>
        <v>0</v>
      </c>
      <c r="BZ375" s="39">
        <f>INDEX('P-07 HACCP score'!$C$3:$E$7,MATCH(AG375,'P-07 HACCP score'!$B$3:$B$7,0),MATCH('D-14 Ernst'!AC$2,'P-07 HACCP score'!$C$2:$E$2,0))</f>
        <v>0</v>
      </c>
      <c r="CA375" s="39">
        <f>INDEX('P-07 HACCP score'!$C$3:$E$7,MATCH(AH375,'P-07 HACCP score'!$B$3:$B$7,0),MATCH('D-14 Ernst'!AD$2,'P-07 HACCP score'!$C$2:$E$2,0))</f>
        <v>0</v>
      </c>
      <c r="CB375" s="39">
        <f>INDEX('P-07 HACCP score'!$C$3:$E$7,MATCH(AI375,'P-07 HACCP score'!$B$3:$B$7,0),MATCH('D-14 Ernst'!AE$2,'P-07 HACCP score'!$C$2:$E$2,0))</f>
        <v>0</v>
      </c>
      <c r="CC375" s="39">
        <f>INDEX('P-07 HACCP score'!$C$3:$E$7,MATCH(AJ375,'P-07 HACCP score'!$B$3:$B$7,0),MATCH('D-14 Ernst'!AF$2,'P-07 HACCP score'!$C$2:$E$2,0))</f>
        <v>0</v>
      </c>
      <c r="CD375" s="39">
        <f>INDEX('P-07 HACCP score'!$C$3:$E$7,MATCH(AK375,'P-07 HACCP score'!$B$3:$B$7,0),MATCH('D-14 Ernst'!AG$2,'P-07 HACCP score'!$C$2:$E$2,0))</f>
        <v>0</v>
      </c>
    </row>
    <row r="376" spans="1:82" x14ac:dyDescent="0.3">
      <c r="A376" s="119">
        <v>53272</v>
      </c>
      <c r="B376" s="56" t="s">
        <v>502</v>
      </c>
      <c r="C376" s="78" t="s">
        <v>92</v>
      </c>
      <c r="D376" s="35">
        <v>2</v>
      </c>
      <c r="E376" s="18" t="s">
        <v>86</v>
      </c>
      <c r="F376" s="18"/>
      <c r="G376" s="26"/>
      <c r="H376" s="21" t="str">
        <f>IF(COUNTIF(I376:M376,"H"),"H",
IF(COUNTIF(I376:M376,"M"),"M",
IF(COUNTIF(I376:M376,"L"),"L",
IF(COUNTIF(I376:M376,"B"),"B",""))))</f>
        <v/>
      </c>
      <c r="I376" s="19"/>
      <c r="J376" s="19"/>
      <c r="K376" s="19"/>
      <c r="L376" s="19"/>
      <c r="M376" s="19"/>
      <c r="N376" s="18"/>
      <c r="O376" s="21" t="str">
        <f>IF(COUNTIF(P376:Q376,"H"),"H",
IF(COUNTIF(P376:Q376,"M"),"M",
IF(COUNTIF(P376:Q376,"L"),"L",
IF(COUNTIF(P376:Q376,"B"),"B",""))))</f>
        <v/>
      </c>
      <c r="P376" s="22"/>
      <c r="Q376" s="22"/>
      <c r="R376" s="18" t="s">
        <v>89</v>
      </c>
      <c r="S376" s="18" t="s">
        <v>89</v>
      </c>
      <c r="T376" s="18" t="s">
        <v>129</v>
      </c>
      <c r="U376" s="18" t="s">
        <v>86</v>
      </c>
      <c r="V376" s="18"/>
      <c r="W376" s="27"/>
      <c r="X376" s="21" t="str">
        <f>IF(COUNTIF(Y376:AA376,"H"),"H",
IF(COUNTIF(Y376:AA376,"M"),"M",
IF(COUNTIF(Y376:AA376,"L"),"L",
IF(COUNTIF(Y376:AA376,"B"),"B",""))))</f>
        <v/>
      </c>
      <c r="Y376" s="23"/>
      <c r="Z376" s="28"/>
      <c r="AA376" s="23"/>
      <c r="AB376" s="18"/>
      <c r="AC376" s="18"/>
      <c r="AD376" s="18"/>
      <c r="AE376" s="18"/>
      <c r="AF376" s="18"/>
      <c r="AG376" s="18"/>
      <c r="AH376" s="18"/>
      <c r="AI376" s="18"/>
      <c r="AJ376" s="18"/>
      <c r="AK376" s="18"/>
      <c r="AL376" s="37">
        <f>COUNTIF(AX376:BA376,5)+COUNTIF(BG376:BH376,5)+COUNTIF(BK376:BQ376,5)+COUNTIF(BU376:CD376,5)+COUNTIF(AX376:BA376,9)+COUNTIF(BG376:BH376,9)+COUNTIF(BK376:BQ376,9)+COUNTIF(BU376:CD376,9)</f>
        <v>2</v>
      </c>
      <c r="AM376" s="37">
        <f>COUNTIF(AX376:BA376,15)+COUNTIF(BG376:BH376,15)+COUNTIF(BK376:BQ376,15)+COUNTIF(BU376:CD376,15)+COUNTIF(AX376:BA376,25)+COUNTIF(BG376:BH376,25)+COUNTIF(BK376:BQ376,25)+COUNTIF(BU376:CD376,25)</f>
        <v>1</v>
      </c>
      <c r="AN376" s="118" t="str">
        <f>IF(AM376&gt;=1,"HOOG",IF(AL376&gt;=2,"MIDDEN","LAAG"))</f>
        <v>HOOG</v>
      </c>
      <c r="AO376" s="26" t="str">
        <f>IF(AND(AM376=1,OR(H376="H",AB376="H"),TEXT(D376,0)&lt;&gt;"4"),"J","N" )</f>
        <v>N</v>
      </c>
      <c r="AP376" s="41" t="s">
        <v>85</v>
      </c>
      <c r="AQ376" s="68" t="str">
        <f>IF(OR(AP376="J",AO376="J"),"MIDDEN",AN376)</f>
        <v>HOOG</v>
      </c>
      <c r="AR376" s="26" t="s">
        <v>86</v>
      </c>
      <c r="AS376" s="18" t="s">
        <v>87</v>
      </c>
      <c r="AT376" s="18" t="s">
        <v>85</v>
      </c>
      <c r="AU376" s="41" t="str">
        <f>IF(AND(AR376="H",AS376="K"),"J",IF(OR(AND(AR376="L",AS376="K",AT376="J"),AND(AR376="H",AS376="G",AT376="J")),"J","N"))</f>
        <v>N</v>
      </c>
      <c r="AV376" s="41" t="s">
        <v>85</v>
      </c>
      <c r="AW376" s="18" t="str">
        <f>IF(AU376="N",AQ376,IF(AQ376="LAAG","MIDDEN","HOOG"))</f>
        <v>HOOG</v>
      </c>
      <c r="AX376" s="39">
        <f>INDEX('P-07 HACCP score'!$C$3:$E$7,MATCH(E376,'P-07 HACCP score'!$B$3:$B$7,0),MATCH('D-14 Ernst'!A$2,'P-07 HACCP score'!$C$2:$E$2,0))</f>
        <v>3</v>
      </c>
      <c r="AY376" s="39">
        <f>INDEX('P-07 HACCP score'!$C$3:$E$7,MATCH(F376,'P-07 HACCP score'!$B$3:$B$7,0),MATCH('D-14 Ernst'!B$2,'P-07 HACCP score'!$C$2:$E$2,0))</f>
        <v>0</v>
      </c>
      <c r="AZ376" s="39">
        <f>INDEX('P-07 HACCP score'!$C$3:$E$7,MATCH(G376,'P-07 HACCP score'!$B$3:$B$7,0),MATCH('D-14 Ernst'!C$2,'P-07 HACCP score'!$C$2:$E$2,0))</f>
        <v>0</v>
      </c>
      <c r="BA376" s="39" t="e">
        <f>INDEX('P-07 HACCP score'!$C$3:$E$7,MATCH(H376,'P-07 HACCP score'!$B$3:$B$7,0),MATCH('D-14 Ernst'!D$2,'P-07 HACCP score'!$C$2:$E$2,0))</f>
        <v>#N/A</v>
      </c>
      <c r="BB376" s="39">
        <f>INDEX('P-07 HACCP score'!$C$3:$E$7,MATCH(I376,'P-07 HACCP score'!$B$3:$B$7,0),MATCH('D-14 Ernst'!E$2,'P-07 HACCP score'!$C$2:$E$2,0))</f>
        <v>0</v>
      </c>
      <c r="BC376" s="39">
        <f>INDEX('P-07 HACCP score'!$C$3:$E$7,MATCH(J376,'P-07 HACCP score'!$B$3:$B$7,0),MATCH('D-14 Ernst'!F$2,'P-07 HACCP score'!$C$2:$E$2,0))</f>
        <v>0</v>
      </c>
      <c r="BD376" s="39">
        <f>INDEX('P-07 HACCP score'!$C$3:$E$7,MATCH(K376,'P-07 HACCP score'!$B$3:$B$7,0),MATCH('D-14 Ernst'!G$2,'P-07 HACCP score'!$C$2:$E$2,0))</f>
        <v>0</v>
      </c>
      <c r="BE376" s="39">
        <f>INDEX('P-07 HACCP score'!$C$3:$E$7,MATCH(L376,'P-07 HACCP score'!$B$3:$B$7,0),MATCH('D-14 Ernst'!H$2,'P-07 HACCP score'!$C$2:$E$2,0))</f>
        <v>0</v>
      </c>
      <c r="BF376" s="39">
        <f>INDEX('P-07 HACCP score'!$C$3:$E$7,MATCH(M376,'P-07 HACCP score'!$B$3:$B$7,0),MATCH('D-14 Ernst'!I$2,'P-07 HACCP score'!$C$2:$E$2,0))</f>
        <v>0</v>
      </c>
      <c r="BG376" s="39">
        <f>INDEX('P-07 HACCP score'!$C$3:$E$7,MATCH(N376,'P-07 HACCP score'!$B$3:$B$7,0),MATCH('D-14 Ernst'!J$2,'P-07 HACCP score'!$C$2:$E$2,0))</f>
        <v>0</v>
      </c>
      <c r="BH376" s="39" t="e">
        <f>INDEX('P-07 HACCP score'!$C$3:$E$7,MATCH(O376,'P-07 HACCP score'!$B$3:$B$7,0),MATCH('D-14 Ernst'!K$2,'P-07 HACCP score'!$C$2:$E$2,0))</f>
        <v>#N/A</v>
      </c>
      <c r="BI376" s="39">
        <f>INDEX('P-07 HACCP score'!$C$3:$E$7,MATCH(P376,'P-07 HACCP score'!$B$3:$B$7,0),MATCH('D-14 Ernst'!L$2,'P-07 HACCP score'!$C$2:$E$2,0))</f>
        <v>0</v>
      </c>
      <c r="BJ376" s="39">
        <f>INDEX('P-07 HACCP score'!$C$3:$E$7,MATCH(Q376,'P-07 HACCP score'!$B$3:$B$7,0),MATCH('D-14 Ernst'!M$2,'P-07 HACCP score'!$C$2:$E$2,0))</f>
        <v>0</v>
      </c>
      <c r="BK376" s="39">
        <f>INDEX('P-07 HACCP score'!$C$3:$E$7,MATCH(R376,'P-07 HACCP score'!$B$3:$B$7,0),MATCH('D-14 Ernst'!N$2,'P-07 HACCP score'!$C$2:$E$2,0))</f>
        <v>25</v>
      </c>
      <c r="BL376" s="39">
        <f>INDEX('P-07 HACCP score'!$C$3:$E$7,MATCH(S376,'P-07 HACCP score'!$B$3:$B$7,0),MATCH('D-14 Ernst'!O$2,'P-07 HACCP score'!$C$2:$E$2,0))</f>
        <v>5</v>
      </c>
      <c r="BM376" s="39">
        <f>INDEX('P-07 HACCP score'!$C$3:$E$7,MATCH(T376,'P-07 HACCP score'!$B$3:$B$7,0),MATCH('D-14 Ernst'!P$2,'P-07 HACCP score'!$C$2:$E$2,0))</f>
        <v>9</v>
      </c>
      <c r="BN376" s="39">
        <f>INDEX('P-07 HACCP score'!$C$3:$E$7,MATCH(U376,'P-07 HACCP score'!$B$3:$B$7,0),MATCH('D-14 Ernst'!Q$2,'P-07 HACCP score'!$C$2:$E$2,0))</f>
        <v>3</v>
      </c>
      <c r="BO376" s="39">
        <f>INDEX('P-07 HACCP score'!$C$3:$E$7,MATCH(V376,'P-07 HACCP score'!$B$3:$B$7,0),MATCH('D-14 Ernst'!R$2,'P-07 HACCP score'!$C$2:$E$2,0))</f>
        <v>0</v>
      </c>
      <c r="BP376" s="39">
        <f>INDEX('P-07 HACCP score'!$C$3:$E$7,MATCH(W376,'P-07 HACCP score'!$B$3:$B$7,0),MATCH('D-14 Ernst'!S$2,'P-07 HACCP score'!$C$2:$E$2,0))</f>
        <v>0</v>
      </c>
      <c r="BQ376" s="39" t="e">
        <f>INDEX('P-07 HACCP score'!$C$3:$E$7,MATCH(X376,'P-07 HACCP score'!$B$3:$B$7,0),MATCH('D-14 Ernst'!T$2,'P-07 HACCP score'!$C$2:$E$2,0))</f>
        <v>#N/A</v>
      </c>
      <c r="BR376" s="39">
        <f>INDEX('P-07 HACCP score'!$C$3:$E$7,MATCH(Y376,'P-07 HACCP score'!$B$3:$B$7,0),MATCH('D-14 Ernst'!U$2,'P-07 HACCP score'!$C$2:$E$2,0))</f>
        <v>0</v>
      </c>
      <c r="BS376" s="39">
        <f>INDEX('P-07 HACCP score'!$C$3:$E$7,MATCH(Z376,'P-07 HACCP score'!$B$3:$B$7,0),MATCH('D-14 Ernst'!V$2,'P-07 HACCP score'!$C$2:$E$2,0))</f>
        <v>0</v>
      </c>
      <c r="BT376" s="39">
        <f>INDEX('P-07 HACCP score'!$C$3:$E$7,MATCH(AA376,'P-07 HACCP score'!$B$3:$B$7,0),MATCH('D-14 Ernst'!W$2,'P-07 HACCP score'!$C$2:$E$2,0))</f>
        <v>0</v>
      </c>
      <c r="BU376" s="39">
        <f>INDEX('P-07 HACCP score'!$C$3:$E$7,MATCH(AB376,'P-07 HACCP score'!$B$3:$B$7,0),MATCH('D-14 Ernst'!X$2,'P-07 HACCP score'!$C$2:$E$2,0))</f>
        <v>0</v>
      </c>
      <c r="BV376" s="39">
        <f>INDEX('P-07 HACCP score'!$C$3:$E$7,MATCH(AC376,'P-07 HACCP score'!$B$3:$B$7,0),MATCH('D-14 Ernst'!Y$2,'P-07 HACCP score'!$C$2:$E$2,0))</f>
        <v>0</v>
      </c>
      <c r="BW376" s="39">
        <f>INDEX('P-07 HACCP score'!$C$3:$E$7,MATCH(AD376,'P-07 HACCP score'!$B$3:$B$7,0),MATCH('D-14 Ernst'!Z$2,'P-07 HACCP score'!$C$2:$E$2,0))</f>
        <v>0</v>
      </c>
      <c r="BX376" s="39">
        <f>INDEX('P-07 HACCP score'!$C$3:$E$7,MATCH(AE376,'P-07 HACCP score'!$B$3:$B$7,0),MATCH('D-14 Ernst'!AA$2,'P-07 HACCP score'!$C$2:$E$2,0))</f>
        <v>0</v>
      </c>
      <c r="BY376" s="39">
        <f>INDEX('P-07 HACCP score'!$C$3:$E$7,MATCH(AF376,'P-07 HACCP score'!$B$3:$B$7,0),MATCH('D-14 Ernst'!AB$2,'P-07 HACCP score'!$C$2:$E$2,0))</f>
        <v>0</v>
      </c>
      <c r="BZ376" s="39">
        <f>INDEX('P-07 HACCP score'!$C$3:$E$7,MATCH(AG376,'P-07 HACCP score'!$B$3:$B$7,0),MATCH('D-14 Ernst'!AC$2,'P-07 HACCP score'!$C$2:$E$2,0))</f>
        <v>0</v>
      </c>
      <c r="CA376" s="39">
        <f>INDEX('P-07 HACCP score'!$C$3:$E$7,MATCH(AH376,'P-07 HACCP score'!$B$3:$B$7,0),MATCH('D-14 Ernst'!AD$2,'P-07 HACCP score'!$C$2:$E$2,0))</f>
        <v>0</v>
      </c>
      <c r="CB376" s="39">
        <f>INDEX('P-07 HACCP score'!$C$3:$E$7,MATCH(AI376,'P-07 HACCP score'!$B$3:$B$7,0),MATCH('D-14 Ernst'!AE$2,'P-07 HACCP score'!$C$2:$E$2,0))</f>
        <v>0</v>
      </c>
      <c r="CC376" s="39">
        <f>INDEX('P-07 HACCP score'!$C$3:$E$7,MATCH(AJ376,'P-07 HACCP score'!$B$3:$B$7,0),MATCH('D-14 Ernst'!AF$2,'P-07 HACCP score'!$C$2:$E$2,0))</f>
        <v>0</v>
      </c>
      <c r="CD376" s="39">
        <f>INDEX('P-07 HACCP score'!$C$3:$E$7,MATCH(AK376,'P-07 HACCP score'!$B$3:$B$7,0),MATCH('D-14 Ernst'!AG$2,'P-07 HACCP score'!$C$2:$E$2,0))</f>
        <v>0</v>
      </c>
    </row>
    <row r="377" spans="1:82" x14ac:dyDescent="0.3">
      <c r="A377" s="119">
        <v>30560</v>
      </c>
      <c r="B377" s="56" t="s">
        <v>503</v>
      </c>
      <c r="C377" s="78" t="s">
        <v>504</v>
      </c>
      <c r="D377" s="35">
        <v>5</v>
      </c>
      <c r="E377" s="18"/>
      <c r="F377" s="18"/>
      <c r="G377" s="26"/>
      <c r="H377" s="21" t="str">
        <f>IF(COUNTIF(I377:M377,"H"),"H",
IF(COUNTIF(I377:M377,"M"),"M",
IF(COUNTIF(I377:M377,"L"),"L",
IF(COUNTIF(I377:M377,"B"),"B",""))))</f>
        <v/>
      </c>
      <c r="I377" s="19"/>
      <c r="J377" s="19"/>
      <c r="K377" s="19"/>
      <c r="L377" s="19"/>
      <c r="M377" s="19"/>
      <c r="N377" s="18"/>
      <c r="O377" s="21" t="str">
        <f>IF(COUNTIF(P377:Q377,"H"),"H",
IF(COUNTIF(P377:Q377,"M"),"M",
IF(COUNTIF(P377:Q377,"L"),"L",
IF(COUNTIF(P377:Q377,"B"),"B",""))))</f>
        <v/>
      </c>
      <c r="P377" s="22"/>
      <c r="Q377" s="22"/>
      <c r="R377" s="18"/>
      <c r="S377" s="18"/>
      <c r="T377" s="18"/>
      <c r="U377" s="18"/>
      <c r="V377" s="18"/>
      <c r="W377" s="27"/>
      <c r="X377" s="21" t="str">
        <f>IF(COUNTIF(Y377:AA377,"H"),"H",
IF(COUNTIF(Y377:AA377,"M"),"M",
IF(COUNTIF(Y377:AA377,"L"),"L",
IF(COUNTIF(Y377:AA377,"B"),"B",""))))</f>
        <v/>
      </c>
      <c r="Y377" s="23"/>
      <c r="Z377" s="28"/>
      <c r="AA377" s="23"/>
      <c r="AB377" s="18"/>
      <c r="AC377" s="18"/>
      <c r="AD377" s="18"/>
      <c r="AE377" s="18"/>
      <c r="AF377" s="18"/>
      <c r="AG377" s="18"/>
      <c r="AH377" s="18"/>
      <c r="AI377" s="18"/>
      <c r="AJ377" s="18"/>
      <c r="AK377" s="18"/>
      <c r="AL377" s="37">
        <f>COUNTIF(AX377:BA377,5)+COUNTIF(BG377:BH377,5)+COUNTIF(BK377:BQ377,5)+COUNTIF(BU377:CD377,5)+COUNTIF(AX377:BA377,9)+COUNTIF(BG377:BH377,9)+COUNTIF(BK377:BQ377,9)+COUNTIF(BU377:CD377,9)</f>
        <v>0</v>
      </c>
      <c r="AM377" s="37">
        <f>COUNTIF(AX377:BA377,15)+COUNTIF(BG377:BH377,15)+COUNTIF(BK377:BQ377,15)+COUNTIF(BU377:CD377,15)+COUNTIF(AX377:BA377,25)+COUNTIF(BG377:BH377,25)+COUNTIF(BK377:BQ377,25)+COUNTIF(BU377:CD377,25)</f>
        <v>0</v>
      </c>
      <c r="AN377" s="118" t="str">
        <f>IF(AM377&gt;=1,"HOOG",IF(AL377&gt;=2,"MIDDEN","LAAG"))</f>
        <v>LAAG</v>
      </c>
      <c r="AO377" s="26" t="str">
        <f>IF(AND(AM377=1,OR(H377="H",AB377="H"),TEXT(D377,0)&lt;&gt;"4"),"J","N" )</f>
        <v>N</v>
      </c>
      <c r="AP377" s="41" t="s">
        <v>85</v>
      </c>
      <c r="AQ377" s="68" t="str">
        <f>IF(OR(AP377="J",AO377="J"),"MIDDEN",AN377)</f>
        <v>LAAG</v>
      </c>
      <c r="AR377" s="26" t="s">
        <v>86</v>
      </c>
      <c r="AS377" s="18" t="s">
        <v>87</v>
      </c>
      <c r="AT377" s="18" t="s">
        <v>85</v>
      </c>
      <c r="AU377" s="41" t="str">
        <f>IF(AND(AR377="H",AS377="K"),"J",IF(OR(AND(AR377="L",AS377="K",AT377="J"),AND(AR377="H",AS377="G",AT377="J")),"J","N"))</f>
        <v>N</v>
      </c>
      <c r="AV377" s="41" t="s">
        <v>85</v>
      </c>
      <c r="AW377" s="18" t="str">
        <f>IF(AU377="N",AQ377,IF(AQ377="LAAG","MIDDEN","HOOG"))</f>
        <v>LAAG</v>
      </c>
      <c r="AX377" s="39">
        <f>INDEX('P-07 HACCP score'!$C$3:$E$7,MATCH(E377,'P-07 HACCP score'!$B$3:$B$7,0),MATCH('D-14 Ernst'!A$2,'P-07 HACCP score'!$C$2:$E$2,0))</f>
        <v>0</v>
      </c>
      <c r="AY377" s="39">
        <f>INDEX('P-07 HACCP score'!$C$3:$E$7,MATCH(F377,'P-07 HACCP score'!$B$3:$B$7,0),MATCH('D-14 Ernst'!B$2,'P-07 HACCP score'!$C$2:$E$2,0))</f>
        <v>0</v>
      </c>
      <c r="AZ377" s="39">
        <f>INDEX('P-07 HACCP score'!$C$3:$E$7,MATCH(G377,'P-07 HACCP score'!$B$3:$B$7,0),MATCH('D-14 Ernst'!C$2,'P-07 HACCP score'!$C$2:$E$2,0))</f>
        <v>0</v>
      </c>
      <c r="BA377" s="39" t="e">
        <f>INDEX('P-07 HACCP score'!$C$3:$E$7,MATCH(H377,'P-07 HACCP score'!$B$3:$B$7,0),MATCH('D-14 Ernst'!D$2,'P-07 HACCP score'!$C$2:$E$2,0))</f>
        <v>#N/A</v>
      </c>
      <c r="BB377" s="39">
        <f>INDEX('P-07 HACCP score'!$C$3:$E$7,MATCH(I377,'P-07 HACCP score'!$B$3:$B$7,0),MATCH('D-14 Ernst'!E$2,'P-07 HACCP score'!$C$2:$E$2,0))</f>
        <v>0</v>
      </c>
      <c r="BC377" s="39">
        <f>INDEX('P-07 HACCP score'!$C$3:$E$7,MATCH(J377,'P-07 HACCP score'!$B$3:$B$7,0),MATCH('D-14 Ernst'!F$2,'P-07 HACCP score'!$C$2:$E$2,0))</f>
        <v>0</v>
      </c>
      <c r="BD377" s="39">
        <f>INDEX('P-07 HACCP score'!$C$3:$E$7,MATCH(K377,'P-07 HACCP score'!$B$3:$B$7,0),MATCH('D-14 Ernst'!G$2,'P-07 HACCP score'!$C$2:$E$2,0))</f>
        <v>0</v>
      </c>
      <c r="BE377" s="39">
        <f>INDEX('P-07 HACCP score'!$C$3:$E$7,MATCH(L377,'P-07 HACCP score'!$B$3:$B$7,0),MATCH('D-14 Ernst'!H$2,'P-07 HACCP score'!$C$2:$E$2,0))</f>
        <v>0</v>
      </c>
      <c r="BF377" s="39">
        <f>INDEX('P-07 HACCP score'!$C$3:$E$7,MATCH(M377,'P-07 HACCP score'!$B$3:$B$7,0),MATCH('D-14 Ernst'!I$2,'P-07 HACCP score'!$C$2:$E$2,0))</f>
        <v>0</v>
      </c>
      <c r="BG377" s="39">
        <f>INDEX('P-07 HACCP score'!$C$3:$E$7,MATCH(N377,'P-07 HACCP score'!$B$3:$B$7,0),MATCH('D-14 Ernst'!J$2,'P-07 HACCP score'!$C$2:$E$2,0))</f>
        <v>0</v>
      </c>
      <c r="BH377" s="39" t="e">
        <f>INDEX('P-07 HACCP score'!$C$3:$E$7,MATCH(O377,'P-07 HACCP score'!$B$3:$B$7,0),MATCH('D-14 Ernst'!K$2,'P-07 HACCP score'!$C$2:$E$2,0))</f>
        <v>#N/A</v>
      </c>
      <c r="BI377" s="39">
        <f>INDEX('P-07 HACCP score'!$C$3:$E$7,MATCH(P377,'P-07 HACCP score'!$B$3:$B$7,0),MATCH('D-14 Ernst'!L$2,'P-07 HACCP score'!$C$2:$E$2,0))</f>
        <v>0</v>
      </c>
      <c r="BJ377" s="39">
        <f>INDEX('P-07 HACCP score'!$C$3:$E$7,MATCH(Q377,'P-07 HACCP score'!$B$3:$B$7,0),MATCH('D-14 Ernst'!M$2,'P-07 HACCP score'!$C$2:$E$2,0))</f>
        <v>0</v>
      </c>
      <c r="BK377" s="39">
        <f>INDEX('P-07 HACCP score'!$C$3:$E$7,MATCH(R377,'P-07 HACCP score'!$B$3:$B$7,0),MATCH('D-14 Ernst'!N$2,'P-07 HACCP score'!$C$2:$E$2,0))</f>
        <v>0</v>
      </c>
      <c r="BL377" s="39">
        <f>INDEX('P-07 HACCP score'!$C$3:$E$7,MATCH(S377,'P-07 HACCP score'!$B$3:$B$7,0),MATCH('D-14 Ernst'!O$2,'P-07 HACCP score'!$C$2:$E$2,0))</f>
        <v>0</v>
      </c>
      <c r="BM377" s="39">
        <f>INDEX('P-07 HACCP score'!$C$3:$E$7,MATCH(T377,'P-07 HACCP score'!$B$3:$B$7,0),MATCH('D-14 Ernst'!P$2,'P-07 HACCP score'!$C$2:$E$2,0))</f>
        <v>0</v>
      </c>
      <c r="BN377" s="39">
        <f>INDEX('P-07 HACCP score'!$C$3:$E$7,MATCH(U377,'P-07 HACCP score'!$B$3:$B$7,0),MATCH('D-14 Ernst'!Q$2,'P-07 HACCP score'!$C$2:$E$2,0))</f>
        <v>0</v>
      </c>
      <c r="BO377" s="39">
        <f>INDEX('P-07 HACCP score'!$C$3:$E$7,MATCH(V377,'P-07 HACCP score'!$B$3:$B$7,0),MATCH('D-14 Ernst'!R$2,'P-07 HACCP score'!$C$2:$E$2,0))</f>
        <v>0</v>
      </c>
      <c r="BP377" s="39">
        <f>INDEX('P-07 HACCP score'!$C$3:$E$7,MATCH(W377,'P-07 HACCP score'!$B$3:$B$7,0),MATCH('D-14 Ernst'!S$2,'P-07 HACCP score'!$C$2:$E$2,0))</f>
        <v>0</v>
      </c>
      <c r="BQ377" s="39" t="e">
        <f>INDEX('P-07 HACCP score'!$C$3:$E$7,MATCH(X377,'P-07 HACCP score'!$B$3:$B$7,0),MATCH('D-14 Ernst'!T$2,'P-07 HACCP score'!$C$2:$E$2,0))</f>
        <v>#N/A</v>
      </c>
      <c r="BR377" s="39">
        <f>INDEX('P-07 HACCP score'!$C$3:$E$7,MATCH(Y377,'P-07 HACCP score'!$B$3:$B$7,0),MATCH('D-14 Ernst'!U$2,'P-07 HACCP score'!$C$2:$E$2,0))</f>
        <v>0</v>
      </c>
      <c r="BS377" s="39">
        <f>INDEX('P-07 HACCP score'!$C$3:$E$7,MATCH(Z377,'P-07 HACCP score'!$B$3:$B$7,0),MATCH('D-14 Ernst'!V$2,'P-07 HACCP score'!$C$2:$E$2,0))</f>
        <v>0</v>
      </c>
      <c r="BT377" s="39">
        <f>INDEX('P-07 HACCP score'!$C$3:$E$7,MATCH(AA377,'P-07 HACCP score'!$B$3:$B$7,0),MATCH('D-14 Ernst'!W$2,'P-07 HACCP score'!$C$2:$E$2,0))</f>
        <v>0</v>
      </c>
      <c r="BU377" s="39">
        <f>INDEX('P-07 HACCP score'!$C$3:$E$7,MATCH(AB377,'P-07 HACCP score'!$B$3:$B$7,0),MATCH('D-14 Ernst'!X$2,'P-07 HACCP score'!$C$2:$E$2,0))</f>
        <v>0</v>
      </c>
      <c r="BV377" s="39">
        <f>INDEX('P-07 HACCP score'!$C$3:$E$7,MATCH(AC377,'P-07 HACCP score'!$B$3:$B$7,0),MATCH('D-14 Ernst'!Y$2,'P-07 HACCP score'!$C$2:$E$2,0))</f>
        <v>0</v>
      </c>
      <c r="BW377" s="39">
        <f>INDEX('P-07 HACCP score'!$C$3:$E$7,MATCH(AD377,'P-07 HACCP score'!$B$3:$B$7,0),MATCH('D-14 Ernst'!Z$2,'P-07 HACCP score'!$C$2:$E$2,0))</f>
        <v>0</v>
      </c>
      <c r="BX377" s="39">
        <f>INDEX('P-07 HACCP score'!$C$3:$E$7,MATCH(AE377,'P-07 HACCP score'!$B$3:$B$7,0),MATCH('D-14 Ernst'!AA$2,'P-07 HACCP score'!$C$2:$E$2,0))</f>
        <v>0</v>
      </c>
      <c r="BY377" s="39">
        <f>INDEX('P-07 HACCP score'!$C$3:$E$7,MATCH(AF377,'P-07 HACCP score'!$B$3:$B$7,0),MATCH('D-14 Ernst'!AB$2,'P-07 HACCP score'!$C$2:$E$2,0))</f>
        <v>0</v>
      </c>
      <c r="BZ377" s="39">
        <f>INDEX('P-07 HACCP score'!$C$3:$E$7,MATCH(AG377,'P-07 HACCP score'!$B$3:$B$7,0),MATCH('D-14 Ernst'!AC$2,'P-07 HACCP score'!$C$2:$E$2,0))</f>
        <v>0</v>
      </c>
      <c r="CA377" s="39">
        <f>INDEX('P-07 HACCP score'!$C$3:$E$7,MATCH(AH377,'P-07 HACCP score'!$B$3:$B$7,0),MATCH('D-14 Ernst'!AD$2,'P-07 HACCP score'!$C$2:$E$2,0))</f>
        <v>0</v>
      </c>
      <c r="CB377" s="39">
        <f>INDEX('P-07 HACCP score'!$C$3:$E$7,MATCH(AI377,'P-07 HACCP score'!$B$3:$B$7,0),MATCH('D-14 Ernst'!AE$2,'P-07 HACCP score'!$C$2:$E$2,0))</f>
        <v>0</v>
      </c>
      <c r="CC377" s="39">
        <f>INDEX('P-07 HACCP score'!$C$3:$E$7,MATCH(AJ377,'P-07 HACCP score'!$B$3:$B$7,0),MATCH('D-14 Ernst'!AF$2,'P-07 HACCP score'!$C$2:$E$2,0))</f>
        <v>0</v>
      </c>
      <c r="CD377" s="39">
        <f>INDEX('P-07 HACCP score'!$C$3:$E$7,MATCH(AK377,'P-07 HACCP score'!$B$3:$B$7,0),MATCH('D-14 Ernst'!AG$2,'P-07 HACCP score'!$C$2:$E$2,0))</f>
        <v>0</v>
      </c>
    </row>
    <row r="378" spans="1:82" x14ac:dyDescent="0.3">
      <c r="A378" s="120">
        <v>53365</v>
      </c>
      <c r="B378" s="56" t="s">
        <v>505</v>
      </c>
      <c r="C378" s="78" t="s">
        <v>92</v>
      </c>
      <c r="D378" s="35">
        <v>2</v>
      </c>
      <c r="E378" s="18" t="s">
        <v>86</v>
      </c>
      <c r="F378" s="18"/>
      <c r="G378" s="26"/>
      <c r="H378" s="21" t="str">
        <f>IF(COUNTIF(I378:M378,"H"),"H",
IF(COUNTIF(I378:M378,"M"),"M",
IF(COUNTIF(I378:M378,"L"),"L",
IF(COUNTIF(I378:M378,"B"),"B",""))))</f>
        <v/>
      </c>
      <c r="I378" s="19"/>
      <c r="J378" s="19"/>
      <c r="K378" s="19"/>
      <c r="L378" s="19"/>
      <c r="M378" s="19"/>
      <c r="N378" s="18"/>
      <c r="O378" s="21" t="str">
        <f>IF(COUNTIF(P378:Q378,"H"),"H",
IF(COUNTIF(P378:Q378,"M"),"M",
IF(COUNTIF(P378:Q378,"L"),"L",
IF(COUNTIF(P378:Q378,"B"),"B",""))))</f>
        <v/>
      </c>
      <c r="P378" s="22"/>
      <c r="Q378" s="22"/>
      <c r="R378" s="18" t="s">
        <v>86</v>
      </c>
      <c r="S378" s="18" t="s">
        <v>86</v>
      </c>
      <c r="T378" s="18" t="s">
        <v>84</v>
      </c>
      <c r="U378" s="18" t="s">
        <v>86</v>
      </c>
      <c r="V378" s="18"/>
      <c r="W378" s="27"/>
      <c r="X378" s="21" t="str">
        <f>IF(COUNTIF(Y378:AA378,"H"),"H",
IF(COUNTIF(Y378:AA378,"M"),"M",
IF(COUNTIF(Y378:AA378,"L"),"L",
IF(COUNTIF(Y378:AA378,"B"),"B",""))))</f>
        <v/>
      </c>
      <c r="Y378" s="23"/>
      <c r="Z378" s="28"/>
      <c r="AA378" s="23"/>
      <c r="AB378" s="18"/>
      <c r="AC378" s="18"/>
      <c r="AD378" s="18"/>
      <c r="AE378" s="18"/>
      <c r="AF378" s="18"/>
      <c r="AG378" s="18"/>
      <c r="AH378" s="18"/>
      <c r="AI378" s="18"/>
      <c r="AJ378" s="18"/>
      <c r="AK378" s="18"/>
      <c r="AL378" s="37">
        <f>COUNTIF(AX378:BA378,5)+COUNTIF(BG378:BH378,5)+COUNTIF(BK378:BQ378,5)+COUNTIF(BU378:CD378,5)+COUNTIF(AX378:BA378,9)+COUNTIF(BG378:BH378,9)+COUNTIF(BK378:BQ378,9)+COUNTIF(BU378:CD378,9)</f>
        <v>1</v>
      </c>
      <c r="AM378" s="37">
        <f>COUNTIF(AX378:BA378,15)+COUNTIF(BG378:BH378,15)+COUNTIF(BK378:BQ378,15)+COUNTIF(BU378:CD378,15)+COUNTIF(AX378:BA378,25)+COUNTIF(BG378:BH378,25)+COUNTIF(BK378:BQ378,25)+COUNTIF(BU378:CD378,25)</f>
        <v>0</v>
      </c>
      <c r="AN378" s="118" t="str">
        <f>IF(AM378&gt;=1,"HOOG",IF(AL378&gt;=2,"MIDDEN","LAAG"))</f>
        <v>LAAG</v>
      </c>
      <c r="AO378" s="26" t="str">
        <f>IF(AND(AM378=1,OR(H378="H",AB378="H"),TEXT(D378,0)&lt;&gt;"4"),"J","N" )</f>
        <v>N</v>
      </c>
      <c r="AP378" s="41" t="s">
        <v>90</v>
      </c>
      <c r="AQ378" s="68" t="str">
        <f>IF(OR(AP378="J",AO378="J"),"MIDDEN",AN378)</f>
        <v>MIDDEN</v>
      </c>
      <c r="AR378" s="26" t="s">
        <v>86</v>
      </c>
      <c r="AS378" s="18" t="s">
        <v>93</v>
      </c>
      <c r="AT378" s="18" t="s">
        <v>85</v>
      </c>
      <c r="AU378" s="41" t="str">
        <f>IF(AND(AR378="H",AS378="K"),"J",IF(OR(AND(AR378="L",AS378="K",AT378="J"),AND(AR378="H",AS378="G",AT378="J")),"J","N"))</f>
        <v>N</v>
      </c>
      <c r="AV378" s="41" t="s">
        <v>85</v>
      </c>
      <c r="AW378" s="18" t="str">
        <f>IF(AU378="N",AQ378,IF(AQ378="LAAG","MIDDEN","HOOG"))</f>
        <v>MIDDEN</v>
      </c>
      <c r="AX378" s="39">
        <f>INDEX('P-07 HACCP score'!$C$3:$E$7,MATCH(E378,'P-07 HACCP score'!$B$3:$B$7,0),MATCH('D-14 Ernst'!A$2,'P-07 HACCP score'!$C$2:$E$2,0))</f>
        <v>3</v>
      </c>
      <c r="AY378" s="39">
        <f>INDEX('P-07 HACCP score'!$C$3:$E$7,MATCH(F378,'P-07 HACCP score'!$B$3:$B$7,0),MATCH('D-14 Ernst'!B$2,'P-07 HACCP score'!$C$2:$E$2,0))</f>
        <v>0</v>
      </c>
      <c r="AZ378" s="39">
        <f>INDEX('P-07 HACCP score'!$C$3:$E$7,MATCH(G378,'P-07 HACCP score'!$B$3:$B$7,0),MATCH('D-14 Ernst'!C$2,'P-07 HACCP score'!$C$2:$E$2,0))</f>
        <v>0</v>
      </c>
      <c r="BA378" s="39" t="e">
        <f>INDEX('P-07 HACCP score'!$C$3:$E$7,MATCH(H378,'P-07 HACCP score'!$B$3:$B$7,0),MATCH('D-14 Ernst'!D$2,'P-07 HACCP score'!$C$2:$E$2,0))</f>
        <v>#N/A</v>
      </c>
      <c r="BB378" s="39">
        <f>INDEX('P-07 HACCP score'!$C$3:$E$7,MATCH(I378,'P-07 HACCP score'!$B$3:$B$7,0),MATCH('D-14 Ernst'!E$2,'P-07 HACCP score'!$C$2:$E$2,0))</f>
        <v>0</v>
      </c>
      <c r="BC378" s="39">
        <f>INDEX('P-07 HACCP score'!$C$3:$E$7,MATCH(J378,'P-07 HACCP score'!$B$3:$B$7,0),MATCH('D-14 Ernst'!F$2,'P-07 HACCP score'!$C$2:$E$2,0))</f>
        <v>0</v>
      </c>
      <c r="BD378" s="39">
        <f>INDEX('P-07 HACCP score'!$C$3:$E$7,MATCH(K378,'P-07 HACCP score'!$B$3:$B$7,0),MATCH('D-14 Ernst'!G$2,'P-07 HACCP score'!$C$2:$E$2,0))</f>
        <v>0</v>
      </c>
      <c r="BE378" s="39">
        <f>INDEX('P-07 HACCP score'!$C$3:$E$7,MATCH(L378,'P-07 HACCP score'!$B$3:$B$7,0),MATCH('D-14 Ernst'!H$2,'P-07 HACCP score'!$C$2:$E$2,0))</f>
        <v>0</v>
      </c>
      <c r="BF378" s="39">
        <f>INDEX('P-07 HACCP score'!$C$3:$E$7,MATCH(M378,'P-07 HACCP score'!$B$3:$B$7,0),MATCH('D-14 Ernst'!I$2,'P-07 HACCP score'!$C$2:$E$2,0))</f>
        <v>0</v>
      </c>
      <c r="BG378" s="39">
        <f>INDEX('P-07 HACCP score'!$C$3:$E$7,MATCH(N378,'P-07 HACCP score'!$B$3:$B$7,0),MATCH('D-14 Ernst'!J$2,'P-07 HACCP score'!$C$2:$E$2,0))</f>
        <v>0</v>
      </c>
      <c r="BH378" s="39" t="e">
        <f>INDEX('P-07 HACCP score'!$C$3:$E$7,MATCH(O378,'P-07 HACCP score'!$B$3:$B$7,0),MATCH('D-14 Ernst'!K$2,'P-07 HACCP score'!$C$2:$E$2,0))</f>
        <v>#N/A</v>
      </c>
      <c r="BI378" s="39">
        <f>INDEX('P-07 HACCP score'!$C$3:$E$7,MATCH(P378,'P-07 HACCP score'!$B$3:$B$7,0),MATCH('D-14 Ernst'!L$2,'P-07 HACCP score'!$C$2:$E$2,0))</f>
        <v>0</v>
      </c>
      <c r="BJ378" s="39">
        <f>INDEX('P-07 HACCP score'!$C$3:$E$7,MATCH(Q378,'P-07 HACCP score'!$B$3:$B$7,0),MATCH('D-14 Ernst'!M$2,'P-07 HACCP score'!$C$2:$E$2,0))</f>
        <v>0</v>
      </c>
      <c r="BK378" s="39">
        <f>INDEX('P-07 HACCP score'!$C$3:$E$7,MATCH(R378,'P-07 HACCP score'!$B$3:$B$7,0),MATCH('D-14 Ernst'!N$2,'P-07 HACCP score'!$C$2:$E$2,0))</f>
        <v>5</v>
      </c>
      <c r="BL378" s="39">
        <f>INDEX('P-07 HACCP score'!$C$3:$E$7,MATCH(S378,'P-07 HACCP score'!$B$3:$B$7,0),MATCH('D-14 Ernst'!O$2,'P-07 HACCP score'!$C$2:$E$2,0))</f>
        <v>1</v>
      </c>
      <c r="BM378" s="39">
        <f>INDEX('P-07 HACCP score'!$C$3:$E$7,MATCH(T378,'P-07 HACCP score'!$B$3:$B$7,0),MATCH('D-14 Ernst'!P$2,'P-07 HACCP score'!$C$2:$E$2,0))</f>
        <v>1.5</v>
      </c>
      <c r="BN378" s="39">
        <f>INDEX('P-07 HACCP score'!$C$3:$E$7,MATCH(U378,'P-07 HACCP score'!$B$3:$B$7,0),MATCH('D-14 Ernst'!Q$2,'P-07 HACCP score'!$C$2:$E$2,0))</f>
        <v>3</v>
      </c>
      <c r="BO378" s="39">
        <f>INDEX('P-07 HACCP score'!$C$3:$E$7,MATCH(V378,'P-07 HACCP score'!$B$3:$B$7,0),MATCH('D-14 Ernst'!R$2,'P-07 HACCP score'!$C$2:$E$2,0))</f>
        <v>0</v>
      </c>
      <c r="BP378" s="39">
        <f>INDEX('P-07 HACCP score'!$C$3:$E$7,MATCH(W378,'P-07 HACCP score'!$B$3:$B$7,0),MATCH('D-14 Ernst'!S$2,'P-07 HACCP score'!$C$2:$E$2,0))</f>
        <v>0</v>
      </c>
      <c r="BQ378" s="39" t="e">
        <f>INDEX('P-07 HACCP score'!$C$3:$E$7,MATCH(X378,'P-07 HACCP score'!$B$3:$B$7,0),MATCH('D-14 Ernst'!T$2,'P-07 HACCP score'!$C$2:$E$2,0))</f>
        <v>#N/A</v>
      </c>
      <c r="BR378" s="39">
        <f>INDEX('P-07 HACCP score'!$C$3:$E$7,MATCH(Y378,'P-07 HACCP score'!$B$3:$B$7,0),MATCH('D-14 Ernst'!U$2,'P-07 HACCP score'!$C$2:$E$2,0))</f>
        <v>0</v>
      </c>
      <c r="BS378" s="39">
        <f>INDEX('P-07 HACCP score'!$C$3:$E$7,MATCH(Z378,'P-07 HACCP score'!$B$3:$B$7,0),MATCH('D-14 Ernst'!V$2,'P-07 HACCP score'!$C$2:$E$2,0))</f>
        <v>0</v>
      </c>
      <c r="BT378" s="39">
        <f>INDEX('P-07 HACCP score'!$C$3:$E$7,MATCH(AA378,'P-07 HACCP score'!$B$3:$B$7,0),MATCH('D-14 Ernst'!W$2,'P-07 HACCP score'!$C$2:$E$2,0))</f>
        <v>0</v>
      </c>
      <c r="BU378" s="39">
        <f>INDEX('P-07 HACCP score'!$C$3:$E$7,MATCH(AB378,'P-07 HACCP score'!$B$3:$B$7,0),MATCH('D-14 Ernst'!X$2,'P-07 HACCP score'!$C$2:$E$2,0))</f>
        <v>0</v>
      </c>
      <c r="BV378" s="39">
        <f>INDEX('P-07 HACCP score'!$C$3:$E$7,MATCH(AC378,'P-07 HACCP score'!$B$3:$B$7,0),MATCH('D-14 Ernst'!Y$2,'P-07 HACCP score'!$C$2:$E$2,0))</f>
        <v>0</v>
      </c>
      <c r="BW378" s="39">
        <f>INDEX('P-07 HACCP score'!$C$3:$E$7,MATCH(AD378,'P-07 HACCP score'!$B$3:$B$7,0),MATCH('D-14 Ernst'!Z$2,'P-07 HACCP score'!$C$2:$E$2,0))</f>
        <v>0</v>
      </c>
      <c r="BX378" s="39">
        <f>INDEX('P-07 HACCP score'!$C$3:$E$7,MATCH(AE378,'P-07 HACCP score'!$B$3:$B$7,0),MATCH('D-14 Ernst'!AA$2,'P-07 HACCP score'!$C$2:$E$2,0))</f>
        <v>0</v>
      </c>
      <c r="BY378" s="39">
        <f>INDEX('P-07 HACCP score'!$C$3:$E$7,MATCH(AF378,'P-07 HACCP score'!$B$3:$B$7,0),MATCH('D-14 Ernst'!AB$2,'P-07 HACCP score'!$C$2:$E$2,0))</f>
        <v>0</v>
      </c>
      <c r="BZ378" s="39">
        <f>INDEX('P-07 HACCP score'!$C$3:$E$7,MATCH(AG378,'P-07 HACCP score'!$B$3:$B$7,0),MATCH('D-14 Ernst'!AC$2,'P-07 HACCP score'!$C$2:$E$2,0))</f>
        <v>0</v>
      </c>
      <c r="CA378" s="39">
        <f>INDEX('P-07 HACCP score'!$C$3:$E$7,MATCH(AH378,'P-07 HACCP score'!$B$3:$B$7,0),MATCH('D-14 Ernst'!AD$2,'P-07 HACCP score'!$C$2:$E$2,0))</f>
        <v>0</v>
      </c>
      <c r="CB378" s="39">
        <f>INDEX('P-07 HACCP score'!$C$3:$E$7,MATCH(AI378,'P-07 HACCP score'!$B$3:$B$7,0),MATCH('D-14 Ernst'!AE$2,'P-07 HACCP score'!$C$2:$E$2,0))</f>
        <v>0</v>
      </c>
      <c r="CC378" s="39">
        <f>INDEX('P-07 HACCP score'!$C$3:$E$7,MATCH(AJ378,'P-07 HACCP score'!$B$3:$B$7,0),MATCH('D-14 Ernst'!AF$2,'P-07 HACCP score'!$C$2:$E$2,0))</f>
        <v>0</v>
      </c>
      <c r="CD378" s="39">
        <f>INDEX('P-07 HACCP score'!$C$3:$E$7,MATCH(AK378,'P-07 HACCP score'!$B$3:$B$7,0),MATCH('D-14 Ernst'!AG$2,'P-07 HACCP score'!$C$2:$E$2,0))</f>
        <v>0</v>
      </c>
    </row>
    <row r="379" spans="1:82" x14ac:dyDescent="0.3">
      <c r="A379" s="119">
        <v>51890</v>
      </c>
      <c r="B379" s="56" t="s">
        <v>506</v>
      </c>
      <c r="C379" s="78" t="s">
        <v>156</v>
      </c>
      <c r="D379" s="35">
        <v>4</v>
      </c>
      <c r="E379" s="18" t="s">
        <v>86</v>
      </c>
      <c r="F379" s="18"/>
      <c r="G379" s="26"/>
      <c r="H379" s="21" t="str">
        <f>IF(COUNTIF(I379:M379,"H"),"H",
IF(COUNTIF(I379:M379,"M"),"M",
IF(COUNTIF(I379:M379,"L"),"L",
IF(COUNTIF(I379:M379,"B"),"B",""))))</f>
        <v/>
      </c>
      <c r="I379" s="19"/>
      <c r="J379" s="19"/>
      <c r="K379" s="19"/>
      <c r="L379" s="19"/>
      <c r="M379" s="19"/>
      <c r="N379" s="18"/>
      <c r="O379" s="21" t="str">
        <f>IF(COUNTIF(P379:Q379,"H"),"H",
IF(COUNTIF(P379:Q379,"M"),"M",
IF(COUNTIF(P379:Q379,"L"),"L",
IF(COUNTIF(P379:Q379,"B"),"B",""))))</f>
        <v/>
      </c>
      <c r="P379" s="22"/>
      <c r="Q379" s="22"/>
      <c r="R379" s="18" t="s">
        <v>129</v>
      </c>
      <c r="S379" s="18"/>
      <c r="T379" s="18" t="s">
        <v>86</v>
      </c>
      <c r="U379" s="18" t="s">
        <v>84</v>
      </c>
      <c r="V379" s="18"/>
      <c r="W379" s="27"/>
      <c r="X379" s="21" t="str">
        <f>IF(COUNTIF(Y379:AA379,"H"),"H",
IF(COUNTIF(Y379:AA379,"M"),"M",
IF(COUNTIF(Y379:AA379,"L"),"L",
IF(COUNTIF(Y379:AA379,"B"),"B",""))))</f>
        <v/>
      </c>
      <c r="Y379" s="23"/>
      <c r="Z379" s="28"/>
      <c r="AA379" s="23"/>
      <c r="AB379" s="18"/>
      <c r="AC379" s="18"/>
      <c r="AD379" s="18"/>
      <c r="AE379" s="18"/>
      <c r="AF379" s="18"/>
      <c r="AG379" s="18"/>
      <c r="AH379" s="18"/>
      <c r="AI379" s="18"/>
      <c r="AJ379" s="18"/>
      <c r="AK379" s="18"/>
      <c r="AL379" s="37">
        <f>COUNTIF(AX379:BA379,5)+COUNTIF(BG379:BH379,5)+COUNTIF(BK379:BQ379,5)+COUNTIF(BU379:CD379,5)+COUNTIF(AX379:BA379,9)+COUNTIF(BG379:BH379,9)+COUNTIF(BK379:BQ379,9)+COUNTIF(BU379:CD379,9)</f>
        <v>0</v>
      </c>
      <c r="AM379" s="37">
        <f>COUNTIF(AX379:BA379,15)+COUNTIF(BG379:BH379,15)+COUNTIF(BK379:BQ379,15)+COUNTIF(BU379:CD379,15)+COUNTIF(AX379:BA379,25)+COUNTIF(BG379:BH379,25)+COUNTIF(BK379:BQ379,25)+COUNTIF(BU379:CD379,25)</f>
        <v>1</v>
      </c>
      <c r="AN379" s="118" t="str">
        <f>IF(AM379&gt;=1,"HOOG",IF(AL379&gt;=2,"MIDDEN","LAAG"))</f>
        <v>HOOG</v>
      </c>
      <c r="AO379" s="26" t="str">
        <f>IF(AND(AM379=1,OR(H379="H",AB379="H"),TEXT(D379,0)&lt;&gt;"4"),"J","N" )</f>
        <v>N</v>
      </c>
      <c r="AP379" s="41" t="s">
        <v>85</v>
      </c>
      <c r="AQ379" s="68" t="str">
        <f>IF(OR(AP379="J",AO379="J"),"MIDDEN",AN379)</f>
        <v>HOOG</v>
      </c>
      <c r="AR379" s="26" t="s">
        <v>89</v>
      </c>
      <c r="AS379" s="18" t="s">
        <v>87</v>
      </c>
      <c r="AT379" s="18" t="s">
        <v>85</v>
      </c>
      <c r="AU379" s="41" t="str">
        <f>IF(AND(AR379="H",AS379="K"),"J",IF(OR(AND(AR379="L",AS379="K",AT379="J"),AND(AR379="H",AS379="G",AT379="J")),"J","N"))</f>
        <v>N</v>
      </c>
      <c r="AV379" s="41" t="s">
        <v>85</v>
      </c>
      <c r="AW379" s="18" t="str">
        <f>IF(AU379="N",AQ379,IF(AQ379="LAAG","MIDDEN","HOOG"))</f>
        <v>HOOG</v>
      </c>
      <c r="AX379" s="39">
        <f>INDEX('P-07 HACCP score'!$C$3:$E$7,MATCH(E379,'P-07 HACCP score'!$B$3:$B$7,0),MATCH('D-14 Ernst'!A$2,'P-07 HACCP score'!$C$2:$E$2,0))</f>
        <v>3</v>
      </c>
      <c r="AY379" s="39">
        <f>INDEX('P-07 HACCP score'!$C$3:$E$7,MATCH(F379,'P-07 HACCP score'!$B$3:$B$7,0),MATCH('D-14 Ernst'!B$2,'P-07 HACCP score'!$C$2:$E$2,0))</f>
        <v>0</v>
      </c>
      <c r="AZ379" s="39">
        <f>INDEX('P-07 HACCP score'!$C$3:$E$7,MATCH(G379,'P-07 HACCP score'!$B$3:$B$7,0),MATCH('D-14 Ernst'!C$2,'P-07 HACCP score'!$C$2:$E$2,0))</f>
        <v>0</v>
      </c>
      <c r="BA379" s="39" t="e">
        <f>INDEX('P-07 HACCP score'!$C$3:$E$7,MATCH(H379,'P-07 HACCP score'!$B$3:$B$7,0),MATCH('D-14 Ernst'!D$2,'P-07 HACCP score'!$C$2:$E$2,0))</f>
        <v>#N/A</v>
      </c>
      <c r="BB379" s="39">
        <f>INDEX('P-07 HACCP score'!$C$3:$E$7,MATCH(I379,'P-07 HACCP score'!$B$3:$B$7,0),MATCH('D-14 Ernst'!E$2,'P-07 HACCP score'!$C$2:$E$2,0))</f>
        <v>0</v>
      </c>
      <c r="BC379" s="39">
        <f>INDEX('P-07 HACCP score'!$C$3:$E$7,MATCH(J379,'P-07 HACCP score'!$B$3:$B$7,0),MATCH('D-14 Ernst'!F$2,'P-07 HACCP score'!$C$2:$E$2,0))</f>
        <v>0</v>
      </c>
      <c r="BD379" s="39">
        <f>INDEX('P-07 HACCP score'!$C$3:$E$7,MATCH(K379,'P-07 HACCP score'!$B$3:$B$7,0),MATCH('D-14 Ernst'!G$2,'P-07 HACCP score'!$C$2:$E$2,0))</f>
        <v>0</v>
      </c>
      <c r="BE379" s="39">
        <f>INDEX('P-07 HACCP score'!$C$3:$E$7,MATCH(L379,'P-07 HACCP score'!$B$3:$B$7,0),MATCH('D-14 Ernst'!H$2,'P-07 HACCP score'!$C$2:$E$2,0))</f>
        <v>0</v>
      </c>
      <c r="BF379" s="39">
        <f>INDEX('P-07 HACCP score'!$C$3:$E$7,MATCH(M379,'P-07 HACCP score'!$B$3:$B$7,0),MATCH('D-14 Ernst'!I$2,'P-07 HACCP score'!$C$2:$E$2,0))</f>
        <v>0</v>
      </c>
      <c r="BG379" s="39">
        <f>INDEX('P-07 HACCP score'!$C$3:$E$7,MATCH(N379,'P-07 HACCP score'!$B$3:$B$7,0),MATCH('D-14 Ernst'!J$2,'P-07 HACCP score'!$C$2:$E$2,0))</f>
        <v>0</v>
      </c>
      <c r="BH379" s="39" t="e">
        <f>INDEX('P-07 HACCP score'!$C$3:$E$7,MATCH(O379,'P-07 HACCP score'!$B$3:$B$7,0),MATCH('D-14 Ernst'!K$2,'P-07 HACCP score'!$C$2:$E$2,0))</f>
        <v>#N/A</v>
      </c>
      <c r="BI379" s="39">
        <f>INDEX('P-07 HACCP score'!$C$3:$E$7,MATCH(P379,'P-07 HACCP score'!$B$3:$B$7,0),MATCH('D-14 Ernst'!L$2,'P-07 HACCP score'!$C$2:$E$2,0))</f>
        <v>0</v>
      </c>
      <c r="BJ379" s="39">
        <f>INDEX('P-07 HACCP score'!$C$3:$E$7,MATCH(Q379,'P-07 HACCP score'!$B$3:$B$7,0),MATCH('D-14 Ernst'!M$2,'P-07 HACCP score'!$C$2:$E$2,0))</f>
        <v>0</v>
      </c>
      <c r="BK379" s="39">
        <f>INDEX('P-07 HACCP score'!$C$3:$E$7,MATCH(R379,'P-07 HACCP score'!$B$3:$B$7,0),MATCH('D-14 Ernst'!N$2,'P-07 HACCP score'!$C$2:$E$2,0))</f>
        <v>15</v>
      </c>
      <c r="BL379" s="39">
        <f>INDEX('P-07 HACCP score'!$C$3:$E$7,MATCH(S379,'P-07 HACCP score'!$B$3:$B$7,0),MATCH('D-14 Ernst'!O$2,'P-07 HACCP score'!$C$2:$E$2,0))</f>
        <v>0</v>
      </c>
      <c r="BM379" s="39">
        <f>INDEX('P-07 HACCP score'!$C$3:$E$7,MATCH(T379,'P-07 HACCP score'!$B$3:$B$7,0),MATCH('D-14 Ernst'!P$2,'P-07 HACCP score'!$C$2:$E$2,0))</f>
        <v>3</v>
      </c>
      <c r="BN379" s="39">
        <f>INDEX('P-07 HACCP score'!$C$3:$E$7,MATCH(U379,'P-07 HACCP score'!$B$3:$B$7,0),MATCH('D-14 Ernst'!Q$2,'P-07 HACCP score'!$C$2:$E$2,0))</f>
        <v>1.5</v>
      </c>
      <c r="BO379" s="39">
        <f>INDEX('P-07 HACCP score'!$C$3:$E$7,MATCH(V379,'P-07 HACCP score'!$B$3:$B$7,0),MATCH('D-14 Ernst'!R$2,'P-07 HACCP score'!$C$2:$E$2,0))</f>
        <v>0</v>
      </c>
      <c r="BP379" s="39">
        <f>INDEX('P-07 HACCP score'!$C$3:$E$7,MATCH(W379,'P-07 HACCP score'!$B$3:$B$7,0),MATCH('D-14 Ernst'!S$2,'P-07 HACCP score'!$C$2:$E$2,0))</f>
        <v>0</v>
      </c>
      <c r="BQ379" s="39" t="e">
        <f>INDEX('P-07 HACCP score'!$C$3:$E$7,MATCH(X379,'P-07 HACCP score'!$B$3:$B$7,0),MATCH('D-14 Ernst'!T$2,'P-07 HACCP score'!$C$2:$E$2,0))</f>
        <v>#N/A</v>
      </c>
      <c r="BR379" s="39">
        <f>INDEX('P-07 HACCP score'!$C$3:$E$7,MATCH(Y379,'P-07 HACCP score'!$B$3:$B$7,0),MATCH('D-14 Ernst'!U$2,'P-07 HACCP score'!$C$2:$E$2,0))</f>
        <v>0</v>
      </c>
      <c r="BS379" s="39">
        <f>INDEX('P-07 HACCP score'!$C$3:$E$7,MATCH(Z379,'P-07 HACCP score'!$B$3:$B$7,0),MATCH('D-14 Ernst'!V$2,'P-07 HACCP score'!$C$2:$E$2,0))</f>
        <v>0</v>
      </c>
      <c r="BT379" s="39">
        <f>INDEX('P-07 HACCP score'!$C$3:$E$7,MATCH(AA379,'P-07 HACCP score'!$B$3:$B$7,0),MATCH('D-14 Ernst'!W$2,'P-07 HACCP score'!$C$2:$E$2,0))</f>
        <v>0</v>
      </c>
      <c r="BU379" s="39">
        <f>INDEX('P-07 HACCP score'!$C$3:$E$7,MATCH(AB379,'P-07 HACCP score'!$B$3:$B$7,0),MATCH('D-14 Ernst'!X$2,'P-07 HACCP score'!$C$2:$E$2,0))</f>
        <v>0</v>
      </c>
      <c r="BV379" s="39">
        <f>INDEX('P-07 HACCP score'!$C$3:$E$7,MATCH(AC379,'P-07 HACCP score'!$B$3:$B$7,0),MATCH('D-14 Ernst'!Y$2,'P-07 HACCP score'!$C$2:$E$2,0))</f>
        <v>0</v>
      </c>
      <c r="BW379" s="39">
        <f>INDEX('P-07 HACCP score'!$C$3:$E$7,MATCH(AD379,'P-07 HACCP score'!$B$3:$B$7,0),MATCH('D-14 Ernst'!Z$2,'P-07 HACCP score'!$C$2:$E$2,0))</f>
        <v>0</v>
      </c>
      <c r="BX379" s="39">
        <f>INDEX('P-07 HACCP score'!$C$3:$E$7,MATCH(AE379,'P-07 HACCP score'!$B$3:$B$7,0),MATCH('D-14 Ernst'!AA$2,'P-07 HACCP score'!$C$2:$E$2,0))</f>
        <v>0</v>
      </c>
      <c r="BY379" s="39">
        <f>INDEX('P-07 HACCP score'!$C$3:$E$7,MATCH(AF379,'P-07 HACCP score'!$B$3:$B$7,0),MATCH('D-14 Ernst'!AB$2,'P-07 HACCP score'!$C$2:$E$2,0))</f>
        <v>0</v>
      </c>
      <c r="BZ379" s="39">
        <f>INDEX('P-07 HACCP score'!$C$3:$E$7,MATCH(AG379,'P-07 HACCP score'!$B$3:$B$7,0),MATCH('D-14 Ernst'!AC$2,'P-07 HACCP score'!$C$2:$E$2,0))</f>
        <v>0</v>
      </c>
      <c r="CA379" s="39">
        <f>INDEX('P-07 HACCP score'!$C$3:$E$7,MATCH(AH379,'P-07 HACCP score'!$B$3:$B$7,0),MATCH('D-14 Ernst'!AD$2,'P-07 HACCP score'!$C$2:$E$2,0))</f>
        <v>0</v>
      </c>
      <c r="CB379" s="39">
        <f>INDEX('P-07 HACCP score'!$C$3:$E$7,MATCH(AI379,'P-07 HACCP score'!$B$3:$B$7,0),MATCH('D-14 Ernst'!AE$2,'P-07 HACCP score'!$C$2:$E$2,0))</f>
        <v>0</v>
      </c>
      <c r="CC379" s="39">
        <f>INDEX('P-07 HACCP score'!$C$3:$E$7,MATCH(AJ379,'P-07 HACCP score'!$B$3:$B$7,0),MATCH('D-14 Ernst'!AF$2,'P-07 HACCP score'!$C$2:$E$2,0))</f>
        <v>0</v>
      </c>
      <c r="CD379" s="39">
        <f>INDEX('P-07 HACCP score'!$C$3:$E$7,MATCH(AK379,'P-07 HACCP score'!$B$3:$B$7,0),MATCH('D-14 Ernst'!AG$2,'P-07 HACCP score'!$C$2:$E$2,0))</f>
        <v>0</v>
      </c>
    </row>
    <row r="380" spans="1:82" x14ac:dyDescent="0.3">
      <c r="A380" s="119">
        <v>30541</v>
      </c>
      <c r="B380" s="56" t="s">
        <v>507</v>
      </c>
      <c r="C380" s="78" t="s">
        <v>223</v>
      </c>
      <c r="D380" s="35">
        <v>5</v>
      </c>
      <c r="E380" s="18"/>
      <c r="F380" s="18"/>
      <c r="G380" s="26"/>
      <c r="H380" s="21" t="str">
        <f>IF(COUNTIF(I380:M380,"H"),"H",
IF(COUNTIF(I380:M380,"M"),"M",
IF(COUNTIF(I380:M380,"L"),"L",
IF(COUNTIF(I380:M380,"B"),"B",""))))</f>
        <v/>
      </c>
      <c r="I380" s="19"/>
      <c r="J380" s="19"/>
      <c r="K380" s="19"/>
      <c r="L380" s="19"/>
      <c r="M380" s="19"/>
      <c r="N380" s="18"/>
      <c r="O380" s="21" t="str">
        <f>IF(COUNTIF(P380:Q380,"H"),"H",
IF(COUNTIF(P380:Q380,"M"),"M",
IF(COUNTIF(P380:Q380,"L"),"L",
IF(COUNTIF(P380:Q380,"B"),"B",""))))</f>
        <v/>
      </c>
      <c r="P380" s="22"/>
      <c r="Q380" s="22"/>
      <c r="R380" s="18"/>
      <c r="S380" s="18"/>
      <c r="T380" s="18"/>
      <c r="U380" s="18"/>
      <c r="V380" s="18"/>
      <c r="W380" s="27"/>
      <c r="X380" s="21" t="str">
        <f>IF(COUNTIF(Y380:AA380,"H"),"H",
IF(COUNTIF(Y380:AA380,"M"),"M",
IF(COUNTIF(Y380:AA380,"L"),"L",
IF(COUNTIF(Y380:AA380,"B"),"B",""))))</f>
        <v/>
      </c>
      <c r="Y380" s="23"/>
      <c r="Z380" s="28"/>
      <c r="AA380" s="23"/>
      <c r="AB380" s="18"/>
      <c r="AC380" s="18"/>
      <c r="AD380" s="18"/>
      <c r="AE380" s="18"/>
      <c r="AF380" s="18"/>
      <c r="AG380" s="18"/>
      <c r="AH380" s="18"/>
      <c r="AI380" s="18"/>
      <c r="AJ380" s="18"/>
      <c r="AK380" s="18"/>
      <c r="AL380" s="37">
        <f>COUNTIF(AX380:BA380,5)+COUNTIF(BG380:BH380,5)+COUNTIF(BK380:BQ380,5)+COUNTIF(BU380:CD380,5)+COUNTIF(AX380:BA380,9)+COUNTIF(BG380:BH380,9)+COUNTIF(BK380:BQ380,9)+COUNTIF(BU380:CD380,9)</f>
        <v>0</v>
      </c>
      <c r="AM380" s="37">
        <f>COUNTIF(AX380:BA380,15)+COUNTIF(BG380:BH380,15)+COUNTIF(BK380:BQ380,15)+COUNTIF(BU380:CD380,15)+COUNTIF(AX380:BA380,25)+COUNTIF(BG380:BH380,25)+COUNTIF(BK380:BQ380,25)+COUNTIF(BU380:CD380,25)</f>
        <v>0</v>
      </c>
      <c r="AN380" s="118" t="str">
        <f>IF(AM380&gt;=1,"HOOG",IF(AL380&gt;=2,"MIDDEN","LAAG"))</f>
        <v>LAAG</v>
      </c>
      <c r="AO380" s="26" t="str">
        <f>IF(AND(AM380=1,OR(H380="H",AB380="H"),TEXT(D380,0)&lt;&gt;"4"),"J","N" )</f>
        <v>N</v>
      </c>
      <c r="AP380" s="41" t="s">
        <v>85</v>
      </c>
      <c r="AQ380" s="68" t="str">
        <f>IF(OR(AP380="J",AO380="J"),"MIDDEN",AN380)</f>
        <v>LAAG</v>
      </c>
      <c r="AR380" s="26" t="s">
        <v>86</v>
      </c>
      <c r="AS380" s="18" t="s">
        <v>87</v>
      </c>
      <c r="AT380" s="18" t="s">
        <v>85</v>
      </c>
      <c r="AU380" s="41" t="str">
        <f>IF(AND(AR380="H",AS380="K"),"J",IF(OR(AND(AR380="L",AS380="K",AT380="J"),AND(AR380="H",AS380="G",AT380="J")),"J","N"))</f>
        <v>N</v>
      </c>
      <c r="AV380" s="41" t="s">
        <v>85</v>
      </c>
      <c r="AW380" s="18" t="str">
        <f>IF(AU380="N",AQ380,IF(AQ380="LAAG","MIDDEN","HOOG"))</f>
        <v>LAAG</v>
      </c>
      <c r="AX380" s="39">
        <f>INDEX('P-07 HACCP score'!$C$3:$E$7,MATCH(E380,'P-07 HACCP score'!$B$3:$B$7,0),MATCH('D-14 Ernst'!A$2,'P-07 HACCP score'!$C$2:$E$2,0))</f>
        <v>0</v>
      </c>
      <c r="AY380" s="39">
        <f>INDEX('P-07 HACCP score'!$C$3:$E$7,MATCH(F380,'P-07 HACCP score'!$B$3:$B$7,0),MATCH('D-14 Ernst'!B$2,'P-07 HACCP score'!$C$2:$E$2,0))</f>
        <v>0</v>
      </c>
      <c r="AZ380" s="39">
        <f>INDEX('P-07 HACCP score'!$C$3:$E$7,MATCH(G380,'P-07 HACCP score'!$B$3:$B$7,0),MATCH('D-14 Ernst'!C$2,'P-07 HACCP score'!$C$2:$E$2,0))</f>
        <v>0</v>
      </c>
      <c r="BA380" s="39" t="e">
        <f>INDEX('P-07 HACCP score'!$C$3:$E$7,MATCH(H380,'P-07 HACCP score'!$B$3:$B$7,0),MATCH('D-14 Ernst'!D$2,'P-07 HACCP score'!$C$2:$E$2,0))</f>
        <v>#N/A</v>
      </c>
      <c r="BB380" s="39">
        <f>INDEX('P-07 HACCP score'!$C$3:$E$7,MATCH(I380,'P-07 HACCP score'!$B$3:$B$7,0),MATCH('D-14 Ernst'!E$2,'P-07 HACCP score'!$C$2:$E$2,0))</f>
        <v>0</v>
      </c>
      <c r="BC380" s="39">
        <f>INDEX('P-07 HACCP score'!$C$3:$E$7,MATCH(J380,'P-07 HACCP score'!$B$3:$B$7,0),MATCH('D-14 Ernst'!F$2,'P-07 HACCP score'!$C$2:$E$2,0))</f>
        <v>0</v>
      </c>
      <c r="BD380" s="39">
        <f>INDEX('P-07 HACCP score'!$C$3:$E$7,MATCH(K380,'P-07 HACCP score'!$B$3:$B$7,0),MATCH('D-14 Ernst'!G$2,'P-07 HACCP score'!$C$2:$E$2,0))</f>
        <v>0</v>
      </c>
      <c r="BE380" s="39">
        <f>INDEX('P-07 HACCP score'!$C$3:$E$7,MATCH(L380,'P-07 HACCP score'!$B$3:$B$7,0),MATCH('D-14 Ernst'!H$2,'P-07 HACCP score'!$C$2:$E$2,0))</f>
        <v>0</v>
      </c>
      <c r="BF380" s="39">
        <f>INDEX('P-07 HACCP score'!$C$3:$E$7,MATCH(M380,'P-07 HACCP score'!$B$3:$B$7,0),MATCH('D-14 Ernst'!I$2,'P-07 HACCP score'!$C$2:$E$2,0))</f>
        <v>0</v>
      </c>
      <c r="BG380" s="39">
        <f>INDEX('P-07 HACCP score'!$C$3:$E$7,MATCH(N380,'P-07 HACCP score'!$B$3:$B$7,0),MATCH('D-14 Ernst'!J$2,'P-07 HACCP score'!$C$2:$E$2,0))</f>
        <v>0</v>
      </c>
      <c r="BH380" s="39" t="e">
        <f>INDEX('P-07 HACCP score'!$C$3:$E$7,MATCH(O380,'P-07 HACCP score'!$B$3:$B$7,0),MATCH('D-14 Ernst'!K$2,'P-07 HACCP score'!$C$2:$E$2,0))</f>
        <v>#N/A</v>
      </c>
      <c r="BI380" s="39">
        <f>INDEX('P-07 HACCP score'!$C$3:$E$7,MATCH(P380,'P-07 HACCP score'!$B$3:$B$7,0),MATCH('D-14 Ernst'!L$2,'P-07 HACCP score'!$C$2:$E$2,0))</f>
        <v>0</v>
      </c>
      <c r="BJ380" s="39">
        <f>INDEX('P-07 HACCP score'!$C$3:$E$7,MATCH(Q380,'P-07 HACCP score'!$B$3:$B$7,0),MATCH('D-14 Ernst'!M$2,'P-07 HACCP score'!$C$2:$E$2,0))</f>
        <v>0</v>
      </c>
      <c r="BK380" s="39">
        <f>INDEX('P-07 HACCP score'!$C$3:$E$7,MATCH(R380,'P-07 HACCP score'!$B$3:$B$7,0),MATCH('D-14 Ernst'!N$2,'P-07 HACCP score'!$C$2:$E$2,0))</f>
        <v>0</v>
      </c>
      <c r="BL380" s="39">
        <f>INDEX('P-07 HACCP score'!$C$3:$E$7,MATCH(S380,'P-07 HACCP score'!$B$3:$B$7,0),MATCH('D-14 Ernst'!O$2,'P-07 HACCP score'!$C$2:$E$2,0))</f>
        <v>0</v>
      </c>
      <c r="BM380" s="39">
        <f>INDEX('P-07 HACCP score'!$C$3:$E$7,MATCH(T380,'P-07 HACCP score'!$B$3:$B$7,0),MATCH('D-14 Ernst'!P$2,'P-07 HACCP score'!$C$2:$E$2,0))</f>
        <v>0</v>
      </c>
      <c r="BN380" s="39">
        <f>INDEX('P-07 HACCP score'!$C$3:$E$7,MATCH(U380,'P-07 HACCP score'!$B$3:$B$7,0),MATCH('D-14 Ernst'!Q$2,'P-07 HACCP score'!$C$2:$E$2,0))</f>
        <v>0</v>
      </c>
      <c r="BO380" s="39">
        <f>INDEX('P-07 HACCP score'!$C$3:$E$7,MATCH(V380,'P-07 HACCP score'!$B$3:$B$7,0),MATCH('D-14 Ernst'!R$2,'P-07 HACCP score'!$C$2:$E$2,0))</f>
        <v>0</v>
      </c>
      <c r="BP380" s="39">
        <f>INDEX('P-07 HACCP score'!$C$3:$E$7,MATCH(W380,'P-07 HACCP score'!$B$3:$B$7,0),MATCH('D-14 Ernst'!S$2,'P-07 HACCP score'!$C$2:$E$2,0))</f>
        <v>0</v>
      </c>
      <c r="BQ380" s="39" t="e">
        <f>INDEX('P-07 HACCP score'!$C$3:$E$7,MATCH(X380,'P-07 HACCP score'!$B$3:$B$7,0),MATCH('D-14 Ernst'!T$2,'P-07 HACCP score'!$C$2:$E$2,0))</f>
        <v>#N/A</v>
      </c>
      <c r="BR380" s="39">
        <f>INDEX('P-07 HACCP score'!$C$3:$E$7,MATCH(Y380,'P-07 HACCP score'!$B$3:$B$7,0),MATCH('D-14 Ernst'!U$2,'P-07 HACCP score'!$C$2:$E$2,0))</f>
        <v>0</v>
      </c>
      <c r="BS380" s="39">
        <f>INDEX('P-07 HACCP score'!$C$3:$E$7,MATCH(Z380,'P-07 HACCP score'!$B$3:$B$7,0),MATCH('D-14 Ernst'!V$2,'P-07 HACCP score'!$C$2:$E$2,0))</f>
        <v>0</v>
      </c>
      <c r="BT380" s="39">
        <f>INDEX('P-07 HACCP score'!$C$3:$E$7,MATCH(AA380,'P-07 HACCP score'!$B$3:$B$7,0),MATCH('D-14 Ernst'!W$2,'P-07 HACCP score'!$C$2:$E$2,0))</f>
        <v>0</v>
      </c>
      <c r="BU380" s="39">
        <f>INDEX('P-07 HACCP score'!$C$3:$E$7,MATCH(AB380,'P-07 HACCP score'!$B$3:$B$7,0),MATCH('D-14 Ernst'!X$2,'P-07 HACCP score'!$C$2:$E$2,0))</f>
        <v>0</v>
      </c>
      <c r="BV380" s="39">
        <f>INDEX('P-07 HACCP score'!$C$3:$E$7,MATCH(AC380,'P-07 HACCP score'!$B$3:$B$7,0),MATCH('D-14 Ernst'!Y$2,'P-07 HACCP score'!$C$2:$E$2,0))</f>
        <v>0</v>
      </c>
      <c r="BW380" s="39">
        <f>INDEX('P-07 HACCP score'!$C$3:$E$7,MATCH(AD380,'P-07 HACCP score'!$B$3:$B$7,0),MATCH('D-14 Ernst'!Z$2,'P-07 HACCP score'!$C$2:$E$2,0))</f>
        <v>0</v>
      </c>
      <c r="BX380" s="39">
        <f>INDEX('P-07 HACCP score'!$C$3:$E$7,MATCH(AE380,'P-07 HACCP score'!$B$3:$B$7,0),MATCH('D-14 Ernst'!AA$2,'P-07 HACCP score'!$C$2:$E$2,0))</f>
        <v>0</v>
      </c>
      <c r="BY380" s="39">
        <f>INDEX('P-07 HACCP score'!$C$3:$E$7,MATCH(AF380,'P-07 HACCP score'!$B$3:$B$7,0),MATCH('D-14 Ernst'!AB$2,'P-07 HACCP score'!$C$2:$E$2,0))</f>
        <v>0</v>
      </c>
      <c r="BZ380" s="39">
        <f>INDEX('P-07 HACCP score'!$C$3:$E$7,MATCH(AG380,'P-07 HACCP score'!$B$3:$B$7,0),MATCH('D-14 Ernst'!AC$2,'P-07 HACCP score'!$C$2:$E$2,0))</f>
        <v>0</v>
      </c>
      <c r="CA380" s="39">
        <f>INDEX('P-07 HACCP score'!$C$3:$E$7,MATCH(AH380,'P-07 HACCP score'!$B$3:$B$7,0),MATCH('D-14 Ernst'!AD$2,'P-07 HACCP score'!$C$2:$E$2,0))</f>
        <v>0</v>
      </c>
      <c r="CB380" s="39">
        <f>INDEX('P-07 HACCP score'!$C$3:$E$7,MATCH(AI380,'P-07 HACCP score'!$B$3:$B$7,0),MATCH('D-14 Ernst'!AE$2,'P-07 HACCP score'!$C$2:$E$2,0))</f>
        <v>0</v>
      </c>
      <c r="CC380" s="39">
        <f>INDEX('P-07 HACCP score'!$C$3:$E$7,MATCH(AJ380,'P-07 HACCP score'!$B$3:$B$7,0),MATCH('D-14 Ernst'!AF$2,'P-07 HACCP score'!$C$2:$E$2,0))</f>
        <v>0</v>
      </c>
      <c r="CD380" s="39">
        <f>INDEX('P-07 HACCP score'!$C$3:$E$7,MATCH(AK380,'P-07 HACCP score'!$B$3:$B$7,0),MATCH('D-14 Ernst'!AG$2,'P-07 HACCP score'!$C$2:$E$2,0))</f>
        <v>0</v>
      </c>
    </row>
    <row r="381" spans="1:82" x14ac:dyDescent="0.3">
      <c r="A381" s="119">
        <v>30510</v>
      </c>
      <c r="B381" s="56" t="s">
        <v>508</v>
      </c>
      <c r="C381" s="78" t="s">
        <v>174</v>
      </c>
      <c r="D381" s="35">
        <v>5</v>
      </c>
      <c r="E381" s="18"/>
      <c r="F381" s="18"/>
      <c r="G381" s="26"/>
      <c r="H381" s="21" t="str">
        <f>IF(COUNTIF(I381:M381,"H"),"H",
IF(COUNTIF(I381:M381,"M"),"M",
IF(COUNTIF(I381:M381,"L"),"L",
IF(COUNTIF(I381:M381,"B"),"B",""))))</f>
        <v/>
      </c>
      <c r="I381" s="19"/>
      <c r="J381" s="19"/>
      <c r="K381" s="19"/>
      <c r="L381" s="19"/>
      <c r="M381" s="19"/>
      <c r="N381" s="18"/>
      <c r="O381" s="21" t="str">
        <f>IF(COUNTIF(P381:Q381,"H"),"H",
IF(COUNTIF(P381:Q381,"M"),"M",
IF(COUNTIF(P381:Q381,"L"),"L",
IF(COUNTIF(P381:Q381,"B"),"B",""))))</f>
        <v/>
      </c>
      <c r="P381" s="22"/>
      <c r="Q381" s="22"/>
      <c r="R381" s="18"/>
      <c r="S381" s="18"/>
      <c r="T381" s="18"/>
      <c r="U381" s="18"/>
      <c r="V381" s="18"/>
      <c r="W381" s="27"/>
      <c r="X381" s="21" t="str">
        <f>IF(COUNTIF(Y381:AA381,"H"),"H",
IF(COUNTIF(Y381:AA381,"M"),"M",
IF(COUNTIF(Y381:AA381,"L"),"L",
IF(COUNTIF(Y381:AA381,"B"),"B",""))))</f>
        <v/>
      </c>
      <c r="Y381" s="23"/>
      <c r="Z381" s="28"/>
      <c r="AA381" s="23"/>
      <c r="AB381" s="18"/>
      <c r="AC381" s="18"/>
      <c r="AD381" s="18"/>
      <c r="AE381" s="18"/>
      <c r="AF381" s="18"/>
      <c r="AG381" s="18"/>
      <c r="AH381" s="18"/>
      <c r="AI381" s="18"/>
      <c r="AJ381" s="18"/>
      <c r="AK381" s="18"/>
      <c r="AL381" s="37">
        <f>COUNTIF(AX381:BA381,5)+COUNTIF(BG381:BH381,5)+COUNTIF(BK381:BQ381,5)+COUNTIF(BU381:CD381,5)+COUNTIF(AX381:BA381,9)+COUNTIF(BG381:BH381,9)+COUNTIF(BK381:BQ381,9)+COUNTIF(BU381:CD381,9)</f>
        <v>0</v>
      </c>
      <c r="AM381" s="37">
        <f>COUNTIF(AX381:BA381,15)+COUNTIF(BG381:BH381,15)+COUNTIF(BK381:BQ381,15)+COUNTIF(BU381:CD381,15)+COUNTIF(AX381:BA381,25)+COUNTIF(BG381:BH381,25)+COUNTIF(BK381:BQ381,25)+COUNTIF(BU381:CD381,25)</f>
        <v>0</v>
      </c>
      <c r="AN381" s="118" t="str">
        <f>IF(AM381&gt;=1,"HOOG",IF(AL381&gt;=2,"MIDDEN","LAAG"))</f>
        <v>LAAG</v>
      </c>
      <c r="AO381" s="26" t="str">
        <f>IF(AND(AM381=1,OR(H381="H",AB381="H"),TEXT(D381,0)&lt;&gt;"4"),"J","N" )</f>
        <v>N</v>
      </c>
      <c r="AP381" s="41" t="s">
        <v>85</v>
      </c>
      <c r="AQ381" s="68" t="str">
        <f>IF(OR(AP381="J",AO381="J"),"MIDDEN",AN381)</f>
        <v>LAAG</v>
      </c>
      <c r="AR381" s="26" t="s">
        <v>86</v>
      </c>
      <c r="AS381" s="18" t="s">
        <v>87</v>
      </c>
      <c r="AT381" s="18" t="s">
        <v>85</v>
      </c>
      <c r="AU381" s="41" t="str">
        <f>IF(AND(AR381="H",AS381="K"),"J",IF(OR(AND(AR381="L",AS381="K",AT381="J"),AND(AR381="H",AS381="G",AT381="J")),"J","N"))</f>
        <v>N</v>
      </c>
      <c r="AV381" s="41" t="s">
        <v>85</v>
      </c>
      <c r="AW381" s="18" t="str">
        <f>IF(AU381="N",AQ381,IF(AQ381="LAAG","MIDDEN","HOOG"))</f>
        <v>LAAG</v>
      </c>
      <c r="AX381" s="39">
        <f>INDEX('P-07 HACCP score'!$C$3:$E$7,MATCH(E381,'P-07 HACCP score'!$B$3:$B$7,0),MATCH('D-14 Ernst'!A$2,'P-07 HACCP score'!$C$2:$E$2,0))</f>
        <v>0</v>
      </c>
      <c r="AY381" s="39">
        <f>INDEX('P-07 HACCP score'!$C$3:$E$7,MATCH(F381,'P-07 HACCP score'!$B$3:$B$7,0),MATCH('D-14 Ernst'!B$2,'P-07 HACCP score'!$C$2:$E$2,0))</f>
        <v>0</v>
      </c>
      <c r="AZ381" s="39">
        <f>INDEX('P-07 HACCP score'!$C$3:$E$7,MATCH(G381,'P-07 HACCP score'!$B$3:$B$7,0),MATCH('D-14 Ernst'!C$2,'P-07 HACCP score'!$C$2:$E$2,0))</f>
        <v>0</v>
      </c>
      <c r="BA381" s="39" t="e">
        <f>INDEX('P-07 HACCP score'!$C$3:$E$7,MATCH(H381,'P-07 HACCP score'!$B$3:$B$7,0),MATCH('D-14 Ernst'!D$2,'P-07 HACCP score'!$C$2:$E$2,0))</f>
        <v>#N/A</v>
      </c>
      <c r="BB381" s="39">
        <f>INDEX('P-07 HACCP score'!$C$3:$E$7,MATCH(I381,'P-07 HACCP score'!$B$3:$B$7,0),MATCH('D-14 Ernst'!E$2,'P-07 HACCP score'!$C$2:$E$2,0))</f>
        <v>0</v>
      </c>
      <c r="BC381" s="39">
        <f>INDEX('P-07 HACCP score'!$C$3:$E$7,MATCH(J381,'P-07 HACCP score'!$B$3:$B$7,0),MATCH('D-14 Ernst'!F$2,'P-07 HACCP score'!$C$2:$E$2,0))</f>
        <v>0</v>
      </c>
      <c r="BD381" s="39">
        <f>INDEX('P-07 HACCP score'!$C$3:$E$7,MATCH(K381,'P-07 HACCP score'!$B$3:$B$7,0),MATCH('D-14 Ernst'!G$2,'P-07 HACCP score'!$C$2:$E$2,0))</f>
        <v>0</v>
      </c>
      <c r="BE381" s="39">
        <f>INDEX('P-07 HACCP score'!$C$3:$E$7,MATCH(L381,'P-07 HACCP score'!$B$3:$B$7,0),MATCH('D-14 Ernst'!H$2,'P-07 HACCP score'!$C$2:$E$2,0))</f>
        <v>0</v>
      </c>
      <c r="BF381" s="39">
        <f>INDEX('P-07 HACCP score'!$C$3:$E$7,MATCH(M381,'P-07 HACCP score'!$B$3:$B$7,0),MATCH('D-14 Ernst'!I$2,'P-07 HACCP score'!$C$2:$E$2,0))</f>
        <v>0</v>
      </c>
      <c r="BG381" s="39">
        <f>INDEX('P-07 HACCP score'!$C$3:$E$7,MATCH(N381,'P-07 HACCP score'!$B$3:$B$7,0),MATCH('D-14 Ernst'!J$2,'P-07 HACCP score'!$C$2:$E$2,0))</f>
        <v>0</v>
      </c>
      <c r="BH381" s="39" t="e">
        <f>INDEX('P-07 HACCP score'!$C$3:$E$7,MATCH(O381,'P-07 HACCP score'!$B$3:$B$7,0),MATCH('D-14 Ernst'!K$2,'P-07 HACCP score'!$C$2:$E$2,0))</f>
        <v>#N/A</v>
      </c>
      <c r="BI381" s="39">
        <f>INDEX('P-07 HACCP score'!$C$3:$E$7,MATCH(P381,'P-07 HACCP score'!$B$3:$B$7,0),MATCH('D-14 Ernst'!L$2,'P-07 HACCP score'!$C$2:$E$2,0))</f>
        <v>0</v>
      </c>
      <c r="BJ381" s="39">
        <f>INDEX('P-07 HACCP score'!$C$3:$E$7,MATCH(Q381,'P-07 HACCP score'!$B$3:$B$7,0),MATCH('D-14 Ernst'!M$2,'P-07 HACCP score'!$C$2:$E$2,0))</f>
        <v>0</v>
      </c>
      <c r="BK381" s="39">
        <f>INDEX('P-07 HACCP score'!$C$3:$E$7,MATCH(R381,'P-07 HACCP score'!$B$3:$B$7,0),MATCH('D-14 Ernst'!N$2,'P-07 HACCP score'!$C$2:$E$2,0))</f>
        <v>0</v>
      </c>
      <c r="BL381" s="39">
        <f>INDEX('P-07 HACCP score'!$C$3:$E$7,MATCH(S381,'P-07 HACCP score'!$B$3:$B$7,0),MATCH('D-14 Ernst'!O$2,'P-07 HACCP score'!$C$2:$E$2,0))</f>
        <v>0</v>
      </c>
      <c r="BM381" s="39">
        <f>INDEX('P-07 HACCP score'!$C$3:$E$7,MATCH(T381,'P-07 HACCP score'!$B$3:$B$7,0),MATCH('D-14 Ernst'!P$2,'P-07 HACCP score'!$C$2:$E$2,0))</f>
        <v>0</v>
      </c>
      <c r="BN381" s="39">
        <f>INDEX('P-07 HACCP score'!$C$3:$E$7,MATCH(U381,'P-07 HACCP score'!$B$3:$B$7,0),MATCH('D-14 Ernst'!Q$2,'P-07 HACCP score'!$C$2:$E$2,0))</f>
        <v>0</v>
      </c>
      <c r="BO381" s="39">
        <f>INDEX('P-07 HACCP score'!$C$3:$E$7,MATCH(V381,'P-07 HACCP score'!$B$3:$B$7,0),MATCH('D-14 Ernst'!R$2,'P-07 HACCP score'!$C$2:$E$2,0))</f>
        <v>0</v>
      </c>
      <c r="BP381" s="39">
        <f>INDEX('P-07 HACCP score'!$C$3:$E$7,MATCH(W381,'P-07 HACCP score'!$B$3:$B$7,0),MATCH('D-14 Ernst'!S$2,'P-07 HACCP score'!$C$2:$E$2,0))</f>
        <v>0</v>
      </c>
      <c r="BQ381" s="39" t="e">
        <f>INDEX('P-07 HACCP score'!$C$3:$E$7,MATCH(X381,'P-07 HACCP score'!$B$3:$B$7,0),MATCH('D-14 Ernst'!T$2,'P-07 HACCP score'!$C$2:$E$2,0))</f>
        <v>#N/A</v>
      </c>
      <c r="BR381" s="39">
        <f>INDEX('P-07 HACCP score'!$C$3:$E$7,MATCH(Y381,'P-07 HACCP score'!$B$3:$B$7,0),MATCH('D-14 Ernst'!U$2,'P-07 HACCP score'!$C$2:$E$2,0))</f>
        <v>0</v>
      </c>
      <c r="BS381" s="39">
        <f>INDEX('P-07 HACCP score'!$C$3:$E$7,MATCH(Z381,'P-07 HACCP score'!$B$3:$B$7,0),MATCH('D-14 Ernst'!V$2,'P-07 HACCP score'!$C$2:$E$2,0))</f>
        <v>0</v>
      </c>
      <c r="BT381" s="39">
        <f>INDEX('P-07 HACCP score'!$C$3:$E$7,MATCH(AA381,'P-07 HACCP score'!$B$3:$B$7,0),MATCH('D-14 Ernst'!W$2,'P-07 HACCP score'!$C$2:$E$2,0))</f>
        <v>0</v>
      </c>
      <c r="BU381" s="39">
        <f>INDEX('P-07 HACCP score'!$C$3:$E$7,MATCH(AB381,'P-07 HACCP score'!$B$3:$B$7,0),MATCH('D-14 Ernst'!X$2,'P-07 HACCP score'!$C$2:$E$2,0))</f>
        <v>0</v>
      </c>
      <c r="BV381" s="39">
        <f>INDEX('P-07 HACCP score'!$C$3:$E$7,MATCH(AC381,'P-07 HACCP score'!$B$3:$B$7,0),MATCH('D-14 Ernst'!Y$2,'P-07 HACCP score'!$C$2:$E$2,0))</f>
        <v>0</v>
      </c>
      <c r="BW381" s="39">
        <f>INDEX('P-07 HACCP score'!$C$3:$E$7,MATCH(AD381,'P-07 HACCP score'!$B$3:$B$7,0),MATCH('D-14 Ernst'!Z$2,'P-07 HACCP score'!$C$2:$E$2,0))</f>
        <v>0</v>
      </c>
      <c r="BX381" s="39">
        <f>INDEX('P-07 HACCP score'!$C$3:$E$7,MATCH(AE381,'P-07 HACCP score'!$B$3:$B$7,0),MATCH('D-14 Ernst'!AA$2,'P-07 HACCP score'!$C$2:$E$2,0))</f>
        <v>0</v>
      </c>
      <c r="BY381" s="39">
        <f>INDEX('P-07 HACCP score'!$C$3:$E$7,MATCH(AF381,'P-07 HACCP score'!$B$3:$B$7,0),MATCH('D-14 Ernst'!AB$2,'P-07 HACCP score'!$C$2:$E$2,0))</f>
        <v>0</v>
      </c>
      <c r="BZ381" s="39">
        <f>INDEX('P-07 HACCP score'!$C$3:$E$7,MATCH(AG381,'P-07 HACCP score'!$B$3:$B$7,0),MATCH('D-14 Ernst'!AC$2,'P-07 HACCP score'!$C$2:$E$2,0))</f>
        <v>0</v>
      </c>
      <c r="CA381" s="39">
        <f>INDEX('P-07 HACCP score'!$C$3:$E$7,MATCH(AH381,'P-07 HACCP score'!$B$3:$B$7,0),MATCH('D-14 Ernst'!AD$2,'P-07 HACCP score'!$C$2:$E$2,0))</f>
        <v>0</v>
      </c>
      <c r="CB381" s="39">
        <f>INDEX('P-07 HACCP score'!$C$3:$E$7,MATCH(AI381,'P-07 HACCP score'!$B$3:$B$7,0),MATCH('D-14 Ernst'!AE$2,'P-07 HACCP score'!$C$2:$E$2,0))</f>
        <v>0</v>
      </c>
      <c r="CC381" s="39">
        <f>INDEX('P-07 HACCP score'!$C$3:$E$7,MATCH(AJ381,'P-07 HACCP score'!$B$3:$B$7,0),MATCH('D-14 Ernst'!AF$2,'P-07 HACCP score'!$C$2:$E$2,0))</f>
        <v>0</v>
      </c>
      <c r="CD381" s="39">
        <f>INDEX('P-07 HACCP score'!$C$3:$E$7,MATCH(AK381,'P-07 HACCP score'!$B$3:$B$7,0),MATCH('D-14 Ernst'!AG$2,'P-07 HACCP score'!$C$2:$E$2,0))</f>
        <v>0</v>
      </c>
    </row>
    <row r="382" spans="1:82" x14ac:dyDescent="0.3">
      <c r="A382" s="119">
        <v>52970</v>
      </c>
      <c r="B382" s="56" t="s">
        <v>509</v>
      </c>
      <c r="C382" s="78" t="s">
        <v>92</v>
      </c>
      <c r="D382" s="35">
        <v>5</v>
      </c>
      <c r="E382" s="18"/>
      <c r="F382" s="18"/>
      <c r="G382" s="26"/>
      <c r="H382" s="21" t="str">
        <f>IF(COUNTIF(I382:M382,"H"),"H",
IF(COUNTIF(I382:M382,"M"),"M",
IF(COUNTIF(I382:M382,"L"),"L",
IF(COUNTIF(I382:M382,"B"),"B",""))))</f>
        <v/>
      </c>
      <c r="I382" s="19"/>
      <c r="J382" s="19"/>
      <c r="K382" s="19"/>
      <c r="L382" s="19"/>
      <c r="M382" s="19"/>
      <c r="N382" s="18"/>
      <c r="O382" s="21" t="str">
        <f>IF(COUNTIF(P382:Q382,"H"),"H",
IF(COUNTIF(P382:Q382,"M"),"M",
IF(COUNTIF(P382:Q382,"L"),"L",
IF(COUNTIF(P382:Q382,"B"),"B",""))))</f>
        <v/>
      </c>
      <c r="P382" s="22"/>
      <c r="Q382" s="22"/>
      <c r="R382" s="18"/>
      <c r="S382" s="18"/>
      <c r="T382" s="18"/>
      <c r="U382" s="18"/>
      <c r="V382" s="18"/>
      <c r="W382" s="27"/>
      <c r="X382" s="21" t="str">
        <f>IF(COUNTIF(Y382:AA382,"H"),"H",
IF(COUNTIF(Y382:AA382,"M"),"M",
IF(COUNTIF(Y382:AA382,"L"),"L",
IF(COUNTIF(Y382:AA382,"B"),"B",""))))</f>
        <v/>
      </c>
      <c r="Y382" s="23"/>
      <c r="Z382" s="28"/>
      <c r="AA382" s="23"/>
      <c r="AB382" s="18"/>
      <c r="AC382" s="18"/>
      <c r="AD382" s="18"/>
      <c r="AE382" s="18"/>
      <c r="AF382" s="18"/>
      <c r="AG382" s="18"/>
      <c r="AH382" s="18"/>
      <c r="AI382" s="18"/>
      <c r="AJ382" s="18"/>
      <c r="AK382" s="18"/>
      <c r="AL382" s="37">
        <f>COUNTIF(AX382:BA382,5)+COUNTIF(BG382:BH382,5)+COUNTIF(BK382:BQ382,5)+COUNTIF(BU382:CD382,5)+COUNTIF(AX382:BA382,9)+COUNTIF(BG382:BH382,9)+COUNTIF(BK382:BQ382,9)+COUNTIF(BU382:CD382,9)</f>
        <v>0</v>
      </c>
      <c r="AM382" s="37">
        <f>COUNTIF(AX382:BA382,15)+COUNTIF(BG382:BH382,15)+COUNTIF(BK382:BQ382,15)+COUNTIF(BU382:CD382,15)+COUNTIF(AX382:BA382,25)+COUNTIF(BG382:BH382,25)+COUNTIF(BK382:BQ382,25)+COUNTIF(BU382:CD382,25)</f>
        <v>0</v>
      </c>
      <c r="AN382" s="118" t="str">
        <f>IF(AM382&gt;=1,"HOOG",IF(AL382&gt;=2,"MIDDEN","LAAG"))</f>
        <v>LAAG</v>
      </c>
      <c r="AO382" s="26" t="str">
        <f>IF(AND(AM382=1,OR(H382="H",AB382="H"),TEXT(D382,0)&lt;&gt;"4"),"J","N" )</f>
        <v>N</v>
      </c>
      <c r="AP382" s="41" t="s">
        <v>85</v>
      </c>
      <c r="AQ382" s="68" t="str">
        <f>IF(OR(AP382="J",AO382="J"),"MIDDEN",AN382)</f>
        <v>LAAG</v>
      </c>
      <c r="AR382" s="26" t="s">
        <v>86</v>
      </c>
      <c r="AS382" s="18" t="s">
        <v>87</v>
      </c>
      <c r="AT382" s="18" t="s">
        <v>85</v>
      </c>
      <c r="AU382" s="41" t="str">
        <f>IF(AND(AR382="H",AS382="K"),"J",IF(OR(AND(AR382="L",AS382="K",AT382="J"),AND(AR382="H",AS382="G",AT382="J")),"J","N"))</f>
        <v>N</v>
      </c>
      <c r="AV382" s="41" t="s">
        <v>85</v>
      </c>
      <c r="AW382" s="18" t="str">
        <f>IF(AU382="N",AQ382,IF(AQ382="LAAG","MIDDEN","HOOG"))</f>
        <v>LAAG</v>
      </c>
      <c r="AX382" s="39">
        <f>INDEX('P-07 HACCP score'!$C$3:$E$7,MATCH(E382,'P-07 HACCP score'!$B$3:$B$7,0),MATCH('D-14 Ernst'!A$2,'P-07 HACCP score'!$C$2:$E$2,0))</f>
        <v>0</v>
      </c>
      <c r="AY382" s="39">
        <f>INDEX('P-07 HACCP score'!$C$3:$E$7,MATCH(F382,'P-07 HACCP score'!$B$3:$B$7,0),MATCH('D-14 Ernst'!B$2,'P-07 HACCP score'!$C$2:$E$2,0))</f>
        <v>0</v>
      </c>
      <c r="AZ382" s="39">
        <f>INDEX('P-07 HACCP score'!$C$3:$E$7,MATCH(G382,'P-07 HACCP score'!$B$3:$B$7,0),MATCH('D-14 Ernst'!C$2,'P-07 HACCP score'!$C$2:$E$2,0))</f>
        <v>0</v>
      </c>
      <c r="BA382" s="39" t="e">
        <f>INDEX('P-07 HACCP score'!$C$3:$E$7,MATCH(H382,'P-07 HACCP score'!$B$3:$B$7,0),MATCH('D-14 Ernst'!D$2,'P-07 HACCP score'!$C$2:$E$2,0))</f>
        <v>#N/A</v>
      </c>
      <c r="BB382" s="39">
        <f>INDEX('P-07 HACCP score'!$C$3:$E$7,MATCH(I382,'P-07 HACCP score'!$B$3:$B$7,0),MATCH('D-14 Ernst'!E$2,'P-07 HACCP score'!$C$2:$E$2,0))</f>
        <v>0</v>
      </c>
      <c r="BC382" s="39">
        <f>INDEX('P-07 HACCP score'!$C$3:$E$7,MATCH(J382,'P-07 HACCP score'!$B$3:$B$7,0),MATCH('D-14 Ernst'!F$2,'P-07 HACCP score'!$C$2:$E$2,0))</f>
        <v>0</v>
      </c>
      <c r="BD382" s="39">
        <f>INDEX('P-07 HACCP score'!$C$3:$E$7,MATCH(K382,'P-07 HACCP score'!$B$3:$B$7,0),MATCH('D-14 Ernst'!G$2,'P-07 HACCP score'!$C$2:$E$2,0))</f>
        <v>0</v>
      </c>
      <c r="BE382" s="39">
        <f>INDEX('P-07 HACCP score'!$C$3:$E$7,MATCH(L382,'P-07 HACCP score'!$B$3:$B$7,0),MATCH('D-14 Ernst'!H$2,'P-07 HACCP score'!$C$2:$E$2,0))</f>
        <v>0</v>
      </c>
      <c r="BF382" s="39">
        <f>INDEX('P-07 HACCP score'!$C$3:$E$7,MATCH(M382,'P-07 HACCP score'!$B$3:$B$7,0),MATCH('D-14 Ernst'!I$2,'P-07 HACCP score'!$C$2:$E$2,0))</f>
        <v>0</v>
      </c>
      <c r="BG382" s="39">
        <f>INDEX('P-07 HACCP score'!$C$3:$E$7,MATCH(N382,'P-07 HACCP score'!$B$3:$B$7,0),MATCH('D-14 Ernst'!J$2,'P-07 HACCP score'!$C$2:$E$2,0))</f>
        <v>0</v>
      </c>
      <c r="BH382" s="39" t="e">
        <f>INDEX('P-07 HACCP score'!$C$3:$E$7,MATCH(O382,'P-07 HACCP score'!$B$3:$B$7,0),MATCH('D-14 Ernst'!K$2,'P-07 HACCP score'!$C$2:$E$2,0))</f>
        <v>#N/A</v>
      </c>
      <c r="BI382" s="39">
        <f>INDEX('P-07 HACCP score'!$C$3:$E$7,MATCH(P382,'P-07 HACCP score'!$B$3:$B$7,0),MATCH('D-14 Ernst'!L$2,'P-07 HACCP score'!$C$2:$E$2,0))</f>
        <v>0</v>
      </c>
      <c r="BJ382" s="39">
        <f>INDEX('P-07 HACCP score'!$C$3:$E$7,MATCH(Q382,'P-07 HACCP score'!$B$3:$B$7,0),MATCH('D-14 Ernst'!M$2,'P-07 HACCP score'!$C$2:$E$2,0))</f>
        <v>0</v>
      </c>
      <c r="BK382" s="39">
        <f>INDEX('P-07 HACCP score'!$C$3:$E$7,MATCH(R382,'P-07 HACCP score'!$B$3:$B$7,0),MATCH('D-14 Ernst'!N$2,'P-07 HACCP score'!$C$2:$E$2,0))</f>
        <v>0</v>
      </c>
      <c r="BL382" s="39">
        <f>INDEX('P-07 HACCP score'!$C$3:$E$7,MATCH(S382,'P-07 HACCP score'!$B$3:$B$7,0),MATCH('D-14 Ernst'!O$2,'P-07 HACCP score'!$C$2:$E$2,0))</f>
        <v>0</v>
      </c>
      <c r="BM382" s="39">
        <f>INDEX('P-07 HACCP score'!$C$3:$E$7,MATCH(T382,'P-07 HACCP score'!$B$3:$B$7,0),MATCH('D-14 Ernst'!P$2,'P-07 HACCP score'!$C$2:$E$2,0))</f>
        <v>0</v>
      </c>
      <c r="BN382" s="39">
        <f>INDEX('P-07 HACCP score'!$C$3:$E$7,MATCH(U382,'P-07 HACCP score'!$B$3:$B$7,0),MATCH('D-14 Ernst'!Q$2,'P-07 HACCP score'!$C$2:$E$2,0))</f>
        <v>0</v>
      </c>
      <c r="BO382" s="39">
        <f>INDEX('P-07 HACCP score'!$C$3:$E$7,MATCH(V382,'P-07 HACCP score'!$B$3:$B$7,0),MATCH('D-14 Ernst'!R$2,'P-07 HACCP score'!$C$2:$E$2,0))</f>
        <v>0</v>
      </c>
      <c r="BP382" s="39">
        <f>INDEX('P-07 HACCP score'!$C$3:$E$7,MATCH(W382,'P-07 HACCP score'!$B$3:$B$7,0),MATCH('D-14 Ernst'!S$2,'P-07 HACCP score'!$C$2:$E$2,0))</f>
        <v>0</v>
      </c>
      <c r="BQ382" s="39" t="e">
        <f>INDEX('P-07 HACCP score'!$C$3:$E$7,MATCH(X382,'P-07 HACCP score'!$B$3:$B$7,0),MATCH('D-14 Ernst'!T$2,'P-07 HACCP score'!$C$2:$E$2,0))</f>
        <v>#N/A</v>
      </c>
      <c r="BR382" s="39">
        <f>INDEX('P-07 HACCP score'!$C$3:$E$7,MATCH(Y382,'P-07 HACCP score'!$B$3:$B$7,0),MATCH('D-14 Ernst'!U$2,'P-07 HACCP score'!$C$2:$E$2,0))</f>
        <v>0</v>
      </c>
      <c r="BS382" s="39">
        <f>INDEX('P-07 HACCP score'!$C$3:$E$7,MATCH(Z382,'P-07 HACCP score'!$B$3:$B$7,0),MATCH('D-14 Ernst'!V$2,'P-07 HACCP score'!$C$2:$E$2,0))</f>
        <v>0</v>
      </c>
      <c r="BT382" s="39">
        <f>INDEX('P-07 HACCP score'!$C$3:$E$7,MATCH(AA382,'P-07 HACCP score'!$B$3:$B$7,0),MATCH('D-14 Ernst'!W$2,'P-07 HACCP score'!$C$2:$E$2,0))</f>
        <v>0</v>
      </c>
      <c r="BU382" s="39">
        <f>INDEX('P-07 HACCP score'!$C$3:$E$7,MATCH(AB382,'P-07 HACCP score'!$B$3:$B$7,0),MATCH('D-14 Ernst'!X$2,'P-07 HACCP score'!$C$2:$E$2,0))</f>
        <v>0</v>
      </c>
      <c r="BV382" s="39">
        <f>INDEX('P-07 HACCP score'!$C$3:$E$7,MATCH(AC382,'P-07 HACCP score'!$B$3:$B$7,0),MATCH('D-14 Ernst'!Y$2,'P-07 HACCP score'!$C$2:$E$2,0))</f>
        <v>0</v>
      </c>
      <c r="BW382" s="39">
        <f>INDEX('P-07 HACCP score'!$C$3:$E$7,MATCH(AD382,'P-07 HACCP score'!$B$3:$B$7,0),MATCH('D-14 Ernst'!Z$2,'P-07 HACCP score'!$C$2:$E$2,0))</f>
        <v>0</v>
      </c>
      <c r="BX382" s="39">
        <f>INDEX('P-07 HACCP score'!$C$3:$E$7,MATCH(AE382,'P-07 HACCP score'!$B$3:$B$7,0),MATCH('D-14 Ernst'!AA$2,'P-07 HACCP score'!$C$2:$E$2,0))</f>
        <v>0</v>
      </c>
      <c r="BY382" s="39">
        <f>INDEX('P-07 HACCP score'!$C$3:$E$7,MATCH(AF382,'P-07 HACCP score'!$B$3:$B$7,0),MATCH('D-14 Ernst'!AB$2,'P-07 HACCP score'!$C$2:$E$2,0))</f>
        <v>0</v>
      </c>
      <c r="BZ382" s="39">
        <f>INDEX('P-07 HACCP score'!$C$3:$E$7,MATCH(AG382,'P-07 HACCP score'!$B$3:$B$7,0),MATCH('D-14 Ernst'!AC$2,'P-07 HACCP score'!$C$2:$E$2,0))</f>
        <v>0</v>
      </c>
      <c r="CA382" s="39">
        <f>INDEX('P-07 HACCP score'!$C$3:$E$7,MATCH(AH382,'P-07 HACCP score'!$B$3:$B$7,0),MATCH('D-14 Ernst'!AD$2,'P-07 HACCP score'!$C$2:$E$2,0))</f>
        <v>0</v>
      </c>
      <c r="CB382" s="39">
        <f>INDEX('P-07 HACCP score'!$C$3:$E$7,MATCH(AI382,'P-07 HACCP score'!$B$3:$B$7,0),MATCH('D-14 Ernst'!AE$2,'P-07 HACCP score'!$C$2:$E$2,0))</f>
        <v>0</v>
      </c>
      <c r="CC382" s="39">
        <f>INDEX('P-07 HACCP score'!$C$3:$E$7,MATCH(AJ382,'P-07 HACCP score'!$B$3:$B$7,0),MATCH('D-14 Ernst'!AF$2,'P-07 HACCP score'!$C$2:$E$2,0))</f>
        <v>0</v>
      </c>
      <c r="CD382" s="39">
        <f>INDEX('P-07 HACCP score'!$C$3:$E$7,MATCH(AK382,'P-07 HACCP score'!$B$3:$B$7,0),MATCH('D-14 Ernst'!AG$2,'P-07 HACCP score'!$C$2:$E$2,0))</f>
        <v>0</v>
      </c>
    </row>
    <row r="383" spans="1:82" x14ac:dyDescent="0.3">
      <c r="A383" s="119">
        <v>51735</v>
      </c>
      <c r="B383" s="56" t="s">
        <v>510</v>
      </c>
      <c r="C383" s="78" t="s">
        <v>225</v>
      </c>
      <c r="D383" s="35">
        <v>3</v>
      </c>
      <c r="E383" s="18" t="s">
        <v>84</v>
      </c>
      <c r="F383" s="18"/>
      <c r="G383" s="26"/>
      <c r="H383" s="21" t="str">
        <f>IF(COUNTIF(I383:M383,"H"),"H",
IF(COUNTIF(I383:M383,"M"),"M",
IF(COUNTIF(I383:M383,"L"),"L",
IF(COUNTIF(I383:M383,"B"),"B",""))))</f>
        <v>B</v>
      </c>
      <c r="I383" s="19"/>
      <c r="J383" s="19" t="s">
        <v>84</v>
      </c>
      <c r="K383" s="19"/>
      <c r="L383" s="19"/>
      <c r="M383" s="19"/>
      <c r="N383" s="18"/>
      <c r="O383" s="21" t="str">
        <f>IF(COUNTIF(P383:Q383,"H"),"H",
IF(COUNTIF(P383:Q383,"M"),"M",
IF(COUNTIF(P383:Q383,"L"),"L",
IF(COUNTIF(P383:Q383,"B"),"B",""))))</f>
        <v/>
      </c>
      <c r="P383" s="22"/>
      <c r="Q383" s="22"/>
      <c r="R383" s="18"/>
      <c r="S383" s="18"/>
      <c r="T383" s="18"/>
      <c r="U383" s="18"/>
      <c r="V383" s="18"/>
      <c r="W383" s="27"/>
      <c r="X383" s="21" t="str">
        <f>IF(COUNTIF(Y383:AA383,"H"),"H",
IF(COUNTIF(Y383:AA383,"M"),"M",
IF(COUNTIF(Y383:AA383,"L"),"L",
IF(COUNTIF(Y383:AA383,"B"),"B",""))))</f>
        <v/>
      </c>
      <c r="Y383" s="23"/>
      <c r="Z383" s="28"/>
      <c r="AA383" s="23"/>
      <c r="AB383" s="18"/>
      <c r="AC383" s="18"/>
      <c r="AD383" s="18"/>
      <c r="AE383" s="18"/>
      <c r="AF383" s="18"/>
      <c r="AG383" s="18"/>
      <c r="AH383" s="18"/>
      <c r="AI383" s="18"/>
      <c r="AJ383" s="18"/>
      <c r="AK383" s="18"/>
      <c r="AL383" s="37">
        <f>COUNTIF(AX383:BA383,5)+COUNTIF(BG383:BH383,5)+COUNTIF(BK383:BQ383,5)+COUNTIF(BU383:CD383,5)+COUNTIF(AX383:BA383,9)+COUNTIF(BG383:BH383,9)+COUNTIF(BK383:BQ383,9)+COUNTIF(BU383:CD383,9)</f>
        <v>0</v>
      </c>
      <c r="AM383" s="37">
        <f>COUNTIF(AX383:BA383,15)+COUNTIF(BG383:BH383,15)+COUNTIF(BK383:BQ383,15)+COUNTIF(BU383:CD383,15)+COUNTIF(AX383:BA383,25)+COUNTIF(BG383:BH383,25)+COUNTIF(BK383:BQ383,25)+COUNTIF(BU383:CD383,25)</f>
        <v>0</v>
      </c>
      <c r="AN383" s="118" t="str">
        <f>IF(AM383&gt;=1,"HOOG",IF(AL383&gt;=2,"MIDDEN","LAAG"))</f>
        <v>LAAG</v>
      </c>
      <c r="AO383" s="26" t="str">
        <f>IF(AND(AM383=1,OR(H383="H",AB383="H"),TEXT(D383,0)&lt;&gt;"4"),"J","N" )</f>
        <v>N</v>
      </c>
      <c r="AP383" s="41" t="s">
        <v>85</v>
      </c>
      <c r="AQ383" s="68" t="str">
        <f>IF(OR(AP383="J",AO383="J"),"MIDDEN",AN383)</f>
        <v>LAAG</v>
      </c>
      <c r="AR383" s="26" t="s">
        <v>166</v>
      </c>
      <c r="AS383" s="18" t="s">
        <v>166</v>
      </c>
      <c r="AT383" s="18" t="s">
        <v>166</v>
      </c>
      <c r="AU383" s="41" t="str">
        <f>IF(AND(AR383="H",AS383="K"),"J",IF(OR(AND(AR383="L",AS383="K",AT383="J"),AND(AR383="H",AS383="G",AT383="J")),"J","N"))</f>
        <v>N</v>
      </c>
      <c r="AV383" s="41" t="s">
        <v>85</v>
      </c>
      <c r="AW383" s="18" t="str">
        <f>IF(AU383="N",AQ383,IF(AQ383="LAAG","MIDDEN","HOOG"))</f>
        <v>LAAG</v>
      </c>
      <c r="AX383" s="39">
        <f>INDEX('P-07 HACCP score'!$C$3:$E$7,MATCH(E383,'P-07 HACCP score'!$B$3:$B$7,0),MATCH('D-14 Ernst'!A$2,'P-07 HACCP score'!$C$2:$E$2,0))</f>
        <v>1.5</v>
      </c>
      <c r="AY383" s="39">
        <f>INDEX('P-07 HACCP score'!$C$3:$E$7,MATCH(F383,'P-07 HACCP score'!$B$3:$B$7,0),MATCH('D-14 Ernst'!B$2,'P-07 HACCP score'!$C$2:$E$2,0))</f>
        <v>0</v>
      </c>
      <c r="AZ383" s="39">
        <f>INDEX('P-07 HACCP score'!$C$3:$E$7,MATCH(G383,'P-07 HACCP score'!$B$3:$B$7,0),MATCH('D-14 Ernst'!C$2,'P-07 HACCP score'!$C$2:$E$2,0))</f>
        <v>0</v>
      </c>
      <c r="BA383" s="39">
        <f>INDEX('P-07 HACCP score'!$C$3:$E$7,MATCH(H383,'P-07 HACCP score'!$B$3:$B$7,0),MATCH('D-14 Ernst'!D$2,'P-07 HACCP score'!$C$2:$E$2,0))</f>
        <v>1.5</v>
      </c>
      <c r="BB383" s="39">
        <f>INDEX('P-07 HACCP score'!$C$3:$E$7,MATCH(I383,'P-07 HACCP score'!$B$3:$B$7,0),MATCH('D-14 Ernst'!E$2,'P-07 HACCP score'!$C$2:$E$2,0))</f>
        <v>0</v>
      </c>
      <c r="BC383" s="39">
        <f>INDEX('P-07 HACCP score'!$C$3:$E$7,MATCH(J383,'P-07 HACCP score'!$B$3:$B$7,0),MATCH('D-14 Ernst'!F$2,'P-07 HACCP score'!$C$2:$E$2,0))</f>
        <v>1.5</v>
      </c>
      <c r="BD383" s="39">
        <f>INDEX('P-07 HACCP score'!$C$3:$E$7,MATCH(K383,'P-07 HACCP score'!$B$3:$B$7,0),MATCH('D-14 Ernst'!G$2,'P-07 HACCP score'!$C$2:$E$2,0))</f>
        <v>0</v>
      </c>
      <c r="BE383" s="39">
        <f>INDEX('P-07 HACCP score'!$C$3:$E$7,MATCH(L383,'P-07 HACCP score'!$B$3:$B$7,0),MATCH('D-14 Ernst'!H$2,'P-07 HACCP score'!$C$2:$E$2,0))</f>
        <v>0</v>
      </c>
      <c r="BF383" s="39">
        <f>INDEX('P-07 HACCP score'!$C$3:$E$7,MATCH(M383,'P-07 HACCP score'!$B$3:$B$7,0),MATCH('D-14 Ernst'!I$2,'P-07 HACCP score'!$C$2:$E$2,0))</f>
        <v>0</v>
      </c>
      <c r="BG383" s="39">
        <f>INDEX('P-07 HACCP score'!$C$3:$E$7,MATCH(N383,'P-07 HACCP score'!$B$3:$B$7,0),MATCH('D-14 Ernst'!J$2,'P-07 HACCP score'!$C$2:$E$2,0))</f>
        <v>0</v>
      </c>
      <c r="BH383" s="39" t="e">
        <f>INDEX('P-07 HACCP score'!$C$3:$E$7,MATCH(O383,'P-07 HACCP score'!$B$3:$B$7,0),MATCH('D-14 Ernst'!K$2,'P-07 HACCP score'!$C$2:$E$2,0))</f>
        <v>#N/A</v>
      </c>
      <c r="BI383" s="39">
        <f>INDEX('P-07 HACCP score'!$C$3:$E$7,MATCH(P383,'P-07 HACCP score'!$B$3:$B$7,0),MATCH('D-14 Ernst'!L$2,'P-07 HACCP score'!$C$2:$E$2,0))</f>
        <v>0</v>
      </c>
      <c r="BJ383" s="39">
        <f>INDEX('P-07 HACCP score'!$C$3:$E$7,MATCH(Q383,'P-07 HACCP score'!$B$3:$B$7,0),MATCH('D-14 Ernst'!M$2,'P-07 HACCP score'!$C$2:$E$2,0))</f>
        <v>0</v>
      </c>
      <c r="BK383" s="39">
        <f>INDEX('P-07 HACCP score'!$C$3:$E$7,MATCH(R383,'P-07 HACCP score'!$B$3:$B$7,0),MATCH('D-14 Ernst'!N$2,'P-07 HACCP score'!$C$2:$E$2,0))</f>
        <v>0</v>
      </c>
      <c r="BL383" s="39">
        <f>INDEX('P-07 HACCP score'!$C$3:$E$7,MATCH(S383,'P-07 HACCP score'!$B$3:$B$7,0),MATCH('D-14 Ernst'!O$2,'P-07 HACCP score'!$C$2:$E$2,0))</f>
        <v>0</v>
      </c>
      <c r="BM383" s="39">
        <f>INDEX('P-07 HACCP score'!$C$3:$E$7,MATCH(T383,'P-07 HACCP score'!$B$3:$B$7,0),MATCH('D-14 Ernst'!P$2,'P-07 HACCP score'!$C$2:$E$2,0))</f>
        <v>0</v>
      </c>
      <c r="BN383" s="39">
        <f>INDEX('P-07 HACCP score'!$C$3:$E$7,MATCH(U383,'P-07 HACCP score'!$B$3:$B$7,0),MATCH('D-14 Ernst'!Q$2,'P-07 HACCP score'!$C$2:$E$2,0))</f>
        <v>0</v>
      </c>
      <c r="BO383" s="39">
        <f>INDEX('P-07 HACCP score'!$C$3:$E$7,MATCH(V383,'P-07 HACCP score'!$B$3:$B$7,0),MATCH('D-14 Ernst'!R$2,'P-07 HACCP score'!$C$2:$E$2,0))</f>
        <v>0</v>
      </c>
      <c r="BP383" s="39">
        <f>INDEX('P-07 HACCP score'!$C$3:$E$7,MATCH(W383,'P-07 HACCP score'!$B$3:$B$7,0),MATCH('D-14 Ernst'!S$2,'P-07 HACCP score'!$C$2:$E$2,0))</f>
        <v>0</v>
      </c>
      <c r="BQ383" s="39" t="e">
        <f>INDEX('P-07 HACCP score'!$C$3:$E$7,MATCH(X383,'P-07 HACCP score'!$B$3:$B$7,0),MATCH('D-14 Ernst'!T$2,'P-07 HACCP score'!$C$2:$E$2,0))</f>
        <v>#N/A</v>
      </c>
      <c r="BR383" s="39">
        <f>INDEX('P-07 HACCP score'!$C$3:$E$7,MATCH(Y383,'P-07 HACCP score'!$B$3:$B$7,0),MATCH('D-14 Ernst'!U$2,'P-07 HACCP score'!$C$2:$E$2,0))</f>
        <v>0</v>
      </c>
      <c r="BS383" s="39">
        <f>INDEX('P-07 HACCP score'!$C$3:$E$7,MATCH(Z383,'P-07 HACCP score'!$B$3:$B$7,0),MATCH('D-14 Ernst'!V$2,'P-07 HACCP score'!$C$2:$E$2,0))</f>
        <v>0</v>
      </c>
      <c r="BT383" s="39">
        <f>INDEX('P-07 HACCP score'!$C$3:$E$7,MATCH(AA383,'P-07 HACCP score'!$B$3:$B$7,0),MATCH('D-14 Ernst'!W$2,'P-07 HACCP score'!$C$2:$E$2,0))</f>
        <v>0</v>
      </c>
      <c r="BU383" s="39">
        <f>INDEX('P-07 HACCP score'!$C$3:$E$7,MATCH(AB383,'P-07 HACCP score'!$B$3:$B$7,0),MATCH('D-14 Ernst'!X$2,'P-07 HACCP score'!$C$2:$E$2,0))</f>
        <v>0</v>
      </c>
      <c r="BV383" s="39">
        <f>INDEX('P-07 HACCP score'!$C$3:$E$7,MATCH(AC383,'P-07 HACCP score'!$B$3:$B$7,0),MATCH('D-14 Ernst'!Y$2,'P-07 HACCP score'!$C$2:$E$2,0))</f>
        <v>0</v>
      </c>
      <c r="BW383" s="39">
        <f>INDEX('P-07 HACCP score'!$C$3:$E$7,MATCH(AD383,'P-07 HACCP score'!$B$3:$B$7,0),MATCH('D-14 Ernst'!Z$2,'P-07 HACCP score'!$C$2:$E$2,0))</f>
        <v>0</v>
      </c>
      <c r="BX383" s="39">
        <f>INDEX('P-07 HACCP score'!$C$3:$E$7,MATCH(AE383,'P-07 HACCP score'!$B$3:$B$7,0),MATCH('D-14 Ernst'!AA$2,'P-07 HACCP score'!$C$2:$E$2,0))</f>
        <v>0</v>
      </c>
      <c r="BY383" s="39">
        <f>INDEX('P-07 HACCP score'!$C$3:$E$7,MATCH(AF383,'P-07 HACCP score'!$B$3:$B$7,0),MATCH('D-14 Ernst'!AB$2,'P-07 HACCP score'!$C$2:$E$2,0))</f>
        <v>0</v>
      </c>
      <c r="BZ383" s="39">
        <f>INDEX('P-07 HACCP score'!$C$3:$E$7,MATCH(AG383,'P-07 HACCP score'!$B$3:$B$7,0),MATCH('D-14 Ernst'!AC$2,'P-07 HACCP score'!$C$2:$E$2,0))</f>
        <v>0</v>
      </c>
      <c r="CA383" s="39">
        <f>INDEX('P-07 HACCP score'!$C$3:$E$7,MATCH(AH383,'P-07 HACCP score'!$B$3:$B$7,0),MATCH('D-14 Ernst'!AD$2,'P-07 HACCP score'!$C$2:$E$2,0))</f>
        <v>0</v>
      </c>
      <c r="CB383" s="39">
        <f>INDEX('P-07 HACCP score'!$C$3:$E$7,MATCH(AI383,'P-07 HACCP score'!$B$3:$B$7,0),MATCH('D-14 Ernst'!AE$2,'P-07 HACCP score'!$C$2:$E$2,0))</f>
        <v>0</v>
      </c>
      <c r="CC383" s="39">
        <f>INDEX('P-07 HACCP score'!$C$3:$E$7,MATCH(AJ383,'P-07 HACCP score'!$B$3:$B$7,0),MATCH('D-14 Ernst'!AF$2,'P-07 HACCP score'!$C$2:$E$2,0))</f>
        <v>0</v>
      </c>
      <c r="CD383" s="39">
        <f>INDEX('P-07 HACCP score'!$C$3:$E$7,MATCH(AK383,'P-07 HACCP score'!$B$3:$B$7,0),MATCH('D-14 Ernst'!AG$2,'P-07 HACCP score'!$C$2:$E$2,0))</f>
        <v>0</v>
      </c>
    </row>
    <row r="384" spans="1:82" x14ac:dyDescent="0.3">
      <c r="A384" s="119">
        <v>53280</v>
      </c>
      <c r="B384" s="56" t="s">
        <v>511</v>
      </c>
      <c r="C384" s="78" t="s">
        <v>92</v>
      </c>
      <c r="D384" s="35">
        <v>2</v>
      </c>
      <c r="E384" s="18" t="s">
        <v>86</v>
      </c>
      <c r="F384" s="18"/>
      <c r="G384" s="26"/>
      <c r="H384" s="21" t="str">
        <f>IF(COUNTIF(I384:M384,"H"),"H",
IF(COUNTIF(I384:M384,"M"),"M",
IF(COUNTIF(I384:M384,"L"),"L",
IF(COUNTIF(I384:M384,"B"),"B",""))))</f>
        <v/>
      </c>
      <c r="I384" s="19"/>
      <c r="J384" s="19"/>
      <c r="K384" s="19"/>
      <c r="L384" s="19"/>
      <c r="M384" s="19"/>
      <c r="N384" s="18"/>
      <c r="O384" s="21" t="str">
        <f>IF(COUNTIF(P384:Q384,"H"),"H",
IF(COUNTIF(P384:Q384,"M"),"M",
IF(COUNTIF(P384:Q384,"L"),"L",
IF(COUNTIF(P384:Q384,"B"),"B",""))))</f>
        <v/>
      </c>
      <c r="P384" s="22"/>
      <c r="Q384" s="22"/>
      <c r="R384" s="18" t="s">
        <v>86</v>
      </c>
      <c r="S384" s="18" t="s">
        <v>86</v>
      </c>
      <c r="T384" s="18" t="s">
        <v>84</v>
      </c>
      <c r="U384" s="18" t="s">
        <v>84</v>
      </c>
      <c r="V384" s="18"/>
      <c r="W384" s="27"/>
      <c r="X384" s="21" t="str">
        <f>IF(COUNTIF(Y384:AA384,"H"),"H",
IF(COUNTIF(Y384:AA384,"M"),"M",
IF(COUNTIF(Y384:AA384,"L"),"L",
IF(COUNTIF(Y384:AA384,"B"),"B",""))))</f>
        <v/>
      </c>
      <c r="Y384" s="23"/>
      <c r="Z384" s="28"/>
      <c r="AA384" s="23"/>
      <c r="AB384" s="18"/>
      <c r="AC384" s="18"/>
      <c r="AD384" s="18"/>
      <c r="AE384" s="18"/>
      <c r="AF384" s="18"/>
      <c r="AG384" s="18"/>
      <c r="AH384" s="18"/>
      <c r="AI384" s="18"/>
      <c r="AJ384" s="18"/>
      <c r="AK384" s="18"/>
      <c r="AL384" s="37">
        <f>COUNTIF(AX384:BA384,5)+COUNTIF(BG384:BH384,5)+COUNTIF(BK384:BQ384,5)+COUNTIF(BU384:CD384,5)+COUNTIF(AX384:BA384,9)+COUNTIF(BG384:BH384,9)+COUNTIF(BK384:BQ384,9)+COUNTIF(BU384:CD384,9)</f>
        <v>1</v>
      </c>
      <c r="AM384" s="37">
        <f>COUNTIF(AX384:BA384,15)+COUNTIF(BG384:BH384,15)+COUNTIF(BK384:BQ384,15)+COUNTIF(BU384:CD384,15)+COUNTIF(AX384:BA384,25)+COUNTIF(BG384:BH384,25)+COUNTIF(BK384:BQ384,25)+COUNTIF(BU384:CD384,25)</f>
        <v>0</v>
      </c>
      <c r="AN384" s="118" t="str">
        <f>IF(AM384&gt;=1,"HOOG",IF(AL384&gt;=2,"MIDDEN","LAAG"))</f>
        <v>LAAG</v>
      </c>
      <c r="AO384" s="26" t="str">
        <f>IF(AND(AM384=1,OR(H384="H",AB384="H"),TEXT(D384,0)&lt;&gt;"4"),"J","N" )</f>
        <v>N</v>
      </c>
      <c r="AP384" s="41" t="s">
        <v>90</v>
      </c>
      <c r="AQ384" s="68" t="str">
        <f>IF(OR(AP384="J",AO384="J"),"MIDDEN",AN384)</f>
        <v>MIDDEN</v>
      </c>
      <c r="AR384" s="26" t="s">
        <v>89</v>
      </c>
      <c r="AS384" s="18" t="s">
        <v>93</v>
      </c>
      <c r="AT384" s="18" t="s">
        <v>85</v>
      </c>
      <c r="AU384" s="41" t="str">
        <f>IF(AND(AR384="H",AS384="K"),"J",IF(OR(AND(AR384="L",AS384="K",AT384="J"),AND(AR384="H",AS384="G",AT384="J")),"J","N"))</f>
        <v>J</v>
      </c>
      <c r="AV384" s="41" t="s">
        <v>90</v>
      </c>
      <c r="AW384" s="18" t="str">
        <f>IF(AU384="N",AQ384,IF(AQ384="LAAG","MIDDEN","HOOG"))</f>
        <v>HOOG</v>
      </c>
      <c r="AX384" s="39">
        <f>INDEX('P-07 HACCP score'!$C$3:$E$7,MATCH(E384,'P-07 HACCP score'!$B$3:$B$7,0),MATCH('D-14 Ernst'!A$2,'P-07 HACCP score'!$C$2:$E$2,0))</f>
        <v>3</v>
      </c>
      <c r="AY384" s="39">
        <f>INDEX('P-07 HACCP score'!$C$3:$E$7,MATCH(F384,'P-07 HACCP score'!$B$3:$B$7,0),MATCH('D-14 Ernst'!B$2,'P-07 HACCP score'!$C$2:$E$2,0))</f>
        <v>0</v>
      </c>
      <c r="AZ384" s="39">
        <f>INDEX('P-07 HACCP score'!$C$3:$E$7,MATCH(G384,'P-07 HACCP score'!$B$3:$B$7,0),MATCH('D-14 Ernst'!C$2,'P-07 HACCP score'!$C$2:$E$2,0))</f>
        <v>0</v>
      </c>
      <c r="BA384" s="39" t="e">
        <f>INDEX('P-07 HACCP score'!$C$3:$E$7,MATCH(H384,'P-07 HACCP score'!$B$3:$B$7,0),MATCH('D-14 Ernst'!D$2,'P-07 HACCP score'!$C$2:$E$2,0))</f>
        <v>#N/A</v>
      </c>
      <c r="BB384" s="39">
        <f>INDEX('P-07 HACCP score'!$C$3:$E$7,MATCH(I384,'P-07 HACCP score'!$B$3:$B$7,0),MATCH('D-14 Ernst'!E$2,'P-07 HACCP score'!$C$2:$E$2,0))</f>
        <v>0</v>
      </c>
      <c r="BC384" s="39">
        <f>INDEX('P-07 HACCP score'!$C$3:$E$7,MATCH(J384,'P-07 HACCP score'!$B$3:$B$7,0),MATCH('D-14 Ernst'!F$2,'P-07 HACCP score'!$C$2:$E$2,0))</f>
        <v>0</v>
      </c>
      <c r="BD384" s="39">
        <f>INDEX('P-07 HACCP score'!$C$3:$E$7,MATCH(K384,'P-07 HACCP score'!$B$3:$B$7,0),MATCH('D-14 Ernst'!G$2,'P-07 HACCP score'!$C$2:$E$2,0))</f>
        <v>0</v>
      </c>
      <c r="BE384" s="39">
        <f>INDEX('P-07 HACCP score'!$C$3:$E$7,MATCH(L384,'P-07 HACCP score'!$B$3:$B$7,0),MATCH('D-14 Ernst'!H$2,'P-07 HACCP score'!$C$2:$E$2,0))</f>
        <v>0</v>
      </c>
      <c r="BF384" s="39">
        <f>INDEX('P-07 HACCP score'!$C$3:$E$7,MATCH(M384,'P-07 HACCP score'!$B$3:$B$7,0),MATCH('D-14 Ernst'!I$2,'P-07 HACCP score'!$C$2:$E$2,0))</f>
        <v>0</v>
      </c>
      <c r="BG384" s="39">
        <f>INDEX('P-07 HACCP score'!$C$3:$E$7,MATCH(N384,'P-07 HACCP score'!$B$3:$B$7,0),MATCH('D-14 Ernst'!J$2,'P-07 HACCP score'!$C$2:$E$2,0))</f>
        <v>0</v>
      </c>
      <c r="BH384" s="39" t="e">
        <f>INDEX('P-07 HACCP score'!$C$3:$E$7,MATCH(O384,'P-07 HACCP score'!$B$3:$B$7,0),MATCH('D-14 Ernst'!K$2,'P-07 HACCP score'!$C$2:$E$2,0))</f>
        <v>#N/A</v>
      </c>
      <c r="BI384" s="39">
        <f>INDEX('P-07 HACCP score'!$C$3:$E$7,MATCH(P384,'P-07 HACCP score'!$B$3:$B$7,0),MATCH('D-14 Ernst'!L$2,'P-07 HACCP score'!$C$2:$E$2,0))</f>
        <v>0</v>
      </c>
      <c r="BJ384" s="39">
        <f>INDEX('P-07 HACCP score'!$C$3:$E$7,MATCH(Q384,'P-07 HACCP score'!$B$3:$B$7,0),MATCH('D-14 Ernst'!M$2,'P-07 HACCP score'!$C$2:$E$2,0))</f>
        <v>0</v>
      </c>
      <c r="BK384" s="39">
        <f>INDEX('P-07 HACCP score'!$C$3:$E$7,MATCH(R384,'P-07 HACCP score'!$B$3:$B$7,0),MATCH('D-14 Ernst'!N$2,'P-07 HACCP score'!$C$2:$E$2,0))</f>
        <v>5</v>
      </c>
      <c r="BL384" s="39">
        <f>INDEX('P-07 HACCP score'!$C$3:$E$7,MATCH(S384,'P-07 HACCP score'!$B$3:$B$7,0),MATCH('D-14 Ernst'!O$2,'P-07 HACCP score'!$C$2:$E$2,0))</f>
        <v>1</v>
      </c>
      <c r="BM384" s="39">
        <f>INDEX('P-07 HACCP score'!$C$3:$E$7,MATCH(T384,'P-07 HACCP score'!$B$3:$B$7,0),MATCH('D-14 Ernst'!P$2,'P-07 HACCP score'!$C$2:$E$2,0))</f>
        <v>1.5</v>
      </c>
      <c r="BN384" s="39">
        <f>INDEX('P-07 HACCP score'!$C$3:$E$7,MATCH(U384,'P-07 HACCP score'!$B$3:$B$7,0),MATCH('D-14 Ernst'!Q$2,'P-07 HACCP score'!$C$2:$E$2,0))</f>
        <v>1.5</v>
      </c>
      <c r="BO384" s="39">
        <f>INDEX('P-07 HACCP score'!$C$3:$E$7,MATCH(V384,'P-07 HACCP score'!$B$3:$B$7,0),MATCH('D-14 Ernst'!R$2,'P-07 HACCP score'!$C$2:$E$2,0))</f>
        <v>0</v>
      </c>
      <c r="BP384" s="39">
        <f>INDEX('P-07 HACCP score'!$C$3:$E$7,MATCH(W384,'P-07 HACCP score'!$B$3:$B$7,0),MATCH('D-14 Ernst'!S$2,'P-07 HACCP score'!$C$2:$E$2,0))</f>
        <v>0</v>
      </c>
      <c r="BQ384" s="39" t="e">
        <f>INDEX('P-07 HACCP score'!$C$3:$E$7,MATCH(X384,'P-07 HACCP score'!$B$3:$B$7,0),MATCH('D-14 Ernst'!T$2,'P-07 HACCP score'!$C$2:$E$2,0))</f>
        <v>#N/A</v>
      </c>
      <c r="BR384" s="39">
        <f>INDEX('P-07 HACCP score'!$C$3:$E$7,MATCH(Y384,'P-07 HACCP score'!$B$3:$B$7,0),MATCH('D-14 Ernst'!U$2,'P-07 HACCP score'!$C$2:$E$2,0))</f>
        <v>0</v>
      </c>
      <c r="BS384" s="39">
        <f>INDEX('P-07 HACCP score'!$C$3:$E$7,MATCH(Z384,'P-07 HACCP score'!$B$3:$B$7,0),MATCH('D-14 Ernst'!V$2,'P-07 HACCP score'!$C$2:$E$2,0))</f>
        <v>0</v>
      </c>
      <c r="BT384" s="39">
        <f>INDEX('P-07 HACCP score'!$C$3:$E$7,MATCH(AA384,'P-07 HACCP score'!$B$3:$B$7,0),MATCH('D-14 Ernst'!W$2,'P-07 HACCP score'!$C$2:$E$2,0))</f>
        <v>0</v>
      </c>
      <c r="BU384" s="39">
        <f>INDEX('P-07 HACCP score'!$C$3:$E$7,MATCH(AB384,'P-07 HACCP score'!$B$3:$B$7,0),MATCH('D-14 Ernst'!X$2,'P-07 HACCP score'!$C$2:$E$2,0))</f>
        <v>0</v>
      </c>
      <c r="BV384" s="39">
        <f>INDEX('P-07 HACCP score'!$C$3:$E$7,MATCH(AC384,'P-07 HACCP score'!$B$3:$B$7,0),MATCH('D-14 Ernst'!Y$2,'P-07 HACCP score'!$C$2:$E$2,0))</f>
        <v>0</v>
      </c>
      <c r="BW384" s="39">
        <f>INDEX('P-07 HACCP score'!$C$3:$E$7,MATCH(AD384,'P-07 HACCP score'!$B$3:$B$7,0),MATCH('D-14 Ernst'!Z$2,'P-07 HACCP score'!$C$2:$E$2,0))</f>
        <v>0</v>
      </c>
      <c r="BX384" s="39">
        <f>INDEX('P-07 HACCP score'!$C$3:$E$7,MATCH(AE384,'P-07 HACCP score'!$B$3:$B$7,0),MATCH('D-14 Ernst'!AA$2,'P-07 HACCP score'!$C$2:$E$2,0))</f>
        <v>0</v>
      </c>
      <c r="BY384" s="39">
        <f>INDEX('P-07 HACCP score'!$C$3:$E$7,MATCH(AF384,'P-07 HACCP score'!$B$3:$B$7,0),MATCH('D-14 Ernst'!AB$2,'P-07 HACCP score'!$C$2:$E$2,0))</f>
        <v>0</v>
      </c>
      <c r="BZ384" s="39">
        <f>INDEX('P-07 HACCP score'!$C$3:$E$7,MATCH(AG384,'P-07 HACCP score'!$B$3:$B$7,0),MATCH('D-14 Ernst'!AC$2,'P-07 HACCP score'!$C$2:$E$2,0))</f>
        <v>0</v>
      </c>
      <c r="CA384" s="39">
        <f>INDEX('P-07 HACCP score'!$C$3:$E$7,MATCH(AH384,'P-07 HACCP score'!$B$3:$B$7,0),MATCH('D-14 Ernst'!AD$2,'P-07 HACCP score'!$C$2:$E$2,0))</f>
        <v>0</v>
      </c>
      <c r="CB384" s="39">
        <f>INDEX('P-07 HACCP score'!$C$3:$E$7,MATCH(AI384,'P-07 HACCP score'!$B$3:$B$7,0),MATCH('D-14 Ernst'!AE$2,'P-07 HACCP score'!$C$2:$E$2,0))</f>
        <v>0</v>
      </c>
      <c r="CC384" s="39">
        <f>INDEX('P-07 HACCP score'!$C$3:$E$7,MATCH(AJ384,'P-07 HACCP score'!$B$3:$B$7,0),MATCH('D-14 Ernst'!AF$2,'P-07 HACCP score'!$C$2:$E$2,0))</f>
        <v>0</v>
      </c>
      <c r="CD384" s="39">
        <f>INDEX('P-07 HACCP score'!$C$3:$E$7,MATCH(AK384,'P-07 HACCP score'!$B$3:$B$7,0),MATCH('D-14 Ernst'!AG$2,'P-07 HACCP score'!$C$2:$E$2,0))</f>
        <v>0</v>
      </c>
    </row>
    <row r="385" spans="1:82" x14ac:dyDescent="0.3">
      <c r="A385" s="119">
        <v>53290</v>
      </c>
      <c r="B385" s="56" t="s">
        <v>512</v>
      </c>
      <c r="C385" s="78" t="s">
        <v>162</v>
      </c>
      <c r="D385" s="35">
        <v>2</v>
      </c>
      <c r="E385" s="18"/>
      <c r="F385" s="18"/>
      <c r="G385" s="26"/>
      <c r="H385" s="21" t="str">
        <f>IF(COUNTIF(I385:M385,"H"),"H",
IF(COUNTIF(I385:M385,"M"),"M",
IF(COUNTIF(I385:M385,"L"),"L",
IF(COUNTIF(I385:M385,"B"),"B",""))))</f>
        <v/>
      </c>
      <c r="I385" s="19"/>
      <c r="J385" s="19"/>
      <c r="K385" s="19"/>
      <c r="L385" s="19"/>
      <c r="M385" s="19"/>
      <c r="N385" s="18"/>
      <c r="O385" s="21" t="str">
        <f>IF(COUNTIF(P385:Q385,"H"),"H",
IF(COUNTIF(P385:Q385,"M"),"M",
IF(COUNTIF(P385:Q385,"L"),"L",
IF(COUNTIF(P385:Q385,"B"),"B",""))))</f>
        <v/>
      </c>
      <c r="P385" s="22"/>
      <c r="Q385" s="22"/>
      <c r="R385" s="18"/>
      <c r="S385" s="18"/>
      <c r="T385" s="18"/>
      <c r="U385" s="18"/>
      <c r="V385" s="18"/>
      <c r="W385" s="27"/>
      <c r="X385" s="21" t="str">
        <f>IF(COUNTIF(Y385:AA385,"H"),"H",
IF(COUNTIF(Y385:AA385,"M"),"M",
IF(COUNTIF(Y385:AA385,"L"),"L",
IF(COUNTIF(Y385:AA385,"B"),"B",""))))</f>
        <v/>
      </c>
      <c r="Y385" s="23"/>
      <c r="Z385" s="28"/>
      <c r="AA385" s="23"/>
      <c r="AB385" s="18"/>
      <c r="AC385" s="18"/>
      <c r="AD385" s="18"/>
      <c r="AE385" s="18"/>
      <c r="AF385" s="18"/>
      <c r="AG385" s="18"/>
      <c r="AH385" s="18"/>
      <c r="AI385" s="18"/>
      <c r="AJ385" s="18"/>
      <c r="AK385" s="18"/>
      <c r="AL385" s="37">
        <f>COUNTIF(AX385:BA385,5)+COUNTIF(BG385:BH385,5)+COUNTIF(BK385:BQ385,5)+COUNTIF(BU385:CD385,5)+COUNTIF(AX385:BA385,9)+COUNTIF(BG385:BH385,9)+COUNTIF(BK385:BQ385,9)+COUNTIF(BU385:CD385,9)</f>
        <v>0</v>
      </c>
      <c r="AM385" s="37">
        <f>COUNTIF(AX385:BA385,15)+COUNTIF(BG385:BH385,15)+COUNTIF(BK385:BQ385,15)+COUNTIF(BU385:CD385,15)+COUNTIF(AX385:BA385,25)+COUNTIF(BG385:BH385,25)+COUNTIF(BK385:BQ385,25)+COUNTIF(BU385:CD385,25)</f>
        <v>0</v>
      </c>
      <c r="AN385" s="118" t="str">
        <f>IF(AM385&gt;=1,"HOOG",IF(AL385&gt;=2,"MIDDEN","LAAG"))</f>
        <v>LAAG</v>
      </c>
      <c r="AO385" s="26" t="str">
        <f>IF(AND(AM385=1,OR(H385="H",AB385="H"),TEXT(D385,0)&lt;&gt;"4"),"J","N" )</f>
        <v>N</v>
      </c>
      <c r="AP385" s="41" t="s">
        <v>85</v>
      </c>
      <c r="AQ385" s="68" t="str">
        <f>IF(OR(AP385="J",AO385="J"),"MIDDEN",AN385)</f>
        <v>LAAG</v>
      </c>
      <c r="AR385" s="26" t="s">
        <v>86</v>
      </c>
      <c r="AS385" s="18" t="s">
        <v>93</v>
      </c>
      <c r="AT385" s="18" t="s">
        <v>85</v>
      </c>
      <c r="AU385" s="41" t="str">
        <f>IF(AND(AR385="H",AS385="K"),"J",IF(OR(AND(AR385="L",AS385="K",AT385="J"),AND(AR385="H",AS385="G",AT385="J")),"J","N"))</f>
        <v>N</v>
      </c>
      <c r="AV385" s="41" t="s">
        <v>85</v>
      </c>
      <c r="AW385" s="18" t="str">
        <f>IF(AU385="N",AQ385,IF(AQ385="LAAG","MIDDEN","HOOG"))</f>
        <v>LAAG</v>
      </c>
      <c r="AX385" s="39">
        <f>INDEX('P-07 HACCP score'!$C$3:$E$7,MATCH(E385,'P-07 HACCP score'!$B$3:$B$7,0),MATCH('D-14 Ernst'!A$2,'P-07 HACCP score'!$C$2:$E$2,0))</f>
        <v>0</v>
      </c>
      <c r="AY385" s="39">
        <f>INDEX('P-07 HACCP score'!$C$3:$E$7,MATCH(F385,'P-07 HACCP score'!$B$3:$B$7,0),MATCH('D-14 Ernst'!B$2,'P-07 HACCP score'!$C$2:$E$2,0))</f>
        <v>0</v>
      </c>
      <c r="AZ385" s="39">
        <f>INDEX('P-07 HACCP score'!$C$3:$E$7,MATCH(G385,'P-07 HACCP score'!$B$3:$B$7,0),MATCH('D-14 Ernst'!C$2,'P-07 HACCP score'!$C$2:$E$2,0))</f>
        <v>0</v>
      </c>
      <c r="BA385" s="39" t="e">
        <f>INDEX('P-07 HACCP score'!$C$3:$E$7,MATCH(H385,'P-07 HACCP score'!$B$3:$B$7,0),MATCH('D-14 Ernst'!D$2,'P-07 HACCP score'!$C$2:$E$2,0))</f>
        <v>#N/A</v>
      </c>
      <c r="BB385" s="39">
        <f>INDEX('P-07 HACCP score'!$C$3:$E$7,MATCH(I385,'P-07 HACCP score'!$B$3:$B$7,0),MATCH('D-14 Ernst'!E$2,'P-07 HACCP score'!$C$2:$E$2,0))</f>
        <v>0</v>
      </c>
      <c r="BC385" s="39">
        <f>INDEX('P-07 HACCP score'!$C$3:$E$7,MATCH(J385,'P-07 HACCP score'!$B$3:$B$7,0),MATCH('D-14 Ernst'!F$2,'P-07 HACCP score'!$C$2:$E$2,0))</f>
        <v>0</v>
      </c>
      <c r="BD385" s="39">
        <f>INDEX('P-07 HACCP score'!$C$3:$E$7,MATCH(K385,'P-07 HACCP score'!$B$3:$B$7,0),MATCH('D-14 Ernst'!G$2,'P-07 HACCP score'!$C$2:$E$2,0))</f>
        <v>0</v>
      </c>
      <c r="BE385" s="39">
        <f>INDEX('P-07 HACCP score'!$C$3:$E$7,MATCH(L385,'P-07 HACCP score'!$B$3:$B$7,0),MATCH('D-14 Ernst'!H$2,'P-07 HACCP score'!$C$2:$E$2,0))</f>
        <v>0</v>
      </c>
      <c r="BF385" s="39">
        <f>INDEX('P-07 HACCP score'!$C$3:$E$7,MATCH(M385,'P-07 HACCP score'!$B$3:$B$7,0),MATCH('D-14 Ernst'!I$2,'P-07 HACCP score'!$C$2:$E$2,0))</f>
        <v>0</v>
      </c>
      <c r="BG385" s="39">
        <f>INDEX('P-07 HACCP score'!$C$3:$E$7,MATCH(N385,'P-07 HACCP score'!$B$3:$B$7,0),MATCH('D-14 Ernst'!J$2,'P-07 HACCP score'!$C$2:$E$2,0))</f>
        <v>0</v>
      </c>
      <c r="BH385" s="39" t="e">
        <f>INDEX('P-07 HACCP score'!$C$3:$E$7,MATCH(O385,'P-07 HACCP score'!$B$3:$B$7,0),MATCH('D-14 Ernst'!K$2,'P-07 HACCP score'!$C$2:$E$2,0))</f>
        <v>#N/A</v>
      </c>
      <c r="BI385" s="39">
        <f>INDEX('P-07 HACCP score'!$C$3:$E$7,MATCH(P385,'P-07 HACCP score'!$B$3:$B$7,0),MATCH('D-14 Ernst'!L$2,'P-07 HACCP score'!$C$2:$E$2,0))</f>
        <v>0</v>
      </c>
      <c r="BJ385" s="39">
        <f>INDEX('P-07 HACCP score'!$C$3:$E$7,MATCH(Q385,'P-07 HACCP score'!$B$3:$B$7,0),MATCH('D-14 Ernst'!M$2,'P-07 HACCP score'!$C$2:$E$2,0))</f>
        <v>0</v>
      </c>
      <c r="BK385" s="39">
        <f>INDEX('P-07 HACCP score'!$C$3:$E$7,MATCH(R385,'P-07 HACCP score'!$B$3:$B$7,0),MATCH('D-14 Ernst'!N$2,'P-07 HACCP score'!$C$2:$E$2,0))</f>
        <v>0</v>
      </c>
      <c r="BL385" s="39">
        <f>INDEX('P-07 HACCP score'!$C$3:$E$7,MATCH(S385,'P-07 HACCP score'!$B$3:$B$7,0),MATCH('D-14 Ernst'!O$2,'P-07 HACCP score'!$C$2:$E$2,0))</f>
        <v>0</v>
      </c>
      <c r="BM385" s="39">
        <f>INDEX('P-07 HACCP score'!$C$3:$E$7,MATCH(T385,'P-07 HACCP score'!$B$3:$B$7,0),MATCH('D-14 Ernst'!P$2,'P-07 HACCP score'!$C$2:$E$2,0))</f>
        <v>0</v>
      </c>
      <c r="BN385" s="39">
        <f>INDEX('P-07 HACCP score'!$C$3:$E$7,MATCH(U385,'P-07 HACCP score'!$B$3:$B$7,0),MATCH('D-14 Ernst'!Q$2,'P-07 HACCP score'!$C$2:$E$2,0))</f>
        <v>0</v>
      </c>
      <c r="BO385" s="39">
        <f>INDEX('P-07 HACCP score'!$C$3:$E$7,MATCH(V385,'P-07 HACCP score'!$B$3:$B$7,0),MATCH('D-14 Ernst'!R$2,'P-07 HACCP score'!$C$2:$E$2,0))</f>
        <v>0</v>
      </c>
      <c r="BP385" s="39">
        <f>INDEX('P-07 HACCP score'!$C$3:$E$7,MATCH(W385,'P-07 HACCP score'!$B$3:$B$7,0),MATCH('D-14 Ernst'!S$2,'P-07 HACCP score'!$C$2:$E$2,0))</f>
        <v>0</v>
      </c>
      <c r="BQ385" s="39" t="e">
        <f>INDEX('P-07 HACCP score'!$C$3:$E$7,MATCH(X385,'P-07 HACCP score'!$B$3:$B$7,0),MATCH('D-14 Ernst'!T$2,'P-07 HACCP score'!$C$2:$E$2,0))</f>
        <v>#N/A</v>
      </c>
      <c r="BR385" s="39">
        <f>INDEX('P-07 HACCP score'!$C$3:$E$7,MATCH(Y385,'P-07 HACCP score'!$B$3:$B$7,0),MATCH('D-14 Ernst'!U$2,'P-07 HACCP score'!$C$2:$E$2,0))</f>
        <v>0</v>
      </c>
      <c r="BS385" s="39">
        <f>INDEX('P-07 HACCP score'!$C$3:$E$7,MATCH(Z385,'P-07 HACCP score'!$B$3:$B$7,0),MATCH('D-14 Ernst'!V$2,'P-07 HACCP score'!$C$2:$E$2,0))</f>
        <v>0</v>
      </c>
      <c r="BT385" s="39">
        <f>INDEX('P-07 HACCP score'!$C$3:$E$7,MATCH(AA385,'P-07 HACCP score'!$B$3:$B$7,0),MATCH('D-14 Ernst'!W$2,'P-07 HACCP score'!$C$2:$E$2,0))</f>
        <v>0</v>
      </c>
      <c r="BU385" s="39">
        <f>INDEX('P-07 HACCP score'!$C$3:$E$7,MATCH(AB385,'P-07 HACCP score'!$B$3:$B$7,0),MATCH('D-14 Ernst'!X$2,'P-07 HACCP score'!$C$2:$E$2,0))</f>
        <v>0</v>
      </c>
      <c r="BV385" s="39">
        <f>INDEX('P-07 HACCP score'!$C$3:$E$7,MATCH(AC385,'P-07 HACCP score'!$B$3:$B$7,0),MATCH('D-14 Ernst'!Y$2,'P-07 HACCP score'!$C$2:$E$2,0))</f>
        <v>0</v>
      </c>
      <c r="BW385" s="39">
        <f>INDEX('P-07 HACCP score'!$C$3:$E$7,MATCH(AD385,'P-07 HACCP score'!$B$3:$B$7,0),MATCH('D-14 Ernst'!Z$2,'P-07 HACCP score'!$C$2:$E$2,0))</f>
        <v>0</v>
      </c>
      <c r="BX385" s="39">
        <f>INDEX('P-07 HACCP score'!$C$3:$E$7,MATCH(AE385,'P-07 HACCP score'!$B$3:$B$7,0),MATCH('D-14 Ernst'!AA$2,'P-07 HACCP score'!$C$2:$E$2,0))</f>
        <v>0</v>
      </c>
      <c r="BY385" s="39">
        <f>INDEX('P-07 HACCP score'!$C$3:$E$7,MATCH(AF385,'P-07 HACCP score'!$B$3:$B$7,0),MATCH('D-14 Ernst'!AB$2,'P-07 HACCP score'!$C$2:$E$2,0))</f>
        <v>0</v>
      </c>
      <c r="BZ385" s="39">
        <f>INDEX('P-07 HACCP score'!$C$3:$E$7,MATCH(AG385,'P-07 HACCP score'!$B$3:$B$7,0),MATCH('D-14 Ernst'!AC$2,'P-07 HACCP score'!$C$2:$E$2,0))</f>
        <v>0</v>
      </c>
      <c r="CA385" s="39">
        <f>INDEX('P-07 HACCP score'!$C$3:$E$7,MATCH(AH385,'P-07 HACCP score'!$B$3:$B$7,0),MATCH('D-14 Ernst'!AD$2,'P-07 HACCP score'!$C$2:$E$2,0))</f>
        <v>0</v>
      </c>
      <c r="CB385" s="39">
        <f>INDEX('P-07 HACCP score'!$C$3:$E$7,MATCH(AI385,'P-07 HACCP score'!$B$3:$B$7,0),MATCH('D-14 Ernst'!AE$2,'P-07 HACCP score'!$C$2:$E$2,0))</f>
        <v>0</v>
      </c>
      <c r="CC385" s="39">
        <f>INDEX('P-07 HACCP score'!$C$3:$E$7,MATCH(AJ385,'P-07 HACCP score'!$B$3:$B$7,0),MATCH('D-14 Ernst'!AF$2,'P-07 HACCP score'!$C$2:$E$2,0))</f>
        <v>0</v>
      </c>
      <c r="CD385" s="39">
        <f>INDEX('P-07 HACCP score'!$C$3:$E$7,MATCH(AK385,'P-07 HACCP score'!$B$3:$B$7,0),MATCH('D-14 Ernst'!AG$2,'P-07 HACCP score'!$C$2:$E$2,0))</f>
        <v>0</v>
      </c>
    </row>
    <row r="386" spans="1:82" x14ac:dyDescent="0.3">
      <c r="A386" s="119">
        <v>53300</v>
      </c>
      <c r="B386" s="56" t="s">
        <v>513</v>
      </c>
      <c r="C386" s="78" t="s">
        <v>162</v>
      </c>
      <c r="D386" s="35">
        <v>2</v>
      </c>
      <c r="E386" s="18" t="s">
        <v>84</v>
      </c>
      <c r="F386" s="18"/>
      <c r="G386" s="26"/>
      <c r="H386" s="21" t="str">
        <f>IF(COUNTIF(I386:M386,"H"),"H",
IF(COUNTIF(I386:M386,"M"),"M",
IF(COUNTIF(I386:M386,"L"),"L",
IF(COUNTIF(I386:M386,"B"),"B",""))))</f>
        <v/>
      </c>
      <c r="I386" s="19"/>
      <c r="J386" s="19"/>
      <c r="K386" s="19"/>
      <c r="L386" s="19"/>
      <c r="M386" s="19"/>
      <c r="N386" s="18"/>
      <c r="O386" s="21" t="str">
        <f>IF(COUNTIF(P386:Q386,"H"),"H",
IF(COUNTIF(P386:Q386,"M"),"M",
IF(COUNTIF(P386:Q386,"L"),"L",
IF(COUNTIF(P386:Q386,"B"),"B",""))))</f>
        <v/>
      </c>
      <c r="P386" s="22"/>
      <c r="Q386" s="22"/>
      <c r="R386" s="18" t="s">
        <v>86</v>
      </c>
      <c r="S386" s="18" t="s">
        <v>86</v>
      </c>
      <c r="T386" s="18" t="s">
        <v>84</v>
      </c>
      <c r="U386" s="18" t="s">
        <v>84</v>
      </c>
      <c r="V386" s="18"/>
      <c r="W386" s="27"/>
      <c r="X386" s="21" t="str">
        <f>IF(COUNTIF(Y386:AA386,"H"),"H",
IF(COUNTIF(Y386:AA386,"M"),"M",
IF(COUNTIF(Y386:AA386,"L"),"L",
IF(COUNTIF(Y386:AA386,"B"),"B",""))))</f>
        <v/>
      </c>
      <c r="Y386" s="23"/>
      <c r="Z386" s="28"/>
      <c r="AA386" s="23"/>
      <c r="AB386" s="18"/>
      <c r="AC386" s="18"/>
      <c r="AD386" s="18"/>
      <c r="AE386" s="18"/>
      <c r="AF386" s="18"/>
      <c r="AG386" s="18"/>
      <c r="AH386" s="18"/>
      <c r="AI386" s="18"/>
      <c r="AJ386" s="18"/>
      <c r="AK386" s="18"/>
      <c r="AL386" s="37">
        <f>COUNTIF(AX386:BA386,5)+COUNTIF(BG386:BH386,5)+COUNTIF(BK386:BQ386,5)+COUNTIF(BU386:CD386,5)+COUNTIF(AX386:BA386,9)+COUNTIF(BG386:BH386,9)+COUNTIF(BK386:BQ386,9)+COUNTIF(BU386:CD386,9)</f>
        <v>1</v>
      </c>
      <c r="AM386" s="37">
        <f>COUNTIF(AX386:BA386,15)+COUNTIF(BG386:BH386,15)+COUNTIF(BK386:BQ386,15)+COUNTIF(BU386:CD386,15)+COUNTIF(AX386:BA386,25)+COUNTIF(BG386:BH386,25)+COUNTIF(BK386:BQ386,25)+COUNTIF(BU386:CD386,25)</f>
        <v>0</v>
      </c>
      <c r="AN386" s="118" t="str">
        <f>IF(AM386&gt;=1,"HOOG",IF(AL386&gt;=2,"MIDDEN","LAAG"))</f>
        <v>LAAG</v>
      </c>
      <c r="AO386" s="26" t="str">
        <f>IF(AND(AM386=1,OR(H386="H",AB386="H"),TEXT(D386,0)&lt;&gt;"4"),"J","N" )</f>
        <v>N</v>
      </c>
      <c r="AP386" s="41" t="s">
        <v>85</v>
      </c>
      <c r="AQ386" s="68" t="str">
        <f>IF(OR(AP386="J",AO386="J"),"MIDDEN",AN386)</f>
        <v>LAAG</v>
      </c>
      <c r="AR386" s="26" t="s">
        <v>86</v>
      </c>
      <c r="AS386" s="18" t="s">
        <v>93</v>
      </c>
      <c r="AT386" s="18" t="s">
        <v>85</v>
      </c>
      <c r="AU386" s="41" t="str">
        <f>IF(AND(AR386="H",AS386="K"),"J",IF(OR(AND(AR386="L",AS386="K",AT386="J"),AND(AR386="H",AS386="G",AT386="J")),"J","N"))</f>
        <v>N</v>
      </c>
      <c r="AV386" s="41" t="s">
        <v>85</v>
      </c>
      <c r="AW386" s="18" t="str">
        <f>IF(AU386="N",AQ386,IF(AQ386="LAAG","MIDDEN","HOOG"))</f>
        <v>LAAG</v>
      </c>
      <c r="AX386" s="39">
        <f>INDEX('P-07 HACCP score'!$C$3:$E$7,MATCH(E386,'P-07 HACCP score'!$B$3:$B$7,0),MATCH('D-14 Ernst'!A$2,'P-07 HACCP score'!$C$2:$E$2,0))</f>
        <v>1.5</v>
      </c>
      <c r="AY386" s="39">
        <f>INDEX('P-07 HACCP score'!$C$3:$E$7,MATCH(F386,'P-07 HACCP score'!$B$3:$B$7,0),MATCH('D-14 Ernst'!B$2,'P-07 HACCP score'!$C$2:$E$2,0))</f>
        <v>0</v>
      </c>
      <c r="AZ386" s="39">
        <f>INDEX('P-07 HACCP score'!$C$3:$E$7,MATCH(G386,'P-07 HACCP score'!$B$3:$B$7,0),MATCH('D-14 Ernst'!C$2,'P-07 HACCP score'!$C$2:$E$2,0))</f>
        <v>0</v>
      </c>
      <c r="BA386" s="39" t="e">
        <f>INDEX('P-07 HACCP score'!$C$3:$E$7,MATCH(H386,'P-07 HACCP score'!$B$3:$B$7,0),MATCH('D-14 Ernst'!D$2,'P-07 HACCP score'!$C$2:$E$2,0))</f>
        <v>#N/A</v>
      </c>
      <c r="BB386" s="39">
        <f>INDEX('P-07 HACCP score'!$C$3:$E$7,MATCH(I386,'P-07 HACCP score'!$B$3:$B$7,0),MATCH('D-14 Ernst'!E$2,'P-07 HACCP score'!$C$2:$E$2,0))</f>
        <v>0</v>
      </c>
      <c r="BC386" s="39">
        <f>INDEX('P-07 HACCP score'!$C$3:$E$7,MATCH(J386,'P-07 HACCP score'!$B$3:$B$7,0),MATCH('D-14 Ernst'!F$2,'P-07 HACCP score'!$C$2:$E$2,0))</f>
        <v>0</v>
      </c>
      <c r="BD386" s="39">
        <f>INDEX('P-07 HACCP score'!$C$3:$E$7,MATCH(K386,'P-07 HACCP score'!$B$3:$B$7,0),MATCH('D-14 Ernst'!G$2,'P-07 HACCP score'!$C$2:$E$2,0))</f>
        <v>0</v>
      </c>
      <c r="BE386" s="39">
        <f>INDEX('P-07 HACCP score'!$C$3:$E$7,MATCH(L386,'P-07 HACCP score'!$B$3:$B$7,0),MATCH('D-14 Ernst'!H$2,'P-07 HACCP score'!$C$2:$E$2,0))</f>
        <v>0</v>
      </c>
      <c r="BF386" s="39">
        <f>INDEX('P-07 HACCP score'!$C$3:$E$7,MATCH(M386,'P-07 HACCP score'!$B$3:$B$7,0),MATCH('D-14 Ernst'!I$2,'P-07 HACCP score'!$C$2:$E$2,0))</f>
        <v>0</v>
      </c>
      <c r="BG386" s="39">
        <f>INDEX('P-07 HACCP score'!$C$3:$E$7,MATCH(N386,'P-07 HACCP score'!$B$3:$B$7,0),MATCH('D-14 Ernst'!J$2,'P-07 HACCP score'!$C$2:$E$2,0))</f>
        <v>0</v>
      </c>
      <c r="BH386" s="39" t="e">
        <f>INDEX('P-07 HACCP score'!$C$3:$E$7,MATCH(O386,'P-07 HACCP score'!$B$3:$B$7,0),MATCH('D-14 Ernst'!K$2,'P-07 HACCP score'!$C$2:$E$2,0))</f>
        <v>#N/A</v>
      </c>
      <c r="BI386" s="39">
        <f>INDEX('P-07 HACCP score'!$C$3:$E$7,MATCH(P386,'P-07 HACCP score'!$B$3:$B$7,0),MATCH('D-14 Ernst'!L$2,'P-07 HACCP score'!$C$2:$E$2,0))</f>
        <v>0</v>
      </c>
      <c r="BJ386" s="39">
        <f>INDEX('P-07 HACCP score'!$C$3:$E$7,MATCH(Q386,'P-07 HACCP score'!$B$3:$B$7,0),MATCH('D-14 Ernst'!M$2,'P-07 HACCP score'!$C$2:$E$2,0))</f>
        <v>0</v>
      </c>
      <c r="BK386" s="39">
        <f>INDEX('P-07 HACCP score'!$C$3:$E$7,MATCH(R386,'P-07 HACCP score'!$B$3:$B$7,0),MATCH('D-14 Ernst'!N$2,'P-07 HACCP score'!$C$2:$E$2,0))</f>
        <v>5</v>
      </c>
      <c r="BL386" s="39">
        <f>INDEX('P-07 HACCP score'!$C$3:$E$7,MATCH(S386,'P-07 HACCP score'!$B$3:$B$7,0),MATCH('D-14 Ernst'!O$2,'P-07 HACCP score'!$C$2:$E$2,0))</f>
        <v>1</v>
      </c>
      <c r="BM386" s="39">
        <f>INDEX('P-07 HACCP score'!$C$3:$E$7,MATCH(T386,'P-07 HACCP score'!$B$3:$B$7,0),MATCH('D-14 Ernst'!P$2,'P-07 HACCP score'!$C$2:$E$2,0))</f>
        <v>1.5</v>
      </c>
      <c r="BN386" s="39">
        <f>INDEX('P-07 HACCP score'!$C$3:$E$7,MATCH(U386,'P-07 HACCP score'!$B$3:$B$7,0),MATCH('D-14 Ernst'!Q$2,'P-07 HACCP score'!$C$2:$E$2,0))</f>
        <v>1.5</v>
      </c>
      <c r="BO386" s="39">
        <f>INDEX('P-07 HACCP score'!$C$3:$E$7,MATCH(V386,'P-07 HACCP score'!$B$3:$B$7,0),MATCH('D-14 Ernst'!R$2,'P-07 HACCP score'!$C$2:$E$2,0))</f>
        <v>0</v>
      </c>
      <c r="BP386" s="39">
        <f>INDEX('P-07 HACCP score'!$C$3:$E$7,MATCH(W386,'P-07 HACCP score'!$B$3:$B$7,0),MATCH('D-14 Ernst'!S$2,'P-07 HACCP score'!$C$2:$E$2,0))</f>
        <v>0</v>
      </c>
      <c r="BQ386" s="39" t="e">
        <f>INDEX('P-07 HACCP score'!$C$3:$E$7,MATCH(X386,'P-07 HACCP score'!$B$3:$B$7,0),MATCH('D-14 Ernst'!T$2,'P-07 HACCP score'!$C$2:$E$2,0))</f>
        <v>#N/A</v>
      </c>
      <c r="BR386" s="39">
        <f>INDEX('P-07 HACCP score'!$C$3:$E$7,MATCH(Y386,'P-07 HACCP score'!$B$3:$B$7,0),MATCH('D-14 Ernst'!U$2,'P-07 HACCP score'!$C$2:$E$2,0))</f>
        <v>0</v>
      </c>
      <c r="BS386" s="39">
        <f>INDEX('P-07 HACCP score'!$C$3:$E$7,MATCH(Z386,'P-07 HACCP score'!$B$3:$B$7,0),MATCH('D-14 Ernst'!V$2,'P-07 HACCP score'!$C$2:$E$2,0))</f>
        <v>0</v>
      </c>
      <c r="BT386" s="39">
        <f>INDEX('P-07 HACCP score'!$C$3:$E$7,MATCH(AA386,'P-07 HACCP score'!$B$3:$B$7,0),MATCH('D-14 Ernst'!W$2,'P-07 HACCP score'!$C$2:$E$2,0))</f>
        <v>0</v>
      </c>
      <c r="BU386" s="39">
        <f>INDEX('P-07 HACCP score'!$C$3:$E$7,MATCH(AB386,'P-07 HACCP score'!$B$3:$B$7,0),MATCH('D-14 Ernst'!X$2,'P-07 HACCP score'!$C$2:$E$2,0))</f>
        <v>0</v>
      </c>
      <c r="BV386" s="39">
        <f>INDEX('P-07 HACCP score'!$C$3:$E$7,MATCH(AC386,'P-07 HACCP score'!$B$3:$B$7,0),MATCH('D-14 Ernst'!Y$2,'P-07 HACCP score'!$C$2:$E$2,0))</f>
        <v>0</v>
      </c>
      <c r="BW386" s="39">
        <f>INDEX('P-07 HACCP score'!$C$3:$E$7,MATCH(AD386,'P-07 HACCP score'!$B$3:$B$7,0),MATCH('D-14 Ernst'!Z$2,'P-07 HACCP score'!$C$2:$E$2,0))</f>
        <v>0</v>
      </c>
      <c r="BX386" s="39">
        <f>INDEX('P-07 HACCP score'!$C$3:$E$7,MATCH(AE386,'P-07 HACCP score'!$B$3:$B$7,0),MATCH('D-14 Ernst'!AA$2,'P-07 HACCP score'!$C$2:$E$2,0))</f>
        <v>0</v>
      </c>
      <c r="BY386" s="39">
        <f>INDEX('P-07 HACCP score'!$C$3:$E$7,MATCH(AF386,'P-07 HACCP score'!$B$3:$B$7,0),MATCH('D-14 Ernst'!AB$2,'P-07 HACCP score'!$C$2:$E$2,0))</f>
        <v>0</v>
      </c>
      <c r="BZ386" s="39">
        <f>INDEX('P-07 HACCP score'!$C$3:$E$7,MATCH(AG386,'P-07 HACCP score'!$B$3:$B$7,0),MATCH('D-14 Ernst'!AC$2,'P-07 HACCP score'!$C$2:$E$2,0))</f>
        <v>0</v>
      </c>
      <c r="CA386" s="39">
        <f>INDEX('P-07 HACCP score'!$C$3:$E$7,MATCH(AH386,'P-07 HACCP score'!$B$3:$B$7,0),MATCH('D-14 Ernst'!AD$2,'P-07 HACCP score'!$C$2:$E$2,0))</f>
        <v>0</v>
      </c>
      <c r="CB386" s="39">
        <f>INDEX('P-07 HACCP score'!$C$3:$E$7,MATCH(AI386,'P-07 HACCP score'!$B$3:$B$7,0),MATCH('D-14 Ernst'!AE$2,'P-07 HACCP score'!$C$2:$E$2,0))</f>
        <v>0</v>
      </c>
      <c r="CC386" s="39">
        <f>INDEX('P-07 HACCP score'!$C$3:$E$7,MATCH(AJ386,'P-07 HACCP score'!$B$3:$B$7,0),MATCH('D-14 Ernst'!AF$2,'P-07 HACCP score'!$C$2:$E$2,0))</f>
        <v>0</v>
      </c>
      <c r="CD386" s="39">
        <f>INDEX('P-07 HACCP score'!$C$3:$E$7,MATCH(AK386,'P-07 HACCP score'!$B$3:$B$7,0),MATCH('D-14 Ernst'!AG$2,'P-07 HACCP score'!$C$2:$E$2,0))</f>
        <v>0</v>
      </c>
    </row>
    <row r="387" spans="1:82" x14ac:dyDescent="0.3">
      <c r="A387" s="119">
        <v>53310</v>
      </c>
      <c r="B387" s="56" t="s">
        <v>514</v>
      </c>
      <c r="C387" s="78" t="s">
        <v>162</v>
      </c>
      <c r="D387" s="35">
        <v>2</v>
      </c>
      <c r="E387" s="18"/>
      <c r="F387" s="18"/>
      <c r="G387" s="26"/>
      <c r="H387" s="21" t="str">
        <f>IF(COUNTIF(I387:M387,"H"),"H",
IF(COUNTIF(I387:M387,"M"),"M",
IF(COUNTIF(I387:M387,"L"),"L",
IF(COUNTIF(I387:M387,"B"),"B",""))))</f>
        <v/>
      </c>
      <c r="I387" s="19"/>
      <c r="J387" s="19"/>
      <c r="K387" s="19"/>
      <c r="L387" s="19"/>
      <c r="M387" s="19"/>
      <c r="N387" s="18"/>
      <c r="O387" s="21" t="str">
        <f>IF(COUNTIF(P387:Q387,"H"),"H",
IF(COUNTIF(P387:Q387,"M"),"M",
IF(COUNTIF(P387:Q387,"L"),"L",
IF(COUNTIF(P387:Q387,"B"),"B",""))))</f>
        <v/>
      </c>
      <c r="P387" s="22"/>
      <c r="Q387" s="22"/>
      <c r="R387" s="18" t="s">
        <v>86</v>
      </c>
      <c r="S387" s="18" t="s">
        <v>86</v>
      </c>
      <c r="T387" s="18" t="s">
        <v>84</v>
      </c>
      <c r="U387" s="18" t="s">
        <v>84</v>
      </c>
      <c r="V387" s="18"/>
      <c r="W387" s="27"/>
      <c r="X387" s="21" t="str">
        <f>IF(COUNTIF(Y387:AA387,"H"),"H",
IF(COUNTIF(Y387:AA387,"M"),"M",
IF(COUNTIF(Y387:AA387,"L"),"L",
IF(COUNTIF(Y387:AA387,"B"),"B",""))))</f>
        <v/>
      </c>
      <c r="Y387" s="23"/>
      <c r="Z387" s="28"/>
      <c r="AA387" s="23"/>
      <c r="AB387" s="18"/>
      <c r="AC387" s="18"/>
      <c r="AD387" s="18"/>
      <c r="AE387" s="18"/>
      <c r="AF387" s="18"/>
      <c r="AG387" s="18"/>
      <c r="AH387" s="18"/>
      <c r="AI387" s="18"/>
      <c r="AJ387" s="18"/>
      <c r="AK387" s="18"/>
      <c r="AL387" s="37">
        <f>COUNTIF(AX387:BA387,5)+COUNTIF(BG387:BH387,5)+COUNTIF(BK387:BQ387,5)+COUNTIF(BU387:CD387,5)+COUNTIF(AX387:BA387,9)+COUNTIF(BG387:BH387,9)+COUNTIF(BK387:BQ387,9)+COUNTIF(BU387:CD387,9)</f>
        <v>1</v>
      </c>
      <c r="AM387" s="37">
        <f>COUNTIF(AX387:BA387,15)+COUNTIF(BG387:BH387,15)+COUNTIF(BK387:BQ387,15)+COUNTIF(BU387:CD387,15)+COUNTIF(AX387:BA387,25)+COUNTIF(BG387:BH387,25)+COUNTIF(BK387:BQ387,25)+COUNTIF(BU387:CD387,25)</f>
        <v>0</v>
      </c>
      <c r="AN387" s="118" t="str">
        <f>IF(AM387&gt;=1,"HOOG",IF(AL387&gt;=2,"MIDDEN","LAAG"))</f>
        <v>LAAG</v>
      </c>
      <c r="AO387" s="26" t="str">
        <f>IF(AND(AM387=1,OR(H387="H",AB387="H"),TEXT(D387,0)&lt;&gt;"4"),"J","N" )</f>
        <v>N</v>
      </c>
      <c r="AP387" s="41" t="s">
        <v>85</v>
      </c>
      <c r="AQ387" s="68" t="str">
        <f>IF(OR(AP387="J",AO387="J"),"MIDDEN",AN387)</f>
        <v>LAAG</v>
      </c>
      <c r="AR387" s="26" t="s">
        <v>86</v>
      </c>
      <c r="AS387" s="18" t="s">
        <v>93</v>
      </c>
      <c r="AT387" s="18" t="s">
        <v>85</v>
      </c>
      <c r="AU387" s="41" t="s">
        <v>90</v>
      </c>
      <c r="AV387" s="41" t="s">
        <v>90</v>
      </c>
      <c r="AW387" s="18" t="str">
        <f>IF(AU387="N",AQ387,IF(AQ387="LAAG","MIDDEN","HOOG"))</f>
        <v>MIDDEN</v>
      </c>
      <c r="AX387" s="39">
        <f>INDEX('P-07 HACCP score'!$C$3:$E$7,MATCH(E387,'P-07 HACCP score'!$B$3:$B$7,0),MATCH('D-14 Ernst'!A$2,'P-07 HACCP score'!$C$2:$E$2,0))</f>
        <v>0</v>
      </c>
      <c r="AY387" s="39">
        <f>INDEX('P-07 HACCP score'!$C$3:$E$7,MATCH(F387,'P-07 HACCP score'!$B$3:$B$7,0),MATCH('D-14 Ernst'!B$2,'P-07 HACCP score'!$C$2:$E$2,0))</f>
        <v>0</v>
      </c>
      <c r="AZ387" s="39">
        <f>INDEX('P-07 HACCP score'!$C$3:$E$7,MATCH(G387,'P-07 HACCP score'!$B$3:$B$7,0),MATCH('D-14 Ernst'!C$2,'P-07 HACCP score'!$C$2:$E$2,0))</f>
        <v>0</v>
      </c>
      <c r="BA387" s="39" t="e">
        <f>INDEX('P-07 HACCP score'!$C$3:$E$7,MATCH(H387,'P-07 HACCP score'!$B$3:$B$7,0),MATCH('D-14 Ernst'!D$2,'P-07 HACCP score'!$C$2:$E$2,0))</f>
        <v>#N/A</v>
      </c>
      <c r="BB387" s="39">
        <f>INDEX('P-07 HACCP score'!$C$3:$E$7,MATCH(I387,'P-07 HACCP score'!$B$3:$B$7,0),MATCH('D-14 Ernst'!E$2,'P-07 HACCP score'!$C$2:$E$2,0))</f>
        <v>0</v>
      </c>
      <c r="BC387" s="39">
        <f>INDEX('P-07 HACCP score'!$C$3:$E$7,MATCH(J387,'P-07 HACCP score'!$B$3:$B$7,0),MATCH('D-14 Ernst'!F$2,'P-07 HACCP score'!$C$2:$E$2,0))</f>
        <v>0</v>
      </c>
      <c r="BD387" s="39">
        <f>INDEX('P-07 HACCP score'!$C$3:$E$7,MATCH(K387,'P-07 HACCP score'!$B$3:$B$7,0),MATCH('D-14 Ernst'!G$2,'P-07 HACCP score'!$C$2:$E$2,0))</f>
        <v>0</v>
      </c>
      <c r="BE387" s="39">
        <f>INDEX('P-07 HACCP score'!$C$3:$E$7,MATCH(L387,'P-07 HACCP score'!$B$3:$B$7,0),MATCH('D-14 Ernst'!H$2,'P-07 HACCP score'!$C$2:$E$2,0))</f>
        <v>0</v>
      </c>
      <c r="BF387" s="39">
        <f>INDEX('P-07 HACCP score'!$C$3:$E$7,MATCH(M387,'P-07 HACCP score'!$B$3:$B$7,0),MATCH('D-14 Ernst'!I$2,'P-07 HACCP score'!$C$2:$E$2,0))</f>
        <v>0</v>
      </c>
      <c r="BG387" s="39">
        <f>INDEX('P-07 HACCP score'!$C$3:$E$7,MATCH(N387,'P-07 HACCP score'!$B$3:$B$7,0),MATCH('D-14 Ernst'!J$2,'P-07 HACCP score'!$C$2:$E$2,0))</f>
        <v>0</v>
      </c>
      <c r="BH387" s="39" t="e">
        <f>INDEX('P-07 HACCP score'!$C$3:$E$7,MATCH(O387,'P-07 HACCP score'!$B$3:$B$7,0),MATCH('D-14 Ernst'!K$2,'P-07 HACCP score'!$C$2:$E$2,0))</f>
        <v>#N/A</v>
      </c>
      <c r="BI387" s="39">
        <f>INDEX('P-07 HACCP score'!$C$3:$E$7,MATCH(P387,'P-07 HACCP score'!$B$3:$B$7,0),MATCH('D-14 Ernst'!L$2,'P-07 HACCP score'!$C$2:$E$2,0))</f>
        <v>0</v>
      </c>
      <c r="BJ387" s="39">
        <f>INDEX('P-07 HACCP score'!$C$3:$E$7,MATCH(Q387,'P-07 HACCP score'!$B$3:$B$7,0),MATCH('D-14 Ernst'!M$2,'P-07 HACCP score'!$C$2:$E$2,0))</f>
        <v>0</v>
      </c>
      <c r="BK387" s="39">
        <f>INDEX('P-07 HACCP score'!$C$3:$E$7,MATCH(R387,'P-07 HACCP score'!$B$3:$B$7,0),MATCH('D-14 Ernst'!N$2,'P-07 HACCP score'!$C$2:$E$2,0))</f>
        <v>5</v>
      </c>
      <c r="BL387" s="39">
        <f>INDEX('P-07 HACCP score'!$C$3:$E$7,MATCH(S387,'P-07 HACCP score'!$B$3:$B$7,0),MATCH('D-14 Ernst'!O$2,'P-07 HACCP score'!$C$2:$E$2,0))</f>
        <v>1</v>
      </c>
      <c r="BM387" s="39">
        <f>INDEX('P-07 HACCP score'!$C$3:$E$7,MATCH(T387,'P-07 HACCP score'!$B$3:$B$7,0),MATCH('D-14 Ernst'!P$2,'P-07 HACCP score'!$C$2:$E$2,0))</f>
        <v>1.5</v>
      </c>
      <c r="BN387" s="39">
        <f>INDEX('P-07 HACCP score'!$C$3:$E$7,MATCH(U387,'P-07 HACCP score'!$B$3:$B$7,0),MATCH('D-14 Ernst'!Q$2,'P-07 HACCP score'!$C$2:$E$2,0))</f>
        <v>1.5</v>
      </c>
      <c r="BO387" s="39">
        <f>INDEX('P-07 HACCP score'!$C$3:$E$7,MATCH(V387,'P-07 HACCP score'!$B$3:$B$7,0),MATCH('D-14 Ernst'!R$2,'P-07 HACCP score'!$C$2:$E$2,0))</f>
        <v>0</v>
      </c>
      <c r="BP387" s="39">
        <f>INDEX('P-07 HACCP score'!$C$3:$E$7,MATCH(W387,'P-07 HACCP score'!$B$3:$B$7,0),MATCH('D-14 Ernst'!S$2,'P-07 HACCP score'!$C$2:$E$2,0))</f>
        <v>0</v>
      </c>
      <c r="BQ387" s="39" t="e">
        <f>INDEX('P-07 HACCP score'!$C$3:$E$7,MATCH(X387,'P-07 HACCP score'!$B$3:$B$7,0),MATCH('D-14 Ernst'!T$2,'P-07 HACCP score'!$C$2:$E$2,0))</f>
        <v>#N/A</v>
      </c>
      <c r="BR387" s="39">
        <f>INDEX('P-07 HACCP score'!$C$3:$E$7,MATCH(Y387,'P-07 HACCP score'!$B$3:$B$7,0),MATCH('D-14 Ernst'!U$2,'P-07 HACCP score'!$C$2:$E$2,0))</f>
        <v>0</v>
      </c>
      <c r="BS387" s="39">
        <f>INDEX('P-07 HACCP score'!$C$3:$E$7,MATCH(Z387,'P-07 HACCP score'!$B$3:$B$7,0),MATCH('D-14 Ernst'!V$2,'P-07 HACCP score'!$C$2:$E$2,0))</f>
        <v>0</v>
      </c>
      <c r="BT387" s="39">
        <f>INDEX('P-07 HACCP score'!$C$3:$E$7,MATCH(AA387,'P-07 HACCP score'!$B$3:$B$7,0),MATCH('D-14 Ernst'!W$2,'P-07 HACCP score'!$C$2:$E$2,0))</f>
        <v>0</v>
      </c>
      <c r="BU387" s="39">
        <f>INDEX('P-07 HACCP score'!$C$3:$E$7,MATCH(AB387,'P-07 HACCP score'!$B$3:$B$7,0),MATCH('D-14 Ernst'!X$2,'P-07 HACCP score'!$C$2:$E$2,0))</f>
        <v>0</v>
      </c>
      <c r="BV387" s="39">
        <f>INDEX('P-07 HACCP score'!$C$3:$E$7,MATCH(AC387,'P-07 HACCP score'!$B$3:$B$7,0),MATCH('D-14 Ernst'!Y$2,'P-07 HACCP score'!$C$2:$E$2,0))</f>
        <v>0</v>
      </c>
      <c r="BW387" s="39">
        <f>INDEX('P-07 HACCP score'!$C$3:$E$7,MATCH(AD387,'P-07 HACCP score'!$B$3:$B$7,0),MATCH('D-14 Ernst'!Z$2,'P-07 HACCP score'!$C$2:$E$2,0))</f>
        <v>0</v>
      </c>
      <c r="BX387" s="39">
        <f>INDEX('P-07 HACCP score'!$C$3:$E$7,MATCH(AE387,'P-07 HACCP score'!$B$3:$B$7,0),MATCH('D-14 Ernst'!AA$2,'P-07 HACCP score'!$C$2:$E$2,0))</f>
        <v>0</v>
      </c>
      <c r="BY387" s="39">
        <f>INDEX('P-07 HACCP score'!$C$3:$E$7,MATCH(AF387,'P-07 HACCP score'!$B$3:$B$7,0),MATCH('D-14 Ernst'!AB$2,'P-07 HACCP score'!$C$2:$E$2,0))</f>
        <v>0</v>
      </c>
      <c r="BZ387" s="39">
        <f>INDEX('P-07 HACCP score'!$C$3:$E$7,MATCH(AG387,'P-07 HACCP score'!$B$3:$B$7,0),MATCH('D-14 Ernst'!AC$2,'P-07 HACCP score'!$C$2:$E$2,0))</f>
        <v>0</v>
      </c>
      <c r="CA387" s="39">
        <f>INDEX('P-07 HACCP score'!$C$3:$E$7,MATCH(AH387,'P-07 HACCP score'!$B$3:$B$7,0),MATCH('D-14 Ernst'!AD$2,'P-07 HACCP score'!$C$2:$E$2,0))</f>
        <v>0</v>
      </c>
      <c r="CB387" s="39">
        <f>INDEX('P-07 HACCP score'!$C$3:$E$7,MATCH(AI387,'P-07 HACCP score'!$B$3:$B$7,0),MATCH('D-14 Ernst'!AE$2,'P-07 HACCP score'!$C$2:$E$2,0))</f>
        <v>0</v>
      </c>
      <c r="CC387" s="39">
        <f>INDEX('P-07 HACCP score'!$C$3:$E$7,MATCH(AJ387,'P-07 HACCP score'!$B$3:$B$7,0),MATCH('D-14 Ernst'!AF$2,'P-07 HACCP score'!$C$2:$E$2,0))</f>
        <v>0</v>
      </c>
      <c r="CD387" s="39">
        <f>INDEX('P-07 HACCP score'!$C$3:$E$7,MATCH(AK387,'P-07 HACCP score'!$B$3:$B$7,0),MATCH('D-14 Ernst'!AG$2,'P-07 HACCP score'!$C$2:$E$2,0))</f>
        <v>0</v>
      </c>
    </row>
    <row r="388" spans="1:82" x14ac:dyDescent="0.3">
      <c r="A388" s="119">
        <v>51626</v>
      </c>
      <c r="B388" s="56" t="s">
        <v>515</v>
      </c>
      <c r="C388" s="78" t="s">
        <v>92</v>
      </c>
      <c r="D388" s="35">
        <v>5</v>
      </c>
      <c r="E388" s="18"/>
      <c r="F388" s="18"/>
      <c r="G388" s="26"/>
      <c r="H388" s="21" t="str">
        <f>IF(COUNTIF(I388:M388,"H"),"H",
IF(COUNTIF(I388:M388,"M"),"M",
IF(COUNTIF(I388:M388,"L"),"L",
IF(COUNTIF(I388:M388,"B"),"B",""))))</f>
        <v/>
      </c>
      <c r="I388" s="19"/>
      <c r="J388" s="19"/>
      <c r="K388" s="19"/>
      <c r="L388" s="19"/>
      <c r="M388" s="19"/>
      <c r="N388" s="18"/>
      <c r="O388" s="21" t="str">
        <f>IF(COUNTIF(P388:Q388,"H"),"H",
IF(COUNTIF(P388:Q388,"M"),"M",
IF(COUNTIF(P388:Q388,"L"),"L",
IF(COUNTIF(P388:Q388,"B"),"B",""))))</f>
        <v/>
      </c>
      <c r="P388" s="22"/>
      <c r="Q388" s="22"/>
      <c r="R388" s="18"/>
      <c r="S388" s="18"/>
      <c r="T388" s="18"/>
      <c r="U388" s="18"/>
      <c r="V388" s="18"/>
      <c r="W388" s="27"/>
      <c r="X388" s="21" t="str">
        <f>IF(COUNTIF(Y388:AA388,"H"),"H",
IF(COUNTIF(Y388:AA388,"M"),"M",
IF(COUNTIF(Y388:AA388,"L"),"L",
IF(COUNTIF(Y388:AA388,"B"),"B",""))))</f>
        <v/>
      </c>
      <c r="Y388" s="23"/>
      <c r="Z388" s="28"/>
      <c r="AA388" s="23"/>
      <c r="AB388" s="18"/>
      <c r="AC388" s="18"/>
      <c r="AD388" s="18"/>
      <c r="AE388" s="18"/>
      <c r="AF388" s="18"/>
      <c r="AG388" s="18"/>
      <c r="AH388" s="18"/>
      <c r="AI388" s="18"/>
      <c r="AJ388" s="18"/>
      <c r="AK388" s="18"/>
      <c r="AL388" s="37">
        <f>COUNTIF(AX388:BA388,5)+COUNTIF(BG388:BH388,5)+COUNTIF(BK388:BQ388,5)+COUNTIF(BU388:CD388,5)+COUNTIF(AX388:BA388,9)+COUNTIF(BG388:BH388,9)+COUNTIF(BK388:BQ388,9)+COUNTIF(BU388:CD388,9)</f>
        <v>0</v>
      </c>
      <c r="AM388" s="37">
        <f>COUNTIF(AX388:BA388,15)+COUNTIF(BG388:BH388,15)+COUNTIF(BK388:BQ388,15)+COUNTIF(BU388:CD388,15)+COUNTIF(AX388:BA388,25)+COUNTIF(BG388:BH388,25)+COUNTIF(BK388:BQ388,25)+COUNTIF(BU388:CD388,25)</f>
        <v>0</v>
      </c>
      <c r="AN388" s="118" t="str">
        <f>IF(AM388&gt;=1,"HOOG",IF(AL388&gt;=2,"MIDDEN","LAAG"))</f>
        <v>LAAG</v>
      </c>
      <c r="AO388" s="26" t="str">
        <f>IF(AND(AM388=1,OR(H388="H",AB388="H"),TEXT(D388,0)&lt;&gt;"4"),"J","N" )</f>
        <v>N</v>
      </c>
      <c r="AP388" s="41" t="s">
        <v>85</v>
      </c>
      <c r="AQ388" s="68" t="str">
        <f>IF(OR(AP388="J",AO388="J"),"MIDDEN",AN388)</f>
        <v>LAAG</v>
      </c>
      <c r="AR388" s="26" t="s">
        <v>166</v>
      </c>
      <c r="AS388" s="18" t="s">
        <v>166</v>
      </c>
      <c r="AT388" s="18" t="s">
        <v>166</v>
      </c>
      <c r="AU388" s="41" t="str">
        <f>IF(AND(AR388="H",AS388="K"),"J",IF(OR(AND(AR388="L",AS388="K",AT388="J"),AND(AR388="H",AS388="G",AT388="J")),"J","N"))</f>
        <v>N</v>
      </c>
      <c r="AV388" s="41" t="s">
        <v>85</v>
      </c>
      <c r="AW388" s="18" t="str">
        <f>IF(AU388="N",AQ388,IF(AQ388="LAAG","MIDDEN","HOOG"))</f>
        <v>LAAG</v>
      </c>
      <c r="AX388" s="39">
        <f>INDEX('P-07 HACCP score'!$C$3:$E$7,MATCH(E388,'P-07 HACCP score'!$B$3:$B$7,0),MATCH('D-14 Ernst'!A$2,'P-07 HACCP score'!$C$2:$E$2,0))</f>
        <v>0</v>
      </c>
      <c r="AY388" s="39">
        <f>INDEX('P-07 HACCP score'!$C$3:$E$7,MATCH(F388,'P-07 HACCP score'!$B$3:$B$7,0),MATCH('D-14 Ernst'!B$2,'P-07 HACCP score'!$C$2:$E$2,0))</f>
        <v>0</v>
      </c>
      <c r="AZ388" s="39">
        <f>INDEX('P-07 HACCP score'!$C$3:$E$7,MATCH(G388,'P-07 HACCP score'!$B$3:$B$7,0),MATCH('D-14 Ernst'!C$2,'P-07 HACCP score'!$C$2:$E$2,0))</f>
        <v>0</v>
      </c>
      <c r="BA388" s="39" t="e">
        <f>INDEX('P-07 HACCP score'!$C$3:$E$7,MATCH(H388,'P-07 HACCP score'!$B$3:$B$7,0),MATCH('D-14 Ernst'!D$2,'P-07 HACCP score'!$C$2:$E$2,0))</f>
        <v>#N/A</v>
      </c>
      <c r="BB388" s="39">
        <f>INDEX('P-07 HACCP score'!$C$3:$E$7,MATCH(I388,'P-07 HACCP score'!$B$3:$B$7,0),MATCH('D-14 Ernst'!E$2,'P-07 HACCP score'!$C$2:$E$2,0))</f>
        <v>0</v>
      </c>
      <c r="BC388" s="39">
        <f>INDEX('P-07 HACCP score'!$C$3:$E$7,MATCH(J388,'P-07 HACCP score'!$B$3:$B$7,0),MATCH('D-14 Ernst'!F$2,'P-07 HACCP score'!$C$2:$E$2,0))</f>
        <v>0</v>
      </c>
      <c r="BD388" s="39">
        <f>INDEX('P-07 HACCP score'!$C$3:$E$7,MATCH(K388,'P-07 HACCP score'!$B$3:$B$7,0),MATCH('D-14 Ernst'!G$2,'P-07 HACCP score'!$C$2:$E$2,0))</f>
        <v>0</v>
      </c>
      <c r="BE388" s="39">
        <f>INDEX('P-07 HACCP score'!$C$3:$E$7,MATCH(L388,'P-07 HACCP score'!$B$3:$B$7,0),MATCH('D-14 Ernst'!H$2,'P-07 HACCP score'!$C$2:$E$2,0))</f>
        <v>0</v>
      </c>
      <c r="BF388" s="39">
        <f>INDEX('P-07 HACCP score'!$C$3:$E$7,MATCH(M388,'P-07 HACCP score'!$B$3:$B$7,0),MATCH('D-14 Ernst'!I$2,'P-07 HACCP score'!$C$2:$E$2,0))</f>
        <v>0</v>
      </c>
      <c r="BG388" s="39">
        <f>INDEX('P-07 HACCP score'!$C$3:$E$7,MATCH(N388,'P-07 HACCP score'!$B$3:$B$7,0),MATCH('D-14 Ernst'!J$2,'P-07 HACCP score'!$C$2:$E$2,0))</f>
        <v>0</v>
      </c>
      <c r="BH388" s="39" t="e">
        <f>INDEX('P-07 HACCP score'!$C$3:$E$7,MATCH(O388,'P-07 HACCP score'!$B$3:$B$7,0),MATCH('D-14 Ernst'!K$2,'P-07 HACCP score'!$C$2:$E$2,0))</f>
        <v>#N/A</v>
      </c>
      <c r="BI388" s="39">
        <f>INDEX('P-07 HACCP score'!$C$3:$E$7,MATCH(P388,'P-07 HACCP score'!$B$3:$B$7,0),MATCH('D-14 Ernst'!L$2,'P-07 HACCP score'!$C$2:$E$2,0))</f>
        <v>0</v>
      </c>
      <c r="BJ388" s="39">
        <f>INDEX('P-07 HACCP score'!$C$3:$E$7,MATCH(Q388,'P-07 HACCP score'!$B$3:$B$7,0),MATCH('D-14 Ernst'!M$2,'P-07 HACCP score'!$C$2:$E$2,0))</f>
        <v>0</v>
      </c>
      <c r="BK388" s="39">
        <f>INDEX('P-07 HACCP score'!$C$3:$E$7,MATCH(R388,'P-07 HACCP score'!$B$3:$B$7,0),MATCH('D-14 Ernst'!N$2,'P-07 HACCP score'!$C$2:$E$2,0))</f>
        <v>0</v>
      </c>
      <c r="BL388" s="39">
        <f>INDEX('P-07 HACCP score'!$C$3:$E$7,MATCH(S388,'P-07 HACCP score'!$B$3:$B$7,0),MATCH('D-14 Ernst'!O$2,'P-07 HACCP score'!$C$2:$E$2,0))</f>
        <v>0</v>
      </c>
      <c r="BM388" s="39">
        <f>INDEX('P-07 HACCP score'!$C$3:$E$7,MATCH(T388,'P-07 HACCP score'!$B$3:$B$7,0),MATCH('D-14 Ernst'!P$2,'P-07 HACCP score'!$C$2:$E$2,0))</f>
        <v>0</v>
      </c>
      <c r="BN388" s="39">
        <f>INDEX('P-07 HACCP score'!$C$3:$E$7,MATCH(U388,'P-07 HACCP score'!$B$3:$B$7,0),MATCH('D-14 Ernst'!Q$2,'P-07 HACCP score'!$C$2:$E$2,0))</f>
        <v>0</v>
      </c>
      <c r="BO388" s="39">
        <f>INDEX('P-07 HACCP score'!$C$3:$E$7,MATCH(V388,'P-07 HACCP score'!$B$3:$B$7,0),MATCH('D-14 Ernst'!R$2,'P-07 HACCP score'!$C$2:$E$2,0))</f>
        <v>0</v>
      </c>
      <c r="BP388" s="39">
        <f>INDEX('P-07 HACCP score'!$C$3:$E$7,MATCH(W388,'P-07 HACCP score'!$B$3:$B$7,0),MATCH('D-14 Ernst'!S$2,'P-07 HACCP score'!$C$2:$E$2,0))</f>
        <v>0</v>
      </c>
      <c r="BQ388" s="39" t="e">
        <f>INDEX('P-07 HACCP score'!$C$3:$E$7,MATCH(X388,'P-07 HACCP score'!$B$3:$B$7,0),MATCH('D-14 Ernst'!T$2,'P-07 HACCP score'!$C$2:$E$2,0))</f>
        <v>#N/A</v>
      </c>
      <c r="BR388" s="39">
        <f>INDEX('P-07 HACCP score'!$C$3:$E$7,MATCH(Y388,'P-07 HACCP score'!$B$3:$B$7,0),MATCH('D-14 Ernst'!U$2,'P-07 HACCP score'!$C$2:$E$2,0))</f>
        <v>0</v>
      </c>
      <c r="BS388" s="39">
        <f>INDEX('P-07 HACCP score'!$C$3:$E$7,MATCH(Z388,'P-07 HACCP score'!$B$3:$B$7,0),MATCH('D-14 Ernst'!V$2,'P-07 HACCP score'!$C$2:$E$2,0))</f>
        <v>0</v>
      </c>
      <c r="BT388" s="39">
        <f>INDEX('P-07 HACCP score'!$C$3:$E$7,MATCH(AA388,'P-07 HACCP score'!$B$3:$B$7,0),MATCH('D-14 Ernst'!W$2,'P-07 HACCP score'!$C$2:$E$2,0))</f>
        <v>0</v>
      </c>
      <c r="BU388" s="39">
        <f>INDEX('P-07 HACCP score'!$C$3:$E$7,MATCH(AB388,'P-07 HACCP score'!$B$3:$B$7,0),MATCH('D-14 Ernst'!X$2,'P-07 HACCP score'!$C$2:$E$2,0))</f>
        <v>0</v>
      </c>
      <c r="BV388" s="39">
        <f>INDEX('P-07 HACCP score'!$C$3:$E$7,MATCH(AC388,'P-07 HACCP score'!$B$3:$B$7,0),MATCH('D-14 Ernst'!Y$2,'P-07 HACCP score'!$C$2:$E$2,0))</f>
        <v>0</v>
      </c>
      <c r="BW388" s="39">
        <f>INDEX('P-07 HACCP score'!$C$3:$E$7,MATCH(AD388,'P-07 HACCP score'!$B$3:$B$7,0),MATCH('D-14 Ernst'!Z$2,'P-07 HACCP score'!$C$2:$E$2,0))</f>
        <v>0</v>
      </c>
      <c r="BX388" s="39">
        <f>INDEX('P-07 HACCP score'!$C$3:$E$7,MATCH(AE388,'P-07 HACCP score'!$B$3:$B$7,0),MATCH('D-14 Ernst'!AA$2,'P-07 HACCP score'!$C$2:$E$2,0))</f>
        <v>0</v>
      </c>
      <c r="BY388" s="39">
        <f>INDEX('P-07 HACCP score'!$C$3:$E$7,MATCH(AF388,'P-07 HACCP score'!$B$3:$B$7,0),MATCH('D-14 Ernst'!AB$2,'P-07 HACCP score'!$C$2:$E$2,0))</f>
        <v>0</v>
      </c>
      <c r="BZ388" s="39">
        <f>INDEX('P-07 HACCP score'!$C$3:$E$7,MATCH(AG388,'P-07 HACCP score'!$B$3:$B$7,0),MATCH('D-14 Ernst'!AC$2,'P-07 HACCP score'!$C$2:$E$2,0))</f>
        <v>0</v>
      </c>
      <c r="CA388" s="39">
        <f>INDEX('P-07 HACCP score'!$C$3:$E$7,MATCH(AH388,'P-07 HACCP score'!$B$3:$B$7,0),MATCH('D-14 Ernst'!AD$2,'P-07 HACCP score'!$C$2:$E$2,0))</f>
        <v>0</v>
      </c>
      <c r="CB388" s="39">
        <f>INDEX('P-07 HACCP score'!$C$3:$E$7,MATCH(AI388,'P-07 HACCP score'!$B$3:$B$7,0),MATCH('D-14 Ernst'!AE$2,'P-07 HACCP score'!$C$2:$E$2,0))</f>
        <v>0</v>
      </c>
      <c r="CC388" s="39">
        <f>INDEX('P-07 HACCP score'!$C$3:$E$7,MATCH(AJ388,'P-07 HACCP score'!$B$3:$B$7,0),MATCH('D-14 Ernst'!AF$2,'P-07 HACCP score'!$C$2:$E$2,0))</f>
        <v>0</v>
      </c>
      <c r="CD388" s="39">
        <f>INDEX('P-07 HACCP score'!$C$3:$E$7,MATCH(AK388,'P-07 HACCP score'!$B$3:$B$7,0),MATCH('D-14 Ernst'!AG$2,'P-07 HACCP score'!$C$2:$E$2,0))</f>
        <v>0</v>
      </c>
    </row>
    <row r="389" spans="1:82" x14ac:dyDescent="0.3">
      <c r="A389" s="119">
        <v>50410</v>
      </c>
      <c r="B389" s="71" t="s">
        <v>516</v>
      </c>
      <c r="C389" s="78" t="s">
        <v>142</v>
      </c>
      <c r="D389" s="35">
        <v>1</v>
      </c>
      <c r="E389" s="18"/>
      <c r="F389" s="18"/>
      <c r="G389" s="26" t="s">
        <v>89</v>
      </c>
      <c r="H389" s="21" t="str">
        <f>IF(COUNTIF(I389:M389,"H"),"H",
IF(COUNTIF(I389:M389,"M"),"M",
IF(COUNTIF(I389:M389,"L"),"L",
IF(COUNTIF(I389:M389,"B"),"B",""))))</f>
        <v>L</v>
      </c>
      <c r="I389" s="19" t="s">
        <v>86</v>
      </c>
      <c r="J389" s="19" t="s">
        <v>86</v>
      </c>
      <c r="K389" s="19"/>
      <c r="L389" s="19"/>
      <c r="M389" s="19"/>
      <c r="N389" s="18"/>
      <c r="O389" s="21" t="str">
        <f>IF(COUNTIF(P389:Q389,"H"),"H",
IF(COUNTIF(P389:Q389,"M"),"M",
IF(COUNTIF(P389:Q389,"L"),"L",
IF(COUNTIF(P389:Q389,"B"),"B",""))))</f>
        <v/>
      </c>
      <c r="P389" s="22"/>
      <c r="Q389" s="22"/>
      <c r="R389" s="18"/>
      <c r="S389" s="18"/>
      <c r="T389" s="18"/>
      <c r="U389" s="18"/>
      <c r="V389" s="18"/>
      <c r="W389" s="27"/>
      <c r="X389" s="21" t="str">
        <f>IF(COUNTIF(Y389:AA389,"H"),"H",
IF(COUNTIF(Y389:AA389,"M"),"M",
IF(COUNTIF(Y389:AA389,"L"),"L",
IF(COUNTIF(Y389:AA389,"B"),"B",""))))</f>
        <v/>
      </c>
      <c r="Y389" s="23"/>
      <c r="Z389" s="28"/>
      <c r="AA389" s="23"/>
      <c r="AB389" s="18" t="s">
        <v>86</v>
      </c>
      <c r="AC389" s="18"/>
      <c r="AD389" s="18"/>
      <c r="AE389" s="18"/>
      <c r="AF389" s="18"/>
      <c r="AG389" s="18"/>
      <c r="AH389" s="18"/>
      <c r="AI389" s="18"/>
      <c r="AJ389" s="18"/>
      <c r="AK389" s="18" t="s">
        <v>84</v>
      </c>
      <c r="AL389" s="37">
        <f>COUNTIF(AX389:BA389,5)+COUNTIF(BG389:BH389,5)+COUNTIF(BK389:BQ389,5)+COUNTIF(BU389:CD389,5)+COUNTIF(AX389:BA389,9)+COUNTIF(BG389:BH389,9)+COUNTIF(BK389:BQ389,9)+COUNTIF(BU389:CD389,9)</f>
        <v>0</v>
      </c>
      <c r="AM389" s="37">
        <f>COUNTIF(AX389:BA389,15)+COUNTIF(BG389:BH389,15)+COUNTIF(BK389:BQ389,15)+COUNTIF(BU389:CD389,15)+COUNTIF(AX389:BA389,25)+COUNTIF(BG389:BH389,25)+COUNTIF(BK389:BQ389,25)+COUNTIF(BU389:CD389,25)</f>
        <v>1</v>
      </c>
      <c r="AN389" s="118" t="str">
        <f>IF(AM389&gt;=1,"HOOG",IF(AL389&gt;=2,"MIDDEN","LAAG"))</f>
        <v>HOOG</v>
      </c>
      <c r="AO389" s="26" t="str">
        <f>IF(AND(AM389=1,OR(H389="H",AB389="H"),TEXT(D389,0)&lt;&gt;"4"),"J","N" )</f>
        <v>N</v>
      </c>
      <c r="AP389" s="41" t="s">
        <v>85</v>
      </c>
      <c r="AQ389" s="68" t="str">
        <f>IF(OR(AP389="J",AO389="J"),"MIDDEN",AN389)</f>
        <v>HOOG</v>
      </c>
      <c r="AR389" s="26" t="s">
        <v>89</v>
      </c>
      <c r="AS389" s="18" t="s">
        <v>87</v>
      </c>
      <c r="AT389" s="18" t="s">
        <v>90</v>
      </c>
      <c r="AU389" s="41" t="str">
        <f>IF(AND(AR389="H",AS389="K"),"J",IF(OR(AND(AR389="L",AS389="K",AT389="J"),AND(AR389="H",AS389="G",AT389="J")),"J","N"))</f>
        <v>J</v>
      </c>
      <c r="AV389" s="41" t="s">
        <v>90</v>
      </c>
      <c r="AW389" s="18" t="str">
        <f>IF(AU389="N",AQ389,IF(AQ389="LAAG","MIDDEN","HOOG"))</f>
        <v>HOOG</v>
      </c>
      <c r="AX389" s="39">
        <f>INDEX('P-07 HACCP score'!$C$3:$E$7,MATCH(E389,'P-07 HACCP score'!$B$3:$B$7,0),MATCH('D-14 Ernst'!A$2,'P-07 HACCP score'!$C$2:$E$2,0))</f>
        <v>0</v>
      </c>
      <c r="AY389" s="39">
        <f>INDEX('P-07 HACCP score'!$C$3:$E$7,MATCH(F389,'P-07 HACCP score'!$B$3:$B$7,0),MATCH('D-14 Ernst'!B$2,'P-07 HACCP score'!$C$2:$E$2,0))</f>
        <v>0</v>
      </c>
      <c r="AZ389" s="39">
        <f>INDEX('P-07 HACCP score'!$C$3:$E$7,MATCH(G389,'P-07 HACCP score'!$B$3:$B$7,0),MATCH('D-14 Ernst'!C$2,'P-07 HACCP score'!$C$2:$E$2,0))</f>
        <v>25</v>
      </c>
      <c r="BA389" s="39">
        <f>INDEX('P-07 HACCP score'!$C$3:$E$7,MATCH(H389,'P-07 HACCP score'!$B$3:$B$7,0),MATCH('D-14 Ernst'!D$2,'P-07 HACCP score'!$C$2:$E$2,0))</f>
        <v>3</v>
      </c>
      <c r="BB389" s="39">
        <f>INDEX('P-07 HACCP score'!$C$3:$E$7,MATCH(I389,'P-07 HACCP score'!$B$3:$B$7,0),MATCH('D-14 Ernst'!E$2,'P-07 HACCP score'!$C$2:$E$2,0))</f>
        <v>3</v>
      </c>
      <c r="BC389" s="39">
        <f>INDEX('P-07 HACCP score'!$C$3:$E$7,MATCH(J389,'P-07 HACCP score'!$B$3:$B$7,0),MATCH('D-14 Ernst'!F$2,'P-07 HACCP score'!$C$2:$E$2,0))</f>
        <v>3</v>
      </c>
      <c r="BD389" s="39">
        <f>INDEX('P-07 HACCP score'!$C$3:$E$7,MATCH(K389,'P-07 HACCP score'!$B$3:$B$7,0),MATCH('D-14 Ernst'!G$2,'P-07 HACCP score'!$C$2:$E$2,0))</f>
        <v>0</v>
      </c>
      <c r="BE389" s="39">
        <f>INDEX('P-07 HACCP score'!$C$3:$E$7,MATCH(L389,'P-07 HACCP score'!$B$3:$B$7,0),MATCH('D-14 Ernst'!H$2,'P-07 HACCP score'!$C$2:$E$2,0))</f>
        <v>0</v>
      </c>
      <c r="BF389" s="39">
        <f>INDEX('P-07 HACCP score'!$C$3:$E$7,MATCH(M389,'P-07 HACCP score'!$B$3:$B$7,0),MATCH('D-14 Ernst'!I$2,'P-07 HACCP score'!$C$2:$E$2,0))</f>
        <v>0</v>
      </c>
      <c r="BG389" s="39">
        <f>INDEX('P-07 HACCP score'!$C$3:$E$7,MATCH(N389,'P-07 HACCP score'!$B$3:$B$7,0),MATCH('D-14 Ernst'!J$2,'P-07 HACCP score'!$C$2:$E$2,0))</f>
        <v>0</v>
      </c>
      <c r="BH389" s="39" t="e">
        <f>INDEX('P-07 HACCP score'!$C$3:$E$7,MATCH(O389,'P-07 HACCP score'!$B$3:$B$7,0),MATCH('D-14 Ernst'!K$2,'P-07 HACCP score'!$C$2:$E$2,0))</f>
        <v>#N/A</v>
      </c>
      <c r="BI389" s="39">
        <f>INDEX('P-07 HACCP score'!$C$3:$E$7,MATCH(P389,'P-07 HACCP score'!$B$3:$B$7,0),MATCH('D-14 Ernst'!L$2,'P-07 HACCP score'!$C$2:$E$2,0))</f>
        <v>0</v>
      </c>
      <c r="BJ389" s="39">
        <f>INDEX('P-07 HACCP score'!$C$3:$E$7,MATCH(Q389,'P-07 HACCP score'!$B$3:$B$7,0),MATCH('D-14 Ernst'!M$2,'P-07 HACCP score'!$C$2:$E$2,0))</f>
        <v>0</v>
      </c>
      <c r="BK389" s="39">
        <f>INDEX('P-07 HACCP score'!$C$3:$E$7,MATCH(R389,'P-07 HACCP score'!$B$3:$B$7,0),MATCH('D-14 Ernst'!N$2,'P-07 HACCP score'!$C$2:$E$2,0))</f>
        <v>0</v>
      </c>
      <c r="BL389" s="39">
        <f>INDEX('P-07 HACCP score'!$C$3:$E$7,MATCH(S389,'P-07 HACCP score'!$B$3:$B$7,0),MATCH('D-14 Ernst'!O$2,'P-07 HACCP score'!$C$2:$E$2,0))</f>
        <v>0</v>
      </c>
      <c r="BM389" s="39">
        <f>INDEX('P-07 HACCP score'!$C$3:$E$7,MATCH(T389,'P-07 HACCP score'!$B$3:$B$7,0),MATCH('D-14 Ernst'!P$2,'P-07 HACCP score'!$C$2:$E$2,0))</f>
        <v>0</v>
      </c>
      <c r="BN389" s="39">
        <f>INDEX('P-07 HACCP score'!$C$3:$E$7,MATCH(U389,'P-07 HACCP score'!$B$3:$B$7,0),MATCH('D-14 Ernst'!Q$2,'P-07 HACCP score'!$C$2:$E$2,0))</f>
        <v>0</v>
      </c>
      <c r="BO389" s="39">
        <f>INDEX('P-07 HACCP score'!$C$3:$E$7,MATCH(V389,'P-07 HACCP score'!$B$3:$B$7,0),MATCH('D-14 Ernst'!R$2,'P-07 HACCP score'!$C$2:$E$2,0))</f>
        <v>0</v>
      </c>
      <c r="BP389" s="39">
        <f>INDEX('P-07 HACCP score'!$C$3:$E$7,MATCH(W389,'P-07 HACCP score'!$B$3:$B$7,0),MATCH('D-14 Ernst'!S$2,'P-07 HACCP score'!$C$2:$E$2,0))</f>
        <v>0</v>
      </c>
      <c r="BQ389" s="39" t="e">
        <f>INDEX('P-07 HACCP score'!$C$3:$E$7,MATCH(X389,'P-07 HACCP score'!$B$3:$B$7,0),MATCH('D-14 Ernst'!T$2,'P-07 HACCP score'!$C$2:$E$2,0))</f>
        <v>#N/A</v>
      </c>
      <c r="BR389" s="39">
        <f>INDEX('P-07 HACCP score'!$C$3:$E$7,MATCH(Y389,'P-07 HACCP score'!$B$3:$B$7,0),MATCH('D-14 Ernst'!U$2,'P-07 HACCP score'!$C$2:$E$2,0))</f>
        <v>0</v>
      </c>
      <c r="BS389" s="39">
        <f>INDEX('P-07 HACCP score'!$C$3:$E$7,MATCH(Z389,'P-07 HACCP score'!$B$3:$B$7,0),MATCH('D-14 Ernst'!V$2,'P-07 HACCP score'!$C$2:$E$2,0))</f>
        <v>0</v>
      </c>
      <c r="BT389" s="39">
        <f>INDEX('P-07 HACCP score'!$C$3:$E$7,MATCH(AA389,'P-07 HACCP score'!$B$3:$B$7,0),MATCH('D-14 Ernst'!W$2,'P-07 HACCP score'!$C$2:$E$2,0))</f>
        <v>0</v>
      </c>
      <c r="BU389" s="39">
        <f>INDEX('P-07 HACCP score'!$C$3:$E$7,MATCH(AB389,'P-07 HACCP score'!$B$3:$B$7,0),MATCH('D-14 Ernst'!X$2,'P-07 HACCP score'!$C$2:$E$2,0))</f>
        <v>3</v>
      </c>
      <c r="BV389" s="39">
        <f>INDEX('P-07 HACCP score'!$C$3:$E$7,MATCH(AC389,'P-07 HACCP score'!$B$3:$B$7,0),MATCH('D-14 Ernst'!Y$2,'P-07 HACCP score'!$C$2:$E$2,0))</f>
        <v>0</v>
      </c>
      <c r="BW389" s="39">
        <f>INDEX('P-07 HACCP score'!$C$3:$E$7,MATCH(AD389,'P-07 HACCP score'!$B$3:$B$7,0),MATCH('D-14 Ernst'!Z$2,'P-07 HACCP score'!$C$2:$E$2,0))</f>
        <v>0</v>
      </c>
      <c r="BX389" s="39">
        <f>INDEX('P-07 HACCP score'!$C$3:$E$7,MATCH(AE389,'P-07 HACCP score'!$B$3:$B$7,0),MATCH('D-14 Ernst'!AA$2,'P-07 HACCP score'!$C$2:$E$2,0))</f>
        <v>0</v>
      </c>
      <c r="BY389" s="39">
        <f>INDEX('P-07 HACCP score'!$C$3:$E$7,MATCH(AF389,'P-07 HACCP score'!$B$3:$B$7,0),MATCH('D-14 Ernst'!AB$2,'P-07 HACCP score'!$C$2:$E$2,0))</f>
        <v>0</v>
      </c>
      <c r="BZ389" s="39">
        <f>INDEX('P-07 HACCP score'!$C$3:$E$7,MATCH(AG389,'P-07 HACCP score'!$B$3:$B$7,0),MATCH('D-14 Ernst'!AC$2,'P-07 HACCP score'!$C$2:$E$2,0))</f>
        <v>0</v>
      </c>
      <c r="CA389" s="39">
        <f>INDEX('P-07 HACCP score'!$C$3:$E$7,MATCH(AH389,'P-07 HACCP score'!$B$3:$B$7,0),MATCH('D-14 Ernst'!AD$2,'P-07 HACCP score'!$C$2:$E$2,0))</f>
        <v>0</v>
      </c>
      <c r="CB389" s="39">
        <f>INDEX('P-07 HACCP score'!$C$3:$E$7,MATCH(AI389,'P-07 HACCP score'!$B$3:$B$7,0),MATCH('D-14 Ernst'!AE$2,'P-07 HACCP score'!$C$2:$E$2,0))</f>
        <v>0</v>
      </c>
      <c r="CC389" s="39">
        <f>INDEX('P-07 HACCP score'!$C$3:$E$7,MATCH(AJ389,'P-07 HACCP score'!$B$3:$B$7,0),MATCH('D-14 Ernst'!AF$2,'P-07 HACCP score'!$C$2:$E$2,0))</f>
        <v>0</v>
      </c>
      <c r="CD389" s="39">
        <f>INDEX('P-07 HACCP score'!$C$3:$E$7,MATCH(AK389,'P-07 HACCP score'!$B$3:$B$7,0),MATCH('D-14 Ernst'!AG$2,'P-07 HACCP score'!$C$2:$E$2,0))</f>
        <v>1.5</v>
      </c>
    </row>
    <row r="390" spans="1:82" x14ac:dyDescent="0.3">
      <c r="A390" s="119">
        <v>50420</v>
      </c>
      <c r="B390" s="56" t="s">
        <v>517</v>
      </c>
      <c r="C390" s="78" t="s">
        <v>142</v>
      </c>
      <c r="D390" s="35">
        <v>1</v>
      </c>
      <c r="E390" s="18" t="s">
        <v>84</v>
      </c>
      <c r="F390" s="18"/>
      <c r="G390" s="26" t="s">
        <v>89</v>
      </c>
      <c r="H390" s="21" t="str">
        <f>IF(COUNTIF(I390:M390,"H"),"H",
IF(COUNTIF(I390:M390,"M"),"M",
IF(COUNTIF(I390:M390,"L"),"L",
IF(COUNTIF(I390:M390,"B"),"B",""))))</f>
        <v>L</v>
      </c>
      <c r="I390" s="19" t="s">
        <v>86</v>
      </c>
      <c r="J390" s="19" t="s">
        <v>86</v>
      </c>
      <c r="K390" s="19"/>
      <c r="L390" s="19" t="s">
        <v>84</v>
      </c>
      <c r="M390" s="19"/>
      <c r="N390" s="18"/>
      <c r="O390" s="21" t="str">
        <f>IF(COUNTIF(P390:Q390,"H"),"H",
IF(COUNTIF(P390:Q390,"M"),"M",
IF(COUNTIF(P390:Q390,"L"),"L",
IF(COUNTIF(P390:Q390,"B"),"B",""))))</f>
        <v/>
      </c>
      <c r="P390" s="22"/>
      <c r="Q390" s="22"/>
      <c r="R390" s="18"/>
      <c r="S390" s="18"/>
      <c r="T390" s="18"/>
      <c r="U390" s="18"/>
      <c r="V390" s="18"/>
      <c r="W390" s="27"/>
      <c r="X390" s="21" t="str">
        <f>IF(COUNTIF(Y390:AA390,"H"),"H",
IF(COUNTIF(Y390:AA390,"M"),"M",
IF(COUNTIF(Y390:AA390,"L"),"L",
IF(COUNTIF(Y390:AA390,"B"),"B",""))))</f>
        <v/>
      </c>
      <c r="Y390" s="23"/>
      <c r="Z390" s="28"/>
      <c r="AA390" s="23"/>
      <c r="AB390" s="18" t="s">
        <v>86</v>
      </c>
      <c r="AC390" s="18"/>
      <c r="AD390" s="18"/>
      <c r="AE390" s="18"/>
      <c r="AF390" s="18"/>
      <c r="AG390" s="18"/>
      <c r="AH390" s="18"/>
      <c r="AI390" s="18"/>
      <c r="AJ390" s="18"/>
      <c r="AK390" s="18"/>
      <c r="AL390" s="37">
        <f>COUNTIF(AX390:BA390,5)+COUNTIF(BG390:BH390,5)+COUNTIF(BK390:BQ390,5)+COUNTIF(BU390:CD390,5)+COUNTIF(AX390:BA390,9)+COUNTIF(BG390:BH390,9)+COUNTIF(BK390:BQ390,9)+COUNTIF(BU390:CD390,9)</f>
        <v>0</v>
      </c>
      <c r="AM390" s="37">
        <f>COUNTIF(AX390:BA390,15)+COUNTIF(BG390:BH390,15)+COUNTIF(BK390:BQ390,15)+COUNTIF(BU390:CD390,15)+COUNTIF(AX390:BA390,25)+COUNTIF(BG390:BH390,25)+COUNTIF(BK390:BQ390,25)+COUNTIF(BU390:CD390,25)</f>
        <v>1</v>
      </c>
      <c r="AN390" s="118" t="str">
        <f>IF(AM390&gt;=1,"HOOG",IF(AL390&gt;=2,"MIDDEN","LAAG"))</f>
        <v>HOOG</v>
      </c>
      <c r="AO390" s="26" t="str">
        <f>IF(AND(AM390=1,OR(H390="H",AB390="H"),TEXT(D390,0)&lt;&gt;"4"),"J","N" )</f>
        <v>N</v>
      </c>
      <c r="AP390" s="41" t="s">
        <v>85</v>
      </c>
      <c r="AQ390" s="68" t="str">
        <f>IF(OR(AP390="J",AO390="J"),"MIDDEN",AN390)</f>
        <v>HOOG</v>
      </c>
      <c r="AR390" s="26" t="s">
        <v>86</v>
      </c>
      <c r="AS390" s="18" t="s">
        <v>93</v>
      </c>
      <c r="AT390" s="18" t="s">
        <v>90</v>
      </c>
      <c r="AU390" s="41" t="str">
        <f>IF(AND(AR390="H",AS390="K"),"J",IF(OR(AND(AR390="L",AS390="K",AT390="J"),AND(AR390="H",AS390="G",AT390="J")),"J","N"))</f>
        <v>J</v>
      </c>
      <c r="AV390" s="41" t="s">
        <v>90</v>
      </c>
      <c r="AW390" s="18" t="str">
        <f>IF(AU390="N",AQ390,IF(AQ390="LAAG","MIDDEN","HOOG"))</f>
        <v>HOOG</v>
      </c>
      <c r="AX390" s="39">
        <f>INDEX('P-07 HACCP score'!$C$3:$E$7,MATCH(E390,'P-07 HACCP score'!$B$3:$B$7,0),MATCH('D-14 Ernst'!A$2,'P-07 HACCP score'!$C$2:$E$2,0))</f>
        <v>1.5</v>
      </c>
      <c r="AY390" s="39">
        <f>INDEX('P-07 HACCP score'!$C$3:$E$7,MATCH(F390,'P-07 HACCP score'!$B$3:$B$7,0),MATCH('D-14 Ernst'!B$2,'P-07 HACCP score'!$C$2:$E$2,0))</f>
        <v>0</v>
      </c>
      <c r="AZ390" s="39">
        <f>INDEX('P-07 HACCP score'!$C$3:$E$7,MATCH(G390,'P-07 HACCP score'!$B$3:$B$7,0),MATCH('D-14 Ernst'!C$2,'P-07 HACCP score'!$C$2:$E$2,0))</f>
        <v>25</v>
      </c>
      <c r="BA390" s="39">
        <f>INDEX('P-07 HACCP score'!$C$3:$E$7,MATCH(H390,'P-07 HACCP score'!$B$3:$B$7,0),MATCH('D-14 Ernst'!D$2,'P-07 HACCP score'!$C$2:$E$2,0))</f>
        <v>3</v>
      </c>
      <c r="BB390" s="39">
        <f>INDEX('P-07 HACCP score'!$C$3:$E$7,MATCH(I390,'P-07 HACCP score'!$B$3:$B$7,0),MATCH('D-14 Ernst'!E$2,'P-07 HACCP score'!$C$2:$E$2,0))</f>
        <v>3</v>
      </c>
      <c r="BC390" s="39">
        <f>INDEX('P-07 HACCP score'!$C$3:$E$7,MATCH(J390,'P-07 HACCP score'!$B$3:$B$7,0),MATCH('D-14 Ernst'!F$2,'P-07 HACCP score'!$C$2:$E$2,0))</f>
        <v>3</v>
      </c>
      <c r="BD390" s="39">
        <f>INDEX('P-07 HACCP score'!$C$3:$E$7,MATCH(K390,'P-07 HACCP score'!$B$3:$B$7,0),MATCH('D-14 Ernst'!G$2,'P-07 HACCP score'!$C$2:$E$2,0))</f>
        <v>0</v>
      </c>
      <c r="BE390" s="39">
        <f>INDEX('P-07 HACCP score'!$C$3:$E$7,MATCH(L390,'P-07 HACCP score'!$B$3:$B$7,0),MATCH('D-14 Ernst'!H$2,'P-07 HACCP score'!$C$2:$E$2,0))</f>
        <v>1.5</v>
      </c>
      <c r="BF390" s="39">
        <f>INDEX('P-07 HACCP score'!$C$3:$E$7,MATCH(M390,'P-07 HACCP score'!$B$3:$B$7,0),MATCH('D-14 Ernst'!I$2,'P-07 HACCP score'!$C$2:$E$2,0))</f>
        <v>0</v>
      </c>
      <c r="BG390" s="39">
        <f>INDEX('P-07 HACCP score'!$C$3:$E$7,MATCH(N390,'P-07 HACCP score'!$B$3:$B$7,0),MATCH('D-14 Ernst'!J$2,'P-07 HACCP score'!$C$2:$E$2,0))</f>
        <v>0</v>
      </c>
      <c r="BH390" s="39" t="e">
        <f>INDEX('P-07 HACCP score'!$C$3:$E$7,MATCH(O390,'P-07 HACCP score'!$B$3:$B$7,0),MATCH('D-14 Ernst'!K$2,'P-07 HACCP score'!$C$2:$E$2,0))</f>
        <v>#N/A</v>
      </c>
      <c r="BI390" s="39">
        <f>INDEX('P-07 HACCP score'!$C$3:$E$7,MATCH(P390,'P-07 HACCP score'!$B$3:$B$7,0),MATCH('D-14 Ernst'!L$2,'P-07 HACCP score'!$C$2:$E$2,0))</f>
        <v>0</v>
      </c>
      <c r="BJ390" s="39">
        <f>INDEX('P-07 HACCP score'!$C$3:$E$7,MATCH(Q390,'P-07 HACCP score'!$B$3:$B$7,0),MATCH('D-14 Ernst'!M$2,'P-07 HACCP score'!$C$2:$E$2,0))</f>
        <v>0</v>
      </c>
      <c r="BK390" s="39">
        <f>INDEX('P-07 HACCP score'!$C$3:$E$7,MATCH(R390,'P-07 HACCP score'!$B$3:$B$7,0),MATCH('D-14 Ernst'!N$2,'P-07 HACCP score'!$C$2:$E$2,0))</f>
        <v>0</v>
      </c>
      <c r="BL390" s="39">
        <f>INDEX('P-07 HACCP score'!$C$3:$E$7,MATCH(S390,'P-07 HACCP score'!$B$3:$B$7,0),MATCH('D-14 Ernst'!O$2,'P-07 HACCP score'!$C$2:$E$2,0))</f>
        <v>0</v>
      </c>
      <c r="BM390" s="39">
        <f>INDEX('P-07 HACCP score'!$C$3:$E$7,MATCH(T390,'P-07 HACCP score'!$B$3:$B$7,0),MATCH('D-14 Ernst'!P$2,'P-07 HACCP score'!$C$2:$E$2,0))</f>
        <v>0</v>
      </c>
      <c r="BN390" s="39">
        <f>INDEX('P-07 HACCP score'!$C$3:$E$7,MATCH(U390,'P-07 HACCP score'!$B$3:$B$7,0),MATCH('D-14 Ernst'!Q$2,'P-07 HACCP score'!$C$2:$E$2,0))</f>
        <v>0</v>
      </c>
      <c r="BO390" s="39">
        <f>INDEX('P-07 HACCP score'!$C$3:$E$7,MATCH(V390,'P-07 HACCP score'!$B$3:$B$7,0),MATCH('D-14 Ernst'!R$2,'P-07 HACCP score'!$C$2:$E$2,0))</f>
        <v>0</v>
      </c>
      <c r="BP390" s="39">
        <f>INDEX('P-07 HACCP score'!$C$3:$E$7,MATCH(W390,'P-07 HACCP score'!$B$3:$B$7,0),MATCH('D-14 Ernst'!S$2,'P-07 HACCP score'!$C$2:$E$2,0))</f>
        <v>0</v>
      </c>
      <c r="BQ390" s="39" t="e">
        <f>INDEX('P-07 HACCP score'!$C$3:$E$7,MATCH(X390,'P-07 HACCP score'!$B$3:$B$7,0),MATCH('D-14 Ernst'!T$2,'P-07 HACCP score'!$C$2:$E$2,0))</f>
        <v>#N/A</v>
      </c>
      <c r="BR390" s="39">
        <f>INDEX('P-07 HACCP score'!$C$3:$E$7,MATCH(Y390,'P-07 HACCP score'!$B$3:$B$7,0),MATCH('D-14 Ernst'!U$2,'P-07 HACCP score'!$C$2:$E$2,0))</f>
        <v>0</v>
      </c>
      <c r="BS390" s="39">
        <f>INDEX('P-07 HACCP score'!$C$3:$E$7,MATCH(Z390,'P-07 HACCP score'!$B$3:$B$7,0),MATCH('D-14 Ernst'!V$2,'P-07 HACCP score'!$C$2:$E$2,0))</f>
        <v>0</v>
      </c>
      <c r="BT390" s="39">
        <f>INDEX('P-07 HACCP score'!$C$3:$E$7,MATCH(AA390,'P-07 HACCP score'!$B$3:$B$7,0),MATCH('D-14 Ernst'!W$2,'P-07 HACCP score'!$C$2:$E$2,0))</f>
        <v>0</v>
      </c>
      <c r="BU390" s="39">
        <f>INDEX('P-07 HACCP score'!$C$3:$E$7,MATCH(AB390,'P-07 HACCP score'!$B$3:$B$7,0),MATCH('D-14 Ernst'!X$2,'P-07 HACCP score'!$C$2:$E$2,0))</f>
        <v>3</v>
      </c>
      <c r="BV390" s="39">
        <f>INDEX('P-07 HACCP score'!$C$3:$E$7,MATCH(AC390,'P-07 HACCP score'!$B$3:$B$7,0),MATCH('D-14 Ernst'!Y$2,'P-07 HACCP score'!$C$2:$E$2,0))</f>
        <v>0</v>
      </c>
      <c r="BW390" s="39">
        <f>INDEX('P-07 HACCP score'!$C$3:$E$7,MATCH(AD390,'P-07 HACCP score'!$B$3:$B$7,0),MATCH('D-14 Ernst'!Z$2,'P-07 HACCP score'!$C$2:$E$2,0))</f>
        <v>0</v>
      </c>
      <c r="BX390" s="39">
        <f>INDEX('P-07 HACCP score'!$C$3:$E$7,MATCH(AE390,'P-07 HACCP score'!$B$3:$B$7,0),MATCH('D-14 Ernst'!AA$2,'P-07 HACCP score'!$C$2:$E$2,0))</f>
        <v>0</v>
      </c>
      <c r="BY390" s="39">
        <f>INDEX('P-07 HACCP score'!$C$3:$E$7,MATCH(AF390,'P-07 HACCP score'!$B$3:$B$7,0),MATCH('D-14 Ernst'!AB$2,'P-07 HACCP score'!$C$2:$E$2,0))</f>
        <v>0</v>
      </c>
      <c r="BZ390" s="39">
        <f>INDEX('P-07 HACCP score'!$C$3:$E$7,MATCH(AG390,'P-07 HACCP score'!$B$3:$B$7,0),MATCH('D-14 Ernst'!AC$2,'P-07 HACCP score'!$C$2:$E$2,0))</f>
        <v>0</v>
      </c>
      <c r="CA390" s="39">
        <f>INDEX('P-07 HACCP score'!$C$3:$E$7,MATCH(AH390,'P-07 HACCP score'!$B$3:$B$7,0),MATCH('D-14 Ernst'!AD$2,'P-07 HACCP score'!$C$2:$E$2,0))</f>
        <v>0</v>
      </c>
      <c r="CB390" s="39">
        <f>INDEX('P-07 HACCP score'!$C$3:$E$7,MATCH(AI390,'P-07 HACCP score'!$B$3:$B$7,0),MATCH('D-14 Ernst'!AE$2,'P-07 HACCP score'!$C$2:$E$2,0))</f>
        <v>0</v>
      </c>
      <c r="CC390" s="39">
        <f>INDEX('P-07 HACCP score'!$C$3:$E$7,MATCH(AJ390,'P-07 HACCP score'!$B$3:$B$7,0),MATCH('D-14 Ernst'!AF$2,'P-07 HACCP score'!$C$2:$E$2,0))</f>
        <v>0</v>
      </c>
      <c r="CD390" s="39">
        <f>INDEX('P-07 HACCP score'!$C$3:$E$7,MATCH(AK390,'P-07 HACCP score'!$B$3:$B$7,0),MATCH('D-14 Ernst'!AG$2,'P-07 HACCP score'!$C$2:$E$2,0))</f>
        <v>0</v>
      </c>
    </row>
    <row r="391" spans="1:82" x14ac:dyDescent="0.3">
      <c r="A391" s="119">
        <v>50440</v>
      </c>
      <c r="B391" s="56" t="s">
        <v>518</v>
      </c>
      <c r="C391" s="78" t="s">
        <v>142</v>
      </c>
      <c r="D391" s="35">
        <v>1</v>
      </c>
      <c r="E391" s="18" t="s">
        <v>84</v>
      </c>
      <c r="F391" s="18"/>
      <c r="G391" s="136" t="s">
        <v>86</v>
      </c>
      <c r="H391" s="21" t="str">
        <f>IF(COUNTIF(I391:M391,"H"),"H",
IF(COUNTIF(I391:M391,"M"),"M",
IF(COUNTIF(I391:M391,"L"),"L",
IF(COUNTIF(I391:M391,"B"),"B",""))))</f>
        <v>L</v>
      </c>
      <c r="I391" s="19" t="s">
        <v>86</v>
      </c>
      <c r="J391" s="19" t="s">
        <v>86</v>
      </c>
      <c r="K391" s="19"/>
      <c r="L391" s="19"/>
      <c r="M391" s="19"/>
      <c r="N391" s="18"/>
      <c r="O391" s="21" t="str">
        <f>IF(COUNTIF(P391:Q391,"H"),"H",
IF(COUNTIF(P391:Q391,"M"),"M",
IF(COUNTIF(P391:Q391,"L"),"L",
IF(COUNTIF(P391:Q391,"B"),"B",""))))</f>
        <v/>
      </c>
      <c r="P391" s="22"/>
      <c r="Q391" s="22"/>
      <c r="R391" s="18"/>
      <c r="S391" s="18"/>
      <c r="T391" s="18"/>
      <c r="U391" s="18"/>
      <c r="V391" s="18"/>
      <c r="W391" s="27"/>
      <c r="X391" s="21" t="str">
        <f>IF(COUNTIF(Y391:AA391,"H"),"H",
IF(COUNTIF(Y391:AA391,"M"),"M",
IF(COUNTIF(Y391:AA391,"L"),"L",
IF(COUNTIF(Y391:AA391,"B"),"B",""))))</f>
        <v/>
      </c>
      <c r="Y391" s="23"/>
      <c r="Z391" s="28"/>
      <c r="AA391" s="23"/>
      <c r="AB391" s="18"/>
      <c r="AC391" s="18"/>
      <c r="AD391" s="18"/>
      <c r="AE391" s="18"/>
      <c r="AF391" s="18"/>
      <c r="AG391" s="18"/>
      <c r="AH391" s="18"/>
      <c r="AI391" s="18"/>
      <c r="AJ391" s="18"/>
      <c r="AK391" s="18"/>
      <c r="AL391" s="37">
        <f>COUNTIF(AX391:BA391,5)+COUNTIF(BG391:BH391,5)+COUNTIF(BK391:BQ391,5)+COUNTIF(BU391:CD391,5)+COUNTIF(AX391:BA391,9)+COUNTIF(BG391:BH391,9)+COUNTIF(BK391:BQ391,9)+COUNTIF(BU391:CD391,9)</f>
        <v>1</v>
      </c>
      <c r="AM391" s="37">
        <f>COUNTIF(AX391:BA391,15)+COUNTIF(BG391:BH391,15)+COUNTIF(BK391:BQ391,15)+COUNTIF(BU391:CD391,15)+COUNTIF(AX391:BA391,25)+COUNTIF(BG391:BH391,25)+COUNTIF(BK391:BQ391,25)+COUNTIF(BU391:CD391,25)</f>
        <v>0</v>
      </c>
      <c r="AN391" s="118" t="str">
        <f>IF(AM391&gt;=1,"HOOG",IF(AL391&gt;=2,"MIDDEN","LAAG"))</f>
        <v>LAAG</v>
      </c>
      <c r="AO391" s="26" t="str">
        <f>IF(AND(AM391=1,OR(H391="H",AB391="H"),TEXT(D391,0)&lt;&gt;"4"),"J","N" )</f>
        <v>N</v>
      </c>
      <c r="AP391" s="41" t="s">
        <v>90</v>
      </c>
      <c r="AQ391" s="68" t="str">
        <f>IF(OR(AP391="J",AO391="J"),"MIDDEN",AN391)</f>
        <v>MIDDEN</v>
      </c>
      <c r="AR391" s="26" t="s">
        <v>86</v>
      </c>
      <c r="AS391" s="18" t="s">
        <v>93</v>
      </c>
      <c r="AT391" s="18" t="s">
        <v>90</v>
      </c>
      <c r="AU391" s="41" t="str">
        <f>IF(AND(AR391="H",AS391="K"),"J",IF(OR(AND(AR391="L",AS391="K",AT391="J"),AND(AR391="H",AS391="G",AT391="J")),"J","N"))</f>
        <v>J</v>
      </c>
      <c r="AV391" s="41" t="s">
        <v>90</v>
      </c>
      <c r="AW391" s="18" t="str">
        <f>IF(AU391="N",AQ391,IF(AQ391="LAAG","MIDDEN","HOOG"))</f>
        <v>HOOG</v>
      </c>
      <c r="AX391" s="39">
        <f>INDEX('P-07 HACCP score'!$C$3:$E$7,MATCH(E391,'P-07 HACCP score'!$B$3:$B$7,0),MATCH('D-14 Ernst'!A$2,'P-07 HACCP score'!$C$2:$E$2,0))</f>
        <v>1.5</v>
      </c>
      <c r="AY391" s="39">
        <f>INDEX('P-07 HACCP score'!$C$3:$E$7,MATCH(F391,'P-07 HACCP score'!$B$3:$B$7,0),MATCH('D-14 Ernst'!B$2,'P-07 HACCP score'!$C$2:$E$2,0))</f>
        <v>0</v>
      </c>
      <c r="AZ391" s="39">
        <f>INDEX('P-07 HACCP score'!$C$3:$E$7,MATCH(G391,'P-07 HACCP score'!$B$3:$B$7,0),MATCH('D-14 Ernst'!C$2,'P-07 HACCP score'!$C$2:$E$2,0))</f>
        <v>5</v>
      </c>
      <c r="BA391" s="39">
        <f>INDEX('P-07 HACCP score'!$C$3:$E$7,MATCH(H391,'P-07 HACCP score'!$B$3:$B$7,0),MATCH('D-14 Ernst'!D$2,'P-07 HACCP score'!$C$2:$E$2,0))</f>
        <v>3</v>
      </c>
      <c r="BB391" s="39">
        <f>INDEX('P-07 HACCP score'!$C$3:$E$7,MATCH(I391,'P-07 HACCP score'!$B$3:$B$7,0),MATCH('D-14 Ernst'!E$2,'P-07 HACCP score'!$C$2:$E$2,0))</f>
        <v>3</v>
      </c>
      <c r="BC391" s="39">
        <f>INDEX('P-07 HACCP score'!$C$3:$E$7,MATCH(J391,'P-07 HACCP score'!$B$3:$B$7,0),MATCH('D-14 Ernst'!F$2,'P-07 HACCP score'!$C$2:$E$2,0))</f>
        <v>3</v>
      </c>
      <c r="BD391" s="39">
        <f>INDEX('P-07 HACCP score'!$C$3:$E$7,MATCH(K391,'P-07 HACCP score'!$B$3:$B$7,0),MATCH('D-14 Ernst'!G$2,'P-07 HACCP score'!$C$2:$E$2,0))</f>
        <v>0</v>
      </c>
      <c r="BE391" s="39">
        <f>INDEX('P-07 HACCP score'!$C$3:$E$7,MATCH(L391,'P-07 HACCP score'!$B$3:$B$7,0),MATCH('D-14 Ernst'!H$2,'P-07 HACCP score'!$C$2:$E$2,0))</f>
        <v>0</v>
      </c>
      <c r="BF391" s="39">
        <f>INDEX('P-07 HACCP score'!$C$3:$E$7,MATCH(M391,'P-07 HACCP score'!$B$3:$B$7,0),MATCH('D-14 Ernst'!I$2,'P-07 HACCP score'!$C$2:$E$2,0))</f>
        <v>0</v>
      </c>
      <c r="BG391" s="39">
        <f>INDEX('P-07 HACCP score'!$C$3:$E$7,MATCH(N391,'P-07 HACCP score'!$B$3:$B$7,0),MATCH('D-14 Ernst'!J$2,'P-07 HACCP score'!$C$2:$E$2,0))</f>
        <v>0</v>
      </c>
      <c r="BH391" s="39" t="e">
        <f>INDEX('P-07 HACCP score'!$C$3:$E$7,MATCH(O391,'P-07 HACCP score'!$B$3:$B$7,0),MATCH('D-14 Ernst'!K$2,'P-07 HACCP score'!$C$2:$E$2,0))</f>
        <v>#N/A</v>
      </c>
      <c r="BI391" s="39">
        <f>INDEX('P-07 HACCP score'!$C$3:$E$7,MATCH(P391,'P-07 HACCP score'!$B$3:$B$7,0),MATCH('D-14 Ernst'!L$2,'P-07 HACCP score'!$C$2:$E$2,0))</f>
        <v>0</v>
      </c>
      <c r="BJ391" s="39">
        <f>INDEX('P-07 HACCP score'!$C$3:$E$7,MATCH(Q391,'P-07 HACCP score'!$B$3:$B$7,0),MATCH('D-14 Ernst'!M$2,'P-07 HACCP score'!$C$2:$E$2,0))</f>
        <v>0</v>
      </c>
      <c r="BK391" s="39">
        <f>INDEX('P-07 HACCP score'!$C$3:$E$7,MATCH(R391,'P-07 HACCP score'!$B$3:$B$7,0),MATCH('D-14 Ernst'!N$2,'P-07 HACCP score'!$C$2:$E$2,0))</f>
        <v>0</v>
      </c>
      <c r="BL391" s="39">
        <f>INDEX('P-07 HACCP score'!$C$3:$E$7,MATCH(S391,'P-07 HACCP score'!$B$3:$B$7,0),MATCH('D-14 Ernst'!O$2,'P-07 HACCP score'!$C$2:$E$2,0))</f>
        <v>0</v>
      </c>
      <c r="BM391" s="39">
        <f>INDEX('P-07 HACCP score'!$C$3:$E$7,MATCH(T391,'P-07 HACCP score'!$B$3:$B$7,0),MATCH('D-14 Ernst'!P$2,'P-07 HACCP score'!$C$2:$E$2,0))</f>
        <v>0</v>
      </c>
      <c r="BN391" s="39">
        <f>INDEX('P-07 HACCP score'!$C$3:$E$7,MATCH(U391,'P-07 HACCP score'!$B$3:$B$7,0),MATCH('D-14 Ernst'!Q$2,'P-07 HACCP score'!$C$2:$E$2,0))</f>
        <v>0</v>
      </c>
      <c r="BO391" s="39">
        <f>INDEX('P-07 HACCP score'!$C$3:$E$7,MATCH(V391,'P-07 HACCP score'!$B$3:$B$7,0),MATCH('D-14 Ernst'!R$2,'P-07 HACCP score'!$C$2:$E$2,0))</f>
        <v>0</v>
      </c>
      <c r="BP391" s="39">
        <f>INDEX('P-07 HACCP score'!$C$3:$E$7,MATCH(W391,'P-07 HACCP score'!$B$3:$B$7,0),MATCH('D-14 Ernst'!S$2,'P-07 HACCP score'!$C$2:$E$2,0))</f>
        <v>0</v>
      </c>
      <c r="BQ391" s="39" t="e">
        <f>INDEX('P-07 HACCP score'!$C$3:$E$7,MATCH(X391,'P-07 HACCP score'!$B$3:$B$7,0),MATCH('D-14 Ernst'!T$2,'P-07 HACCP score'!$C$2:$E$2,0))</f>
        <v>#N/A</v>
      </c>
      <c r="BR391" s="39">
        <f>INDEX('P-07 HACCP score'!$C$3:$E$7,MATCH(Y391,'P-07 HACCP score'!$B$3:$B$7,0),MATCH('D-14 Ernst'!U$2,'P-07 HACCP score'!$C$2:$E$2,0))</f>
        <v>0</v>
      </c>
      <c r="BS391" s="39">
        <f>INDEX('P-07 HACCP score'!$C$3:$E$7,MATCH(Z391,'P-07 HACCP score'!$B$3:$B$7,0),MATCH('D-14 Ernst'!V$2,'P-07 HACCP score'!$C$2:$E$2,0))</f>
        <v>0</v>
      </c>
      <c r="BT391" s="39">
        <f>INDEX('P-07 HACCP score'!$C$3:$E$7,MATCH(AA391,'P-07 HACCP score'!$B$3:$B$7,0),MATCH('D-14 Ernst'!W$2,'P-07 HACCP score'!$C$2:$E$2,0))</f>
        <v>0</v>
      </c>
      <c r="BU391" s="39">
        <f>INDEX('P-07 HACCP score'!$C$3:$E$7,MATCH(AB391,'P-07 HACCP score'!$B$3:$B$7,0),MATCH('D-14 Ernst'!X$2,'P-07 HACCP score'!$C$2:$E$2,0))</f>
        <v>0</v>
      </c>
      <c r="BV391" s="39">
        <f>INDEX('P-07 HACCP score'!$C$3:$E$7,MATCH(AC391,'P-07 HACCP score'!$B$3:$B$7,0),MATCH('D-14 Ernst'!Y$2,'P-07 HACCP score'!$C$2:$E$2,0))</f>
        <v>0</v>
      </c>
      <c r="BW391" s="39">
        <f>INDEX('P-07 HACCP score'!$C$3:$E$7,MATCH(AD391,'P-07 HACCP score'!$B$3:$B$7,0),MATCH('D-14 Ernst'!Z$2,'P-07 HACCP score'!$C$2:$E$2,0))</f>
        <v>0</v>
      </c>
      <c r="BX391" s="39">
        <f>INDEX('P-07 HACCP score'!$C$3:$E$7,MATCH(AE391,'P-07 HACCP score'!$B$3:$B$7,0),MATCH('D-14 Ernst'!AA$2,'P-07 HACCP score'!$C$2:$E$2,0))</f>
        <v>0</v>
      </c>
      <c r="BY391" s="39">
        <f>INDEX('P-07 HACCP score'!$C$3:$E$7,MATCH(AF391,'P-07 HACCP score'!$B$3:$B$7,0),MATCH('D-14 Ernst'!AB$2,'P-07 HACCP score'!$C$2:$E$2,0))</f>
        <v>0</v>
      </c>
      <c r="BZ391" s="39">
        <f>INDEX('P-07 HACCP score'!$C$3:$E$7,MATCH(AG391,'P-07 HACCP score'!$B$3:$B$7,0),MATCH('D-14 Ernst'!AC$2,'P-07 HACCP score'!$C$2:$E$2,0))</f>
        <v>0</v>
      </c>
      <c r="CA391" s="39">
        <f>INDEX('P-07 HACCP score'!$C$3:$E$7,MATCH(AH391,'P-07 HACCP score'!$B$3:$B$7,0),MATCH('D-14 Ernst'!AD$2,'P-07 HACCP score'!$C$2:$E$2,0))</f>
        <v>0</v>
      </c>
      <c r="CB391" s="39">
        <f>INDEX('P-07 HACCP score'!$C$3:$E$7,MATCH(AI391,'P-07 HACCP score'!$B$3:$B$7,0),MATCH('D-14 Ernst'!AE$2,'P-07 HACCP score'!$C$2:$E$2,0))</f>
        <v>0</v>
      </c>
      <c r="CC391" s="39">
        <f>INDEX('P-07 HACCP score'!$C$3:$E$7,MATCH(AJ391,'P-07 HACCP score'!$B$3:$B$7,0),MATCH('D-14 Ernst'!AF$2,'P-07 HACCP score'!$C$2:$E$2,0))</f>
        <v>0</v>
      </c>
      <c r="CD391" s="39">
        <f>INDEX('P-07 HACCP score'!$C$3:$E$7,MATCH(AK391,'P-07 HACCP score'!$B$3:$B$7,0),MATCH('D-14 Ernst'!AG$2,'P-07 HACCP score'!$C$2:$E$2,0))</f>
        <v>0</v>
      </c>
    </row>
    <row r="392" spans="1:82" x14ac:dyDescent="0.3">
      <c r="A392" s="119">
        <v>50450</v>
      </c>
      <c r="B392" s="56" t="s">
        <v>519</v>
      </c>
      <c r="C392" s="78" t="s">
        <v>142</v>
      </c>
      <c r="D392" s="35">
        <v>1</v>
      </c>
      <c r="E392" s="18" t="s">
        <v>84</v>
      </c>
      <c r="F392" s="18"/>
      <c r="G392" s="26" t="s">
        <v>129</v>
      </c>
      <c r="H392" s="21" t="str">
        <f>IF(COUNTIF(I392:M392,"H"),"H",
IF(COUNTIF(I392:M392,"M"),"M",
IF(COUNTIF(I392:M392,"L"),"L",
IF(COUNTIF(I392:M392,"B"),"B",""))))</f>
        <v>L</v>
      </c>
      <c r="I392" s="19" t="s">
        <v>86</v>
      </c>
      <c r="J392" s="19" t="s">
        <v>86</v>
      </c>
      <c r="K392" s="19"/>
      <c r="L392" s="19"/>
      <c r="M392" s="19"/>
      <c r="N392" s="18"/>
      <c r="O392" s="21" t="str">
        <f>IF(COUNTIF(P392:Q392,"H"),"H",
IF(COUNTIF(P392:Q392,"M"),"M",
IF(COUNTIF(P392:Q392,"L"),"L",
IF(COUNTIF(P392:Q392,"B"),"B",""))))</f>
        <v/>
      </c>
      <c r="P392" s="22"/>
      <c r="Q392" s="22"/>
      <c r="R392" s="18"/>
      <c r="S392" s="18"/>
      <c r="T392" s="18"/>
      <c r="U392" s="18"/>
      <c r="V392" s="18"/>
      <c r="W392" s="27"/>
      <c r="X392" s="21" t="str">
        <f>IF(COUNTIF(Y392:AA392,"H"),"H",
IF(COUNTIF(Y392:AA392,"M"),"M",
IF(COUNTIF(Y392:AA392,"L"),"L",
IF(COUNTIF(Y392:AA392,"B"),"B",""))))</f>
        <v/>
      </c>
      <c r="Y392" s="23"/>
      <c r="Z392" s="28"/>
      <c r="AA392" s="23"/>
      <c r="AB392" s="18"/>
      <c r="AC392" s="18"/>
      <c r="AD392" s="18"/>
      <c r="AE392" s="18"/>
      <c r="AF392" s="18"/>
      <c r="AG392" s="18"/>
      <c r="AH392" s="18"/>
      <c r="AI392" s="18"/>
      <c r="AJ392" s="18"/>
      <c r="AK392" s="18"/>
      <c r="AL392" s="37">
        <f>COUNTIF(AX392:BA392,5)+COUNTIF(BG392:BH392,5)+COUNTIF(BK392:BQ392,5)+COUNTIF(BU392:CD392,5)+COUNTIF(AX392:BA392,9)+COUNTIF(BG392:BH392,9)+COUNTIF(BK392:BQ392,9)+COUNTIF(BU392:CD392,9)</f>
        <v>0</v>
      </c>
      <c r="AM392" s="37">
        <f>COUNTIF(AX392:BA392,15)+COUNTIF(BG392:BH392,15)+COUNTIF(BK392:BQ392,15)+COUNTIF(BU392:CD392,15)+COUNTIF(AX392:BA392,25)+COUNTIF(BG392:BH392,25)+COUNTIF(BK392:BQ392,25)+COUNTIF(BU392:CD392,25)</f>
        <v>1</v>
      </c>
      <c r="AN392" s="118" t="str">
        <f>IF(AM392&gt;=1,"HOOG",IF(AL392&gt;=2,"MIDDEN","LAAG"))</f>
        <v>HOOG</v>
      </c>
      <c r="AO392" s="26" t="str">
        <f>IF(AND(AM392=1,OR(H392="H",AB392="H"),TEXT(D392,0)&lt;&gt;"4"),"J","N" )</f>
        <v>N</v>
      </c>
      <c r="AP392" s="41" t="s">
        <v>85</v>
      </c>
      <c r="AQ392" s="68" t="str">
        <f>IF(OR(AP392="J",AO392="J"),"MIDDEN",AN392)</f>
        <v>HOOG</v>
      </c>
      <c r="AR392" s="26" t="s">
        <v>86</v>
      </c>
      <c r="AS392" s="18" t="s">
        <v>93</v>
      </c>
      <c r="AT392" s="18" t="s">
        <v>90</v>
      </c>
      <c r="AU392" s="41" t="str">
        <f>IF(AND(AR392="H",AS392="K"),"J",IF(OR(AND(AR392="L",AS392="K",AT392="J"),AND(AR392="H",AS392="G",AT392="J")),"J","N"))</f>
        <v>J</v>
      </c>
      <c r="AV392" s="41" t="s">
        <v>90</v>
      </c>
      <c r="AW392" s="18" t="str">
        <f>IF(AU392="N",AQ392,IF(AQ392="LAAG","MIDDEN","HOOG"))</f>
        <v>HOOG</v>
      </c>
      <c r="AX392" s="39">
        <f>INDEX('P-07 HACCP score'!$C$3:$E$7,MATCH(E392,'P-07 HACCP score'!$B$3:$B$7,0),MATCH('D-14 Ernst'!A$2,'P-07 HACCP score'!$C$2:$E$2,0))</f>
        <v>1.5</v>
      </c>
      <c r="AY392" s="39">
        <f>INDEX('P-07 HACCP score'!$C$3:$E$7,MATCH(F392,'P-07 HACCP score'!$B$3:$B$7,0),MATCH('D-14 Ernst'!B$2,'P-07 HACCP score'!$C$2:$E$2,0))</f>
        <v>0</v>
      </c>
      <c r="AZ392" s="39">
        <f>INDEX('P-07 HACCP score'!$C$3:$E$7,MATCH(G392,'P-07 HACCP score'!$B$3:$B$7,0),MATCH('D-14 Ernst'!C$2,'P-07 HACCP score'!$C$2:$E$2,0))</f>
        <v>15</v>
      </c>
      <c r="BA392" s="39">
        <f>INDEX('P-07 HACCP score'!$C$3:$E$7,MATCH(H392,'P-07 HACCP score'!$B$3:$B$7,0),MATCH('D-14 Ernst'!D$2,'P-07 HACCP score'!$C$2:$E$2,0))</f>
        <v>3</v>
      </c>
      <c r="BB392" s="39">
        <f>INDEX('P-07 HACCP score'!$C$3:$E$7,MATCH(I392,'P-07 HACCP score'!$B$3:$B$7,0),MATCH('D-14 Ernst'!E$2,'P-07 HACCP score'!$C$2:$E$2,0))</f>
        <v>3</v>
      </c>
      <c r="BC392" s="39">
        <f>INDEX('P-07 HACCP score'!$C$3:$E$7,MATCH(J392,'P-07 HACCP score'!$B$3:$B$7,0),MATCH('D-14 Ernst'!F$2,'P-07 HACCP score'!$C$2:$E$2,0))</f>
        <v>3</v>
      </c>
      <c r="BD392" s="39">
        <f>INDEX('P-07 HACCP score'!$C$3:$E$7,MATCH(K392,'P-07 HACCP score'!$B$3:$B$7,0),MATCH('D-14 Ernst'!G$2,'P-07 HACCP score'!$C$2:$E$2,0))</f>
        <v>0</v>
      </c>
      <c r="BE392" s="39">
        <f>INDEX('P-07 HACCP score'!$C$3:$E$7,MATCH(L392,'P-07 HACCP score'!$B$3:$B$7,0),MATCH('D-14 Ernst'!H$2,'P-07 HACCP score'!$C$2:$E$2,0))</f>
        <v>0</v>
      </c>
      <c r="BF392" s="39">
        <f>INDEX('P-07 HACCP score'!$C$3:$E$7,MATCH(M392,'P-07 HACCP score'!$B$3:$B$7,0),MATCH('D-14 Ernst'!I$2,'P-07 HACCP score'!$C$2:$E$2,0))</f>
        <v>0</v>
      </c>
      <c r="BG392" s="39">
        <f>INDEX('P-07 HACCP score'!$C$3:$E$7,MATCH(N392,'P-07 HACCP score'!$B$3:$B$7,0),MATCH('D-14 Ernst'!J$2,'P-07 HACCP score'!$C$2:$E$2,0))</f>
        <v>0</v>
      </c>
      <c r="BH392" s="39" t="e">
        <f>INDEX('P-07 HACCP score'!$C$3:$E$7,MATCH(O392,'P-07 HACCP score'!$B$3:$B$7,0),MATCH('D-14 Ernst'!K$2,'P-07 HACCP score'!$C$2:$E$2,0))</f>
        <v>#N/A</v>
      </c>
      <c r="BI392" s="39">
        <f>INDEX('P-07 HACCP score'!$C$3:$E$7,MATCH(P392,'P-07 HACCP score'!$B$3:$B$7,0),MATCH('D-14 Ernst'!L$2,'P-07 HACCP score'!$C$2:$E$2,0))</f>
        <v>0</v>
      </c>
      <c r="BJ392" s="39">
        <f>INDEX('P-07 HACCP score'!$C$3:$E$7,MATCH(Q392,'P-07 HACCP score'!$B$3:$B$7,0),MATCH('D-14 Ernst'!M$2,'P-07 HACCP score'!$C$2:$E$2,0))</f>
        <v>0</v>
      </c>
      <c r="BK392" s="39">
        <f>INDEX('P-07 HACCP score'!$C$3:$E$7,MATCH(R392,'P-07 HACCP score'!$B$3:$B$7,0),MATCH('D-14 Ernst'!N$2,'P-07 HACCP score'!$C$2:$E$2,0))</f>
        <v>0</v>
      </c>
      <c r="BL392" s="39">
        <f>INDEX('P-07 HACCP score'!$C$3:$E$7,MATCH(S392,'P-07 HACCP score'!$B$3:$B$7,0),MATCH('D-14 Ernst'!O$2,'P-07 HACCP score'!$C$2:$E$2,0))</f>
        <v>0</v>
      </c>
      <c r="BM392" s="39">
        <f>INDEX('P-07 HACCP score'!$C$3:$E$7,MATCH(T392,'P-07 HACCP score'!$B$3:$B$7,0),MATCH('D-14 Ernst'!P$2,'P-07 HACCP score'!$C$2:$E$2,0))</f>
        <v>0</v>
      </c>
      <c r="BN392" s="39">
        <f>INDEX('P-07 HACCP score'!$C$3:$E$7,MATCH(U392,'P-07 HACCP score'!$B$3:$B$7,0),MATCH('D-14 Ernst'!Q$2,'P-07 HACCP score'!$C$2:$E$2,0))</f>
        <v>0</v>
      </c>
      <c r="BO392" s="39">
        <f>INDEX('P-07 HACCP score'!$C$3:$E$7,MATCH(V392,'P-07 HACCP score'!$B$3:$B$7,0),MATCH('D-14 Ernst'!R$2,'P-07 HACCP score'!$C$2:$E$2,0))</f>
        <v>0</v>
      </c>
      <c r="BP392" s="39">
        <f>INDEX('P-07 HACCP score'!$C$3:$E$7,MATCH(W392,'P-07 HACCP score'!$B$3:$B$7,0),MATCH('D-14 Ernst'!S$2,'P-07 HACCP score'!$C$2:$E$2,0))</f>
        <v>0</v>
      </c>
      <c r="BQ392" s="39" t="e">
        <f>INDEX('P-07 HACCP score'!$C$3:$E$7,MATCH(X392,'P-07 HACCP score'!$B$3:$B$7,0),MATCH('D-14 Ernst'!T$2,'P-07 HACCP score'!$C$2:$E$2,0))</f>
        <v>#N/A</v>
      </c>
      <c r="BR392" s="39">
        <f>INDEX('P-07 HACCP score'!$C$3:$E$7,MATCH(Y392,'P-07 HACCP score'!$B$3:$B$7,0),MATCH('D-14 Ernst'!U$2,'P-07 HACCP score'!$C$2:$E$2,0))</f>
        <v>0</v>
      </c>
      <c r="BS392" s="39">
        <f>INDEX('P-07 HACCP score'!$C$3:$E$7,MATCH(Z392,'P-07 HACCP score'!$B$3:$B$7,0),MATCH('D-14 Ernst'!V$2,'P-07 HACCP score'!$C$2:$E$2,0))</f>
        <v>0</v>
      </c>
      <c r="BT392" s="39">
        <f>INDEX('P-07 HACCP score'!$C$3:$E$7,MATCH(AA392,'P-07 HACCP score'!$B$3:$B$7,0),MATCH('D-14 Ernst'!W$2,'P-07 HACCP score'!$C$2:$E$2,0))</f>
        <v>0</v>
      </c>
      <c r="BU392" s="39">
        <f>INDEX('P-07 HACCP score'!$C$3:$E$7,MATCH(AB392,'P-07 HACCP score'!$B$3:$B$7,0),MATCH('D-14 Ernst'!X$2,'P-07 HACCP score'!$C$2:$E$2,0))</f>
        <v>0</v>
      </c>
      <c r="BV392" s="39">
        <f>INDEX('P-07 HACCP score'!$C$3:$E$7,MATCH(AC392,'P-07 HACCP score'!$B$3:$B$7,0),MATCH('D-14 Ernst'!Y$2,'P-07 HACCP score'!$C$2:$E$2,0))</f>
        <v>0</v>
      </c>
      <c r="BW392" s="39">
        <f>INDEX('P-07 HACCP score'!$C$3:$E$7,MATCH(AD392,'P-07 HACCP score'!$B$3:$B$7,0),MATCH('D-14 Ernst'!Z$2,'P-07 HACCP score'!$C$2:$E$2,0))</f>
        <v>0</v>
      </c>
      <c r="BX392" s="39">
        <f>INDEX('P-07 HACCP score'!$C$3:$E$7,MATCH(AE392,'P-07 HACCP score'!$B$3:$B$7,0),MATCH('D-14 Ernst'!AA$2,'P-07 HACCP score'!$C$2:$E$2,0))</f>
        <v>0</v>
      </c>
      <c r="BY392" s="39">
        <f>INDEX('P-07 HACCP score'!$C$3:$E$7,MATCH(AF392,'P-07 HACCP score'!$B$3:$B$7,0),MATCH('D-14 Ernst'!AB$2,'P-07 HACCP score'!$C$2:$E$2,0))</f>
        <v>0</v>
      </c>
      <c r="BZ392" s="39">
        <f>INDEX('P-07 HACCP score'!$C$3:$E$7,MATCH(AG392,'P-07 HACCP score'!$B$3:$B$7,0),MATCH('D-14 Ernst'!AC$2,'P-07 HACCP score'!$C$2:$E$2,0))</f>
        <v>0</v>
      </c>
      <c r="CA392" s="39">
        <f>INDEX('P-07 HACCP score'!$C$3:$E$7,MATCH(AH392,'P-07 HACCP score'!$B$3:$B$7,0),MATCH('D-14 Ernst'!AD$2,'P-07 HACCP score'!$C$2:$E$2,0))</f>
        <v>0</v>
      </c>
      <c r="CB392" s="39">
        <f>INDEX('P-07 HACCP score'!$C$3:$E$7,MATCH(AI392,'P-07 HACCP score'!$B$3:$B$7,0),MATCH('D-14 Ernst'!AE$2,'P-07 HACCP score'!$C$2:$E$2,0))</f>
        <v>0</v>
      </c>
      <c r="CC392" s="39">
        <f>INDEX('P-07 HACCP score'!$C$3:$E$7,MATCH(AJ392,'P-07 HACCP score'!$B$3:$B$7,0),MATCH('D-14 Ernst'!AF$2,'P-07 HACCP score'!$C$2:$E$2,0))</f>
        <v>0</v>
      </c>
      <c r="CD392" s="39">
        <f>INDEX('P-07 HACCP score'!$C$3:$E$7,MATCH(AK392,'P-07 HACCP score'!$B$3:$B$7,0),MATCH('D-14 Ernst'!AG$2,'P-07 HACCP score'!$C$2:$E$2,0))</f>
        <v>0</v>
      </c>
    </row>
    <row r="393" spans="1:82" x14ac:dyDescent="0.3">
      <c r="A393" s="119">
        <v>50471</v>
      </c>
      <c r="B393" s="56" t="s">
        <v>520</v>
      </c>
      <c r="C393" s="78" t="s">
        <v>92</v>
      </c>
      <c r="D393" s="35">
        <v>3</v>
      </c>
      <c r="E393" s="74" t="s">
        <v>86</v>
      </c>
      <c r="F393" s="18"/>
      <c r="G393" s="26"/>
      <c r="H393" s="21" t="str">
        <f>IF(COUNTIF(I393:M393,"H"),"H",
IF(COUNTIF(I393:M393,"M"),"M",
IF(COUNTIF(I393:M393,"L"),"L",
IF(COUNTIF(I393:M393,"B"),"B",""))))</f>
        <v/>
      </c>
      <c r="I393" s="19"/>
      <c r="J393" s="19"/>
      <c r="K393" s="19"/>
      <c r="L393" s="19"/>
      <c r="M393" s="19"/>
      <c r="N393" s="18"/>
      <c r="O393" s="21" t="str">
        <f>IF(COUNTIF(P393:Q393,"H"),"H",
IF(COUNTIF(P393:Q393,"M"),"M",
IF(COUNTIF(P393:Q393,"L"),"L",
IF(COUNTIF(P393:Q393,"B"),"B",""))))</f>
        <v>L</v>
      </c>
      <c r="P393" s="22" t="s">
        <v>86</v>
      </c>
      <c r="Q393" s="22"/>
      <c r="R393" s="18"/>
      <c r="S393" s="18"/>
      <c r="T393" s="18"/>
      <c r="U393" s="18"/>
      <c r="V393" s="18"/>
      <c r="W393" s="27"/>
      <c r="X393" s="21" t="str">
        <f>IF(COUNTIF(Y393:AA393,"H"),"H",
IF(COUNTIF(Y393:AA393,"M"),"M",
IF(COUNTIF(Y393:AA393,"L"),"L",
IF(COUNTIF(Y393:AA393,"B"),"B",""))))</f>
        <v/>
      </c>
      <c r="Y393" s="23"/>
      <c r="Z393" s="28"/>
      <c r="AA393" s="23"/>
      <c r="AB393" s="18"/>
      <c r="AC393" s="18"/>
      <c r="AD393" s="18"/>
      <c r="AE393" s="18"/>
      <c r="AF393" s="18"/>
      <c r="AG393" s="18"/>
      <c r="AH393" s="18"/>
      <c r="AI393" s="18"/>
      <c r="AJ393" s="18"/>
      <c r="AK393" s="18"/>
      <c r="AL393" s="37">
        <f>COUNTIF(AX393:BA393,5)+COUNTIF(BG393:BH393,5)+COUNTIF(BK393:BQ393,5)+COUNTIF(BU393:CD393,5)+COUNTIF(AX393:BA393,9)+COUNTIF(BG393:BH393,9)+COUNTIF(BK393:BQ393,9)+COUNTIF(BU393:CD393,9)</f>
        <v>0</v>
      </c>
      <c r="AM393" s="37">
        <f>COUNTIF(AX393:BA393,15)+COUNTIF(BG393:BH393,15)+COUNTIF(BK393:BQ393,15)+COUNTIF(BU393:CD393,15)+COUNTIF(AX393:BA393,25)+COUNTIF(BG393:BH393,25)+COUNTIF(BK393:BQ393,25)+COUNTIF(BU393:CD393,25)</f>
        <v>0</v>
      </c>
      <c r="AN393" s="118" t="str">
        <f>IF(AM393&gt;=1,"HOOG",IF(AL393&gt;=2,"MIDDEN","LAAG"))</f>
        <v>LAAG</v>
      </c>
      <c r="AO393" s="26" t="str">
        <f>IF(AND(AM393=1,OR(H393="H",AB393="H"),TEXT(D393,0)&lt;&gt;"4"),"J","N" )</f>
        <v>N</v>
      </c>
      <c r="AP393" s="41" t="s">
        <v>85</v>
      </c>
      <c r="AQ393" s="68" t="str">
        <f>IF(OR(AP393="J",AO393="J"),"MIDDEN",AN393)</f>
        <v>LAAG</v>
      </c>
      <c r="AR393" s="26" t="s">
        <v>86</v>
      </c>
      <c r="AS393" s="18" t="s">
        <v>93</v>
      </c>
      <c r="AT393" s="18" t="s">
        <v>85</v>
      </c>
      <c r="AU393" s="41" t="str">
        <f>IF(AND(AR393="H",AS393="K"),"J",IF(OR(AND(AR393="L",AS393="K",AT393="J"),AND(AR393="H",AS393="G",AT393="J")),"J","N"))</f>
        <v>N</v>
      </c>
      <c r="AV393" s="41" t="s">
        <v>85</v>
      </c>
      <c r="AW393" s="18" t="str">
        <f>IF(AU393="N",AQ393,IF(AQ393="LAAG","MIDDEN","HOOG"))</f>
        <v>LAAG</v>
      </c>
      <c r="AX393" s="39">
        <f>INDEX('P-07 HACCP score'!$C$3:$E$7,MATCH(E393,'P-07 HACCP score'!$B$3:$B$7,0),MATCH('D-14 Ernst'!A$2,'P-07 HACCP score'!$C$2:$E$2,0))</f>
        <v>3</v>
      </c>
      <c r="AY393" s="39">
        <f>INDEX('P-07 HACCP score'!$C$3:$E$7,MATCH(F393,'P-07 HACCP score'!$B$3:$B$7,0),MATCH('D-14 Ernst'!B$2,'P-07 HACCP score'!$C$2:$E$2,0))</f>
        <v>0</v>
      </c>
      <c r="AZ393" s="39">
        <f>INDEX('P-07 HACCP score'!$C$3:$E$7,MATCH(G393,'P-07 HACCP score'!$B$3:$B$7,0),MATCH('D-14 Ernst'!C$2,'P-07 HACCP score'!$C$2:$E$2,0))</f>
        <v>0</v>
      </c>
      <c r="BA393" s="39" t="e">
        <f>INDEX('P-07 HACCP score'!$C$3:$E$7,MATCH(H393,'P-07 HACCP score'!$B$3:$B$7,0),MATCH('D-14 Ernst'!D$2,'P-07 HACCP score'!$C$2:$E$2,0))</f>
        <v>#N/A</v>
      </c>
      <c r="BB393" s="39">
        <f>INDEX('P-07 HACCP score'!$C$3:$E$7,MATCH(I393,'P-07 HACCP score'!$B$3:$B$7,0),MATCH('D-14 Ernst'!E$2,'P-07 HACCP score'!$C$2:$E$2,0))</f>
        <v>0</v>
      </c>
      <c r="BC393" s="39">
        <f>INDEX('P-07 HACCP score'!$C$3:$E$7,MATCH(J393,'P-07 HACCP score'!$B$3:$B$7,0),MATCH('D-14 Ernst'!F$2,'P-07 HACCP score'!$C$2:$E$2,0))</f>
        <v>0</v>
      </c>
      <c r="BD393" s="39">
        <f>INDEX('P-07 HACCP score'!$C$3:$E$7,MATCH(K393,'P-07 HACCP score'!$B$3:$B$7,0),MATCH('D-14 Ernst'!G$2,'P-07 HACCP score'!$C$2:$E$2,0))</f>
        <v>0</v>
      </c>
      <c r="BE393" s="39">
        <f>INDEX('P-07 HACCP score'!$C$3:$E$7,MATCH(L393,'P-07 HACCP score'!$B$3:$B$7,0),MATCH('D-14 Ernst'!H$2,'P-07 HACCP score'!$C$2:$E$2,0))</f>
        <v>0</v>
      </c>
      <c r="BF393" s="39">
        <f>INDEX('P-07 HACCP score'!$C$3:$E$7,MATCH(M393,'P-07 HACCP score'!$B$3:$B$7,0),MATCH('D-14 Ernst'!I$2,'P-07 HACCP score'!$C$2:$E$2,0))</f>
        <v>0</v>
      </c>
      <c r="BG393" s="39">
        <f>INDEX('P-07 HACCP score'!$C$3:$E$7,MATCH(N393,'P-07 HACCP score'!$B$3:$B$7,0),MATCH('D-14 Ernst'!J$2,'P-07 HACCP score'!$C$2:$E$2,0))</f>
        <v>0</v>
      </c>
      <c r="BH393" s="39">
        <f>INDEX('P-07 HACCP score'!$C$3:$E$7,MATCH(O393,'P-07 HACCP score'!$B$3:$B$7,0),MATCH('D-14 Ernst'!K$2,'P-07 HACCP score'!$C$2:$E$2,0))</f>
        <v>3</v>
      </c>
      <c r="BI393" s="39">
        <f>INDEX('P-07 HACCP score'!$C$3:$E$7,MATCH(P393,'P-07 HACCP score'!$B$3:$B$7,0),MATCH('D-14 Ernst'!L$2,'P-07 HACCP score'!$C$2:$E$2,0))</f>
        <v>3</v>
      </c>
      <c r="BJ393" s="39">
        <f>INDEX('P-07 HACCP score'!$C$3:$E$7,MATCH(Q393,'P-07 HACCP score'!$B$3:$B$7,0),MATCH('D-14 Ernst'!M$2,'P-07 HACCP score'!$C$2:$E$2,0))</f>
        <v>0</v>
      </c>
      <c r="BK393" s="39">
        <f>INDEX('P-07 HACCP score'!$C$3:$E$7,MATCH(R393,'P-07 HACCP score'!$B$3:$B$7,0),MATCH('D-14 Ernst'!N$2,'P-07 HACCP score'!$C$2:$E$2,0))</f>
        <v>0</v>
      </c>
      <c r="BL393" s="39">
        <f>INDEX('P-07 HACCP score'!$C$3:$E$7,MATCH(S393,'P-07 HACCP score'!$B$3:$B$7,0),MATCH('D-14 Ernst'!O$2,'P-07 HACCP score'!$C$2:$E$2,0))</f>
        <v>0</v>
      </c>
      <c r="BM393" s="39">
        <f>INDEX('P-07 HACCP score'!$C$3:$E$7,MATCH(T393,'P-07 HACCP score'!$B$3:$B$7,0),MATCH('D-14 Ernst'!P$2,'P-07 HACCP score'!$C$2:$E$2,0))</f>
        <v>0</v>
      </c>
      <c r="BN393" s="39">
        <f>INDEX('P-07 HACCP score'!$C$3:$E$7,MATCH(U393,'P-07 HACCP score'!$B$3:$B$7,0),MATCH('D-14 Ernst'!Q$2,'P-07 HACCP score'!$C$2:$E$2,0))</f>
        <v>0</v>
      </c>
      <c r="BO393" s="39">
        <f>INDEX('P-07 HACCP score'!$C$3:$E$7,MATCH(V393,'P-07 HACCP score'!$B$3:$B$7,0),MATCH('D-14 Ernst'!R$2,'P-07 HACCP score'!$C$2:$E$2,0))</f>
        <v>0</v>
      </c>
      <c r="BP393" s="39">
        <f>INDEX('P-07 HACCP score'!$C$3:$E$7,MATCH(W393,'P-07 HACCP score'!$B$3:$B$7,0),MATCH('D-14 Ernst'!S$2,'P-07 HACCP score'!$C$2:$E$2,0))</f>
        <v>0</v>
      </c>
      <c r="BQ393" s="39" t="e">
        <f>INDEX('P-07 HACCP score'!$C$3:$E$7,MATCH(X393,'P-07 HACCP score'!$B$3:$B$7,0),MATCH('D-14 Ernst'!T$2,'P-07 HACCP score'!$C$2:$E$2,0))</f>
        <v>#N/A</v>
      </c>
      <c r="BR393" s="39">
        <f>INDEX('P-07 HACCP score'!$C$3:$E$7,MATCH(Y393,'P-07 HACCP score'!$B$3:$B$7,0),MATCH('D-14 Ernst'!U$2,'P-07 HACCP score'!$C$2:$E$2,0))</f>
        <v>0</v>
      </c>
      <c r="BS393" s="39">
        <f>INDEX('P-07 HACCP score'!$C$3:$E$7,MATCH(Z393,'P-07 HACCP score'!$B$3:$B$7,0),MATCH('D-14 Ernst'!V$2,'P-07 HACCP score'!$C$2:$E$2,0))</f>
        <v>0</v>
      </c>
      <c r="BT393" s="39">
        <f>INDEX('P-07 HACCP score'!$C$3:$E$7,MATCH(AA393,'P-07 HACCP score'!$B$3:$B$7,0),MATCH('D-14 Ernst'!W$2,'P-07 HACCP score'!$C$2:$E$2,0))</f>
        <v>0</v>
      </c>
      <c r="BU393" s="39">
        <f>INDEX('P-07 HACCP score'!$C$3:$E$7,MATCH(AB393,'P-07 HACCP score'!$B$3:$B$7,0),MATCH('D-14 Ernst'!X$2,'P-07 HACCP score'!$C$2:$E$2,0))</f>
        <v>0</v>
      </c>
      <c r="BV393" s="39">
        <f>INDEX('P-07 HACCP score'!$C$3:$E$7,MATCH(AC393,'P-07 HACCP score'!$B$3:$B$7,0),MATCH('D-14 Ernst'!Y$2,'P-07 HACCP score'!$C$2:$E$2,0))</f>
        <v>0</v>
      </c>
      <c r="BW393" s="39">
        <f>INDEX('P-07 HACCP score'!$C$3:$E$7,MATCH(AD393,'P-07 HACCP score'!$B$3:$B$7,0),MATCH('D-14 Ernst'!Z$2,'P-07 HACCP score'!$C$2:$E$2,0))</f>
        <v>0</v>
      </c>
      <c r="BX393" s="39">
        <f>INDEX('P-07 HACCP score'!$C$3:$E$7,MATCH(AE393,'P-07 HACCP score'!$B$3:$B$7,0),MATCH('D-14 Ernst'!AA$2,'P-07 HACCP score'!$C$2:$E$2,0))</f>
        <v>0</v>
      </c>
      <c r="BY393" s="39">
        <f>INDEX('P-07 HACCP score'!$C$3:$E$7,MATCH(AF393,'P-07 HACCP score'!$B$3:$B$7,0),MATCH('D-14 Ernst'!AB$2,'P-07 HACCP score'!$C$2:$E$2,0))</f>
        <v>0</v>
      </c>
      <c r="BZ393" s="39">
        <f>INDEX('P-07 HACCP score'!$C$3:$E$7,MATCH(AG393,'P-07 HACCP score'!$B$3:$B$7,0),MATCH('D-14 Ernst'!AC$2,'P-07 HACCP score'!$C$2:$E$2,0))</f>
        <v>0</v>
      </c>
      <c r="CA393" s="39">
        <f>INDEX('P-07 HACCP score'!$C$3:$E$7,MATCH(AH393,'P-07 HACCP score'!$B$3:$B$7,0),MATCH('D-14 Ernst'!AD$2,'P-07 HACCP score'!$C$2:$E$2,0))</f>
        <v>0</v>
      </c>
      <c r="CB393" s="39">
        <f>INDEX('P-07 HACCP score'!$C$3:$E$7,MATCH(AI393,'P-07 HACCP score'!$B$3:$B$7,0),MATCH('D-14 Ernst'!AE$2,'P-07 HACCP score'!$C$2:$E$2,0))</f>
        <v>0</v>
      </c>
      <c r="CC393" s="39">
        <f>INDEX('P-07 HACCP score'!$C$3:$E$7,MATCH(AJ393,'P-07 HACCP score'!$B$3:$B$7,0),MATCH('D-14 Ernst'!AF$2,'P-07 HACCP score'!$C$2:$E$2,0))</f>
        <v>0</v>
      </c>
      <c r="CD393" s="39">
        <f>INDEX('P-07 HACCP score'!$C$3:$E$7,MATCH(AK393,'P-07 HACCP score'!$B$3:$B$7,0),MATCH('D-14 Ernst'!AG$2,'P-07 HACCP score'!$C$2:$E$2,0))</f>
        <v>0</v>
      </c>
    </row>
    <row r="394" spans="1:82" x14ac:dyDescent="0.3">
      <c r="A394" s="119">
        <v>52270</v>
      </c>
      <c r="B394" s="56" t="s">
        <v>521</v>
      </c>
      <c r="C394" s="78" t="s">
        <v>248</v>
      </c>
      <c r="D394" s="35">
        <v>1</v>
      </c>
      <c r="E394" s="18" t="s">
        <v>86</v>
      </c>
      <c r="F394" s="18"/>
      <c r="G394" s="26"/>
      <c r="H394" s="21" t="str">
        <f>IF(COUNTIF(I394:M394,"H"),"H",
IF(COUNTIF(I394:M394,"M"),"M",
IF(COUNTIF(I394:M394,"L"),"L",
IF(COUNTIF(I394:M394,"B"),"B",""))))</f>
        <v>B</v>
      </c>
      <c r="I394" s="19" t="s">
        <v>84</v>
      </c>
      <c r="J394" s="19" t="s">
        <v>84</v>
      </c>
      <c r="K394" s="19"/>
      <c r="L394" s="19" t="s">
        <v>84</v>
      </c>
      <c r="M394" s="19"/>
      <c r="N394" s="18" t="s">
        <v>129</v>
      </c>
      <c r="O394" s="21" t="str">
        <f>IF(COUNTIF(P394:Q394,"H"),"H",
IF(COUNTIF(P394:Q394,"M"),"M",
IF(COUNTIF(P394:Q394,"L"),"L",
IF(COUNTIF(P394:Q394,"B"),"B",""))))</f>
        <v/>
      </c>
      <c r="P394" s="22"/>
      <c r="Q394" s="22"/>
      <c r="R394" s="18"/>
      <c r="S394" s="18"/>
      <c r="T394" s="18"/>
      <c r="U394" s="18"/>
      <c r="V394" s="18"/>
      <c r="W394" s="27"/>
      <c r="X394" s="21" t="str">
        <f>IF(COUNTIF(Y394:AA394,"H"),"H",
IF(COUNTIF(Y394:AA394,"M"),"M",
IF(COUNTIF(Y394:AA394,"L"),"L",
IF(COUNTIF(Y394:AA394,"B"),"B",""))))</f>
        <v/>
      </c>
      <c r="Y394" s="23"/>
      <c r="Z394" s="28"/>
      <c r="AA394" s="23"/>
      <c r="AB394" s="18"/>
      <c r="AC394" s="18"/>
      <c r="AD394" s="18"/>
      <c r="AE394" s="18"/>
      <c r="AF394" s="18"/>
      <c r="AG394" s="18"/>
      <c r="AH394" s="18"/>
      <c r="AI394" s="18"/>
      <c r="AJ394" s="18"/>
      <c r="AK394" s="18"/>
      <c r="AL394" s="37">
        <f>COUNTIF(AX394:BA394,5)+COUNTIF(BG394:BH394,5)+COUNTIF(BK394:BQ394,5)+COUNTIF(BU394:CD394,5)+COUNTIF(AX394:BA394,9)+COUNTIF(BG394:BH394,9)+COUNTIF(BK394:BQ394,9)+COUNTIF(BU394:CD394,9)</f>
        <v>1</v>
      </c>
      <c r="AM394" s="37">
        <f>COUNTIF(AX394:BA394,15)+COUNTIF(BG394:BH394,15)+COUNTIF(BK394:BQ394,15)+COUNTIF(BU394:CD394,15)+COUNTIF(AX394:BA394,25)+COUNTIF(BG394:BH394,25)+COUNTIF(BK394:BQ394,25)+COUNTIF(BU394:CD394,25)</f>
        <v>0</v>
      </c>
      <c r="AN394" s="118" t="str">
        <f>IF(AM394&gt;=1,"HOOG",IF(AL394&gt;=2,"MIDDEN","LAAG"))</f>
        <v>LAAG</v>
      </c>
      <c r="AO394" s="26" t="str">
        <f>IF(AND(AM394=1,OR(H394="H",AB394="H"),TEXT(D394,0)&lt;&gt;"4"),"J","N" )</f>
        <v>N</v>
      </c>
      <c r="AP394" s="41" t="s">
        <v>85</v>
      </c>
      <c r="AQ394" s="68" t="str">
        <f>IF(OR(AP394="J",AO394="J"),"MIDDEN",AN394)</f>
        <v>LAAG</v>
      </c>
      <c r="AR394" s="26" t="s">
        <v>86</v>
      </c>
      <c r="AS394" s="18" t="s">
        <v>93</v>
      </c>
      <c r="AT394" s="18" t="s">
        <v>85</v>
      </c>
      <c r="AU394" s="41" t="str">
        <f>IF(AND(AR394="H",AS394="K"),"J",IF(OR(AND(AR394="L",AS394="K",AT394="J"),AND(AR394="H",AS394="G",AT394="J")),"J","N"))</f>
        <v>N</v>
      </c>
      <c r="AV394" s="41" t="s">
        <v>85</v>
      </c>
      <c r="AW394" s="18" t="str">
        <f>IF(AU394="N",AQ394,IF(AQ394="LAAG","MIDDEN","HOOG"))</f>
        <v>LAAG</v>
      </c>
      <c r="AX394" s="39">
        <f>INDEX('P-07 HACCP score'!$C$3:$E$7,MATCH(E394,'P-07 HACCP score'!$B$3:$B$7,0),MATCH('D-14 Ernst'!A$2,'P-07 HACCP score'!$C$2:$E$2,0))</f>
        <v>3</v>
      </c>
      <c r="AY394" s="39">
        <f>INDEX('P-07 HACCP score'!$C$3:$E$7,MATCH(F394,'P-07 HACCP score'!$B$3:$B$7,0),MATCH('D-14 Ernst'!B$2,'P-07 HACCP score'!$C$2:$E$2,0))</f>
        <v>0</v>
      </c>
      <c r="AZ394" s="39">
        <f>INDEX('P-07 HACCP score'!$C$3:$E$7,MATCH(G394,'P-07 HACCP score'!$B$3:$B$7,0),MATCH('D-14 Ernst'!C$2,'P-07 HACCP score'!$C$2:$E$2,0))</f>
        <v>0</v>
      </c>
      <c r="BA394" s="39">
        <f>INDEX('P-07 HACCP score'!$C$3:$E$7,MATCH(H394,'P-07 HACCP score'!$B$3:$B$7,0),MATCH('D-14 Ernst'!D$2,'P-07 HACCP score'!$C$2:$E$2,0))</f>
        <v>1.5</v>
      </c>
      <c r="BB394" s="39">
        <f>INDEX('P-07 HACCP score'!$C$3:$E$7,MATCH(I394,'P-07 HACCP score'!$B$3:$B$7,0),MATCH('D-14 Ernst'!E$2,'P-07 HACCP score'!$C$2:$E$2,0))</f>
        <v>1.5</v>
      </c>
      <c r="BC394" s="39">
        <f>INDEX('P-07 HACCP score'!$C$3:$E$7,MATCH(J394,'P-07 HACCP score'!$B$3:$B$7,0),MATCH('D-14 Ernst'!F$2,'P-07 HACCP score'!$C$2:$E$2,0))</f>
        <v>1.5</v>
      </c>
      <c r="BD394" s="39">
        <f>INDEX('P-07 HACCP score'!$C$3:$E$7,MATCH(K394,'P-07 HACCP score'!$B$3:$B$7,0),MATCH('D-14 Ernst'!G$2,'P-07 HACCP score'!$C$2:$E$2,0))</f>
        <v>0</v>
      </c>
      <c r="BE394" s="39">
        <f>INDEX('P-07 HACCP score'!$C$3:$E$7,MATCH(L394,'P-07 HACCP score'!$B$3:$B$7,0),MATCH('D-14 Ernst'!H$2,'P-07 HACCP score'!$C$2:$E$2,0))</f>
        <v>1.5</v>
      </c>
      <c r="BF394" s="39">
        <f>INDEX('P-07 HACCP score'!$C$3:$E$7,MATCH(M394,'P-07 HACCP score'!$B$3:$B$7,0),MATCH('D-14 Ernst'!I$2,'P-07 HACCP score'!$C$2:$E$2,0))</f>
        <v>0</v>
      </c>
      <c r="BG394" s="39">
        <f>INDEX('P-07 HACCP score'!$C$3:$E$7,MATCH(N394,'P-07 HACCP score'!$B$3:$B$7,0),MATCH('D-14 Ernst'!J$2,'P-07 HACCP score'!$C$2:$E$2,0))</f>
        <v>9</v>
      </c>
      <c r="BH394" s="39" t="e">
        <f>INDEX('P-07 HACCP score'!$C$3:$E$7,MATCH(O394,'P-07 HACCP score'!$B$3:$B$7,0),MATCH('D-14 Ernst'!K$2,'P-07 HACCP score'!$C$2:$E$2,0))</f>
        <v>#N/A</v>
      </c>
      <c r="BI394" s="39">
        <f>INDEX('P-07 HACCP score'!$C$3:$E$7,MATCH(P394,'P-07 HACCP score'!$B$3:$B$7,0),MATCH('D-14 Ernst'!L$2,'P-07 HACCP score'!$C$2:$E$2,0))</f>
        <v>0</v>
      </c>
      <c r="BJ394" s="39">
        <f>INDEX('P-07 HACCP score'!$C$3:$E$7,MATCH(Q394,'P-07 HACCP score'!$B$3:$B$7,0),MATCH('D-14 Ernst'!M$2,'P-07 HACCP score'!$C$2:$E$2,0))</f>
        <v>0</v>
      </c>
      <c r="BK394" s="39">
        <f>INDEX('P-07 HACCP score'!$C$3:$E$7,MATCH(R394,'P-07 HACCP score'!$B$3:$B$7,0),MATCH('D-14 Ernst'!N$2,'P-07 HACCP score'!$C$2:$E$2,0))</f>
        <v>0</v>
      </c>
      <c r="BL394" s="39">
        <f>INDEX('P-07 HACCP score'!$C$3:$E$7,MATCH(S394,'P-07 HACCP score'!$B$3:$B$7,0),MATCH('D-14 Ernst'!O$2,'P-07 HACCP score'!$C$2:$E$2,0))</f>
        <v>0</v>
      </c>
      <c r="BM394" s="39">
        <f>INDEX('P-07 HACCP score'!$C$3:$E$7,MATCH(T394,'P-07 HACCP score'!$B$3:$B$7,0),MATCH('D-14 Ernst'!P$2,'P-07 HACCP score'!$C$2:$E$2,0))</f>
        <v>0</v>
      </c>
      <c r="BN394" s="39">
        <f>INDEX('P-07 HACCP score'!$C$3:$E$7,MATCH(U394,'P-07 HACCP score'!$B$3:$B$7,0),MATCH('D-14 Ernst'!Q$2,'P-07 HACCP score'!$C$2:$E$2,0))</f>
        <v>0</v>
      </c>
      <c r="BO394" s="39">
        <f>INDEX('P-07 HACCP score'!$C$3:$E$7,MATCH(V394,'P-07 HACCP score'!$B$3:$B$7,0),MATCH('D-14 Ernst'!R$2,'P-07 HACCP score'!$C$2:$E$2,0))</f>
        <v>0</v>
      </c>
      <c r="BP394" s="39">
        <f>INDEX('P-07 HACCP score'!$C$3:$E$7,MATCH(W394,'P-07 HACCP score'!$B$3:$B$7,0),MATCH('D-14 Ernst'!S$2,'P-07 HACCP score'!$C$2:$E$2,0))</f>
        <v>0</v>
      </c>
      <c r="BQ394" s="39" t="e">
        <f>INDEX('P-07 HACCP score'!$C$3:$E$7,MATCH(X394,'P-07 HACCP score'!$B$3:$B$7,0),MATCH('D-14 Ernst'!T$2,'P-07 HACCP score'!$C$2:$E$2,0))</f>
        <v>#N/A</v>
      </c>
      <c r="BR394" s="39">
        <f>INDEX('P-07 HACCP score'!$C$3:$E$7,MATCH(Y394,'P-07 HACCP score'!$B$3:$B$7,0),MATCH('D-14 Ernst'!U$2,'P-07 HACCP score'!$C$2:$E$2,0))</f>
        <v>0</v>
      </c>
      <c r="BS394" s="39">
        <f>INDEX('P-07 HACCP score'!$C$3:$E$7,MATCH(Z394,'P-07 HACCP score'!$B$3:$B$7,0),MATCH('D-14 Ernst'!V$2,'P-07 HACCP score'!$C$2:$E$2,0))</f>
        <v>0</v>
      </c>
      <c r="BT394" s="39">
        <f>INDEX('P-07 HACCP score'!$C$3:$E$7,MATCH(AA394,'P-07 HACCP score'!$B$3:$B$7,0),MATCH('D-14 Ernst'!W$2,'P-07 HACCP score'!$C$2:$E$2,0))</f>
        <v>0</v>
      </c>
      <c r="BU394" s="39">
        <f>INDEX('P-07 HACCP score'!$C$3:$E$7,MATCH(AB394,'P-07 HACCP score'!$B$3:$B$7,0),MATCH('D-14 Ernst'!X$2,'P-07 HACCP score'!$C$2:$E$2,0))</f>
        <v>0</v>
      </c>
      <c r="BV394" s="39">
        <f>INDEX('P-07 HACCP score'!$C$3:$E$7,MATCH(AC394,'P-07 HACCP score'!$B$3:$B$7,0),MATCH('D-14 Ernst'!Y$2,'P-07 HACCP score'!$C$2:$E$2,0))</f>
        <v>0</v>
      </c>
      <c r="BW394" s="39">
        <f>INDEX('P-07 HACCP score'!$C$3:$E$7,MATCH(AD394,'P-07 HACCP score'!$B$3:$B$7,0),MATCH('D-14 Ernst'!Z$2,'P-07 HACCP score'!$C$2:$E$2,0))</f>
        <v>0</v>
      </c>
      <c r="BX394" s="39">
        <f>INDEX('P-07 HACCP score'!$C$3:$E$7,MATCH(AE394,'P-07 HACCP score'!$B$3:$B$7,0),MATCH('D-14 Ernst'!AA$2,'P-07 HACCP score'!$C$2:$E$2,0))</f>
        <v>0</v>
      </c>
      <c r="BY394" s="39">
        <f>INDEX('P-07 HACCP score'!$C$3:$E$7,MATCH(AF394,'P-07 HACCP score'!$B$3:$B$7,0),MATCH('D-14 Ernst'!AB$2,'P-07 HACCP score'!$C$2:$E$2,0))</f>
        <v>0</v>
      </c>
      <c r="BZ394" s="39">
        <f>INDEX('P-07 HACCP score'!$C$3:$E$7,MATCH(AG394,'P-07 HACCP score'!$B$3:$B$7,0),MATCH('D-14 Ernst'!AC$2,'P-07 HACCP score'!$C$2:$E$2,0))</f>
        <v>0</v>
      </c>
      <c r="CA394" s="39">
        <f>INDEX('P-07 HACCP score'!$C$3:$E$7,MATCH(AH394,'P-07 HACCP score'!$B$3:$B$7,0),MATCH('D-14 Ernst'!AD$2,'P-07 HACCP score'!$C$2:$E$2,0))</f>
        <v>0</v>
      </c>
      <c r="CB394" s="39">
        <f>INDEX('P-07 HACCP score'!$C$3:$E$7,MATCH(AI394,'P-07 HACCP score'!$B$3:$B$7,0),MATCH('D-14 Ernst'!AE$2,'P-07 HACCP score'!$C$2:$E$2,0))</f>
        <v>0</v>
      </c>
      <c r="CC394" s="39">
        <f>INDEX('P-07 HACCP score'!$C$3:$E$7,MATCH(AJ394,'P-07 HACCP score'!$B$3:$B$7,0),MATCH('D-14 Ernst'!AF$2,'P-07 HACCP score'!$C$2:$E$2,0))</f>
        <v>0</v>
      </c>
      <c r="CD394" s="39">
        <f>INDEX('P-07 HACCP score'!$C$3:$E$7,MATCH(AK394,'P-07 HACCP score'!$B$3:$B$7,0),MATCH('D-14 Ernst'!AG$2,'P-07 HACCP score'!$C$2:$E$2,0))</f>
        <v>0</v>
      </c>
    </row>
    <row r="395" spans="1:82" x14ac:dyDescent="0.3">
      <c r="A395" s="119">
        <v>52280</v>
      </c>
      <c r="B395" s="71" t="s">
        <v>522</v>
      </c>
      <c r="C395" s="78" t="s">
        <v>248</v>
      </c>
      <c r="D395" s="35">
        <v>1</v>
      </c>
      <c r="E395" s="18"/>
      <c r="F395" s="18"/>
      <c r="G395" s="26"/>
      <c r="H395" s="21" t="str">
        <f>IF(COUNTIF(I395:M395,"H"),"H",
IF(COUNTIF(I395:M395,"M"),"M",
IF(COUNTIF(I395:M395,"L"),"L",
IF(COUNTIF(I395:M395,"B"),"B",""))))</f>
        <v>B</v>
      </c>
      <c r="I395" s="19" t="s">
        <v>84</v>
      </c>
      <c r="J395" s="19" t="s">
        <v>84</v>
      </c>
      <c r="K395" s="19"/>
      <c r="L395" s="19" t="s">
        <v>84</v>
      </c>
      <c r="M395" s="19"/>
      <c r="N395" s="18" t="s">
        <v>86</v>
      </c>
      <c r="O395" s="21" t="str">
        <f>IF(COUNTIF(P395:Q395,"H"),"H",
IF(COUNTIF(P395:Q395,"M"),"M",
IF(COUNTIF(P395:Q395,"L"),"L",
IF(COUNTIF(P395:Q395,"B"),"B",""))))</f>
        <v/>
      </c>
      <c r="P395" s="22"/>
      <c r="Q395" s="22"/>
      <c r="R395" s="18"/>
      <c r="S395" s="18"/>
      <c r="T395" s="18"/>
      <c r="U395" s="18"/>
      <c r="V395" s="18"/>
      <c r="W395" s="27"/>
      <c r="X395" s="21" t="str">
        <f>IF(COUNTIF(Y395:AA395,"H"),"H",
IF(COUNTIF(Y395:AA395,"M"),"M",
IF(COUNTIF(Y395:AA395,"L"),"L",
IF(COUNTIF(Y395:AA395,"B"),"B",""))))</f>
        <v/>
      </c>
      <c r="Y395" s="23"/>
      <c r="Z395" s="28"/>
      <c r="AA395" s="23"/>
      <c r="AB395" s="18"/>
      <c r="AC395" s="18"/>
      <c r="AD395" s="18"/>
      <c r="AE395" s="18"/>
      <c r="AF395" s="18"/>
      <c r="AG395" s="18"/>
      <c r="AH395" s="18"/>
      <c r="AI395" s="18"/>
      <c r="AJ395" s="18" t="s">
        <v>84</v>
      </c>
      <c r="AK395" s="18"/>
      <c r="AL395" s="37">
        <f>COUNTIF(AX395:BA395,5)+COUNTIF(BG395:BH395,5)+COUNTIF(BK395:BQ395,5)+COUNTIF(BU395:CD395,5)+COUNTIF(AX395:BA395,9)+COUNTIF(BG395:BH395,9)+COUNTIF(BK395:BQ395,9)+COUNTIF(BU395:CD395,9)</f>
        <v>0</v>
      </c>
      <c r="AM395" s="37">
        <f>COUNTIF(AX395:BA395,15)+COUNTIF(BG395:BH395,15)+COUNTIF(BK395:BQ395,15)+COUNTIF(BU395:CD395,15)+COUNTIF(AX395:BA395,25)+COUNTIF(BG395:BH395,25)+COUNTIF(BK395:BQ395,25)+COUNTIF(BU395:CD395,25)</f>
        <v>0</v>
      </c>
      <c r="AN395" s="118" t="str">
        <f>IF(AM395&gt;=1,"HOOG",IF(AL395&gt;=2,"MIDDEN","LAAG"))</f>
        <v>LAAG</v>
      </c>
      <c r="AO395" s="26" t="str">
        <f>IF(AND(AM395=1,OR(H395="H",AB395="H"),TEXT(D395,0)&lt;&gt;"4"),"J","N" )</f>
        <v>N</v>
      </c>
      <c r="AP395" s="41" t="s">
        <v>85</v>
      </c>
      <c r="AQ395" s="68" t="str">
        <f>IF(OR(AP395="J",AO395="J"),"MIDDEN",AN395)</f>
        <v>LAAG</v>
      </c>
      <c r="AR395" s="26" t="s">
        <v>89</v>
      </c>
      <c r="AS395" s="18" t="s">
        <v>87</v>
      </c>
      <c r="AT395" s="18" t="s">
        <v>85</v>
      </c>
      <c r="AU395" s="41" t="str">
        <f>IF(AND(AR395="H",AS395="K"),"J",IF(OR(AND(AR395="L",AS395="K",AT395="J"),AND(AR395="H",AS395="G",AT395="J")),"J","N"))</f>
        <v>N</v>
      </c>
      <c r="AV395" s="41" t="s">
        <v>90</v>
      </c>
      <c r="AW395" s="18" t="str">
        <f>IF(AU395="N",AQ395,IF(AQ395="LAAG","MIDDEN","HOOG"))</f>
        <v>LAAG</v>
      </c>
      <c r="AX395" s="39">
        <f>INDEX('P-07 HACCP score'!$C$3:$E$7,MATCH(E395,'P-07 HACCP score'!$B$3:$B$7,0),MATCH('D-14 Ernst'!A$2,'P-07 HACCP score'!$C$2:$E$2,0))</f>
        <v>0</v>
      </c>
      <c r="AY395" s="39">
        <f>INDEX('P-07 HACCP score'!$C$3:$E$7,MATCH(F395,'P-07 HACCP score'!$B$3:$B$7,0),MATCH('D-14 Ernst'!B$2,'P-07 HACCP score'!$C$2:$E$2,0))</f>
        <v>0</v>
      </c>
      <c r="AZ395" s="39">
        <f>INDEX('P-07 HACCP score'!$C$3:$E$7,MATCH(G395,'P-07 HACCP score'!$B$3:$B$7,0),MATCH('D-14 Ernst'!C$2,'P-07 HACCP score'!$C$2:$E$2,0))</f>
        <v>0</v>
      </c>
      <c r="BA395" s="39">
        <f>INDEX('P-07 HACCP score'!$C$3:$E$7,MATCH(H395,'P-07 HACCP score'!$B$3:$B$7,0),MATCH('D-14 Ernst'!D$2,'P-07 HACCP score'!$C$2:$E$2,0))</f>
        <v>1.5</v>
      </c>
      <c r="BB395" s="39">
        <f>INDEX('P-07 HACCP score'!$C$3:$E$7,MATCH(I395,'P-07 HACCP score'!$B$3:$B$7,0),MATCH('D-14 Ernst'!E$2,'P-07 HACCP score'!$C$2:$E$2,0))</f>
        <v>1.5</v>
      </c>
      <c r="BC395" s="39">
        <f>INDEX('P-07 HACCP score'!$C$3:$E$7,MATCH(J395,'P-07 HACCP score'!$B$3:$B$7,0),MATCH('D-14 Ernst'!F$2,'P-07 HACCP score'!$C$2:$E$2,0))</f>
        <v>1.5</v>
      </c>
      <c r="BD395" s="39">
        <f>INDEX('P-07 HACCP score'!$C$3:$E$7,MATCH(K395,'P-07 HACCP score'!$B$3:$B$7,0),MATCH('D-14 Ernst'!G$2,'P-07 HACCP score'!$C$2:$E$2,0))</f>
        <v>0</v>
      </c>
      <c r="BE395" s="39">
        <f>INDEX('P-07 HACCP score'!$C$3:$E$7,MATCH(L395,'P-07 HACCP score'!$B$3:$B$7,0),MATCH('D-14 Ernst'!H$2,'P-07 HACCP score'!$C$2:$E$2,0))</f>
        <v>1.5</v>
      </c>
      <c r="BF395" s="39">
        <f>INDEX('P-07 HACCP score'!$C$3:$E$7,MATCH(M395,'P-07 HACCP score'!$B$3:$B$7,0),MATCH('D-14 Ernst'!I$2,'P-07 HACCP score'!$C$2:$E$2,0))</f>
        <v>0</v>
      </c>
      <c r="BG395" s="39">
        <f>INDEX('P-07 HACCP score'!$C$3:$E$7,MATCH(N395,'P-07 HACCP score'!$B$3:$B$7,0),MATCH('D-14 Ernst'!J$2,'P-07 HACCP score'!$C$2:$E$2,0))</f>
        <v>3</v>
      </c>
      <c r="BH395" s="39" t="e">
        <f>INDEX('P-07 HACCP score'!$C$3:$E$7,MATCH(O395,'P-07 HACCP score'!$B$3:$B$7,0),MATCH('D-14 Ernst'!K$2,'P-07 HACCP score'!$C$2:$E$2,0))</f>
        <v>#N/A</v>
      </c>
      <c r="BI395" s="39">
        <f>INDEX('P-07 HACCP score'!$C$3:$E$7,MATCH(P395,'P-07 HACCP score'!$B$3:$B$7,0),MATCH('D-14 Ernst'!L$2,'P-07 HACCP score'!$C$2:$E$2,0))</f>
        <v>0</v>
      </c>
      <c r="BJ395" s="39">
        <f>INDEX('P-07 HACCP score'!$C$3:$E$7,MATCH(Q395,'P-07 HACCP score'!$B$3:$B$7,0),MATCH('D-14 Ernst'!M$2,'P-07 HACCP score'!$C$2:$E$2,0))</f>
        <v>0</v>
      </c>
      <c r="BK395" s="39">
        <f>INDEX('P-07 HACCP score'!$C$3:$E$7,MATCH(R395,'P-07 HACCP score'!$B$3:$B$7,0),MATCH('D-14 Ernst'!N$2,'P-07 HACCP score'!$C$2:$E$2,0))</f>
        <v>0</v>
      </c>
      <c r="BL395" s="39">
        <f>INDEX('P-07 HACCP score'!$C$3:$E$7,MATCH(S395,'P-07 HACCP score'!$B$3:$B$7,0),MATCH('D-14 Ernst'!O$2,'P-07 HACCP score'!$C$2:$E$2,0))</f>
        <v>0</v>
      </c>
      <c r="BM395" s="39">
        <f>INDEX('P-07 HACCP score'!$C$3:$E$7,MATCH(T395,'P-07 HACCP score'!$B$3:$B$7,0),MATCH('D-14 Ernst'!P$2,'P-07 HACCP score'!$C$2:$E$2,0))</f>
        <v>0</v>
      </c>
      <c r="BN395" s="39">
        <f>INDEX('P-07 HACCP score'!$C$3:$E$7,MATCH(U395,'P-07 HACCP score'!$B$3:$B$7,0),MATCH('D-14 Ernst'!Q$2,'P-07 HACCP score'!$C$2:$E$2,0))</f>
        <v>0</v>
      </c>
      <c r="BO395" s="39">
        <f>INDEX('P-07 HACCP score'!$C$3:$E$7,MATCH(V395,'P-07 HACCP score'!$B$3:$B$7,0),MATCH('D-14 Ernst'!R$2,'P-07 HACCP score'!$C$2:$E$2,0))</f>
        <v>0</v>
      </c>
      <c r="BP395" s="39">
        <f>INDEX('P-07 HACCP score'!$C$3:$E$7,MATCH(W395,'P-07 HACCP score'!$B$3:$B$7,0),MATCH('D-14 Ernst'!S$2,'P-07 HACCP score'!$C$2:$E$2,0))</f>
        <v>0</v>
      </c>
      <c r="BQ395" s="39" t="e">
        <f>INDEX('P-07 HACCP score'!$C$3:$E$7,MATCH(X395,'P-07 HACCP score'!$B$3:$B$7,0),MATCH('D-14 Ernst'!T$2,'P-07 HACCP score'!$C$2:$E$2,0))</f>
        <v>#N/A</v>
      </c>
      <c r="BR395" s="39">
        <f>INDEX('P-07 HACCP score'!$C$3:$E$7,MATCH(Y395,'P-07 HACCP score'!$B$3:$B$7,0),MATCH('D-14 Ernst'!U$2,'P-07 HACCP score'!$C$2:$E$2,0))</f>
        <v>0</v>
      </c>
      <c r="BS395" s="39">
        <f>INDEX('P-07 HACCP score'!$C$3:$E$7,MATCH(Z395,'P-07 HACCP score'!$B$3:$B$7,0),MATCH('D-14 Ernst'!V$2,'P-07 HACCP score'!$C$2:$E$2,0))</f>
        <v>0</v>
      </c>
      <c r="BT395" s="39">
        <f>INDEX('P-07 HACCP score'!$C$3:$E$7,MATCH(AA395,'P-07 HACCP score'!$B$3:$B$7,0),MATCH('D-14 Ernst'!W$2,'P-07 HACCP score'!$C$2:$E$2,0))</f>
        <v>0</v>
      </c>
      <c r="BU395" s="39">
        <f>INDEX('P-07 HACCP score'!$C$3:$E$7,MATCH(AB395,'P-07 HACCP score'!$B$3:$B$7,0),MATCH('D-14 Ernst'!X$2,'P-07 HACCP score'!$C$2:$E$2,0))</f>
        <v>0</v>
      </c>
      <c r="BV395" s="39">
        <f>INDEX('P-07 HACCP score'!$C$3:$E$7,MATCH(AC395,'P-07 HACCP score'!$B$3:$B$7,0),MATCH('D-14 Ernst'!Y$2,'P-07 HACCP score'!$C$2:$E$2,0))</f>
        <v>0</v>
      </c>
      <c r="BW395" s="39">
        <f>INDEX('P-07 HACCP score'!$C$3:$E$7,MATCH(AD395,'P-07 HACCP score'!$B$3:$B$7,0),MATCH('D-14 Ernst'!Z$2,'P-07 HACCP score'!$C$2:$E$2,0))</f>
        <v>0</v>
      </c>
      <c r="BX395" s="39">
        <f>INDEX('P-07 HACCP score'!$C$3:$E$7,MATCH(AE395,'P-07 HACCP score'!$B$3:$B$7,0),MATCH('D-14 Ernst'!AA$2,'P-07 HACCP score'!$C$2:$E$2,0))</f>
        <v>0</v>
      </c>
      <c r="BY395" s="39">
        <f>INDEX('P-07 HACCP score'!$C$3:$E$7,MATCH(AF395,'P-07 HACCP score'!$B$3:$B$7,0),MATCH('D-14 Ernst'!AB$2,'P-07 HACCP score'!$C$2:$E$2,0))</f>
        <v>0</v>
      </c>
      <c r="BZ395" s="39">
        <f>INDEX('P-07 HACCP score'!$C$3:$E$7,MATCH(AG395,'P-07 HACCP score'!$B$3:$B$7,0),MATCH('D-14 Ernst'!AC$2,'P-07 HACCP score'!$C$2:$E$2,0))</f>
        <v>0</v>
      </c>
      <c r="CA395" s="39">
        <f>INDEX('P-07 HACCP score'!$C$3:$E$7,MATCH(AH395,'P-07 HACCP score'!$B$3:$B$7,0),MATCH('D-14 Ernst'!AD$2,'P-07 HACCP score'!$C$2:$E$2,0))</f>
        <v>0</v>
      </c>
      <c r="CB395" s="39">
        <f>INDEX('P-07 HACCP score'!$C$3:$E$7,MATCH(AI395,'P-07 HACCP score'!$B$3:$B$7,0),MATCH('D-14 Ernst'!AE$2,'P-07 HACCP score'!$C$2:$E$2,0))</f>
        <v>0</v>
      </c>
      <c r="CC395" s="39">
        <f>INDEX('P-07 HACCP score'!$C$3:$E$7,MATCH(AJ395,'P-07 HACCP score'!$B$3:$B$7,0),MATCH('D-14 Ernst'!AF$2,'P-07 HACCP score'!$C$2:$E$2,0))</f>
        <v>1.5</v>
      </c>
      <c r="CD395" s="39">
        <f>INDEX('P-07 HACCP score'!$C$3:$E$7,MATCH(AK395,'P-07 HACCP score'!$B$3:$B$7,0),MATCH('D-14 Ernst'!AG$2,'P-07 HACCP score'!$C$2:$E$2,0))</f>
        <v>0</v>
      </c>
    </row>
    <row r="396" spans="1:82" x14ac:dyDescent="0.3">
      <c r="A396" s="120">
        <v>51905</v>
      </c>
      <c r="B396" s="56" t="s">
        <v>523</v>
      </c>
      <c r="C396" s="78" t="s">
        <v>156</v>
      </c>
      <c r="D396" s="35">
        <v>4</v>
      </c>
      <c r="E396" s="18" t="s">
        <v>86</v>
      </c>
      <c r="F396" s="18"/>
      <c r="G396" s="26"/>
      <c r="H396" s="21" t="str">
        <f>IF(COUNTIF(I396:M396,"H"),"H",
IF(COUNTIF(I396:M396,"M"),"M",
IF(COUNTIF(I396:M396,"L"),"L",
IF(COUNTIF(I396:M396,"B"),"B",""))))</f>
        <v/>
      </c>
      <c r="I396" s="19"/>
      <c r="J396" s="19"/>
      <c r="K396" s="19"/>
      <c r="L396" s="19"/>
      <c r="M396" s="19"/>
      <c r="N396" s="18"/>
      <c r="O396" s="21" t="str">
        <f>IF(COUNTIF(P396:Q396,"H"),"H",
IF(COUNTIF(P396:Q396,"M"),"M",
IF(COUNTIF(P396:Q396,"L"),"L",
IF(COUNTIF(P396:Q396,"B"),"B",""))))</f>
        <v/>
      </c>
      <c r="P396" s="22"/>
      <c r="Q396" s="22"/>
      <c r="R396" s="18" t="s">
        <v>129</v>
      </c>
      <c r="S396" s="18"/>
      <c r="T396" s="18" t="s">
        <v>86</v>
      </c>
      <c r="U396" s="18" t="s">
        <v>84</v>
      </c>
      <c r="V396" s="18"/>
      <c r="W396" s="27"/>
      <c r="X396" s="21" t="str">
        <f>IF(COUNTIF(Y396:AA396,"H"),"H",
IF(COUNTIF(Y396:AA396,"M"),"M",
IF(COUNTIF(Y396:AA396,"L"),"L",
IF(COUNTIF(Y396:AA396,"B"),"B",""))))</f>
        <v>H</v>
      </c>
      <c r="Y396" s="23"/>
      <c r="Z396" s="28"/>
      <c r="AA396" s="23" t="s">
        <v>89</v>
      </c>
      <c r="AB396" s="18"/>
      <c r="AC396" s="18"/>
      <c r="AD396" s="18"/>
      <c r="AE396" s="18"/>
      <c r="AF396" s="18"/>
      <c r="AG396" s="18"/>
      <c r="AH396" s="18"/>
      <c r="AI396" s="18"/>
      <c r="AJ396" s="18"/>
      <c r="AK396" s="18"/>
      <c r="AL396" s="37">
        <f>COUNTIF(AX396:BA396,5)+COUNTIF(BG396:BH396,5)+COUNTIF(BK396:BQ396,5)+COUNTIF(BU396:CD396,5)+COUNTIF(AX396:BA396,9)+COUNTIF(BG396:BH396,9)+COUNTIF(BK396:BQ396,9)+COUNTIF(BU396:CD396,9)</f>
        <v>0</v>
      </c>
      <c r="AM396" s="37">
        <f>COUNTIF(AX396:BA396,15)+COUNTIF(BG396:BH396,15)+COUNTIF(BK396:BQ396,15)+COUNTIF(BU396:CD396,15)+COUNTIF(AX396:BA396,25)+COUNTIF(BG396:BH396,25)+COUNTIF(BK396:BQ396,25)+COUNTIF(BU396:CD396,25)</f>
        <v>2</v>
      </c>
      <c r="AN396" s="118" t="str">
        <f>IF(AM396&gt;=1,"HOOG",IF(AL396&gt;=2,"MIDDEN","LAAG"))</f>
        <v>HOOG</v>
      </c>
      <c r="AO396" s="26" t="str">
        <f>IF(AND(AM396=1,OR(H396="H",AB396="H"),TEXT(D396,0)&lt;&gt;"4"),"J","N" )</f>
        <v>N</v>
      </c>
      <c r="AP396" s="41" t="s">
        <v>85</v>
      </c>
      <c r="AQ396" s="68" t="str">
        <f>IF(OR(AP396="J",AO396="J"),"MIDDEN",AN396)</f>
        <v>HOOG</v>
      </c>
      <c r="AR396" s="26" t="s">
        <v>89</v>
      </c>
      <c r="AS396" s="18" t="s">
        <v>87</v>
      </c>
      <c r="AT396" s="18" t="s">
        <v>85</v>
      </c>
      <c r="AU396" s="41" t="str">
        <f>IF(AND(AR396="H",AS396="K"),"J",IF(OR(AND(AR396="L",AS396="K",AT396="J"),AND(AR396="H",AS396="G",AT396="J")),"J","N"))</f>
        <v>N</v>
      </c>
      <c r="AV396" s="41" t="s">
        <v>85</v>
      </c>
      <c r="AW396" s="18" t="str">
        <f>IF(AU396="N",AQ396,IF(AQ396="LAAG","MIDDEN","HOOG"))</f>
        <v>HOOG</v>
      </c>
      <c r="AX396" s="39">
        <f>INDEX('P-07 HACCP score'!$C$3:$E$7,MATCH(E396,'P-07 HACCP score'!$B$3:$B$7,0),MATCH('D-14 Ernst'!A$2,'P-07 HACCP score'!$C$2:$E$2,0))</f>
        <v>3</v>
      </c>
      <c r="AY396" s="39">
        <f>INDEX('P-07 HACCP score'!$C$3:$E$7,MATCH(F396,'P-07 HACCP score'!$B$3:$B$7,0),MATCH('D-14 Ernst'!B$2,'P-07 HACCP score'!$C$2:$E$2,0))</f>
        <v>0</v>
      </c>
      <c r="AZ396" s="39">
        <f>INDEX('P-07 HACCP score'!$C$3:$E$7,MATCH(G396,'P-07 HACCP score'!$B$3:$B$7,0),MATCH('D-14 Ernst'!C$2,'P-07 HACCP score'!$C$2:$E$2,0))</f>
        <v>0</v>
      </c>
      <c r="BA396" s="39" t="e">
        <f>INDEX('P-07 HACCP score'!$C$3:$E$7,MATCH(H396,'P-07 HACCP score'!$B$3:$B$7,0),MATCH('D-14 Ernst'!D$2,'P-07 HACCP score'!$C$2:$E$2,0))</f>
        <v>#N/A</v>
      </c>
      <c r="BB396" s="39">
        <f>INDEX('P-07 HACCP score'!$C$3:$E$7,MATCH(I396,'P-07 HACCP score'!$B$3:$B$7,0),MATCH('D-14 Ernst'!E$2,'P-07 HACCP score'!$C$2:$E$2,0))</f>
        <v>0</v>
      </c>
      <c r="BC396" s="39">
        <f>INDEX('P-07 HACCP score'!$C$3:$E$7,MATCH(J396,'P-07 HACCP score'!$B$3:$B$7,0),MATCH('D-14 Ernst'!F$2,'P-07 HACCP score'!$C$2:$E$2,0))</f>
        <v>0</v>
      </c>
      <c r="BD396" s="39">
        <f>INDEX('P-07 HACCP score'!$C$3:$E$7,MATCH(K396,'P-07 HACCP score'!$B$3:$B$7,0),MATCH('D-14 Ernst'!G$2,'P-07 HACCP score'!$C$2:$E$2,0))</f>
        <v>0</v>
      </c>
      <c r="BE396" s="39">
        <f>INDEX('P-07 HACCP score'!$C$3:$E$7,MATCH(L396,'P-07 HACCP score'!$B$3:$B$7,0),MATCH('D-14 Ernst'!H$2,'P-07 HACCP score'!$C$2:$E$2,0))</f>
        <v>0</v>
      </c>
      <c r="BF396" s="39">
        <f>INDEX('P-07 HACCP score'!$C$3:$E$7,MATCH(M396,'P-07 HACCP score'!$B$3:$B$7,0),MATCH('D-14 Ernst'!I$2,'P-07 HACCP score'!$C$2:$E$2,0))</f>
        <v>0</v>
      </c>
      <c r="BG396" s="39">
        <f>INDEX('P-07 HACCP score'!$C$3:$E$7,MATCH(N396,'P-07 HACCP score'!$B$3:$B$7,0),MATCH('D-14 Ernst'!J$2,'P-07 HACCP score'!$C$2:$E$2,0))</f>
        <v>0</v>
      </c>
      <c r="BH396" s="39" t="e">
        <f>INDEX('P-07 HACCP score'!$C$3:$E$7,MATCH(O396,'P-07 HACCP score'!$B$3:$B$7,0),MATCH('D-14 Ernst'!K$2,'P-07 HACCP score'!$C$2:$E$2,0))</f>
        <v>#N/A</v>
      </c>
      <c r="BI396" s="39">
        <f>INDEX('P-07 HACCP score'!$C$3:$E$7,MATCH(P396,'P-07 HACCP score'!$B$3:$B$7,0),MATCH('D-14 Ernst'!L$2,'P-07 HACCP score'!$C$2:$E$2,0))</f>
        <v>0</v>
      </c>
      <c r="BJ396" s="39">
        <f>INDEX('P-07 HACCP score'!$C$3:$E$7,MATCH(Q396,'P-07 HACCP score'!$B$3:$B$7,0),MATCH('D-14 Ernst'!M$2,'P-07 HACCP score'!$C$2:$E$2,0))</f>
        <v>0</v>
      </c>
      <c r="BK396" s="39">
        <f>INDEX('P-07 HACCP score'!$C$3:$E$7,MATCH(R396,'P-07 HACCP score'!$B$3:$B$7,0),MATCH('D-14 Ernst'!N$2,'P-07 HACCP score'!$C$2:$E$2,0))</f>
        <v>15</v>
      </c>
      <c r="BL396" s="39">
        <f>INDEX('P-07 HACCP score'!$C$3:$E$7,MATCH(S396,'P-07 HACCP score'!$B$3:$B$7,0),MATCH('D-14 Ernst'!O$2,'P-07 HACCP score'!$C$2:$E$2,0))</f>
        <v>0</v>
      </c>
      <c r="BM396" s="39">
        <f>INDEX('P-07 HACCP score'!$C$3:$E$7,MATCH(T396,'P-07 HACCP score'!$B$3:$B$7,0),MATCH('D-14 Ernst'!P$2,'P-07 HACCP score'!$C$2:$E$2,0))</f>
        <v>3</v>
      </c>
      <c r="BN396" s="39">
        <f>INDEX('P-07 HACCP score'!$C$3:$E$7,MATCH(U396,'P-07 HACCP score'!$B$3:$B$7,0),MATCH('D-14 Ernst'!Q$2,'P-07 HACCP score'!$C$2:$E$2,0))</f>
        <v>1.5</v>
      </c>
      <c r="BO396" s="39">
        <f>INDEX('P-07 HACCP score'!$C$3:$E$7,MATCH(V396,'P-07 HACCP score'!$B$3:$B$7,0),MATCH('D-14 Ernst'!R$2,'P-07 HACCP score'!$C$2:$E$2,0))</f>
        <v>0</v>
      </c>
      <c r="BP396" s="39">
        <f>INDEX('P-07 HACCP score'!$C$3:$E$7,MATCH(W396,'P-07 HACCP score'!$B$3:$B$7,0),MATCH('D-14 Ernst'!S$2,'P-07 HACCP score'!$C$2:$E$2,0))</f>
        <v>0</v>
      </c>
      <c r="BQ396" s="39">
        <f>INDEX('P-07 HACCP score'!$C$3:$E$7,MATCH(X396,'P-07 HACCP score'!$B$3:$B$7,0),MATCH('D-14 Ernst'!T$2,'P-07 HACCP score'!$C$2:$E$2,0))</f>
        <v>25</v>
      </c>
      <c r="BR396" s="39">
        <f>INDEX('P-07 HACCP score'!$C$3:$E$7,MATCH(Y396,'P-07 HACCP score'!$B$3:$B$7,0),MATCH('D-14 Ernst'!U$2,'P-07 HACCP score'!$C$2:$E$2,0))</f>
        <v>0</v>
      </c>
      <c r="BS396" s="39">
        <f>INDEX('P-07 HACCP score'!$C$3:$E$7,MATCH(Z396,'P-07 HACCP score'!$B$3:$B$7,0),MATCH('D-14 Ernst'!V$2,'P-07 HACCP score'!$C$2:$E$2,0))</f>
        <v>0</v>
      </c>
      <c r="BT396" s="39">
        <f>INDEX('P-07 HACCP score'!$C$3:$E$7,MATCH(AA396,'P-07 HACCP score'!$B$3:$B$7,0),MATCH('D-14 Ernst'!W$2,'P-07 HACCP score'!$C$2:$E$2,0))</f>
        <v>25</v>
      </c>
      <c r="BU396" s="39">
        <f>INDEX('P-07 HACCP score'!$C$3:$E$7,MATCH(AB396,'P-07 HACCP score'!$B$3:$B$7,0),MATCH('D-14 Ernst'!X$2,'P-07 HACCP score'!$C$2:$E$2,0))</f>
        <v>0</v>
      </c>
      <c r="BV396" s="39">
        <f>INDEX('P-07 HACCP score'!$C$3:$E$7,MATCH(AC396,'P-07 HACCP score'!$B$3:$B$7,0),MATCH('D-14 Ernst'!Y$2,'P-07 HACCP score'!$C$2:$E$2,0))</f>
        <v>0</v>
      </c>
      <c r="BW396" s="39">
        <f>INDEX('P-07 HACCP score'!$C$3:$E$7,MATCH(AD396,'P-07 HACCP score'!$B$3:$B$7,0),MATCH('D-14 Ernst'!Z$2,'P-07 HACCP score'!$C$2:$E$2,0))</f>
        <v>0</v>
      </c>
      <c r="BX396" s="39">
        <f>INDEX('P-07 HACCP score'!$C$3:$E$7,MATCH(AE396,'P-07 HACCP score'!$B$3:$B$7,0),MATCH('D-14 Ernst'!AA$2,'P-07 HACCP score'!$C$2:$E$2,0))</f>
        <v>0</v>
      </c>
      <c r="BY396" s="39">
        <f>INDEX('P-07 HACCP score'!$C$3:$E$7,MATCH(AF396,'P-07 HACCP score'!$B$3:$B$7,0),MATCH('D-14 Ernst'!AB$2,'P-07 HACCP score'!$C$2:$E$2,0))</f>
        <v>0</v>
      </c>
      <c r="BZ396" s="39">
        <f>INDEX('P-07 HACCP score'!$C$3:$E$7,MATCH(AG396,'P-07 HACCP score'!$B$3:$B$7,0),MATCH('D-14 Ernst'!AC$2,'P-07 HACCP score'!$C$2:$E$2,0))</f>
        <v>0</v>
      </c>
      <c r="CA396" s="39">
        <f>INDEX('P-07 HACCP score'!$C$3:$E$7,MATCH(AH396,'P-07 HACCP score'!$B$3:$B$7,0),MATCH('D-14 Ernst'!AD$2,'P-07 HACCP score'!$C$2:$E$2,0))</f>
        <v>0</v>
      </c>
      <c r="CB396" s="39">
        <f>INDEX('P-07 HACCP score'!$C$3:$E$7,MATCH(AI396,'P-07 HACCP score'!$B$3:$B$7,0),MATCH('D-14 Ernst'!AE$2,'P-07 HACCP score'!$C$2:$E$2,0))</f>
        <v>0</v>
      </c>
      <c r="CC396" s="39">
        <f>INDEX('P-07 HACCP score'!$C$3:$E$7,MATCH(AJ396,'P-07 HACCP score'!$B$3:$B$7,0),MATCH('D-14 Ernst'!AF$2,'P-07 HACCP score'!$C$2:$E$2,0))</f>
        <v>0</v>
      </c>
      <c r="CD396" s="39">
        <f>INDEX('P-07 HACCP score'!$C$3:$E$7,MATCH(AK396,'P-07 HACCP score'!$B$3:$B$7,0),MATCH('D-14 Ernst'!AG$2,'P-07 HACCP score'!$C$2:$E$2,0))</f>
        <v>0</v>
      </c>
    </row>
    <row r="397" spans="1:82" x14ac:dyDescent="0.3">
      <c r="A397" s="119">
        <v>51200</v>
      </c>
      <c r="B397" s="71" t="s">
        <v>524</v>
      </c>
      <c r="C397" s="78" t="s">
        <v>162</v>
      </c>
      <c r="D397" s="35">
        <v>2</v>
      </c>
      <c r="E397" s="18"/>
      <c r="F397" s="18"/>
      <c r="G397" s="26" t="s">
        <v>86</v>
      </c>
      <c r="H397" s="21" t="str">
        <f>IF(COUNTIF(I397:M397,"H"),"H",
IF(COUNTIF(I397:M397,"M"),"M",
IF(COUNTIF(I397:M397,"L"),"L",
IF(COUNTIF(I397:M397,"B"),"B",""))))</f>
        <v>L</v>
      </c>
      <c r="I397" s="19" t="s">
        <v>86</v>
      </c>
      <c r="J397" s="19" t="s">
        <v>86</v>
      </c>
      <c r="K397" s="19"/>
      <c r="L397" s="19"/>
      <c r="M397" s="19"/>
      <c r="N397" s="18"/>
      <c r="O397" s="21" t="str">
        <f>IF(COUNTIF(P397:Q397,"H"),"H",
IF(COUNTIF(P397:Q397,"M"),"M",
IF(COUNTIF(P397:Q397,"L"),"L",
IF(COUNTIF(P397:Q397,"B"),"B",""))))</f>
        <v>L</v>
      </c>
      <c r="P397" s="22" t="s">
        <v>86</v>
      </c>
      <c r="Q397" s="22"/>
      <c r="R397" s="18" t="s">
        <v>84</v>
      </c>
      <c r="S397" s="18"/>
      <c r="T397" s="18"/>
      <c r="U397" s="18"/>
      <c r="V397" s="18"/>
      <c r="W397" s="27"/>
      <c r="X397" s="21" t="str">
        <f>IF(COUNTIF(Y397:AA397,"H"),"H",
IF(COUNTIF(Y397:AA397,"M"),"M",
IF(COUNTIF(Y397:AA397,"L"),"L",
IF(COUNTIF(Y397:AA397,"B"),"B",""))))</f>
        <v/>
      </c>
      <c r="Y397" s="23"/>
      <c r="Z397" s="28"/>
      <c r="AA397" s="23"/>
      <c r="AB397" s="18" t="s">
        <v>129</v>
      </c>
      <c r="AC397" s="18"/>
      <c r="AD397" s="18"/>
      <c r="AE397" s="18"/>
      <c r="AF397" s="18"/>
      <c r="AG397" s="18"/>
      <c r="AH397" s="18"/>
      <c r="AI397" s="18"/>
      <c r="AJ397" s="18"/>
      <c r="AK397" s="18"/>
      <c r="AL397" s="37">
        <f>COUNTIF(AX397:BA397,5)+COUNTIF(BG397:BH397,5)+COUNTIF(BK397:BQ397,5)+COUNTIF(BU397:CD397,5)+COUNTIF(AX397:BA397,9)+COUNTIF(BG397:BH397,9)+COUNTIF(BK397:BQ397,9)+COUNTIF(BU397:CD397,9)</f>
        <v>2</v>
      </c>
      <c r="AM397" s="37">
        <f>COUNTIF(AX397:BA397,15)+COUNTIF(BG397:BH397,15)+COUNTIF(BK397:BQ397,15)+COUNTIF(BU397:CD397,15)+COUNTIF(AX397:BA397,25)+COUNTIF(BG397:BH397,25)+COUNTIF(BK397:BQ397,25)+COUNTIF(BU397:CD397,25)</f>
        <v>0</v>
      </c>
      <c r="AN397" s="118" t="str">
        <f>IF(AM397&gt;=1,"HOOG",IF(AL397&gt;=2,"MIDDEN","LAAG"))</f>
        <v>MIDDEN</v>
      </c>
      <c r="AO397" s="26" t="s">
        <v>85</v>
      </c>
      <c r="AP397" s="41" t="s">
        <v>85</v>
      </c>
      <c r="AQ397" s="68" t="str">
        <f>IF(OR(AP397="J",AO397="J"),"MIDDEN",AN397)</f>
        <v>MIDDEN</v>
      </c>
      <c r="AR397" s="26" t="s">
        <v>86</v>
      </c>
      <c r="AS397" s="18" t="s">
        <v>93</v>
      </c>
      <c r="AT397" s="18" t="s">
        <v>85</v>
      </c>
      <c r="AU397" s="41" t="str">
        <f>IF(AND(AR397="H",AS397="K"),"J",IF(OR(AND(AR397="L",AS397="K",AT397="J"),AND(AR397="H",AS397="G",AT397="J")),"J","N"))</f>
        <v>N</v>
      </c>
      <c r="AV397" s="41" t="s">
        <v>85</v>
      </c>
      <c r="AW397" s="18" t="str">
        <f>IF(AU397="N",AQ397,IF(AQ397="LAAG","MIDDEN","HOOG"))</f>
        <v>MIDDEN</v>
      </c>
      <c r="AX397" s="39">
        <f>INDEX('P-07 HACCP score'!$C$3:$E$7,MATCH(E397,'P-07 HACCP score'!$B$3:$B$7,0),MATCH('D-14 Ernst'!A$2,'P-07 HACCP score'!$C$2:$E$2,0))</f>
        <v>0</v>
      </c>
      <c r="AY397" s="39">
        <f>INDEX('P-07 HACCP score'!$C$3:$E$7,MATCH(F397,'P-07 HACCP score'!$B$3:$B$7,0),MATCH('D-14 Ernst'!B$2,'P-07 HACCP score'!$C$2:$E$2,0))</f>
        <v>0</v>
      </c>
      <c r="AZ397" s="39">
        <f>INDEX('P-07 HACCP score'!$C$3:$E$7,MATCH(G397,'P-07 HACCP score'!$B$3:$B$7,0),MATCH('D-14 Ernst'!C$2,'P-07 HACCP score'!$C$2:$E$2,0))</f>
        <v>5</v>
      </c>
      <c r="BA397" s="39">
        <f>INDEX('P-07 HACCP score'!$C$3:$E$7,MATCH(H397,'P-07 HACCP score'!$B$3:$B$7,0),MATCH('D-14 Ernst'!D$2,'P-07 HACCP score'!$C$2:$E$2,0))</f>
        <v>3</v>
      </c>
      <c r="BB397" s="39">
        <f>INDEX('P-07 HACCP score'!$C$3:$E$7,MATCH(I397,'P-07 HACCP score'!$B$3:$B$7,0),MATCH('D-14 Ernst'!E$2,'P-07 HACCP score'!$C$2:$E$2,0))</f>
        <v>3</v>
      </c>
      <c r="BC397" s="39">
        <f>INDEX('P-07 HACCP score'!$C$3:$E$7,MATCH(J397,'P-07 HACCP score'!$B$3:$B$7,0),MATCH('D-14 Ernst'!F$2,'P-07 HACCP score'!$C$2:$E$2,0))</f>
        <v>3</v>
      </c>
      <c r="BD397" s="39">
        <f>INDEX('P-07 HACCP score'!$C$3:$E$7,MATCH(K397,'P-07 HACCP score'!$B$3:$B$7,0),MATCH('D-14 Ernst'!G$2,'P-07 HACCP score'!$C$2:$E$2,0))</f>
        <v>0</v>
      </c>
      <c r="BE397" s="39">
        <f>INDEX('P-07 HACCP score'!$C$3:$E$7,MATCH(L397,'P-07 HACCP score'!$B$3:$B$7,0),MATCH('D-14 Ernst'!H$2,'P-07 HACCP score'!$C$2:$E$2,0))</f>
        <v>0</v>
      </c>
      <c r="BF397" s="39">
        <f>INDEX('P-07 HACCP score'!$C$3:$E$7,MATCH(M397,'P-07 HACCP score'!$B$3:$B$7,0),MATCH('D-14 Ernst'!I$2,'P-07 HACCP score'!$C$2:$E$2,0))</f>
        <v>0</v>
      </c>
      <c r="BG397" s="39">
        <f>INDEX('P-07 HACCP score'!$C$3:$E$7,MATCH(N397,'P-07 HACCP score'!$B$3:$B$7,0),MATCH('D-14 Ernst'!J$2,'P-07 HACCP score'!$C$2:$E$2,0))</f>
        <v>0</v>
      </c>
      <c r="BH397" s="39">
        <f>INDEX('P-07 HACCP score'!$C$3:$E$7,MATCH(O397,'P-07 HACCP score'!$B$3:$B$7,0),MATCH('D-14 Ernst'!K$2,'P-07 HACCP score'!$C$2:$E$2,0))</f>
        <v>3</v>
      </c>
      <c r="BI397" s="39">
        <f>INDEX('P-07 HACCP score'!$C$3:$E$7,MATCH(P397,'P-07 HACCP score'!$B$3:$B$7,0),MATCH('D-14 Ernst'!L$2,'P-07 HACCP score'!$C$2:$E$2,0))</f>
        <v>3</v>
      </c>
      <c r="BJ397" s="39">
        <f>INDEX('P-07 HACCP score'!$C$3:$E$7,MATCH(Q397,'P-07 HACCP score'!$B$3:$B$7,0),MATCH('D-14 Ernst'!M$2,'P-07 HACCP score'!$C$2:$E$2,0))</f>
        <v>0</v>
      </c>
      <c r="BK397" s="39">
        <f>INDEX('P-07 HACCP score'!$C$3:$E$7,MATCH(R397,'P-07 HACCP score'!$B$3:$B$7,0),MATCH('D-14 Ernst'!N$2,'P-07 HACCP score'!$C$2:$E$2,0))</f>
        <v>2.5</v>
      </c>
      <c r="BL397" s="39">
        <f>INDEX('P-07 HACCP score'!$C$3:$E$7,MATCH(S397,'P-07 HACCP score'!$B$3:$B$7,0),MATCH('D-14 Ernst'!O$2,'P-07 HACCP score'!$C$2:$E$2,0))</f>
        <v>0</v>
      </c>
      <c r="BM397" s="39">
        <f>INDEX('P-07 HACCP score'!$C$3:$E$7,MATCH(T397,'P-07 HACCP score'!$B$3:$B$7,0),MATCH('D-14 Ernst'!P$2,'P-07 HACCP score'!$C$2:$E$2,0))</f>
        <v>0</v>
      </c>
      <c r="BN397" s="39">
        <f>INDEX('P-07 HACCP score'!$C$3:$E$7,MATCH(U397,'P-07 HACCP score'!$B$3:$B$7,0),MATCH('D-14 Ernst'!Q$2,'P-07 HACCP score'!$C$2:$E$2,0))</f>
        <v>0</v>
      </c>
      <c r="BO397" s="39">
        <f>INDEX('P-07 HACCP score'!$C$3:$E$7,MATCH(V397,'P-07 HACCP score'!$B$3:$B$7,0),MATCH('D-14 Ernst'!R$2,'P-07 HACCP score'!$C$2:$E$2,0))</f>
        <v>0</v>
      </c>
      <c r="BP397" s="39">
        <f>INDEX('P-07 HACCP score'!$C$3:$E$7,MATCH(W397,'P-07 HACCP score'!$B$3:$B$7,0),MATCH('D-14 Ernst'!S$2,'P-07 HACCP score'!$C$2:$E$2,0))</f>
        <v>0</v>
      </c>
      <c r="BQ397" s="39" t="e">
        <f>INDEX('P-07 HACCP score'!$C$3:$E$7,MATCH(X397,'P-07 HACCP score'!$B$3:$B$7,0),MATCH('D-14 Ernst'!T$2,'P-07 HACCP score'!$C$2:$E$2,0))</f>
        <v>#N/A</v>
      </c>
      <c r="BR397" s="39">
        <f>INDEX('P-07 HACCP score'!$C$3:$E$7,MATCH(Y397,'P-07 HACCP score'!$B$3:$B$7,0),MATCH('D-14 Ernst'!U$2,'P-07 HACCP score'!$C$2:$E$2,0))</f>
        <v>0</v>
      </c>
      <c r="BS397" s="39">
        <f>INDEX('P-07 HACCP score'!$C$3:$E$7,MATCH(Z397,'P-07 HACCP score'!$B$3:$B$7,0),MATCH('D-14 Ernst'!V$2,'P-07 HACCP score'!$C$2:$E$2,0))</f>
        <v>0</v>
      </c>
      <c r="BT397" s="39">
        <f>INDEX('P-07 HACCP score'!$C$3:$E$7,MATCH(AA397,'P-07 HACCP score'!$B$3:$B$7,0),MATCH('D-14 Ernst'!W$2,'P-07 HACCP score'!$C$2:$E$2,0))</f>
        <v>0</v>
      </c>
      <c r="BU397" s="39">
        <f>INDEX('P-07 HACCP score'!$C$3:$E$7,MATCH(AB397,'P-07 HACCP score'!$B$3:$B$7,0),MATCH('D-14 Ernst'!X$2,'P-07 HACCP score'!$C$2:$E$2,0))</f>
        <v>9</v>
      </c>
      <c r="BV397" s="39">
        <f>INDEX('P-07 HACCP score'!$C$3:$E$7,MATCH(AC397,'P-07 HACCP score'!$B$3:$B$7,0),MATCH('D-14 Ernst'!Y$2,'P-07 HACCP score'!$C$2:$E$2,0))</f>
        <v>0</v>
      </c>
      <c r="BW397" s="39">
        <f>INDEX('P-07 HACCP score'!$C$3:$E$7,MATCH(AD397,'P-07 HACCP score'!$B$3:$B$7,0),MATCH('D-14 Ernst'!Z$2,'P-07 HACCP score'!$C$2:$E$2,0))</f>
        <v>0</v>
      </c>
      <c r="BX397" s="39">
        <f>INDEX('P-07 HACCP score'!$C$3:$E$7,MATCH(AE397,'P-07 HACCP score'!$B$3:$B$7,0),MATCH('D-14 Ernst'!AA$2,'P-07 HACCP score'!$C$2:$E$2,0))</f>
        <v>0</v>
      </c>
      <c r="BY397" s="39">
        <f>INDEX('P-07 HACCP score'!$C$3:$E$7,MATCH(AF397,'P-07 HACCP score'!$B$3:$B$7,0),MATCH('D-14 Ernst'!AB$2,'P-07 HACCP score'!$C$2:$E$2,0))</f>
        <v>0</v>
      </c>
      <c r="BZ397" s="39">
        <f>INDEX('P-07 HACCP score'!$C$3:$E$7,MATCH(AG397,'P-07 HACCP score'!$B$3:$B$7,0),MATCH('D-14 Ernst'!AC$2,'P-07 HACCP score'!$C$2:$E$2,0))</f>
        <v>0</v>
      </c>
      <c r="CA397" s="39">
        <f>INDEX('P-07 HACCP score'!$C$3:$E$7,MATCH(AH397,'P-07 HACCP score'!$B$3:$B$7,0),MATCH('D-14 Ernst'!AD$2,'P-07 HACCP score'!$C$2:$E$2,0))</f>
        <v>0</v>
      </c>
      <c r="CB397" s="39">
        <f>INDEX('P-07 HACCP score'!$C$3:$E$7,MATCH(AI397,'P-07 HACCP score'!$B$3:$B$7,0),MATCH('D-14 Ernst'!AE$2,'P-07 HACCP score'!$C$2:$E$2,0))</f>
        <v>0</v>
      </c>
      <c r="CC397" s="39">
        <f>INDEX('P-07 HACCP score'!$C$3:$E$7,MATCH(AJ397,'P-07 HACCP score'!$B$3:$B$7,0),MATCH('D-14 Ernst'!AF$2,'P-07 HACCP score'!$C$2:$E$2,0))</f>
        <v>0</v>
      </c>
      <c r="CD397" s="39">
        <f>INDEX('P-07 HACCP score'!$C$3:$E$7,MATCH(AK397,'P-07 HACCP score'!$B$3:$B$7,0),MATCH('D-14 Ernst'!AG$2,'P-07 HACCP score'!$C$2:$E$2,0))</f>
        <v>0</v>
      </c>
    </row>
    <row r="398" spans="1:82" x14ac:dyDescent="0.3">
      <c r="A398" s="119">
        <v>30360</v>
      </c>
      <c r="B398" s="56" t="s">
        <v>525</v>
      </c>
      <c r="C398" s="78" t="s">
        <v>203</v>
      </c>
      <c r="D398" s="35">
        <v>5</v>
      </c>
      <c r="E398" s="18"/>
      <c r="F398" s="18"/>
      <c r="G398" s="26"/>
      <c r="H398" s="21" t="str">
        <f>IF(COUNTIF(I398:M398,"H"),"H",
IF(COUNTIF(I398:M398,"M"),"M",
IF(COUNTIF(I398:M398,"L"),"L",
IF(COUNTIF(I398:M398,"B"),"B",""))))</f>
        <v/>
      </c>
      <c r="I398" s="19"/>
      <c r="J398" s="19"/>
      <c r="K398" s="19"/>
      <c r="L398" s="19"/>
      <c r="M398" s="19"/>
      <c r="N398" s="18"/>
      <c r="O398" s="21" t="str">
        <f>IF(COUNTIF(P398:Q398,"H"),"H",
IF(COUNTIF(P398:Q398,"M"),"M",
IF(COUNTIF(P398:Q398,"L"),"L",
IF(COUNTIF(P398:Q398,"B"),"B",""))))</f>
        <v/>
      </c>
      <c r="P398" s="22"/>
      <c r="Q398" s="22"/>
      <c r="R398" s="18"/>
      <c r="S398" s="18"/>
      <c r="T398" s="18"/>
      <c r="U398" s="18"/>
      <c r="V398" s="18"/>
      <c r="W398" s="27"/>
      <c r="X398" s="21" t="str">
        <f>IF(COUNTIF(Y398:AA398,"H"),"H",
IF(COUNTIF(Y398:AA398,"M"),"M",
IF(COUNTIF(Y398:AA398,"L"),"L",
IF(COUNTIF(Y398:AA398,"B"),"B",""))))</f>
        <v/>
      </c>
      <c r="Y398" s="23"/>
      <c r="Z398" s="28"/>
      <c r="AA398" s="23"/>
      <c r="AB398" s="18"/>
      <c r="AC398" s="18"/>
      <c r="AD398" s="18"/>
      <c r="AE398" s="18"/>
      <c r="AF398" s="18"/>
      <c r="AG398" s="18"/>
      <c r="AH398" s="18"/>
      <c r="AI398" s="18"/>
      <c r="AJ398" s="18"/>
      <c r="AK398" s="18"/>
      <c r="AL398" s="37">
        <f>COUNTIF(AX398:BA398,5)+COUNTIF(BG398:BH398,5)+COUNTIF(BK398:BQ398,5)+COUNTIF(BU398:CD398,5)+COUNTIF(AX398:BA398,9)+COUNTIF(BG398:BH398,9)+COUNTIF(BK398:BQ398,9)+COUNTIF(BU398:CD398,9)</f>
        <v>0</v>
      </c>
      <c r="AM398" s="37">
        <f>COUNTIF(AX398:BA398,15)+COUNTIF(BG398:BH398,15)+COUNTIF(BK398:BQ398,15)+COUNTIF(BU398:CD398,15)+COUNTIF(AX398:BA398,25)+COUNTIF(BG398:BH398,25)+COUNTIF(BK398:BQ398,25)+COUNTIF(BU398:CD398,25)</f>
        <v>0</v>
      </c>
      <c r="AN398" s="118" t="str">
        <f>IF(AM398&gt;=1,"HOOG",IF(AL398&gt;=2,"MIDDEN","LAAG"))</f>
        <v>LAAG</v>
      </c>
      <c r="AO398" s="26" t="str">
        <f>IF(AND(AM398=1,OR(H398="H",AB398="H"),TEXT(D398,0)&lt;&gt;"4"),"J","N" )</f>
        <v>N</v>
      </c>
      <c r="AP398" s="41" t="s">
        <v>85</v>
      </c>
      <c r="AQ398" s="68" t="str">
        <f>IF(OR(AP398="J",AO398="J"),"MIDDEN",AN398)</f>
        <v>LAAG</v>
      </c>
      <c r="AR398" s="26" t="s">
        <v>86</v>
      </c>
      <c r="AS398" s="18" t="s">
        <v>87</v>
      </c>
      <c r="AT398" s="18" t="s">
        <v>85</v>
      </c>
      <c r="AU398" s="41" t="str">
        <f>IF(AND(AR398="H",AS398="K"),"J",IF(OR(AND(AR398="L",AS398="K",AT398="J"),AND(AR398="H",AS398="G",AT398="J")),"J","N"))</f>
        <v>N</v>
      </c>
      <c r="AV398" s="41" t="s">
        <v>85</v>
      </c>
      <c r="AW398" s="18" t="str">
        <f>IF(AU398="N",AQ398,IF(AQ398="LAAG","MIDDEN","HOOG"))</f>
        <v>LAAG</v>
      </c>
      <c r="AX398" s="39">
        <f>INDEX('P-07 HACCP score'!$C$3:$E$7,MATCH(E398,'P-07 HACCP score'!$B$3:$B$7,0),MATCH('D-14 Ernst'!A$2,'P-07 HACCP score'!$C$2:$E$2,0))</f>
        <v>0</v>
      </c>
      <c r="AY398" s="39">
        <f>INDEX('P-07 HACCP score'!$C$3:$E$7,MATCH(F398,'P-07 HACCP score'!$B$3:$B$7,0),MATCH('D-14 Ernst'!B$2,'P-07 HACCP score'!$C$2:$E$2,0))</f>
        <v>0</v>
      </c>
      <c r="AZ398" s="39">
        <f>INDEX('P-07 HACCP score'!$C$3:$E$7,MATCH(G398,'P-07 HACCP score'!$B$3:$B$7,0),MATCH('D-14 Ernst'!C$2,'P-07 HACCP score'!$C$2:$E$2,0))</f>
        <v>0</v>
      </c>
      <c r="BA398" s="39" t="e">
        <f>INDEX('P-07 HACCP score'!$C$3:$E$7,MATCH(H398,'P-07 HACCP score'!$B$3:$B$7,0),MATCH('D-14 Ernst'!D$2,'P-07 HACCP score'!$C$2:$E$2,0))</f>
        <v>#N/A</v>
      </c>
      <c r="BB398" s="39">
        <f>INDEX('P-07 HACCP score'!$C$3:$E$7,MATCH(I398,'P-07 HACCP score'!$B$3:$B$7,0),MATCH('D-14 Ernst'!E$2,'P-07 HACCP score'!$C$2:$E$2,0))</f>
        <v>0</v>
      </c>
      <c r="BC398" s="39">
        <f>INDEX('P-07 HACCP score'!$C$3:$E$7,MATCH(J398,'P-07 HACCP score'!$B$3:$B$7,0),MATCH('D-14 Ernst'!F$2,'P-07 HACCP score'!$C$2:$E$2,0))</f>
        <v>0</v>
      </c>
      <c r="BD398" s="39">
        <f>INDEX('P-07 HACCP score'!$C$3:$E$7,MATCH(K398,'P-07 HACCP score'!$B$3:$B$7,0),MATCH('D-14 Ernst'!G$2,'P-07 HACCP score'!$C$2:$E$2,0))</f>
        <v>0</v>
      </c>
      <c r="BE398" s="39">
        <f>INDEX('P-07 HACCP score'!$C$3:$E$7,MATCH(L398,'P-07 HACCP score'!$B$3:$B$7,0),MATCH('D-14 Ernst'!H$2,'P-07 HACCP score'!$C$2:$E$2,0))</f>
        <v>0</v>
      </c>
      <c r="BF398" s="39">
        <f>INDEX('P-07 HACCP score'!$C$3:$E$7,MATCH(M398,'P-07 HACCP score'!$B$3:$B$7,0),MATCH('D-14 Ernst'!I$2,'P-07 HACCP score'!$C$2:$E$2,0))</f>
        <v>0</v>
      </c>
      <c r="BG398" s="39">
        <f>INDEX('P-07 HACCP score'!$C$3:$E$7,MATCH(N398,'P-07 HACCP score'!$B$3:$B$7,0),MATCH('D-14 Ernst'!J$2,'P-07 HACCP score'!$C$2:$E$2,0))</f>
        <v>0</v>
      </c>
      <c r="BH398" s="39" t="e">
        <f>INDEX('P-07 HACCP score'!$C$3:$E$7,MATCH(O398,'P-07 HACCP score'!$B$3:$B$7,0),MATCH('D-14 Ernst'!K$2,'P-07 HACCP score'!$C$2:$E$2,0))</f>
        <v>#N/A</v>
      </c>
      <c r="BI398" s="39">
        <f>INDEX('P-07 HACCP score'!$C$3:$E$7,MATCH(P398,'P-07 HACCP score'!$B$3:$B$7,0),MATCH('D-14 Ernst'!L$2,'P-07 HACCP score'!$C$2:$E$2,0))</f>
        <v>0</v>
      </c>
      <c r="BJ398" s="39">
        <f>INDEX('P-07 HACCP score'!$C$3:$E$7,MATCH(Q398,'P-07 HACCP score'!$B$3:$B$7,0),MATCH('D-14 Ernst'!M$2,'P-07 HACCP score'!$C$2:$E$2,0))</f>
        <v>0</v>
      </c>
      <c r="BK398" s="39">
        <f>INDEX('P-07 HACCP score'!$C$3:$E$7,MATCH(R398,'P-07 HACCP score'!$B$3:$B$7,0),MATCH('D-14 Ernst'!N$2,'P-07 HACCP score'!$C$2:$E$2,0))</f>
        <v>0</v>
      </c>
      <c r="BL398" s="39">
        <f>INDEX('P-07 HACCP score'!$C$3:$E$7,MATCH(S398,'P-07 HACCP score'!$B$3:$B$7,0),MATCH('D-14 Ernst'!O$2,'P-07 HACCP score'!$C$2:$E$2,0))</f>
        <v>0</v>
      </c>
      <c r="BM398" s="39">
        <f>INDEX('P-07 HACCP score'!$C$3:$E$7,MATCH(T398,'P-07 HACCP score'!$B$3:$B$7,0),MATCH('D-14 Ernst'!P$2,'P-07 HACCP score'!$C$2:$E$2,0))</f>
        <v>0</v>
      </c>
      <c r="BN398" s="39">
        <f>INDEX('P-07 HACCP score'!$C$3:$E$7,MATCH(U398,'P-07 HACCP score'!$B$3:$B$7,0),MATCH('D-14 Ernst'!Q$2,'P-07 HACCP score'!$C$2:$E$2,0))</f>
        <v>0</v>
      </c>
      <c r="BO398" s="39">
        <f>INDEX('P-07 HACCP score'!$C$3:$E$7,MATCH(V398,'P-07 HACCP score'!$B$3:$B$7,0),MATCH('D-14 Ernst'!R$2,'P-07 HACCP score'!$C$2:$E$2,0))</f>
        <v>0</v>
      </c>
      <c r="BP398" s="39">
        <f>INDEX('P-07 HACCP score'!$C$3:$E$7,MATCH(W398,'P-07 HACCP score'!$B$3:$B$7,0),MATCH('D-14 Ernst'!S$2,'P-07 HACCP score'!$C$2:$E$2,0))</f>
        <v>0</v>
      </c>
      <c r="BQ398" s="39" t="e">
        <f>INDEX('P-07 HACCP score'!$C$3:$E$7,MATCH(X398,'P-07 HACCP score'!$B$3:$B$7,0),MATCH('D-14 Ernst'!T$2,'P-07 HACCP score'!$C$2:$E$2,0))</f>
        <v>#N/A</v>
      </c>
      <c r="BR398" s="39">
        <f>INDEX('P-07 HACCP score'!$C$3:$E$7,MATCH(Y398,'P-07 HACCP score'!$B$3:$B$7,0),MATCH('D-14 Ernst'!U$2,'P-07 HACCP score'!$C$2:$E$2,0))</f>
        <v>0</v>
      </c>
      <c r="BS398" s="39">
        <f>INDEX('P-07 HACCP score'!$C$3:$E$7,MATCH(Z398,'P-07 HACCP score'!$B$3:$B$7,0),MATCH('D-14 Ernst'!V$2,'P-07 HACCP score'!$C$2:$E$2,0))</f>
        <v>0</v>
      </c>
      <c r="BT398" s="39">
        <f>INDEX('P-07 HACCP score'!$C$3:$E$7,MATCH(AA398,'P-07 HACCP score'!$B$3:$B$7,0),MATCH('D-14 Ernst'!W$2,'P-07 HACCP score'!$C$2:$E$2,0))</f>
        <v>0</v>
      </c>
      <c r="BU398" s="39">
        <f>INDEX('P-07 HACCP score'!$C$3:$E$7,MATCH(AB398,'P-07 HACCP score'!$B$3:$B$7,0),MATCH('D-14 Ernst'!X$2,'P-07 HACCP score'!$C$2:$E$2,0))</f>
        <v>0</v>
      </c>
      <c r="BV398" s="39">
        <f>INDEX('P-07 HACCP score'!$C$3:$E$7,MATCH(AC398,'P-07 HACCP score'!$B$3:$B$7,0),MATCH('D-14 Ernst'!Y$2,'P-07 HACCP score'!$C$2:$E$2,0))</f>
        <v>0</v>
      </c>
      <c r="BW398" s="39">
        <f>INDEX('P-07 HACCP score'!$C$3:$E$7,MATCH(AD398,'P-07 HACCP score'!$B$3:$B$7,0),MATCH('D-14 Ernst'!Z$2,'P-07 HACCP score'!$C$2:$E$2,0))</f>
        <v>0</v>
      </c>
      <c r="BX398" s="39">
        <f>INDEX('P-07 HACCP score'!$C$3:$E$7,MATCH(AE398,'P-07 HACCP score'!$B$3:$B$7,0),MATCH('D-14 Ernst'!AA$2,'P-07 HACCP score'!$C$2:$E$2,0))</f>
        <v>0</v>
      </c>
      <c r="BY398" s="39">
        <f>INDEX('P-07 HACCP score'!$C$3:$E$7,MATCH(AF398,'P-07 HACCP score'!$B$3:$B$7,0),MATCH('D-14 Ernst'!AB$2,'P-07 HACCP score'!$C$2:$E$2,0))</f>
        <v>0</v>
      </c>
      <c r="BZ398" s="39">
        <f>INDEX('P-07 HACCP score'!$C$3:$E$7,MATCH(AG398,'P-07 HACCP score'!$B$3:$B$7,0),MATCH('D-14 Ernst'!AC$2,'P-07 HACCP score'!$C$2:$E$2,0))</f>
        <v>0</v>
      </c>
      <c r="CA398" s="39">
        <f>INDEX('P-07 HACCP score'!$C$3:$E$7,MATCH(AH398,'P-07 HACCP score'!$B$3:$B$7,0),MATCH('D-14 Ernst'!AD$2,'P-07 HACCP score'!$C$2:$E$2,0))</f>
        <v>0</v>
      </c>
      <c r="CB398" s="39">
        <f>INDEX('P-07 HACCP score'!$C$3:$E$7,MATCH(AI398,'P-07 HACCP score'!$B$3:$B$7,0),MATCH('D-14 Ernst'!AE$2,'P-07 HACCP score'!$C$2:$E$2,0))</f>
        <v>0</v>
      </c>
      <c r="CC398" s="39">
        <f>INDEX('P-07 HACCP score'!$C$3:$E$7,MATCH(AJ398,'P-07 HACCP score'!$B$3:$B$7,0),MATCH('D-14 Ernst'!AF$2,'P-07 HACCP score'!$C$2:$E$2,0))</f>
        <v>0</v>
      </c>
      <c r="CD398" s="39">
        <f>INDEX('P-07 HACCP score'!$C$3:$E$7,MATCH(AK398,'P-07 HACCP score'!$B$3:$B$7,0),MATCH('D-14 Ernst'!AG$2,'P-07 HACCP score'!$C$2:$E$2,0))</f>
        <v>0</v>
      </c>
    </row>
    <row r="399" spans="1:82" x14ac:dyDescent="0.3">
      <c r="A399" s="119">
        <v>52780</v>
      </c>
      <c r="B399" s="56" t="s">
        <v>526</v>
      </c>
      <c r="C399" s="78" t="s">
        <v>128</v>
      </c>
      <c r="D399" s="35">
        <v>5</v>
      </c>
      <c r="E399" s="18"/>
      <c r="F399" s="18"/>
      <c r="G399" s="26"/>
      <c r="H399" s="21" t="str">
        <f>IF(COUNTIF(I399:M399,"H"),"H",
IF(COUNTIF(I399:M399,"M"),"M",
IF(COUNTIF(I399:M399,"L"),"L",
IF(COUNTIF(I399:M399,"B"),"B",""))))</f>
        <v/>
      </c>
      <c r="I399" s="19"/>
      <c r="J399" s="19"/>
      <c r="K399" s="19"/>
      <c r="L399" s="19"/>
      <c r="M399" s="19"/>
      <c r="N399" s="18"/>
      <c r="O399" s="21" t="str">
        <f>IF(COUNTIF(P399:Q399,"H"),"H",
IF(COUNTIF(P399:Q399,"M"),"M",
IF(COUNTIF(P399:Q399,"L"),"L",
IF(COUNTIF(P399:Q399,"B"),"B",""))))</f>
        <v>M</v>
      </c>
      <c r="P399" s="22" t="s">
        <v>129</v>
      </c>
      <c r="Q399" s="22" t="s">
        <v>129</v>
      </c>
      <c r="R399" s="18" t="s">
        <v>86</v>
      </c>
      <c r="S399" s="18"/>
      <c r="T399" s="18" t="s">
        <v>84</v>
      </c>
      <c r="U399" s="18"/>
      <c r="V399" s="18"/>
      <c r="W399" s="27"/>
      <c r="X399" s="21" t="str">
        <f>IF(COUNTIF(Y399:AA399,"H"),"H",
IF(COUNTIF(Y399:AA399,"M"),"M",
IF(COUNTIF(Y399:AA399,"L"),"L",
IF(COUNTIF(Y399:AA399,"B"),"B",""))))</f>
        <v/>
      </c>
      <c r="Y399" s="23"/>
      <c r="Z399" s="28"/>
      <c r="AA399" s="23"/>
      <c r="AB399" s="18"/>
      <c r="AC399" s="18"/>
      <c r="AD399" s="18"/>
      <c r="AE399" s="18"/>
      <c r="AF399" s="18"/>
      <c r="AG399" s="18"/>
      <c r="AH399" s="18"/>
      <c r="AI399" s="18"/>
      <c r="AJ399" s="18"/>
      <c r="AK399" s="18"/>
      <c r="AL399" s="37">
        <f>COUNTIF(AX399:BA399,5)+COUNTIF(BG399:BH399,5)+COUNTIF(BK399:BQ399,5)+COUNTIF(BU399:CD399,5)+COUNTIF(AX399:BA399,9)+COUNTIF(BG399:BH399,9)+COUNTIF(BK399:BQ399,9)+COUNTIF(BU399:CD399,9)</f>
        <v>2</v>
      </c>
      <c r="AM399" s="37">
        <f>COUNTIF(AX399:BA399,15)+COUNTIF(BG399:BH399,15)+COUNTIF(BK399:BQ399,15)+COUNTIF(BU399:CD399,15)+COUNTIF(AX399:BA399,25)+COUNTIF(BG399:BH399,25)+COUNTIF(BK399:BQ399,25)+COUNTIF(BU399:CD399,25)</f>
        <v>0</v>
      </c>
      <c r="AN399" s="118" t="str">
        <f>IF(AM399&gt;=1,"HOOG",IF(AL399&gt;=2,"MIDDEN","LAAG"))</f>
        <v>MIDDEN</v>
      </c>
      <c r="AO399" s="26" t="str">
        <f>IF(AND(AM399=1,OR(H399="H",AB399="H"),TEXT(D399,0)&lt;&gt;"4"),"J","N" )</f>
        <v>N</v>
      </c>
      <c r="AP399" s="41" t="s">
        <v>85</v>
      </c>
      <c r="AQ399" s="68" t="str">
        <f>IF(OR(AP399="J",AO399="J"),"MIDDEN",AN399)</f>
        <v>MIDDEN</v>
      </c>
      <c r="AR399" s="26" t="s">
        <v>86</v>
      </c>
      <c r="AS399" s="18" t="s">
        <v>87</v>
      </c>
      <c r="AT399" s="18" t="s">
        <v>85</v>
      </c>
      <c r="AU399" s="41" t="str">
        <f>IF(AND(AR399="H",AS399="K"),"J",IF(OR(AND(AR399="L",AS399="K",AT399="J"),AND(AR399="H",AS399="G",AT399="J")),"J","N"))</f>
        <v>N</v>
      </c>
      <c r="AV399" s="41" t="s">
        <v>85</v>
      </c>
      <c r="AW399" s="18" t="str">
        <f>IF(AU399="N",AQ399,IF(AQ399="LAAG","MIDDEN","HOOG"))</f>
        <v>MIDDEN</v>
      </c>
      <c r="AX399" s="39">
        <f>INDEX('P-07 HACCP score'!$C$3:$E$7,MATCH(E399,'P-07 HACCP score'!$B$3:$B$7,0),MATCH('D-14 Ernst'!A$2,'P-07 HACCP score'!$C$2:$E$2,0))</f>
        <v>0</v>
      </c>
      <c r="AY399" s="39">
        <f>INDEX('P-07 HACCP score'!$C$3:$E$7,MATCH(F399,'P-07 HACCP score'!$B$3:$B$7,0),MATCH('D-14 Ernst'!B$2,'P-07 HACCP score'!$C$2:$E$2,0))</f>
        <v>0</v>
      </c>
      <c r="AZ399" s="39">
        <f>INDEX('P-07 HACCP score'!$C$3:$E$7,MATCH(G399,'P-07 HACCP score'!$B$3:$B$7,0),MATCH('D-14 Ernst'!C$2,'P-07 HACCP score'!$C$2:$E$2,0))</f>
        <v>0</v>
      </c>
      <c r="BA399" s="39" t="e">
        <f>INDEX('P-07 HACCP score'!$C$3:$E$7,MATCH(H399,'P-07 HACCP score'!$B$3:$B$7,0),MATCH('D-14 Ernst'!D$2,'P-07 HACCP score'!$C$2:$E$2,0))</f>
        <v>#N/A</v>
      </c>
      <c r="BB399" s="39">
        <f>INDEX('P-07 HACCP score'!$C$3:$E$7,MATCH(I399,'P-07 HACCP score'!$B$3:$B$7,0),MATCH('D-14 Ernst'!E$2,'P-07 HACCP score'!$C$2:$E$2,0))</f>
        <v>0</v>
      </c>
      <c r="BC399" s="39">
        <f>INDEX('P-07 HACCP score'!$C$3:$E$7,MATCH(J399,'P-07 HACCP score'!$B$3:$B$7,0),MATCH('D-14 Ernst'!F$2,'P-07 HACCP score'!$C$2:$E$2,0))</f>
        <v>0</v>
      </c>
      <c r="BD399" s="39">
        <f>INDEX('P-07 HACCP score'!$C$3:$E$7,MATCH(K399,'P-07 HACCP score'!$B$3:$B$7,0),MATCH('D-14 Ernst'!G$2,'P-07 HACCP score'!$C$2:$E$2,0))</f>
        <v>0</v>
      </c>
      <c r="BE399" s="39">
        <f>INDEX('P-07 HACCP score'!$C$3:$E$7,MATCH(L399,'P-07 HACCP score'!$B$3:$B$7,0),MATCH('D-14 Ernst'!H$2,'P-07 HACCP score'!$C$2:$E$2,0))</f>
        <v>0</v>
      </c>
      <c r="BF399" s="39">
        <f>INDEX('P-07 HACCP score'!$C$3:$E$7,MATCH(M399,'P-07 HACCP score'!$B$3:$B$7,0),MATCH('D-14 Ernst'!I$2,'P-07 HACCP score'!$C$2:$E$2,0))</f>
        <v>0</v>
      </c>
      <c r="BG399" s="39">
        <f>INDEX('P-07 HACCP score'!$C$3:$E$7,MATCH(N399,'P-07 HACCP score'!$B$3:$B$7,0),MATCH('D-14 Ernst'!J$2,'P-07 HACCP score'!$C$2:$E$2,0))</f>
        <v>0</v>
      </c>
      <c r="BH399" s="39">
        <f>INDEX('P-07 HACCP score'!$C$3:$E$7,MATCH(O399,'P-07 HACCP score'!$B$3:$B$7,0),MATCH('D-14 Ernst'!K$2,'P-07 HACCP score'!$C$2:$E$2,0))</f>
        <v>9</v>
      </c>
      <c r="BI399" s="39">
        <f>INDEX('P-07 HACCP score'!$C$3:$E$7,MATCH(P399,'P-07 HACCP score'!$B$3:$B$7,0),MATCH('D-14 Ernst'!L$2,'P-07 HACCP score'!$C$2:$E$2,0))</f>
        <v>9</v>
      </c>
      <c r="BJ399" s="39">
        <f>INDEX('P-07 HACCP score'!$C$3:$E$7,MATCH(Q399,'P-07 HACCP score'!$B$3:$B$7,0),MATCH('D-14 Ernst'!M$2,'P-07 HACCP score'!$C$2:$E$2,0))</f>
        <v>9</v>
      </c>
      <c r="BK399" s="39">
        <f>INDEX('P-07 HACCP score'!$C$3:$E$7,MATCH(R399,'P-07 HACCP score'!$B$3:$B$7,0),MATCH('D-14 Ernst'!N$2,'P-07 HACCP score'!$C$2:$E$2,0))</f>
        <v>5</v>
      </c>
      <c r="BL399" s="39">
        <f>INDEX('P-07 HACCP score'!$C$3:$E$7,MATCH(S399,'P-07 HACCP score'!$B$3:$B$7,0),MATCH('D-14 Ernst'!O$2,'P-07 HACCP score'!$C$2:$E$2,0))</f>
        <v>0</v>
      </c>
      <c r="BM399" s="39">
        <f>INDEX('P-07 HACCP score'!$C$3:$E$7,MATCH(T399,'P-07 HACCP score'!$B$3:$B$7,0),MATCH('D-14 Ernst'!P$2,'P-07 HACCP score'!$C$2:$E$2,0))</f>
        <v>1.5</v>
      </c>
      <c r="BN399" s="39">
        <f>INDEX('P-07 HACCP score'!$C$3:$E$7,MATCH(U399,'P-07 HACCP score'!$B$3:$B$7,0),MATCH('D-14 Ernst'!Q$2,'P-07 HACCP score'!$C$2:$E$2,0))</f>
        <v>0</v>
      </c>
      <c r="BO399" s="39">
        <f>INDEX('P-07 HACCP score'!$C$3:$E$7,MATCH(V399,'P-07 HACCP score'!$B$3:$B$7,0),MATCH('D-14 Ernst'!R$2,'P-07 HACCP score'!$C$2:$E$2,0))</f>
        <v>0</v>
      </c>
      <c r="BP399" s="39">
        <f>INDEX('P-07 HACCP score'!$C$3:$E$7,MATCH(W399,'P-07 HACCP score'!$B$3:$B$7,0),MATCH('D-14 Ernst'!S$2,'P-07 HACCP score'!$C$2:$E$2,0))</f>
        <v>0</v>
      </c>
      <c r="BQ399" s="39" t="e">
        <f>INDEX('P-07 HACCP score'!$C$3:$E$7,MATCH(X399,'P-07 HACCP score'!$B$3:$B$7,0),MATCH('D-14 Ernst'!T$2,'P-07 HACCP score'!$C$2:$E$2,0))</f>
        <v>#N/A</v>
      </c>
      <c r="BR399" s="39">
        <f>INDEX('P-07 HACCP score'!$C$3:$E$7,MATCH(Y399,'P-07 HACCP score'!$B$3:$B$7,0),MATCH('D-14 Ernst'!U$2,'P-07 HACCP score'!$C$2:$E$2,0))</f>
        <v>0</v>
      </c>
      <c r="BS399" s="39">
        <f>INDEX('P-07 HACCP score'!$C$3:$E$7,MATCH(Z399,'P-07 HACCP score'!$B$3:$B$7,0),MATCH('D-14 Ernst'!V$2,'P-07 HACCP score'!$C$2:$E$2,0))</f>
        <v>0</v>
      </c>
      <c r="BT399" s="39">
        <f>INDEX('P-07 HACCP score'!$C$3:$E$7,MATCH(AA399,'P-07 HACCP score'!$B$3:$B$7,0),MATCH('D-14 Ernst'!W$2,'P-07 HACCP score'!$C$2:$E$2,0))</f>
        <v>0</v>
      </c>
      <c r="BU399" s="39">
        <f>INDEX('P-07 HACCP score'!$C$3:$E$7,MATCH(AB399,'P-07 HACCP score'!$B$3:$B$7,0),MATCH('D-14 Ernst'!X$2,'P-07 HACCP score'!$C$2:$E$2,0))</f>
        <v>0</v>
      </c>
      <c r="BV399" s="39">
        <f>INDEX('P-07 HACCP score'!$C$3:$E$7,MATCH(AC399,'P-07 HACCP score'!$B$3:$B$7,0),MATCH('D-14 Ernst'!Y$2,'P-07 HACCP score'!$C$2:$E$2,0))</f>
        <v>0</v>
      </c>
      <c r="BW399" s="39">
        <f>INDEX('P-07 HACCP score'!$C$3:$E$7,MATCH(AD399,'P-07 HACCP score'!$B$3:$B$7,0),MATCH('D-14 Ernst'!Z$2,'P-07 HACCP score'!$C$2:$E$2,0))</f>
        <v>0</v>
      </c>
      <c r="BX399" s="39">
        <f>INDEX('P-07 HACCP score'!$C$3:$E$7,MATCH(AE399,'P-07 HACCP score'!$B$3:$B$7,0),MATCH('D-14 Ernst'!AA$2,'P-07 HACCP score'!$C$2:$E$2,0))</f>
        <v>0</v>
      </c>
      <c r="BY399" s="39">
        <f>INDEX('P-07 HACCP score'!$C$3:$E$7,MATCH(AF399,'P-07 HACCP score'!$B$3:$B$7,0),MATCH('D-14 Ernst'!AB$2,'P-07 HACCP score'!$C$2:$E$2,0))</f>
        <v>0</v>
      </c>
      <c r="BZ399" s="39">
        <f>INDEX('P-07 HACCP score'!$C$3:$E$7,MATCH(AG399,'P-07 HACCP score'!$B$3:$B$7,0),MATCH('D-14 Ernst'!AC$2,'P-07 HACCP score'!$C$2:$E$2,0))</f>
        <v>0</v>
      </c>
      <c r="CA399" s="39">
        <f>INDEX('P-07 HACCP score'!$C$3:$E$7,MATCH(AH399,'P-07 HACCP score'!$B$3:$B$7,0),MATCH('D-14 Ernst'!AD$2,'P-07 HACCP score'!$C$2:$E$2,0))</f>
        <v>0</v>
      </c>
      <c r="CB399" s="39">
        <f>INDEX('P-07 HACCP score'!$C$3:$E$7,MATCH(AI399,'P-07 HACCP score'!$B$3:$B$7,0),MATCH('D-14 Ernst'!AE$2,'P-07 HACCP score'!$C$2:$E$2,0))</f>
        <v>0</v>
      </c>
      <c r="CC399" s="39">
        <f>INDEX('P-07 HACCP score'!$C$3:$E$7,MATCH(AJ399,'P-07 HACCP score'!$B$3:$B$7,0),MATCH('D-14 Ernst'!AF$2,'P-07 HACCP score'!$C$2:$E$2,0))</f>
        <v>0</v>
      </c>
      <c r="CD399" s="39">
        <f>INDEX('P-07 HACCP score'!$C$3:$E$7,MATCH(AK399,'P-07 HACCP score'!$B$3:$B$7,0),MATCH('D-14 Ernst'!AG$2,'P-07 HACCP score'!$C$2:$E$2,0))</f>
        <v>0</v>
      </c>
    </row>
    <row r="400" spans="1:82" x14ac:dyDescent="0.3">
      <c r="A400" s="119">
        <v>30860</v>
      </c>
      <c r="B400" s="56" t="s">
        <v>527</v>
      </c>
      <c r="C400" s="78" t="s">
        <v>177</v>
      </c>
      <c r="D400" s="35">
        <v>5</v>
      </c>
      <c r="E400" s="18"/>
      <c r="F400" s="18"/>
      <c r="G400" s="26"/>
      <c r="H400" s="21" t="str">
        <f>IF(COUNTIF(I400:M400,"H"),"H",
IF(COUNTIF(I400:M400,"M"),"M",
IF(COUNTIF(I400:M400,"L"),"L",
IF(COUNTIF(I400:M400,"B"),"B",""))))</f>
        <v/>
      </c>
      <c r="I400" s="19"/>
      <c r="J400" s="19"/>
      <c r="K400" s="19"/>
      <c r="L400" s="19"/>
      <c r="M400" s="19"/>
      <c r="N400" s="18"/>
      <c r="O400" s="21" t="str">
        <f>IF(COUNTIF(P400:Q400,"H"),"H",
IF(COUNTIF(P400:Q400,"M"),"M",
IF(COUNTIF(P400:Q400,"L"),"L",
IF(COUNTIF(P400:Q400,"B"),"B",""))))</f>
        <v/>
      </c>
      <c r="P400" s="22"/>
      <c r="Q400" s="22"/>
      <c r="R400" s="18"/>
      <c r="S400" s="18"/>
      <c r="T400" s="18"/>
      <c r="U400" s="18"/>
      <c r="V400" s="18"/>
      <c r="W400" s="27"/>
      <c r="X400" s="21" t="str">
        <f>IF(COUNTIF(Y400:AA400,"H"),"H",
IF(COUNTIF(Y400:AA400,"M"),"M",
IF(COUNTIF(Y400:AA400,"L"),"L",
IF(COUNTIF(Y400:AA400,"B"),"B",""))))</f>
        <v/>
      </c>
      <c r="Y400" s="23"/>
      <c r="Z400" s="28"/>
      <c r="AA400" s="23"/>
      <c r="AB400" s="18"/>
      <c r="AC400" s="18"/>
      <c r="AD400" s="18"/>
      <c r="AE400" s="18"/>
      <c r="AF400" s="18" t="s">
        <v>84</v>
      </c>
      <c r="AG400" s="18"/>
      <c r="AH400" s="18"/>
      <c r="AI400" s="18"/>
      <c r="AJ400" s="18"/>
      <c r="AK400" s="18"/>
      <c r="AL400" s="37">
        <f>COUNTIF(AX400:BA400,5)+COUNTIF(BG400:BH400,5)+COUNTIF(BK400:BQ400,5)+COUNTIF(BU400:CD400,5)+COUNTIF(AX400:BA400,9)+COUNTIF(BG400:BH400,9)+COUNTIF(BK400:BQ400,9)+COUNTIF(BU400:CD400,9)</f>
        <v>0</v>
      </c>
      <c r="AM400" s="37">
        <f>COUNTIF(AX400:BA400,15)+COUNTIF(BG400:BH400,15)+COUNTIF(BK400:BQ400,15)+COUNTIF(BU400:CD400,15)+COUNTIF(AX400:BA400,25)+COUNTIF(BG400:BH400,25)+COUNTIF(BK400:BQ400,25)+COUNTIF(BU400:CD400,25)</f>
        <v>0</v>
      </c>
      <c r="AN400" s="118" t="str">
        <f>IF(AM400&gt;=1,"HOOG",IF(AL400&gt;=2,"MIDDEN","LAAG"))</f>
        <v>LAAG</v>
      </c>
      <c r="AO400" s="26" t="str">
        <f>IF(AND(AM400=1,OR(H400="H",AB400="H"),TEXT(D400,0)&lt;&gt;"4"),"J","N" )</f>
        <v>N</v>
      </c>
      <c r="AP400" s="41" t="s">
        <v>85</v>
      </c>
      <c r="AQ400" s="68" t="str">
        <f>IF(OR(AP400="J",AO400="J"),"MIDDEN",AN400)</f>
        <v>LAAG</v>
      </c>
      <c r="AR400" s="26" t="s">
        <v>86</v>
      </c>
      <c r="AS400" s="18" t="s">
        <v>87</v>
      </c>
      <c r="AT400" s="18" t="s">
        <v>85</v>
      </c>
      <c r="AU400" s="41" t="str">
        <f>IF(AND(AR400="H",AS400="K"),"J",IF(OR(AND(AR400="L",AS400="K",AT400="J"),AND(AR400="H",AS400="G",AT400="J")),"J","N"))</f>
        <v>N</v>
      </c>
      <c r="AV400" s="41" t="s">
        <v>85</v>
      </c>
      <c r="AW400" s="18" t="str">
        <f>IF(AU400="N",AQ400,IF(AQ400="LAAG","MIDDEN","HOOG"))</f>
        <v>LAAG</v>
      </c>
      <c r="AX400" s="39">
        <f>INDEX('P-07 HACCP score'!$C$3:$E$7,MATCH(E400,'P-07 HACCP score'!$B$3:$B$7,0),MATCH('D-14 Ernst'!A$2,'P-07 HACCP score'!$C$2:$E$2,0))</f>
        <v>0</v>
      </c>
      <c r="AY400" s="39">
        <f>INDEX('P-07 HACCP score'!$C$3:$E$7,MATCH(F400,'P-07 HACCP score'!$B$3:$B$7,0),MATCH('D-14 Ernst'!B$2,'P-07 HACCP score'!$C$2:$E$2,0))</f>
        <v>0</v>
      </c>
      <c r="AZ400" s="39">
        <f>INDEX('P-07 HACCP score'!$C$3:$E$7,MATCH(G400,'P-07 HACCP score'!$B$3:$B$7,0),MATCH('D-14 Ernst'!C$2,'P-07 HACCP score'!$C$2:$E$2,0))</f>
        <v>0</v>
      </c>
      <c r="BA400" s="39" t="e">
        <f>INDEX('P-07 HACCP score'!$C$3:$E$7,MATCH(H400,'P-07 HACCP score'!$B$3:$B$7,0),MATCH('D-14 Ernst'!D$2,'P-07 HACCP score'!$C$2:$E$2,0))</f>
        <v>#N/A</v>
      </c>
      <c r="BB400" s="39">
        <f>INDEX('P-07 HACCP score'!$C$3:$E$7,MATCH(I400,'P-07 HACCP score'!$B$3:$B$7,0),MATCH('D-14 Ernst'!E$2,'P-07 HACCP score'!$C$2:$E$2,0))</f>
        <v>0</v>
      </c>
      <c r="BC400" s="39">
        <f>INDEX('P-07 HACCP score'!$C$3:$E$7,MATCH(J400,'P-07 HACCP score'!$B$3:$B$7,0),MATCH('D-14 Ernst'!F$2,'P-07 HACCP score'!$C$2:$E$2,0))</f>
        <v>0</v>
      </c>
      <c r="BD400" s="39">
        <f>INDEX('P-07 HACCP score'!$C$3:$E$7,MATCH(K400,'P-07 HACCP score'!$B$3:$B$7,0),MATCH('D-14 Ernst'!G$2,'P-07 HACCP score'!$C$2:$E$2,0))</f>
        <v>0</v>
      </c>
      <c r="BE400" s="39">
        <f>INDEX('P-07 HACCP score'!$C$3:$E$7,MATCH(L400,'P-07 HACCP score'!$B$3:$B$7,0),MATCH('D-14 Ernst'!H$2,'P-07 HACCP score'!$C$2:$E$2,0))</f>
        <v>0</v>
      </c>
      <c r="BF400" s="39">
        <f>INDEX('P-07 HACCP score'!$C$3:$E$7,MATCH(M400,'P-07 HACCP score'!$B$3:$B$7,0),MATCH('D-14 Ernst'!I$2,'P-07 HACCP score'!$C$2:$E$2,0))</f>
        <v>0</v>
      </c>
      <c r="BG400" s="39">
        <f>INDEX('P-07 HACCP score'!$C$3:$E$7,MATCH(N400,'P-07 HACCP score'!$B$3:$B$7,0),MATCH('D-14 Ernst'!J$2,'P-07 HACCP score'!$C$2:$E$2,0))</f>
        <v>0</v>
      </c>
      <c r="BH400" s="39" t="e">
        <f>INDEX('P-07 HACCP score'!$C$3:$E$7,MATCH(O400,'P-07 HACCP score'!$B$3:$B$7,0),MATCH('D-14 Ernst'!K$2,'P-07 HACCP score'!$C$2:$E$2,0))</f>
        <v>#N/A</v>
      </c>
      <c r="BI400" s="39">
        <f>INDEX('P-07 HACCP score'!$C$3:$E$7,MATCH(P400,'P-07 HACCP score'!$B$3:$B$7,0),MATCH('D-14 Ernst'!L$2,'P-07 HACCP score'!$C$2:$E$2,0))</f>
        <v>0</v>
      </c>
      <c r="BJ400" s="39">
        <f>INDEX('P-07 HACCP score'!$C$3:$E$7,MATCH(Q400,'P-07 HACCP score'!$B$3:$B$7,0),MATCH('D-14 Ernst'!M$2,'P-07 HACCP score'!$C$2:$E$2,0))</f>
        <v>0</v>
      </c>
      <c r="BK400" s="39">
        <f>INDEX('P-07 HACCP score'!$C$3:$E$7,MATCH(R400,'P-07 HACCP score'!$B$3:$B$7,0),MATCH('D-14 Ernst'!N$2,'P-07 HACCP score'!$C$2:$E$2,0))</f>
        <v>0</v>
      </c>
      <c r="BL400" s="39">
        <f>INDEX('P-07 HACCP score'!$C$3:$E$7,MATCH(S400,'P-07 HACCP score'!$B$3:$B$7,0),MATCH('D-14 Ernst'!O$2,'P-07 HACCP score'!$C$2:$E$2,0))</f>
        <v>0</v>
      </c>
      <c r="BM400" s="39">
        <f>INDEX('P-07 HACCP score'!$C$3:$E$7,MATCH(T400,'P-07 HACCP score'!$B$3:$B$7,0),MATCH('D-14 Ernst'!P$2,'P-07 HACCP score'!$C$2:$E$2,0))</f>
        <v>0</v>
      </c>
      <c r="BN400" s="39">
        <f>INDEX('P-07 HACCP score'!$C$3:$E$7,MATCH(U400,'P-07 HACCP score'!$B$3:$B$7,0),MATCH('D-14 Ernst'!Q$2,'P-07 HACCP score'!$C$2:$E$2,0))</f>
        <v>0</v>
      </c>
      <c r="BO400" s="39">
        <f>INDEX('P-07 HACCP score'!$C$3:$E$7,MATCH(V400,'P-07 HACCP score'!$B$3:$B$7,0),MATCH('D-14 Ernst'!R$2,'P-07 HACCP score'!$C$2:$E$2,0))</f>
        <v>0</v>
      </c>
      <c r="BP400" s="39">
        <f>INDEX('P-07 HACCP score'!$C$3:$E$7,MATCH(W400,'P-07 HACCP score'!$B$3:$B$7,0),MATCH('D-14 Ernst'!S$2,'P-07 HACCP score'!$C$2:$E$2,0))</f>
        <v>0</v>
      </c>
      <c r="BQ400" s="39" t="e">
        <f>INDEX('P-07 HACCP score'!$C$3:$E$7,MATCH(X400,'P-07 HACCP score'!$B$3:$B$7,0),MATCH('D-14 Ernst'!T$2,'P-07 HACCP score'!$C$2:$E$2,0))</f>
        <v>#N/A</v>
      </c>
      <c r="BR400" s="39">
        <f>INDEX('P-07 HACCP score'!$C$3:$E$7,MATCH(Y400,'P-07 HACCP score'!$B$3:$B$7,0),MATCH('D-14 Ernst'!U$2,'P-07 HACCP score'!$C$2:$E$2,0))</f>
        <v>0</v>
      </c>
      <c r="BS400" s="39">
        <f>INDEX('P-07 HACCP score'!$C$3:$E$7,MATCH(Z400,'P-07 HACCP score'!$B$3:$B$7,0),MATCH('D-14 Ernst'!V$2,'P-07 HACCP score'!$C$2:$E$2,0))</f>
        <v>0</v>
      </c>
      <c r="BT400" s="39">
        <f>INDEX('P-07 HACCP score'!$C$3:$E$7,MATCH(AA400,'P-07 HACCP score'!$B$3:$B$7,0),MATCH('D-14 Ernst'!W$2,'P-07 HACCP score'!$C$2:$E$2,0))</f>
        <v>0</v>
      </c>
      <c r="BU400" s="39">
        <f>INDEX('P-07 HACCP score'!$C$3:$E$7,MATCH(AB400,'P-07 HACCP score'!$B$3:$B$7,0),MATCH('D-14 Ernst'!X$2,'P-07 HACCP score'!$C$2:$E$2,0))</f>
        <v>0</v>
      </c>
      <c r="BV400" s="39">
        <f>INDEX('P-07 HACCP score'!$C$3:$E$7,MATCH(AC400,'P-07 HACCP score'!$B$3:$B$7,0),MATCH('D-14 Ernst'!Y$2,'P-07 HACCP score'!$C$2:$E$2,0))</f>
        <v>0</v>
      </c>
      <c r="BW400" s="39">
        <f>INDEX('P-07 HACCP score'!$C$3:$E$7,MATCH(AD400,'P-07 HACCP score'!$B$3:$B$7,0),MATCH('D-14 Ernst'!Z$2,'P-07 HACCP score'!$C$2:$E$2,0))</f>
        <v>0</v>
      </c>
      <c r="BX400" s="39">
        <f>INDEX('P-07 HACCP score'!$C$3:$E$7,MATCH(AE400,'P-07 HACCP score'!$B$3:$B$7,0),MATCH('D-14 Ernst'!AA$2,'P-07 HACCP score'!$C$2:$E$2,0))</f>
        <v>0</v>
      </c>
      <c r="BY400" s="39">
        <f>INDEX('P-07 HACCP score'!$C$3:$E$7,MATCH(AF400,'P-07 HACCP score'!$B$3:$B$7,0),MATCH('D-14 Ernst'!AB$2,'P-07 HACCP score'!$C$2:$E$2,0))</f>
        <v>1.5</v>
      </c>
      <c r="BZ400" s="39">
        <f>INDEX('P-07 HACCP score'!$C$3:$E$7,MATCH(AG400,'P-07 HACCP score'!$B$3:$B$7,0),MATCH('D-14 Ernst'!AC$2,'P-07 HACCP score'!$C$2:$E$2,0))</f>
        <v>0</v>
      </c>
      <c r="CA400" s="39">
        <f>INDEX('P-07 HACCP score'!$C$3:$E$7,MATCH(AH400,'P-07 HACCP score'!$B$3:$B$7,0),MATCH('D-14 Ernst'!AD$2,'P-07 HACCP score'!$C$2:$E$2,0))</f>
        <v>0</v>
      </c>
      <c r="CB400" s="39">
        <f>INDEX('P-07 HACCP score'!$C$3:$E$7,MATCH(AI400,'P-07 HACCP score'!$B$3:$B$7,0),MATCH('D-14 Ernst'!AE$2,'P-07 HACCP score'!$C$2:$E$2,0))</f>
        <v>0</v>
      </c>
      <c r="CC400" s="39">
        <f>INDEX('P-07 HACCP score'!$C$3:$E$7,MATCH(AJ400,'P-07 HACCP score'!$B$3:$B$7,0),MATCH('D-14 Ernst'!AF$2,'P-07 HACCP score'!$C$2:$E$2,0))</f>
        <v>0</v>
      </c>
      <c r="CD400" s="39">
        <f>INDEX('P-07 HACCP score'!$C$3:$E$7,MATCH(AK400,'P-07 HACCP score'!$B$3:$B$7,0),MATCH('D-14 Ernst'!AG$2,'P-07 HACCP score'!$C$2:$E$2,0))</f>
        <v>0</v>
      </c>
    </row>
    <row r="401" spans="1:82" x14ac:dyDescent="0.3">
      <c r="A401" s="119">
        <v>30100</v>
      </c>
      <c r="B401" s="56" t="s">
        <v>528</v>
      </c>
      <c r="C401" s="78" t="s">
        <v>206</v>
      </c>
      <c r="D401" s="35">
        <v>5</v>
      </c>
      <c r="E401" s="18"/>
      <c r="F401" s="18"/>
      <c r="G401" s="26"/>
      <c r="H401" s="21" t="str">
        <f>IF(COUNTIF(I401:M401,"H"),"H",
IF(COUNTIF(I401:M401,"M"),"M",
IF(COUNTIF(I401:M401,"L"),"L",
IF(COUNTIF(I401:M401,"B"),"B",""))))</f>
        <v/>
      </c>
      <c r="I401" s="19"/>
      <c r="J401" s="19"/>
      <c r="K401" s="19"/>
      <c r="L401" s="19"/>
      <c r="M401" s="19"/>
      <c r="N401" s="18"/>
      <c r="O401" s="21" t="str">
        <f>IF(COUNTIF(P401:Q401,"H"),"H",
IF(COUNTIF(P401:Q401,"M"),"M",
IF(COUNTIF(P401:Q401,"L"),"L",
IF(COUNTIF(P401:Q401,"B"),"B",""))))</f>
        <v>H</v>
      </c>
      <c r="P401" s="22" t="s">
        <v>89</v>
      </c>
      <c r="Q401" s="22" t="s">
        <v>84</v>
      </c>
      <c r="R401" s="18" t="s">
        <v>129</v>
      </c>
      <c r="S401" s="18"/>
      <c r="T401" s="18" t="s">
        <v>86</v>
      </c>
      <c r="U401" s="18"/>
      <c r="V401" s="18"/>
      <c r="W401" s="27"/>
      <c r="X401" s="21" t="str">
        <f>IF(COUNTIF(Y401:AA401,"H"),"H",
IF(COUNTIF(Y401:AA401,"M"),"M",
IF(COUNTIF(Y401:AA401,"L"),"L",
IF(COUNTIF(Y401:AA401,"B"),"B",""))))</f>
        <v/>
      </c>
      <c r="Y401" s="23"/>
      <c r="Z401" s="28"/>
      <c r="AA401" s="23"/>
      <c r="AB401" s="18"/>
      <c r="AC401" s="18"/>
      <c r="AD401" s="18"/>
      <c r="AE401" s="18"/>
      <c r="AF401" s="18"/>
      <c r="AG401" s="18"/>
      <c r="AH401" s="18"/>
      <c r="AI401" s="18"/>
      <c r="AJ401" s="18"/>
      <c r="AK401" s="18"/>
      <c r="AL401" s="37">
        <f>COUNTIF(AX401:BA401,5)+COUNTIF(BG401:BH401,5)+COUNTIF(BK401:BQ401,5)+COUNTIF(BU401:CD401,5)+COUNTIF(AX401:BA401,9)+COUNTIF(BG401:BH401,9)+COUNTIF(BK401:BQ401,9)+COUNTIF(BU401:CD401,9)</f>
        <v>0</v>
      </c>
      <c r="AM401" s="37">
        <f>COUNTIF(AX401:BA401,15)+COUNTIF(BG401:BH401,15)+COUNTIF(BK401:BQ401,15)+COUNTIF(BU401:CD401,15)+COUNTIF(AX401:BA401,25)+COUNTIF(BG401:BH401,25)+COUNTIF(BK401:BQ401,25)+COUNTIF(BU401:CD401,25)</f>
        <v>2</v>
      </c>
      <c r="AN401" s="118" t="str">
        <f>IF(AM401&gt;=1,"HOOG",IF(AL401&gt;=2,"MIDDEN","LAAG"))</f>
        <v>HOOG</v>
      </c>
      <c r="AO401" s="26" t="str">
        <f>IF(AND(AM401=1,OR(H401="H",AB401="H"),TEXT(D401,0)&lt;&gt;"4"),"J","N" )</f>
        <v>N</v>
      </c>
      <c r="AP401" s="41" t="s">
        <v>85</v>
      </c>
      <c r="AQ401" s="68" t="str">
        <f>IF(OR(AP401="J",AO401="J"),"MIDDEN",AN401)</f>
        <v>HOOG</v>
      </c>
      <c r="AR401" s="26" t="s">
        <v>86</v>
      </c>
      <c r="AS401" s="18" t="s">
        <v>87</v>
      </c>
      <c r="AT401" s="18" t="s">
        <v>85</v>
      </c>
      <c r="AU401" s="41" t="str">
        <f>IF(AND(AR401="H",AS401="K"),"J",IF(OR(AND(AR401="L",AS401="K",AT401="J"),AND(AR401="H",AS401="G",AT401="J")),"J","N"))</f>
        <v>N</v>
      </c>
      <c r="AV401" s="41" t="s">
        <v>85</v>
      </c>
      <c r="AW401" s="18" t="str">
        <f>IF(AU401="N",AQ401,IF(AQ401="LAAG","MIDDEN","HOOG"))</f>
        <v>HOOG</v>
      </c>
      <c r="AX401" s="39">
        <f>INDEX('P-07 HACCP score'!$C$3:$E$7,MATCH(E401,'P-07 HACCP score'!$B$3:$B$7,0),MATCH('D-14 Ernst'!A$2,'P-07 HACCP score'!$C$2:$E$2,0))</f>
        <v>0</v>
      </c>
      <c r="AY401" s="39">
        <f>INDEX('P-07 HACCP score'!$C$3:$E$7,MATCH(F401,'P-07 HACCP score'!$B$3:$B$7,0),MATCH('D-14 Ernst'!B$2,'P-07 HACCP score'!$C$2:$E$2,0))</f>
        <v>0</v>
      </c>
      <c r="AZ401" s="39">
        <f>INDEX('P-07 HACCP score'!$C$3:$E$7,MATCH(G401,'P-07 HACCP score'!$B$3:$B$7,0),MATCH('D-14 Ernst'!C$2,'P-07 HACCP score'!$C$2:$E$2,0))</f>
        <v>0</v>
      </c>
      <c r="BA401" s="39" t="e">
        <f>INDEX('P-07 HACCP score'!$C$3:$E$7,MATCH(H401,'P-07 HACCP score'!$B$3:$B$7,0),MATCH('D-14 Ernst'!D$2,'P-07 HACCP score'!$C$2:$E$2,0))</f>
        <v>#N/A</v>
      </c>
      <c r="BB401" s="39">
        <f>INDEX('P-07 HACCP score'!$C$3:$E$7,MATCH(I401,'P-07 HACCP score'!$B$3:$B$7,0),MATCH('D-14 Ernst'!E$2,'P-07 HACCP score'!$C$2:$E$2,0))</f>
        <v>0</v>
      </c>
      <c r="BC401" s="39">
        <f>INDEX('P-07 HACCP score'!$C$3:$E$7,MATCH(J401,'P-07 HACCP score'!$B$3:$B$7,0),MATCH('D-14 Ernst'!F$2,'P-07 HACCP score'!$C$2:$E$2,0))</f>
        <v>0</v>
      </c>
      <c r="BD401" s="39">
        <f>INDEX('P-07 HACCP score'!$C$3:$E$7,MATCH(K401,'P-07 HACCP score'!$B$3:$B$7,0),MATCH('D-14 Ernst'!G$2,'P-07 HACCP score'!$C$2:$E$2,0))</f>
        <v>0</v>
      </c>
      <c r="BE401" s="39">
        <f>INDEX('P-07 HACCP score'!$C$3:$E$7,MATCH(L401,'P-07 HACCP score'!$B$3:$B$7,0),MATCH('D-14 Ernst'!H$2,'P-07 HACCP score'!$C$2:$E$2,0))</f>
        <v>0</v>
      </c>
      <c r="BF401" s="39">
        <f>INDEX('P-07 HACCP score'!$C$3:$E$7,MATCH(M401,'P-07 HACCP score'!$B$3:$B$7,0),MATCH('D-14 Ernst'!I$2,'P-07 HACCP score'!$C$2:$E$2,0))</f>
        <v>0</v>
      </c>
      <c r="BG401" s="39">
        <f>INDEX('P-07 HACCP score'!$C$3:$E$7,MATCH(N401,'P-07 HACCP score'!$B$3:$B$7,0),MATCH('D-14 Ernst'!J$2,'P-07 HACCP score'!$C$2:$E$2,0))</f>
        <v>0</v>
      </c>
      <c r="BH401" s="39">
        <f>INDEX('P-07 HACCP score'!$C$3:$E$7,MATCH(O401,'P-07 HACCP score'!$B$3:$B$7,0),MATCH('D-14 Ernst'!K$2,'P-07 HACCP score'!$C$2:$E$2,0))</f>
        <v>15</v>
      </c>
      <c r="BI401" s="39">
        <f>INDEX('P-07 HACCP score'!$C$3:$E$7,MATCH(P401,'P-07 HACCP score'!$B$3:$B$7,0),MATCH('D-14 Ernst'!L$2,'P-07 HACCP score'!$C$2:$E$2,0))</f>
        <v>15</v>
      </c>
      <c r="BJ401" s="39">
        <f>INDEX('P-07 HACCP score'!$C$3:$E$7,MATCH(Q401,'P-07 HACCP score'!$B$3:$B$7,0),MATCH('D-14 Ernst'!M$2,'P-07 HACCP score'!$C$2:$E$2,0))</f>
        <v>1.5</v>
      </c>
      <c r="BK401" s="39">
        <f>INDEX('P-07 HACCP score'!$C$3:$E$7,MATCH(R401,'P-07 HACCP score'!$B$3:$B$7,0),MATCH('D-14 Ernst'!N$2,'P-07 HACCP score'!$C$2:$E$2,0))</f>
        <v>15</v>
      </c>
      <c r="BL401" s="39">
        <f>INDEX('P-07 HACCP score'!$C$3:$E$7,MATCH(S401,'P-07 HACCP score'!$B$3:$B$7,0),MATCH('D-14 Ernst'!O$2,'P-07 HACCP score'!$C$2:$E$2,0))</f>
        <v>0</v>
      </c>
      <c r="BM401" s="39">
        <f>INDEX('P-07 HACCP score'!$C$3:$E$7,MATCH(T401,'P-07 HACCP score'!$B$3:$B$7,0),MATCH('D-14 Ernst'!P$2,'P-07 HACCP score'!$C$2:$E$2,0))</f>
        <v>3</v>
      </c>
      <c r="BN401" s="39">
        <f>INDEX('P-07 HACCP score'!$C$3:$E$7,MATCH(U401,'P-07 HACCP score'!$B$3:$B$7,0),MATCH('D-14 Ernst'!Q$2,'P-07 HACCP score'!$C$2:$E$2,0))</f>
        <v>0</v>
      </c>
      <c r="BO401" s="39">
        <f>INDEX('P-07 HACCP score'!$C$3:$E$7,MATCH(V401,'P-07 HACCP score'!$B$3:$B$7,0),MATCH('D-14 Ernst'!R$2,'P-07 HACCP score'!$C$2:$E$2,0))</f>
        <v>0</v>
      </c>
      <c r="BP401" s="39">
        <f>INDEX('P-07 HACCP score'!$C$3:$E$7,MATCH(W401,'P-07 HACCP score'!$B$3:$B$7,0),MATCH('D-14 Ernst'!S$2,'P-07 HACCP score'!$C$2:$E$2,0))</f>
        <v>0</v>
      </c>
      <c r="BQ401" s="39" t="e">
        <f>INDEX('P-07 HACCP score'!$C$3:$E$7,MATCH(X401,'P-07 HACCP score'!$B$3:$B$7,0),MATCH('D-14 Ernst'!T$2,'P-07 HACCP score'!$C$2:$E$2,0))</f>
        <v>#N/A</v>
      </c>
      <c r="BR401" s="39">
        <f>INDEX('P-07 HACCP score'!$C$3:$E$7,MATCH(Y401,'P-07 HACCP score'!$B$3:$B$7,0),MATCH('D-14 Ernst'!U$2,'P-07 HACCP score'!$C$2:$E$2,0))</f>
        <v>0</v>
      </c>
      <c r="BS401" s="39">
        <f>INDEX('P-07 HACCP score'!$C$3:$E$7,MATCH(Z401,'P-07 HACCP score'!$B$3:$B$7,0),MATCH('D-14 Ernst'!V$2,'P-07 HACCP score'!$C$2:$E$2,0))</f>
        <v>0</v>
      </c>
      <c r="BT401" s="39">
        <f>INDEX('P-07 HACCP score'!$C$3:$E$7,MATCH(AA401,'P-07 HACCP score'!$B$3:$B$7,0),MATCH('D-14 Ernst'!W$2,'P-07 HACCP score'!$C$2:$E$2,0))</f>
        <v>0</v>
      </c>
      <c r="BU401" s="39">
        <f>INDEX('P-07 HACCP score'!$C$3:$E$7,MATCH(AB401,'P-07 HACCP score'!$B$3:$B$7,0),MATCH('D-14 Ernst'!X$2,'P-07 HACCP score'!$C$2:$E$2,0))</f>
        <v>0</v>
      </c>
      <c r="BV401" s="39">
        <f>INDEX('P-07 HACCP score'!$C$3:$E$7,MATCH(AC401,'P-07 HACCP score'!$B$3:$B$7,0),MATCH('D-14 Ernst'!Y$2,'P-07 HACCP score'!$C$2:$E$2,0))</f>
        <v>0</v>
      </c>
      <c r="BW401" s="39">
        <f>INDEX('P-07 HACCP score'!$C$3:$E$7,MATCH(AD401,'P-07 HACCP score'!$B$3:$B$7,0),MATCH('D-14 Ernst'!Z$2,'P-07 HACCP score'!$C$2:$E$2,0))</f>
        <v>0</v>
      </c>
      <c r="BX401" s="39">
        <f>INDEX('P-07 HACCP score'!$C$3:$E$7,MATCH(AE401,'P-07 HACCP score'!$B$3:$B$7,0),MATCH('D-14 Ernst'!AA$2,'P-07 HACCP score'!$C$2:$E$2,0))</f>
        <v>0</v>
      </c>
      <c r="BY401" s="39">
        <f>INDEX('P-07 HACCP score'!$C$3:$E$7,MATCH(AF401,'P-07 HACCP score'!$B$3:$B$7,0),MATCH('D-14 Ernst'!AB$2,'P-07 HACCP score'!$C$2:$E$2,0))</f>
        <v>0</v>
      </c>
      <c r="BZ401" s="39">
        <f>INDEX('P-07 HACCP score'!$C$3:$E$7,MATCH(AG401,'P-07 HACCP score'!$B$3:$B$7,0),MATCH('D-14 Ernst'!AC$2,'P-07 HACCP score'!$C$2:$E$2,0))</f>
        <v>0</v>
      </c>
      <c r="CA401" s="39">
        <f>INDEX('P-07 HACCP score'!$C$3:$E$7,MATCH(AH401,'P-07 HACCP score'!$B$3:$B$7,0),MATCH('D-14 Ernst'!AD$2,'P-07 HACCP score'!$C$2:$E$2,0))</f>
        <v>0</v>
      </c>
      <c r="CB401" s="39">
        <f>INDEX('P-07 HACCP score'!$C$3:$E$7,MATCH(AI401,'P-07 HACCP score'!$B$3:$B$7,0),MATCH('D-14 Ernst'!AE$2,'P-07 HACCP score'!$C$2:$E$2,0))</f>
        <v>0</v>
      </c>
      <c r="CC401" s="39">
        <f>INDEX('P-07 HACCP score'!$C$3:$E$7,MATCH(AJ401,'P-07 HACCP score'!$B$3:$B$7,0),MATCH('D-14 Ernst'!AF$2,'P-07 HACCP score'!$C$2:$E$2,0))</f>
        <v>0</v>
      </c>
      <c r="CD401" s="39">
        <f>INDEX('P-07 HACCP score'!$C$3:$E$7,MATCH(AK401,'P-07 HACCP score'!$B$3:$B$7,0),MATCH('D-14 Ernst'!AG$2,'P-07 HACCP score'!$C$2:$E$2,0))</f>
        <v>0</v>
      </c>
    </row>
    <row r="402" spans="1:82" x14ac:dyDescent="0.3">
      <c r="A402" s="119">
        <v>51220</v>
      </c>
      <c r="B402" s="71" t="s">
        <v>529</v>
      </c>
      <c r="C402" s="78" t="s">
        <v>162</v>
      </c>
      <c r="D402" s="35">
        <v>2</v>
      </c>
      <c r="E402" s="18"/>
      <c r="F402" s="18"/>
      <c r="G402" s="26" t="s">
        <v>86</v>
      </c>
      <c r="H402" s="21" t="str">
        <f>IF(COUNTIF(I402:M402,"H"),"H",
IF(COUNTIF(I402:M402,"M"),"M",
IF(COUNTIF(I402:M402,"L"),"L",
IF(COUNTIF(I402:M402,"B"),"B",""))))</f>
        <v/>
      </c>
      <c r="I402" s="19"/>
      <c r="J402" s="19"/>
      <c r="K402" s="19"/>
      <c r="L402" s="19"/>
      <c r="M402" s="19"/>
      <c r="N402" s="18"/>
      <c r="O402" s="21" t="str">
        <f>IF(COUNTIF(P402:Q402,"H"),"H",
IF(COUNTIF(P402:Q402,"M"),"M",
IF(COUNTIF(P402:Q402,"L"),"L",
IF(COUNTIF(P402:Q402,"B"),"B",""))))</f>
        <v/>
      </c>
      <c r="P402" s="22"/>
      <c r="Q402" s="22"/>
      <c r="R402" s="18"/>
      <c r="S402" s="18"/>
      <c r="T402" s="18"/>
      <c r="U402" s="18"/>
      <c r="V402" s="18"/>
      <c r="W402" s="27"/>
      <c r="X402" s="21" t="str">
        <f>IF(COUNTIF(Y402:AA402,"H"),"H",
IF(COUNTIF(Y402:AA402,"M"),"M",
IF(COUNTIF(Y402:AA402,"L"),"L",
IF(COUNTIF(Y402:AA402,"B"),"B",""))))</f>
        <v/>
      </c>
      <c r="Y402" s="23"/>
      <c r="Z402" s="28"/>
      <c r="AA402" s="23"/>
      <c r="AB402" s="18" t="s">
        <v>86</v>
      </c>
      <c r="AC402" s="18"/>
      <c r="AD402" s="18"/>
      <c r="AE402" s="18"/>
      <c r="AF402" s="18"/>
      <c r="AG402" s="18"/>
      <c r="AH402" s="18"/>
      <c r="AI402" s="18"/>
      <c r="AJ402" s="18"/>
      <c r="AK402" s="18" t="s">
        <v>84</v>
      </c>
      <c r="AL402" s="37">
        <f>COUNTIF(AX402:BA402,5)+COUNTIF(BG402:BH402,5)+COUNTIF(BK402:BQ402,5)+COUNTIF(BU402:CD402,5)+COUNTIF(AX402:BA402,9)+COUNTIF(BG402:BH402,9)+COUNTIF(BK402:BQ402,9)+COUNTIF(BU402:CD402,9)</f>
        <v>1</v>
      </c>
      <c r="AM402" s="37">
        <f>COUNTIF(AX402:BA402,15)+COUNTIF(BG402:BH402,15)+COUNTIF(BK402:BQ402,15)+COUNTIF(BU402:CD402,15)+COUNTIF(AX402:BA402,25)+COUNTIF(BG402:BH402,25)+COUNTIF(BK402:BQ402,25)+COUNTIF(BU402:CD402,25)</f>
        <v>0</v>
      </c>
      <c r="AN402" s="118" t="str">
        <f>IF(AM402&gt;=1,"HOOG",IF(AL402&gt;=2,"MIDDEN","LAAG"))</f>
        <v>LAAG</v>
      </c>
      <c r="AO402" s="26" t="str">
        <f>IF(AND(AM402=1,OR(H402="H",AB402="H"),TEXT(D402,0)&lt;&gt;"4"),"J","N" )</f>
        <v>N</v>
      </c>
      <c r="AP402" s="41" t="s">
        <v>85</v>
      </c>
      <c r="AQ402" s="68" t="str">
        <f>IF(OR(AP402="J",AO402="J"),"MIDDEN",AN402)</f>
        <v>LAAG</v>
      </c>
      <c r="AR402" s="26" t="s">
        <v>89</v>
      </c>
      <c r="AS402" s="18" t="s">
        <v>93</v>
      </c>
      <c r="AT402" s="18" t="s">
        <v>85</v>
      </c>
      <c r="AU402" s="41" t="str">
        <f>IF(AND(AR402="H",AS402="K"),"J",IF(OR(AND(AR402="L",AS402="K",AT402="J"),AND(AR402="H",AS402="G",AT402="J")),"J","N"))</f>
        <v>J</v>
      </c>
      <c r="AV402" s="41" t="s">
        <v>90</v>
      </c>
      <c r="AW402" s="18" t="str">
        <f>IF(AU402="N",AQ402,IF(AQ402="LAAG","MIDDEN","HOOG"))</f>
        <v>MIDDEN</v>
      </c>
      <c r="AX402" s="39">
        <f>INDEX('P-07 HACCP score'!$C$3:$E$7,MATCH(E402,'P-07 HACCP score'!$B$3:$B$7,0),MATCH('D-14 Ernst'!A$2,'P-07 HACCP score'!$C$2:$E$2,0))</f>
        <v>0</v>
      </c>
      <c r="AY402" s="39">
        <f>INDEX('P-07 HACCP score'!$C$3:$E$7,MATCH(F402,'P-07 HACCP score'!$B$3:$B$7,0),MATCH('D-14 Ernst'!B$2,'P-07 HACCP score'!$C$2:$E$2,0))</f>
        <v>0</v>
      </c>
      <c r="AZ402" s="39">
        <f>INDEX('P-07 HACCP score'!$C$3:$E$7,MATCH(G402,'P-07 HACCP score'!$B$3:$B$7,0),MATCH('D-14 Ernst'!C$2,'P-07 HACCP score'!$C$2:$E$2,0))</f>
        <v>5</v>
      </c>
      <c r="BA402" s="39" t="e">
        <f>INDEX('P-07 HACCP score'!$C$3:$E$7,MATCH(H402,'P-07 HACCP score'!$B$3:$B$7,0),MATCH('D-14 Ernst'!D$2,'P-07 HACCP score'!$C$2:$E$2,0))</f>
        <v>#N/A</v>
      </c>
      <c r="BB402" s="39">
        <f>INDEX('P-07 HACCP score'!$C$3:$E$7,MATCH(I402,'P-07 HACCP score'!$B$3:$B$7,0),MATCH('D-14 Ernst'!E$2,'P-07 HACCP score'!$C$2:$E$2,0))</f>
        <v>0</v>
      </c>
      <c r="BC402" s="39">
        <f>INDEX('P-07 HACCP score'!$C$3:$E$7,MATCH(J402,'P-07 HACCP score'!$B$3:$B$7,0),MATCH('D-14 Ernst'!F$2,'P-07 HACCP score'!$C$2:$E$2,0))</f>
        <v>0</v>
      </c>
      <c r="BD402" s="39">
        <f>INDEX('P-07 HACCP score'!$C$3:$E$7,MATCH(K402,'P-07 HACCP score'!$B$3:$B$7,0),MATCH('D-14 Ernst'!G$2,'P-07 HACCP score'!$C$2:$E$2,0))</f>
        <v>0</v>
      </c>
      <c r="BE402" s="39">
        <f>INDEX('P-07 HACCP score'!$C$3:$E$7,MATCH(L402,'P-07 HACCP score'!$B$3:$B$7,0),MATCH('D-14 Ernst'!H$2,'P-07 HACCP score'!$C$2:$E$2,0))</f>
        <v>0</v>
      </c>
      <c r="BF402" s="39">
        <f>INDEX('P-07 HACCP score'!$C$3:$E$7,MATCH(M402,'P-07 HACCP score'!$B$3:$B$7,0),MATCH('D-14 Ernst'!I$2,'P-07 HACCP score'!$C$2:$E$2,0))</f>
        <v>0</v>
      </c>
      <c r="BG402" s="39">
        <f>INDEX('P-07 HACCP score'!$C$3:$E$7,MATCH(N402,'P-07 HACCP score'!$B$3:$B$7,0),MATCH('D-14 Ernst'!J$2,'P-07 HACCP score'!$C$2:$E$2,0))</f>
        <v>0</v>
      </c>
      <c r="BH402" s="39" t="e">
        <f>INDEX('P-07 HACCP score'!$C$3:$E$7,MATCH(O402,'P-07 HACCP score'!$B$3:$B$7,0),MATCH('D-14 Ernst'!K$2,'P-07 HACCP score'!$C$2:$E$2,0))</f>
        <v>#N/A</v>
      </c>
      <c r="BI402" s="39">
        <f>INDEX('P-07 HACCP score'!$C$3:$E$7,MATCH(P402,'P-07 HACCP score'!$B$3:$B$7,0),MATCH('D-14 Ernst'!L$2,'P-07 HACCP score'!$C$2:$E$2,0))</f>
        <v>0</v>
      </c>
      <c r="BJ402" s="39">
        <f>INDEX('P-07 HACCP score'!$C$3:$E$7,MATCH(Q402,'P-07 HACCP score'!$B$3:$B$7,0),MATCH('D-14 Ernst'!M$2,'P-07 HACCP score'!$C$2:$E$2,0))</f>
        <v>0</v>
      </c>
      <c r="BK402" s="39">
        <f>INDEX('P-07 HACCP score'!$C$3:$E$7,MATCH(R402,'P-07 HACCP score'!$B$3:$B$7,0),MATCH('D-14 Ernst'!N$2,'P-07 HACCP score'!$C$2:$E$2,0))</f>
        <v>0</v>
      </c>
      <c r="BL402" s="39">
        <f>INDEX('P-07 HACCP score'!$C$3:$E$7,MATCH(S402,'P-07 HACCP score'!$B$3:$B$7,0),MATCH('D-14 Ernst'!O$2,'P-07 HACCP score'!$C$2:$E$2,0))</f>
        <v>0</v>
      </c>
      <c r="BM402" s="39">
        <f>INDEX('P-07 HACCP score'!$C$3:$E$7,MATCH(T402,'P-07 HACCP score'!$B$3:$B$7,0),MATCH('D-14 Ernst'!P$2,'P-07 HACCP score'!$C$2:$E$2,0))</f>
        <v>0</v>
      </c>
      <c r="BN402" s="39">
        <f>INDEX('P-07 HACCP score'!$C$3:$E$7,MATCH(U402,'P-07 HACCP score'!$B$3:$B$7,0),MATCH('D-14 Ernst'!Q$2,'P-07 HACCP score'!$C$2:$E$2,0))</f>
        <v>0</v>
      </c>
      <c r="BO402" s="39">
        <f>INDEX('P-07 HACCP score'!$C$3:$E$7,MATCH(V402,'P-07 HACCP score'!$B$3:$B$7,0),MATCH('D-14 Ernst'!R$2,'P-07 HACCP score'!$C$2:$E$2,0))</f>
        <v>0</v>
      </c>
      <c r="BP402" s="39">
        <f>INDEX('P-07 HACCP score'!$C$3:$E$7,MATCH(W402,'P-07 HACCP score'!$B$3:$B$7,0),MATCH('D-14 Ernst'!S$2,'P-07 HACCP score'!$C$2:$E$2,0))</f>
        <v>0</v>
      </c>
      <c r="BQ402" s="39" t="e">
        <f>INDEX('P-07 HACCP score'!$C$3:$E$7,MATCH(X402,'P-07 HACCP score'!$B$3:$B$7,0),MATCH('D-14 Ernst'!T$2,'P-07 HACCP score'!$C$2:$E$2,0))</f>
        <v>#N/A</v>
      </c>
      <c r="BR402" s="39">
        <f>INDEX('P-07 HACCP score'!$C$3:$E$7,MATCH(Y402,'P-07 HACCP score'!$B$3:$B$7,0),MATCH('D-14 Ernst'!U$2,'P-07 HACCP score'!$C$2:$E$2,0))</f>
        <v>0</v>
      </c>
      <c r="BS402" s="39">
        <f>INDEX('P-07 HACCP score'!$C$3:$E$7,MATCH(Z402,'P-07 HACCP score'!$B$3:$B$7,0),MATCH('D-14 Ernst'!V$2,'P-07 HACCP score'!$C$2:$E$2,0))</f>
        <v>0</v>
      </c>
      <c r="BT402" s="39">
        <f>INDEX('P-07 HACCP score'!$C$3:$E$7,MATCH(AA402,'P-07 HACCP score'!$B$3:$B$7,0),MATCH('D-14 Ernst'!W$2,'P-07 HACCP score'!$C$2:$E$2,0))</f>
        <v>0</v>
      </c>
      <c r="BU402" s="39">
        <f>INDEX('P-07 HACCP score'!$C$3:$E$7,MATCH(AB402,'P-07 HACCP score'!$B$3:$B$7,0),MATCH('D-14 Ernst'!X$2,'P-07 HACCP score'!$C$2:$E$2,0))</f>
        <v>3</v>
      </c>
      <c r="BV402" s="39">
        <f>INDEX('P-07 HACCP score'!$C$3:$E$7,MATCH(AC402,'P-07 HACCP score'!$B$3:$B$7,0),MATCH('D-14 Ernst'!Y$2,'P-07 HACCP score'!$C$2:$E$2,0))</f>
        <v>0</v>
      </c>
      <c r="BW402" s="39">
        <f>INDEX('P-07 HACCP score'!$C$3:$E$7,MATCH(AD402,'P-07 HACCP score'!$B$3:$B$7,0),MATCH('D-14 Ernst'!Z$2,'P-07 HACCP score'!$C$2:$E$2,0))</f>
        <v>0</v>
      </c>
      <c r="BX402" s="39">
        <f>INDEX('P-07 HACCP score'!$C$3:$E$7,MATCH(AE402,'P-07 HACCP score'!$B$3:$B$7,0),MATCH('D-14 Ernst'!AA$2,'P-07 HACCP score'!$C$2:$E$2,0))</f>
        <v>0</v>
      </c>
      <c r="BY402" s="39">
        <f>INDEX('P-07 HACCP score'!$C$3:$E$7,MATCH(AF402,'P-07 HACCP score'!$B$3:$B$7,0),MATCH('D-14 Ernst'!AB$2,'P-07 HACCP score'!$C$2:$E$2,0))</f>
        <v>0</v>
      </c>
      <c r="BZ402" s="39">
        <f>INDEX('P-07 HACCP score'!$C$3:$E$7,MATCH(AG402,'P-07 HACCP score'!$B$3:$B$7,0),MATCH('D-14 Ernst'!AC$2,'P-07 HACCP score'!$C$2:$E$2,0))</f>
        <v>0</v>
      </c>
      <c r="CA402" s="39">
        <f>INDEX('P-07 HACCP score'!$C$3:$E$7,MATCH(AH402,'P-07 HACCP score'!$B$3:$B$7,0),MATCH('D-14 Ernst'!AD$2,'P-07 HACCP score'!$C$2:$E$2,0))</f>
        <v>0</v>
      </c>
      <c r="CB402" s="39">
        <f>INDEX('P-07 HACCP score'!$C$3:$E$7,MATCH(AI402,'P-07 HACCP score'!$B$3:$B$7,0),MATCH('D-14 Ernst'!AE$2,'P-07 HACCP score'!$C$2:$E$2,0))</f>
        <v>0</v>
      </c>
      <c r="CC402" s="39">
        <f>INDEX('P-07 HACCP score'!$C$3:$E$7,MATCH(AJ402,'P-07 HACCP score'!$B$3:$B$7,0),MATCH('D-14 Ernst'!AF$2,'P-07 HACCP score'!$C$2:$E$2,0))</f>
        <v>0</v>
      </c>
      <c r="CD402" s="39">
        <f>INDEX('P-07 HACCP score'!$C$3:$E$7,MATCH(AK402,'P-07 HACCP score'!$B$3:$B$7,0),MATCH('D-14 Ernst'!AG$2,'P-07 HACCP score'!$C$2:$E$2,0))</f>
        <v>1.5</v>
      </c>
    </row>
    <row r="403" spans="1:82" x14ac:dyDescent="0.3">
      <c r="A403" s="119">
        <v>53790</v>
      </c>
      <c r="B403" s="56" t="s">
        <v>530</v>
      </c>
      <c r="C403" s="78" t="s">
        <v>233</v>
      </c>
      <c r="D403" s="35">
        <v>3</v>
      </c>
      <c r="E403" s="18"/>
      <c r="F403" s="18"/>
      <c r="G403" s="26" t="s">
        <v>86</v>
      </c>
      <c r="H403" s="21" t="str">
        <f>IF(COUNTIF(I403:M403,"H"),"H",
IF(COUNTIF(I403:M403,"M"),"M",
IF(COUNTIF(I403:M403,"L"),"L",
IF(COUNTIF(I403:M403,"B"),"B",""))))</f>
        <v>M</v>
      </c>
      <c r="I403" s="19" t="s">
        <v>129</v>
      </c>
      <c r="J403" s="19" t="s">
        <v>129</v>
      </c>
      <c r="K403" s="19" t="s">
        <v>84</v>
      </c>
      <c r="L403" s="19"/>
      <c r="M403" s="19" t="s">
        <v>84</v>
      </c>
      <c r="N403" s="18"/>
      <c r="O403" s="21" t="str">
        <f>IF(COUNTIF(P403:Q403,"H"),"H",
IF(COUNTIF(P403:Q403,"M"),"M",
IF(COUNTIF(P403:Q403,"L"),"L",
IF(COUNTIF(P403:Q403,"B"),"B",""))))</f>
        <v/>
      </c>
      <c r="P403" s="22"/>
      <c r="Q403" s="22"/>
      <c r="R403" s="18"/>
      <c r="S403" s="18"/>
      <c r="T403" s="18"/>
      <c r="U403" s="18"/>
      <c r="V403" s="18"/>
      <c r="W403" s="27"/>
      <c r="X403" s="21" t="str">
        <f>IF(COUNTIF(Y403:AA403,"H"),"H",
IF(COUNTIF(Y403:AA403,"M"),"M",
IF(COUNTIF(Y403:AA403,"L"),"L",
IF(COUNTIF(Y403:AA403,"B"),"B",""))))</f>
        <v/>
      </c>
      <c r="Y403" s="23"/>
      <c r="Z403" s="28"/>
      <c r="AA403" s="23"/>
      <c r="AB403" s="18"/>
      <c r="AC403" s="18"/>
      <c r="AD403" s="18"/>
      <c r="AE403" s="18"/>
      <c r="AF403" s="18"/>
      <c r="AG403" s="18"/>
      <c r="AH403" s="18"/>
      <c r="AI403" s="18"/>
      <c r="AJ403" s="18"/>
      <c r="AK403" s="18"/>
      <c r="AL403" s="37">
        <f>COUNTIF(AX403:BA403,5)+COUNTIF(BG403:BH403,5)+COUNTIF(BK403:BQ403,5)+COUNTIF(BU403:CD403,5)+COUNTIF(AX403:BA403,9)+COUNTIF(BG403:BH403,9)+COUNTIF(BK403:BQ403,9)+COUNTIF(BU403:CD403,9)</f>
        <v>2</v>
      </c>
      <c r="AM403" s="37">
        <f>COUNTIF(AX403:BA403,15)+COUNTIF(BG403:BH403,15)+COUNTIF(BK403:BQ403,15)+COUNTIF(BU403:CD403,15)+COUNTIF(AX403:BA403,25)+COUNTIF(BG403:BH403,25)+COUNTIF(BK403:BQ403,25)+COUNTIF(BU403:CD403,25)</f>
        <v>0</v>
      </c>
      <c r="AN403" s="118" t="str">
        <f>IF(AM403&gt;=1,"HOOG",IF(AL403&gt;=2,"MIDDEN","LAAG"))</f>
        <v>MIDDEN</v>
      </c>
      <c r="AO403" s="26" t="str">
        <f>IF(AND(AM403=1,OR(H403="H",AB403="H"),TEXT(D403,0)&lt;&gt;"4"),"J","N" )</f>
        <v>N</v>
      </c>
      <c r="AP403" s="41" t="s">
        <v>85</v>
      </c>
      <c r="AQ403" s="68" t="str">
        <f>IF(OR(AP403="J",AO403="J"),"MIDDEN",AN403)</f>
        <v>MIDDEN</v>
      </c>
      <c r="AR403" s="26" t="s">
        <v>86</v>
      </c>
      <c r="AS403" s="18" t="s">
        <v>93</v>
      </c>
      <c r="AT403" s="18" t="s">
        <v>85</v>
      </c>
      <c r="AU403" s="41" t="str">
        <f>IF(AND(AR403="H",AS403="K"),"J",IF(OR(AND(AR403="L",AS403="K",AT403="J"),AND(AR403="H",AS403="G",AT403="J")),"J","N"))</f>
        <v>N</v>
      </c>
      <c r="AV403" s="41" t="s">
        <v>85</v>
      </c>
      <c r="AW403" s="18" t="str">
        <f>IF(AU403="N",AQ403,IF(AQ403="LAAG","MIDDEN","HOOG"))</f>
        <v>MIDDEN</v>
      </c>
      <c r="AX403" s="39">
        <f>INDEX('P-07 HACCP score'!$C$3:$E$7,MATCH(E403,'P-07 HACCP score'!$B$3:$B$7,0),MATCH('D-14 Ernst'!A$2,'P-07 HACCP score'!$C$2:$E$2,0))</f>
        <v>0</v>
      </c>
      <c r="AY403" s="39">
        <f>INDEX('P-07 HACCP score'!$C$3:$E$7,MATCH(F403,'P-07 HACCP score'!$B$3:$B$7,0),MATCH('D-14 Ernst'!B$2,'P-07 HACCP score'!$C$2:$E$2,0))</f>
        <v>0</v>
      </c>
      <c r="AZ403" s="39">
        <f>INDEX('P-07 HACCP score'!$C$3:$E$7,MATCH(G403,'P-07 HACCP score'!$B$3:$B$7,0),MATCH('D-14 Ernst'!C$2,'P-07 HACCP score'!$C$2:$E$2,0))</f>
        <v>5</v>
      </c>
      <c r="BA403" s="39">
        <f>INDEX('P-07 HACCP score'!$C$3:$E$7,MATCH(H403,'P-07 HACCP score'!$B$3:$B$7,0),MATCH('D-14 Ernst'!D$2,'P-07 HACCP score'!$C$2:$E$2,0))</f>
        <v>9</v>
      </c>
      <c r="BB403" s="39">
        <f>INDEX('P-07 HACCP score'!$C$3:$E$7,MATCH(I403,'P-07 HACCP score'!$B$3:$B$7,0),MATCH('D-14 Ernst'!E$2,'P-07 HACCP score'!$C$2:$E$2,0))</f>
        <v>9</v>
      </c>
      <c r="BC403" s="39">
        <f>INDEX('P-07 HACCP score'!$C$3:$E$7,MATCH(J403,'P-07 HACCP score'!$B$3:$B$7,0),MATCH('D-14 Ernst'!F$2,'P-07 HACCP score'!$C$2:$E$2,0))</f>
        <v>9</v>
      </c>
      <c r="BD403" s="39">
        <f>INDEX('P-07 HACCP score'!$C$3:$E$7,MATCH(K403,'P-07 HACCP score'!$B$3:$B$7,0),MATCH('D-14 Ernst'!G$2,'P-07 HACCP score'!$C$2:$E$2,0))</f>
        <v>1.5</v>
      </c>
      <c r="BE403" s="39">
        <f>INDEX('P-07 HACCP score'!$C$3:$E$7,MATCH(L403,'P-07 HACCP score'!$B$3:$B$7,0),MATCH('D-14 Ernst'!H$2,'P-07 HACCP score'!$C$2:$E$2,0))</f>
        <v>0</v>
      </c>
      <c r="BF403" s="39">
        <f>INDEX('P-07 HACCP score'!$C$3:$E$7,MATCH(M403,'P-07 HACCP score'!$B$3:$B$7,0),MATCH('D-14 Ernst'!I$2,'P-07 HACCP score'!$C$2:$E$2,0))</f>
        <v>1.5</v>
      </c>
      <c r="BG403" s="39">
        <f>INDEX('P-07 HACCP score'!$C$3:$E$7,MATCH(N403,'P-07 HACCP score'!$B$3:$B$7,0),MATCH('D-14 Ernst'!J$2,'P-07 HACCP score'!$C$2:$E$2,0))</f>
        <v>0</v>
      </c>
      <c r="BH403" s="39" t="e">
        <f>INDEX('P-07 HACCP score'!$C$3:$E$7,MATCH(O403,'P-07 HACCP score'!$B$3:$B$7,0),MATCH('D-14 Ernst'!K$2,'P-07 HACCP score'!$C$2:$E$2,0))</f>
        <v>#N/A</v>
      </c>
      <c r="BI403" s="39">
        <f>INDEX('P-07 HACCP score'!$C$3:$E$7,MATCH(P403,'P-07 HACCP score'!$B$3:$B$7,0),MATCH('D-14 Ernst'!L$2,'P-07 HACCP score'!$C$2:$E$2,0))</f>
        <v>0</v>
      </c>
      <c r="BJ403" s="39">
        <f>INDEX('P-07 HACCP score'!$C$3:$E$7,MATCH(Q403,'P-07 HACCP score'!$B$3:$B$7,0),MATCH('D-14 Ernst'!M$2,'P-07 HACCP score'!$C$2:$E$2,0))</f>
        <v>0</v>
      </c>
      <c r="BK403" s="39">
        <f>INDEX('P-07 HACCP score'!$C$3:$E$7,MATCH(R403,'P-07 HACCP score'!$B$3:$B$7,0),MATCH('D-14 Ernst'!N$2,'P-07 HACCP score'!$C$2:$E$2,0))</f>
        <v>0</v>
      </c>
      <c r="BL403" s="39">
        <f>INDEX('P-07 HACCP score'!$C$3:$E$7,MATCH(S403,'P-07 HACCP score'!$B$3:$B$7,0),MATCH('D-14 Ernst'!O$2,'P-07 HACCP score'!$C$2:$E$2,0))</f>
        <v>0</v>
      </c>
      <c r="BM403" s="39">
        <f>INDEX('P-07 HACCP score'!$C$3:$E$7,MATCH(T403,'P-07 HACCP score'!$B$3:$B$7,0),MATCH('D-14 Ernst'!P$2,'P-07 HACCP score'!$C$2:$E$2,0))</f>
        <v>0</v>
      </c>
      <c r="BN403" s="39">
        <f>INDEX('P-07 HACCP score'!$C$3:$E$7,MATCH(U403,'P-07 HACCP score'!$B$3:$B$7,0),MATCH('D-14 Ernst'!Q$2,'P-07 HACCP score'!$C$2:$E$2,0))</f>
        <v>0</v>
      </c>
      <c r="BO403" s="39">
        <f>INDEX('P-07 HACCP score'!$C$3:$E$7,MATCH(V403,'P-07 HACCP score'!$B$3:$B$7,0),MATCH('D-14 Ernst'!R$2,'P-07 HACCP score'!$C$2:$E$2,0))</f>
        <v>0</v>
      </c>
      <c r="BP403" s="39">
        <f>INDEX('P-07 HACCP score'!$C$3:$E$7,MATCH(W403,'P-07 HACCP score'!$B$3:$B$7,0),MATCH('D-14 Ernst'!S$2,'P-07 HACCP score'!$C$2:$E$2,0))</f>
        <v>0</v>
      </c>
      <c r="BQ403" s="39" t="e">
        <f>INDEX('P-07 HACCP score'!$C$3:$E$7,MATCH(X403,'P-07 HACCP score'!$B$3:$B$7,0),MATCH('D-14 Ernst'!T$2,'P-07 HACCP score'!$C$2:$E$2,0))</f>
        <v>#N/A</v>
      </c>
      <c r="BR403" s="39">
        <f>INDEX('P-07 HACCP score'!$C$3:$E$7,MATCH(Y403,'P-07 HACCP score'!$B$3:$B$7,0),MATCH('D-14 Ernst'!U$2,'P-07 HACCP score'!$C$2:$E$2,0))</f>
        <v>0</v>
      </c>
      <c r="BS403" s="39">
        <f>INDEX('P-07 HACCP score'!$C$3:$E$7,MATCH(Z403,'P-07 HACCP score'!$B$3:$B$7,0),MATCH('D-14 Ernst'!V$2,'P-07 HACCP score'!$C$2:$E$2,0))</f>
        <v>0</v>
      </c>
      <c r="BT403" s="39">
        <f>INDEX('P-07 HACCP score'!$C$3:$E$7,MATCH(AA403,'P-07 HACCP score'!$B$3:$B$7,0),MATCH('D-14 Ernst'!W$2,'P-07 HACCP score'!$C$2:$E$2,0))</f>
        <v>0</v>
      </c>
      <c r="BU403" s="39">
        <f>INDEX('P-07 HACCP score'!$C$3:$E$7,MATCH(AB403,'P-07 HACCP score'!$B$3:$B$7,0),MATCH('D-14 Ernst'!X$2,'P-07 HACCP score'!$C$2:$E$2,0))</f>
        <v>0</v>
      </c>
      <c r="BV403" s="39">
        <f>INDEX('P-07 HACCP score'!$C$3:$E$7,MATCH(AC403,'P-07 HACCP score'!$B$3:$B$7,0),MATCH('D-14 Ernst'!Y$2,'P-07 HACCP score'!$C$2:$E$2,0))</f>
        <v>0</v>
      </c>
      <c r="BW403" s="39">
        <f>INDEX('P-07 HACCP score'!$C$3:$E$7,MATCH(AD403,'P-07 HACCP score'!$B$3:$B$7,0),MATCH('D-14 Ernst'!Z$2,'P-07 HACCP score'!$C$2:$E$2,0))</f>
        <v>0</v>
      </c>
      <c r="BX403" s="39">
        <f>INDEX('P-07 HACCP score'!$C$3:$E$7,MATCH(AE403,'P-07 HACCP score'!$B$3:$B$7,0),MATCH('D-14 Ernst'!AA$2,'P-07 HACCP score'!$C$2:$E$2,0))</f>
        <v>0</v>
      </c>
      <c r="BY403" s="39">
        <f>INDEX('P-07 HACCP score'!$C$3:$E$7,MATCH(AF403,'P-07 HACCP score'!$B$3:$B$7,0),MATCH('D-14 Ernst'!AB$2,'P-07 HACCP score'!$C$2:$E$2,0))</f>
        <v>0</v>
      </c>
      <c r="BZ403" s="39">
        <f>INDEX('P-07 HACCP score'!$C$3:$E$7,MATCH(AG403,'P-07 HACCP score'!$B$3:$B$7,0),MATCH('D-14 Ernst'!AC$2,'P-07 HACCP score'!$C$2:$E$2,0))</f>
        <v>0</v>
      </c>
      <c r="CA403" s="39">
        <f>INDEX('P-07 HACCP score'!$C$3:$E$7,MATCH(AH403,'P-07 HACCP score'!$B$3:$B$7,0),MATCH('D-14 Ernst'!AD$2,'P-07 HACCP score'!$C$2:$E$2,0))</f>
        <v>0</v>
      </c>
      <c r="CB403" s="39">
        <f>INDEX('P-07 HACCP score'!$C$3:$E$7,MATCH(AI403,'P-07 HACCP score'!$B$3:$B$7,0),MATCH('D-14 Ernst'!AE$2,'P-07 HACCP score'!$C$2:$E$2,0))</f>
        <v>0</v>
      </c>
      <c r="CC403" s="39">
        <f>INDEX('P-07 HACCP score'!$C$3:$E$7,MATCH(AJ403,'P-07 HACCP score'!$B$3:$B$7,0),MATCH('D-14 Ernst'!AF$2,'P-07 HACCP score'!$C$2:$E$2,0))</f>
        <v>0</v>
      </c>
      <c r="CD403" s="39">
        <f>INDEX('P-07 HACCP score'!$C$3:$E$7,MATCH(AK403,'P-07 HACCP score'!$B$3:$B$7,0),MATCH('D-14 Ernst'!AG$2,'P-07 HACCP score'!$C$2:$E$2,0))</f>
        <v>0</v>
      </c>
    </row>
    <row r="404" spans="1:82" x14ac:dyDescent="0.3">
      <c r="A404" s="119">
        <v>53791</v>
      </c>
      <c r="B404" s="71" t="s">
        <v>531</v>
      </c>
      <c r="C404" s="78" t="s">
        <v>233</v>
      </c>
      <c r="D404" s="35">
        <v>3</v>
      </c>
      <c r="E404" s="18"/>
      <c r="F404" s="18"/>
      <c r="G404" s="26" t="s">
        <v>86</v>
      </c>
      <c r="H404" s="21" t="str">
        <f>IF(COUNTIF(I404:M404,"H"),"H",
IF(COUNTIF(I404:M404,"M"),"M",
IF(COUNTIF(I404:M404,"L"),"L",
IF(COUNTIF(I404:M404,"B"),"B",""))))</f>
        <v>M</v>
      </c>
      <c r="I404" s="19" t="s">
        <v>129</v>
      </c>
      <c r="J404" s="19" t="s">
        <v>129</v>
      </c>
      <c r="K404" s="19" t="s">
        <v>84</v>
      </c>
      <c r="L404" s="19"/>
      <c r="M404" s="19" t="s">
        <v>84</v>
      </c>
      <c r="N404" s="18"/>
      <c r="O404" s="21" t="str">
        <f>IF(COUNTIF(P404:Q404,"H"),"H",
IF(COUNTIF(P404:Q404,"M"),"M",
IF(COUNTIF(P404:Q404,"L"),"L",
IF(COUNTIF(P404:Q404,"B"),"B",""))))</f>
        <v/>
      </c>
      <c r="P404" s="22"/>
      <c r="Q404" s="22"/>
      <c r="R404" s="18"/>
      <c r="S404" s="18"/>
      <c r="T404" s="18"/>
      <c r="U404" s="18"/>
      <c r="V404" s="18"/>
      <c r="W404" s="27"/>
      <c r="X404" s="21" t="str">
        <f>IF(COUNTIF(Y404:AA404,"H"),"H",
IF(COUNTIF(Y404:AA404,"M"),"M",
IF(COUNTIF(Y404:AA404,"L"),"L",
IF(COUNTIF(Y404:AA404,"B"),"B",""))))</f>
        <v/>
      </c>
      <c r="Y404" s="23"/>
      <c r="Z404" s="28"/>
      <c r="AA404" s="23"/>
      <c r="AB404" s="18"/>
      <c r="AC404" s="18"/>
      <c r="AD404" s="18"/>
      <c r="AE404" s="18"/>
      <c r="AF404" s="18"/>
      <c r="AG404" s="18"/>
      <c r="AH404" s="18"/>
      <c r="AI404" s="18"/>
      <c r="AJ404" s="18"/>
      <c r="AK404" s="18"/>
      <c r="AL404" s="37">
        <f>COUNTIF(AX404:BA404,5)+COUNTIF(BG404:BH404,5)+COUNTIF(BK404:BQ404,5)+COUNTIF(BU404:CD404,5)+COUNTIF(AX404:BA404,9)+COUNTIF(BG404:BH404,9)+COUNTIF(BK404:BQ404,9)+COUNTIF(BU404:CD404,9)</f>
        <v>2</v>
      </c>
      <c r="AM404" s="37">
        <f>COUNTIF(AX404:BA404,15)+COUNTIF(BG404:BH404,15)+COUNTIF(BK404:BQ404,15)+COUNTIF(BU404:CD404,15)+COUNTIF(AX404:BA404,25)+COUNTIF(BG404:BH404,25)+COUNTIF(BK404:BQ404,25)+COUNTIF(BU404:CD404,25)</f>
        <v>0</v>
      </c>
      <c r="AN404" s="118" t="str">
        <f>IF(AM404&gt;=1,"HOOG",IF(AL404&gt;=2,"MIDDEN","LAAG"))</f>
        <v>MIDDEN</v>
      </c>
      <c r="AO404" s="26" t="str">
        <f>IF(AND(AM404=1,OR(H404="H",AB404="H"),TEXT(D404,0)&lt;&gt;"4"),"J","N" )</f>
        <v>N</v>
      </c>
      <c r="AP404" s="41" t="s">
        <v>85</v>
      </c>
      <c r="AQ404" s="68" t="str">
        <f>IF(OR(AP404="J",AO404="J"),"MIDDEN",AN404)</f>
        <v>MIDDEN</v>
      </c>
      <c r="AR404" s="26" t="s">
        <v>89</v>
      </c>
      <c r="AS404" s="18" t="s">
        <v>93</v>
      </c>
      <c r="AT404" s="18" t="s">
        <v>85</v>
      </c>
      <c r="AU404" s="41" t="str">
        <f>IF(AND(AR404="H",AS404="K"),"J",IF(OR(AND(AR404="L",AS404="K",AT404="J"),AND(AR404="H",AS404="G",AT404="J")),"J","N"))</f>
        <v>J</v>
      </c>
      <c r="AV404" s="41" t="s">
        <v>90</v>
      </c>
      <c r="AW404" s="18" t="str">
        <f>IF(AU404="N",AQ404,IF(AQ404="LAAG","MIDDEN","HOOG"))</f>
        <v>HOOG</v>
      </c>
      <c r="AX404" s="39">
        <f>INDEX('P-07 HACCP score'!$C$3:$E$7,MATCH(E404,'P-07 HACCP score'!$B$3:$B$7,0),MATCH('D-14 Ernst'!A$2,'P-07 HACCP score'!$C$2:$E$2,0))</f>
        <v>0</v>
      </c>
      <c r="AY404" s="39">
        <f>INDEX('P-07 HACCP score'!$C$3:$E$7,MATCH(F404,'P-07 HACCP score'!$B$3:$B$7,0),MATCH('D-14 Ernst'!B$2,'P-07 HACCP score'!$C$2:$E$2,0))</f>
        <v>0</v>
      </c>
      <c r="AZ404" s="39">
        <f>INDEX('P-07 HACCP score'!$C$3:$E$7,MATCH(G404,'P-07 HACCP score'!$B$3:$B$7,0),MATCH('D-14 Ernst'!C$2,'P-07 HACCP score'!$C$2:$E$2,0))</f>
        <v>5</v>
      </c>
      <c r="BA404" s="39">
        <f>INDEX('P-07 HACCP score'!$C$3:$E$7,MATCH(H404,'P-07 HACCP score'!$B$3:$B$7,0),MATCH('D-14 Ernst'!D$2,'P-07 HACCP score'!$C$2:$E$2,0))</f>
        <v>9</v>
      </c>
      <c r="BB404" s="39">
        <f>INDEX('P-07 HACCP score'!$C$3:$E$7,MATCH(I404,'P-07 HACCP score'!$B$3:$B$7,0),MATCH('D-14 Ernst'!E$2,'P-07 HACCP score'!$C$2:$E$2,0))</f>
        <v>9</v>
      </c>
      <c r="BC404" s="39">
        <f>INDEX('P-07 HACCP score'!$C$3:$E$7,MATCH(J404,'P-07 HACCP score'!$B$3:$B$7,0),MATCH('D-14 Ernst'!F$2,'P-07 HACCP score'!$C$2:$E$2,0))</f>
        <v>9</v>
      </c>
      <c r="BD404" s="39">
        <f>INDEX('P-07 HACCP score'!$C$3:$E$7,MATCH(K404,'P-07 HACCP score'!$B$3:$B$7,0),MATCH('D-14 Ernst'!G$2,'P-07 HACCP score'!$C$2:$E$2,0))</f>
        <v>1.5</v>
      </c>
      <c r="BE404" s="39">
        <f>INDEX('P-07 HACCP score'!$C$3:$E$7,MATCH(L404,'P-07 HACCP score'!$B$3:$B$7,0),MATCH('D-14 Ernst'!H$2,'P-07 HACCP score'!$C$2:$E$2,0))</f>
        <v>0</v>
      </c>
      <c r="BF404" s="39">
        <f>INDEX('P-07 HACCP score'!$C$3:$E$7,MATCH(M404,'P-07 HACCP score'!$B$3:$B$7,0),MATCH('D-14 Ernst'!I$2,'P-07 HACCP score'!$C$2:$E$2,0))</f>
        <v>1.5</v>
      </c>
      <c r="BG404" s="39">
        <f>INDEX('P-07 HACCP score'!$C$3:$E$7,MATCH(N404,'P-07 HACCP score'!$B$3:$B$7,0),MATCH('D-14 Ernst'!J$2,'P-07 HACCP score'!$C$2:$E$2,0))</f>
        <v>0</v>
      </c>
      <c r="BH404" s="39" t="e">
        <f>INDEX('P-07 HACCP score'!$C$3:$E$7,MATCH(O404,'P-07 HACCP score'!$B$3:$B$7,0),MATCH('D-14 Ernst'!K$2,'P-07 HACCP score'!$C$2:$E$2,0))</f>
        <v>#N/A</v>
      </c>
      <c r="BI404" s="39">
        <f>INDEX('P-07 HACCP score'!$C$3:$E$7,MATCH(P404,'P-07 HACCP score'!$B$3:$B$7,0),MATCH('D-14 Ernst'!L$2,'P-07 HACCP score'!$C$2:$E$2,0))</f>
        <v>0</v>
      </c>
      <c r="BJ404" s="39">
        <f>INDEX('P-07 HACCP score'!$C$3:$E$7,MATCH(Q404,'P-07 HACCP score'!$B$3:$B$7,0),MATCH('D-14 Ernst'!M$2,'P-07 HACCP score'!$C$2:$E$2,0))</f>
        <v>0</v>
      </c>
      <c r="BK404" s="39">
        <f>INDEX('P-07 HACCP score'!$C$3:$E$7,MATCH(R404,'P-07 HACCP score'!$B$3:$B$7,0),MATCH('D-14 Ernst'!N$2,'P-07 HACCP score'!$C$2:$E$2,0))</f>
        <v>0</v>
      </c>
      <c r="BL404" s="39">
        <f>INDEX('P-07 HACCP score'!$C$3:$E$7,MATCH(S404,'P-07 HACCP score'!$B$3:$B$7,0),MATCH('D-14 Ernst'!O$2,'P-07 HACCP score'!$C$2:$E$2,0))</f>
        <v>0</v>
      </c>
      <c r="BM404" s="39">
        <f>INDEX('P-07 HACCP score'!$C$3:$E$7,MATCH(T404,'P-07 HACCP score'!$B$3:$B$7,0),MATCH('D-14 Ernst'!P$2,'P-07 HACCP score'!$C$2:$E$2,0))</f>
        <v>0</v>
      </c>
      <c r="BN404" s="39">
        <f>INDEX('P-07 HACCP score'!$C$3:$E$7,MATCH(U404,'P-07 HACCP score'!$B$3:$B$7,0),MATCH('D-14 Ernst'!Q$2,'P-07 HACCP score'!$C$2:$E$2,0))</f>
        <v>0</v>
      </c>
      <c r="BO404" s="39">
        <f>INDEX('P-07 HACCP score'!$C$3:$E$7,MATCH(V404,'P-07 HACCP score'!$B$3:$B$7,0),MATCH('D-14 Ernst'!R$2,'P-07 HACCP score'!$C$2:$E$2,0))</f>
        <v>0</v>
      </c>
      <c r="BP404" s="39">
        <f>INDEX('P-07 HACCP score'!$C$3:$E$7,MATCH(W404,'P-07 HACCP score'!$B$3:$B$7,0),MATCH('D-14 Ernst'!S$2,'P-07 HACCP score'!$C$2:$E$2,0))</f>
        <v>0</v>
      </c>
      <c r="BQ404" s="39" t="e">
        <f>INDEX('P-07 HACCP score'!$C$3:$E$7,MATCH(X404,'P-07 HACCP score'!$B$3:$B$7,0),MATCH('D-14 Ernst'!T$2,'P-07 HACCP score'!$C$2:$E$2,0))</f>
        <v>#N/A</v>
      </c>
      <c r="BR404" s="39">
        <f>INDEX('P-07 HACCP score'!$C$3:$E$7,MATCH(Y404,'P-07 HACCP score'!$B$3:$B$7,0),MATCH('D-14 Ernst'!U$2,'P-07 HACCP score'!$C$2:$E$2,0))</f>
        <v>0</v>
      </c>
      <c r="BS404" s="39">
        <f>INDEX('P-07 HACCP score'!$C$3:$E$7,MATCH(Z404,'P-07 HACCP score'!$B$3:$B$7,0),MATCH('D-14 Ernst'!V$2,'P-07 HACCP score'!$C$2:$E$2,0))</f>
        <v>0</v>
      </c>
      <c r="BT404" s="39">
        <f>INDEX('P-07 HACCP score'!$C$3:$E$7,MATCH(AA404,'P-07 HACCP score'!$B$3:$B$7,0),MATCH('D-14 Ernst'!W$2,'P-07 HACCP score'!$C$2:$E$2,0))</f>
        <v>0</v>
      </c>
      <c r="BU404" s="39">
        <f>INDEX('P-07 HACCP score'!$C$3:$E$7,MATCH(AB404,'P-07 HACCP score'!$B$3:$B$7,0),MATCH('D-14 Ernst'!X$2,'P-07 HACCP score'!$C$2:$E$2,0))</f>
        <v>0</v>
      </c>
      <c r="BV404" s="39">
        <f>INDEX('P-07 HACCP score'!$C$3:$E$7,MATCH(AC404,'P-07 HACCP score'!$B$3:$B$7,0),MATCH('D-14 Ernst'!Y$2,'P-07 HACCP score'!$C$2:$E$2,0))</f>
        <v>0</v>
      </c>
      <c r="BW404" s="39">
        <f>INDEX('P-07 HACCP score'!$C$3:$E$7,MATCH(AD404,'P-07 HACCP score'!$B$3:$B$7,0),MATCH('D-14 Ernst'!Z$2,'P-07 HACCP score'!$C$2:$E$2,0))</f>
        <v>0</v>
      </c>
      <c r="BX404" s="39">
        <f>INDEX('P-07 HACCP score'!$C$3:$E$7,MATCH(AE404,'P-07 HACCP score'!$B$3:$B$7,0),MATCH('D-14 Ernst'!AA$2,'P-07 HACCP score'!$C$2:$E$2,0))</f>
        <v>0</v>
      </c>
      <c r="BY404" s="39">
        <f>INDEX('P-07 HACCP score'!$C$3:$E$7,MATCH(AF404,'P-07 HACCP score'!$B$3:$B$7,0),MATCH('D-14 Ernst'!AB$2,'P-07 HACCP score'!$C$2:$E$2,0))</f>
        <v>0</v>
      </c>
      <c r="BZ404" s="39">
        <f>INDEX('P-07 HACCP score'!$C$3:$E$7,MATCH(AG404,'P-07 HACCP score'!$B$3:$B$7,0),MATCH('D-14 Ernst'!AC$2,'P-07 HACCP score'!$C$2:$E$2,0))</f>
        <v>0</v>
      </c>
      <c r="CA404" s="39">
        <f>INDEX('P-07 HACCP score'!$C$3:$E$7,MATCH(AH404,'P-07 HACCP score'!$B$3:$B$7,0),MATCH('D-14 Ernst'!AD$2,'P-07 HACCP score'!$C$2:$E$2,0))</f>
        <v>0</v>
      </c>
      <c r="CB404" s="39">
        <f>INDEX('P-07 HACCP score'!$C$3:$E$7,MATCH(AI404,'P-07 HACCP score'!$B$3:$B$7,0),MATCH('D-14 Ernst'!AE$2,'P-07 HACCP score'!$C$2:$E$2,0))</f>
        <v>0</v>
      </c>
      <c r="CC404" s="39">
        <f>INDEX('P-07 HACCP score'!$C$3:$E$7,MATCH(AJ404,'P-07 HACCP score'!$B$3:$B$7,0),MATCH('D-14 Ernst'!AF$2,'P-07 HACCP score'!$C$2:$E$2,0))</f>
        <v>0</v>
      </c>
      <c r="CD404" s="39">
        <f>INDEX('P-07 HACCP score'!$C$3:$E$7,MATCH(AK404,'P-07 HACCP score'!$B$3:$B$7,0),MATCH('D-14 Ernst'!AG$2,'P-07 HACCP score'!$C$2:$E$2,0))</f>
        <v>0</v>
      </c>
    </row>
    <row r="405" spans="1:82" x14ac:dyDescent="0.3">
      <c r="A405" s="119">
        <v>51230</v>
      </c>
      <c r="B405" s="56" t="s">
        <v>532</v>
      </c>
      <c r="C405" s="78" t="s">
        <v>162</v>
      </c>
      <c r="D405" s="35">
        <v>2</v>
      </c>
      <c r="E405" s="18" t="s">
        <v>84</v>
      </c>
      <c r="F405" s="18"/>
      <c r="G405" s="26"/>
      <c r="H405" s="21" t="str">
        <f>IF(COUNTIF(I405:M405,"H"),"H",
IF(COUNTIF(I405:M405,"M"),"M",
IF(COUNTIF(I405:M405,"L"),"L",
IF(COUNTIF(I405:M405,"B"),"B",""))))</f>
        <v/>
      </c>
      <c r="I405" s="19"/>
      <c r="J405" s="19"/>
      <c r="K405" s="19"/>
      <c r="L405" s="19"/>
      <c r="M405" s="19"/>
      <c r="N405" s="18"/>
      <c r="O405" s="21" t="str">
        <f>IF(COUNTIF(P405:Q405,"H"),"H",
IF(COUNTIF(P405:Q405,"M"),"M",
IF(COUNTIF(P405:Q405,"L"),"L",
IF(COUNTIF(P405:Q405,"B"),"B",""))))</f>
        <v/>
      </c>
      <c r="P405" s="22"/>
      <c r="Q405" s="22"/>
      <c r="R405" s="18"/>
      <c r="S405" s="18"/>
      <c r="T405" s="18"/>
      <c r="U405" s="18"/>
      <c r="V405" s="18"/>
      <c r="W405" s="27"/>
      <c r="X405" s="21" t="str">
        <f>IF(COUNTIF(Y405:AA405,"H"),"H",
IF(COUNTIF(Y405:AA405,"M"),"M",
IF(COUNTIF(Y405:AA405,"L"),"L",
IF(COUNTIF(Y405:AA405,"B"),"B",""))))</f>
        <v/>
      </c>
      <c r="Y405" s="23"/>
      <c r="Z405" s="28"/>
      <c r="AA405" s="23"/>
      <c r="AB405" s="18" t="s">
        <v>129</v>
      </c>
      <c r="AC405" s="18"/>
      <c r="AD405" s="18"/>
      <c r="AE405" s="18"/>
      <c r="AF405" s="18"/>
      <c r="AG405" s="18"/>
      <c r="AH405" s="18"/>
      <c r="AI405" s="18"/>
      <c r="AJ405" s="18"/>
      <c r="AK405" s="18"/>
      <c r="AL405" s="37">
        <f>COUNTIF(AX405:BA405,5)+COUNTIF(BG405:BH405,5)+COUNTIF(BK405:BQ405,5)+COUNTIF(BU405:CD405,5)+COUNTIF(AX405:BA405,9)+COUNTIF(BG405:BH405,9)+COUNTIF(BK405:BQ405,9)+COUNTIF(BU405:CD405,9)</f>
        <v>1</v>
      </c>
      <c r="AM405" s="37">
        <f>COUNTIF(AX405:BA405,15)+COUNTIF(BG405:BH405,15)+COUNTIF(BK405:BQ405,15)+COUNTIF(BU405:CD405,15)+COUNTIF(AX405:BA405,25)+COUNTIF(BG405:BH405,25)+COUNTIF(BK405:BQ405,25)+COUNTIF(BU405:CD405,25)</f>
        <v>0</v>
      </c>
      <c r="AN405" s="118" t="str">
        <f>IF(AM405&gt;=1,"HOOG",IF(AL405&gt;=2,"MIDDEN","LAAG"))</f>
        <v>LAAG</v>
      </c>
      <c r="AO405" s="26" t="str">
        <f>IF(AND(AM405=1,OR(H405="H",AB405="H"),TEXT(D405,0)&lt;&gt;"4"),"J","N" )</f>
        <v>N</v>
      </c>
      <c r="AP405" s="41" t="s">
        <v>85</v>
      </c>
      <c r="AQ405" s="68" t="str">
        <f>IF(OR(AP405="J",AO405="J"),"MIDDEN",AN405)</f>
        <v>LAAG</v>
      </c>
      <c r="AR405" s="26" t="s">
        <v>86</v>
      </c>
      <c r="AS405" s="18" t="s">
        <v>93</v>
      </c>
      <c r="AT405" s="18" t="s">
        <v>85</v>
      </c>
      <c r="AU405" s="41" t="str">
        <f>IF(AND(AR405="H",AS405="K"),"J",IF(OR(AND(AR405="L",AS405="K",AT405="J"),AND(AR405="H",AS405="G",AT405="J")),"J","N"))</f>
        <v>N</v>
      </c>
      <c r="AV405" s="41" t="s">
        <v>85</v>
      </c>
      <c r="AW405" s="18" t="str">
        <f>IF(AU405="N",AQ405,IF(AQ405="LAAG","MIDDEN","HOOG"))</f>
        <v>LAAG</v>
      </c>
      <c r="AX405" s="39">
        <f>INDEX('P-07 HACCP score'!$C$3:$E$7,MATCH(E405,'P-07 HACCP score'!$B$3:$B$7,0),MATCH('D-14 Ernst'!A$2,'P-07 HACCP score'!$C$2:$E$2,0))</f>
        <v>1.5</v>
      </c>
      <c r="AY405" s="39">
        <f>INDEX('P-07 HACCP score'!$C$3:$E$7,MATCH(F405,'P-07 HACCP score'!$B$3:$B$7,0),MATCH('D-14 Ernst'!B$2,'P-07 HACCP score'!$C$2:$E$2,0))</f>
        <v>0</v>
      </c>
      <c r="AZ405" s="39">
        <f>INDEX('P-07 HACCP score'!$C$3:$E$7,MATCH(G405,'P-07 HACCP score'!$B$3:$B$7,0),MATCH('D-14 Ernst'!C$2,'P-07 HACCP score'!$C$2:$E$2,0))</f>
        <v>0</v>
      </c>
      <c r="BA405" s="39" t="e">
        <f>INDEX('P-07 HACCP score'!$C$3:$E$7,MATCH(H405,'P-07 HACCP score'!$B$3:$B$7,0),MATCH('D-14 Ernst'!D$2,'P-07 HACCP score'!$C$2:$E$2,0))</f>
        <v>#N/A</v>
      </c>
      <c r="BB405" s="39">
        <f>INDEX('P-07 HACCP score'!$C$3:$E$7,MATCH(I405,'P-07 HACCP score'!$B$3:$B$7,0),MATCH('D-14 Ernst'!E$2,'P-07 HACCP score'!$C$2:$E$2,0))</f>
        <v>0</v>
      </c>
      <c r="BC405" s="39">
        <f>INDEX('P-07 HACCP score'!$C$3:$E$7,MATCH(J405,'P-07 HACCP score'!$B$3:$B$7,0),MATCH('D-14 Ernst'!F$2,'P-07 HACCP score'!$C$2:$E$2,0))</f>
        <v>0</v>
      </c>
      <c r="BD405" s="39">
        <f>INDEX('P-07 HACCP score'!$C$3:$E$7,MATCH(K405,'P-07 HACCP score'!$B$3:$B$7,0),MATCH('D-14 Ernst'!G$2,'P-07 HACCP score'!$C$2:$E$2,0))</f>
        <v>0</v>
      </c>
      <c r="BE405" s="39">
        <f>INDEX('P-07 HACCP score'!$C$3:$E$7,MATCH(L405,'P-07 HACCP score'!$B$3:$B$7,0),MATCH('D-14 Ernst'!H$2,'P-07 HACCP score'!$C$2:$E$2,0))</f>
        <v>0</v>
      </c>
      <c r="BF405" s="39">
        <f>INDEX('P-07 HACCP score'!$C$3:$E$7,MATCH(M405,'P-07 HACCP score'!$B$3:$B$7,0),MATCH('D-14 Ernst'!I$2,'P-07 HACCP score'!$C$2:$E$2,0))</f>
        <v>0</v>
      </c>
      <c r="BG405" s="39">
        <f>INDEX('P-07 HACCP score'!$C$3:$E$7,MATCH(N405,'P-07 HACCP score'!$B$3:$B$7,0),MATCH('D-14 Ernst'!J$2,'P-07 HACCP score'!$C$2:$E$2,0))</f>
        <v>0</v>
      </c>
      <c r="BH405" s="39" t="e">
        <f>INDEX('P-07 HACCP score'!$C$3:$E$7,MATCH(O405,'P-07 HACCP score'!$B$3:$B$7,0),MATCH('D-14 Ernst'!K$2,'P-07 HACCP score'!$C$2:$E$2,0))</f>
        <v>#N/A</v>
      </c>
      <c r="BI405" s="39">
        <f>INDEX('P-07 HACCP score'!$C$3:$E$7,MATCH(P405,'P-07 HACCP score'!$B$3:$B$7,0),MATCH('D-14 Ernst'!L$2,'P-07 HACCP score'!$C$2:$E$2,0))</f>
        <v>0</v>
      </c>
      <c r="BJ405" s="39">
        <f>INDEX('P-07 HACCP score'!$C$3:$E$7,MATCH(Q405,'P-07 HACCP score'!$B$3:$B$7,0),MATCH('D-14 Ernst'!M$2,'P-07 HACCP score'!$C$2:$E$2,0))</f>
        <v>0</v>
      </c>
      <c r="BK405" s="39">
        <f>INDEX('P-07 HACCP score'!$C$3:$E$7,MATCH(R405,'P-07 HACCP score'!$B$3:$B$7,0),MATCH('D-14 Ernst'!N$2,'P-07 HACCP score'!$C$2:$E$2,0))</f>
        <v>0</v>
      </c>
      <c r="BL405" s="39">
        <f>INDEX('P-07 HACCP score'!$C$3:$E$7,MATCH(S405,'P-07 HACCP score'!$B$3:$B$7,0),MATCH('D-14 Ernst'!O$2,'P-07 HACCP score'!$C$2:$E$2,0))</f>
        <v>0</v>
      </c>
      <c r="BM405" s="39">
        <f>INDEX('P-07 HACCP score'!$C$3:$E$7,MATCH(T405,'P-07 HACCP score'!$B$3:$B$7,0),MATCH('D-14 Ernst'!P$2,'P-07 HACCP score'!$C$2:$E$2,0))</f>
        <v>0</v>
      </c>
      <c r="BN405" s="39">
        <f>INDEX('P-07 HACCP score'!$C$3:$E$7,MATCH(U405,'P-07 HACCP score'!$B$3:$B$7,0),MATCH('D-14 Ernst'!Q$2,'P-07 HACCP score'!$C$2:$E$2,0))</f>
        <v>0</v>
      </c>
      <c r="BO405" s="39">
        <f>INDEX('P-07 HACCP score'!$C$3:$E$7,MATCH(V405,'P-07 HACCP score'!$B$3:$B$7,0),MATCH('D-14 Ernst'!R$2,'P-07 HACCP score'!$C$2:$E$2,0))</f>
        <v>0</v>
      </c>
      <c r="BP405" s="39">
        <f>INDEX('P-07 HACCP score'!$C$3:$E$7,MATCH(W405,'P-07 HACCP score'!$B$3:$B$7,0),MATCH('D-14 Ernst'!S$2,'P-07 HACCP score'!$C$2:$E$2,0))</f>
        <v>0</v>
      </c>
      <c r="BQ405" s="39" t="e">
        <f>INDEX('P-07 HACCP score'!$C$3:$E$7,MATCH(X405,'P-07 HACCP score'!$B$3:$B$7,0),MATCH('D-14 Ernst'!T$2,'P-07 HACCP score'!$C$2:$E$2,0))</f>
        <v>#N/A</v>
      </c>
      <c r="BR405" s="39">
        <f>INDEX('P-07 HACCP score'!$C$3:$E$7,MATCH(Y405,'P-07 HACCP score'!$B$3:$B$7,0),MATCH('D-14 Ernst'!U$2,'P-07 HACCP score'!$C$2:$E$2,0))</f>
        <v>0</v>
      </c>
      <c r="BS405" s="39">
        <f>INDEX('P-07 HACCP score'!$C$3:$E$7,MATCH(Z405,'P-07 HACCP score'!$B$3:$B$7,0),MATCH('D-14 Ernst'!V$2,'P-07 HACCP score'!$C$2:$E$2,0))</f>
        <v>0</v>
      </c>
      <c r="BT405" s="39">
        <f>INDEX('P-07 HACCP score'!$C$3:$E$7,MATCH(AA405,'P-07 HACCP score'!$B$3:$B$7,0),MATCH('D-14 Ernst'!W$2,'P-07 HACCP score'!$C$2:$E$2,0))</f>
        <v>0</v>
      </c>
      <c r="BU405" s="39">
        <f>INDEX('P-07 HACCP score'!$C$3:$E$7,MATCH(AB405,'P-07 HACCP score'!$B$3:$B$7,0),MATCH('D-14 Ernst'!X$2,'P-07 HACCP score'!$C$2:$E$2,0))</f>
        <v>9</v>
      </c>
      <c r="BV405" s="39">
        <f>INDEX('P-07 HACCP score'!$C$3:$E$7,MATCH(AC405,'P-07 HACCP score'!$B$3:$B$7,0),MATCH('D-14 Ernst'!Y$2,'P-07 HACCP score'!$C$2:$E$2,0))</f>
        <v>0</v>
      </c>
      <c r="BW405" s="39">
        <f>INDEX('P-07 HACCP score'!$C$3:$E$7,MATCH(AD405,'P-07 HACCP score'!$B$3:$B$7,0),MATCH('D-14 Ernst'!Z$2,'P-07 HACCP score'!$C$2:$E$2,0))</f>
        <v>0</v>
      </c>
      <c r="BX405" s="39">
        <f>INDEX('P-07 HACCP score'!$C$3:$E$7,MATCH(AE405,'P-07 HACCP score'!$B$3:$B$7,0),MATCH('D-14 Ernst'!AA$2,'P-07 HACCP score'!$C$2:$E$2,0))</f>
        <v>0</v>
      </c>
      <c r="BY405" s="39">
        <f>INDEX('P-07 HACCP score'!$C$3:$E$7,MATCH(AF405,'P-07 HACCP score'!$B$3:$B$7,0),MATCH('D-14 Ernst'!AB$2,'P-07 HACCP score'!$C$2:$E$2,0))</f>
        <v>0</v>
      </c>
      <c r="BZ405" s="39">
        <f>INDEX('P-07 HACCP score'!$C$3:$E$7,MATCH(AG405,'P-07 HACCP score'!$B$3:$B$7,0),MATCH('D-14 Ernst'!AC$2,'P-07 HACCP score'!$C$2:$E$2,0))</f>
        <v>0</v>
      </c>
      <c r="CA405" s="39">
        <f>INDEX('P-07 HACCP score'!$C$3:$E$7,MATCH(AH405,'P-07 HACCP score'!$B$3:$B$7,0),MATCH('D-14 Ernst'!AD$2,'P-07 HACCP score'!$C$2:$E$2,0))</f>
        <v>0</v>
      </c>
      <c r="CB405" s="39">
        <f>INDEX('P-07 HACCP score'!$C$3:$E$7,MATCH(AI405,'P-07 HACCP score'!$B$3:$B$7,0),MATCH('D-14 Ernst'!AE$2,'P-07 HACCP score'!$C$2:$E$2,0))</f>
        <v>0</v>
      </c>
      <c r="CC405" s="39">
        <f>INDEX('P-07 HACCP score'!$C$3:$E$7,MATCH(AJ405,'P-07 HACCP score'!$B$3:$B$7,0),MATCH('D-14 Ernst'!AF$2,'P-07 HACCP score'!$C$2:$E$2,0))</f>
        <v>0</v>
      </c>
      <c r="CD405" s="39">
        <f>INDEX('P-07 HACCP score'!$C$3:$E$7,MATCH(AK405,'P-07 HACCP score'!$B$3:$B$7,0),MATCH('D-14 Ernst'!AG$2,'P-07 HACCP score'!$C$2:$E$2,0))</f>
        <v>0</v>
      </c>
    </row>
    <row r="406" spans="1:82" x14ac:dyDescent="0.3">
      <c r="A406" s="119">
        <v>52860</v>
      </c>
      <c r="B406" s="56" t="s">
        <v>533</v>
      </c>
      <c r="C406" s="78" t="s">
        <v>162</v>
      </c>
      <c r="D406" s="35">
        <v>2</v>
      </c>
      <c r="E406" s="74" t="s">
        <v>86</v>
      </c>
      <c r="F406" s="18"/>
      <c r="G406" s="26"/>
      <c r="H406" s="21" t="str">
        <f>IF(COUNTIF(I406:M406,"H"),"H",
IF(COUNTIF(I406:M406,"M"),"M",
IF(COUNTIF(I406:M406,"L"),"L",
IF(COUNTIF(I406:M406,"B"),"B",""))))</f>
        <v>B</v>
      </c>
      <c r="I406" s="19"/>
      <c r="J406" s="19" t="s">
        <v>84</v>
      </c>
      <c r="K406" s="19"/>
      <c r="L406" s="19"/>
      <c r="M406" s="19"/>
      <c r="N406" s="18"/>
      <c r="O406" s="21" t="str">
        <f>IF(COUNTIF(P406:Q406,"H"),"H",
IF(COUNTIF(P406:Q406,"M"),"M",
IF(COUNTIF(P406:Q406,"L"),"L",
IF(COUNTIF(P406:Q406,"B"),"B",""))))</f>
        <v/>
      </c>
      <c r="P406" s="22"/>
      <c r="Q406" s="22"/>
      <c r="R406" s="18"/>
      <c r="S406" s="18"/>
      <c r="T406" s="18"/>
      <c r="U406" s="18"/>
      <c r="V406" s="18"/>
      <c r="W406" s="27"/>
      <c r="X406" s="21" t="str">
        <f>IF(COUNTIF(Y406:AA406,"H"),"H",
IF(COUNTIF(Y406:AA406,"M"),"M",
IF(COUNTIF(Y406:AA406,"L"),"L",
IF(COUNTIF(Y406:AA406,"B"),"B",""))))</f>
        <v/>
      </c>
      <c r="Y406" s="23"/>
      <c r="Z406" s="28"/>
      <c r="AA406" s="23"/>
      <c r="AB406" s="18" t="s">
        <v>86</v>
      </c>
      <c r="AC406" s="18"/>
      <c r="AD406" s="18"/>
      <c r="AE406" s="18"/>
      <c r="AF406" s="18"/>
      <c r="AG406" s="18"/>
      <c r="AH406" s="18"/>
      <c r="AI406" s="18"/>
      <c r="AJ406" s="138" t="s">
        <v>86</v>
      </c>
      <c r="AK406" s="18"/>
      <c r="AL406" s="37">
        <f>COUNTIF(AX406:BA406,5)+COUNTIF(BG406:BH406,5)+COUNTIF(BK406:BQ406,5)+COUNTIF(BU406:CD406,5)+COUNTIF(AX406:BA406,9)+COUNTIF(BG406:BH406,9)+COUNTIF(BK406:BQ406,9)+COUNTIF(BU406:CD406,9)</f>
        <v>0</v>
      </c>
      <c r="AM406" s="37">
        <f>COUNTIF(AX406:BA406,15)+COUNTIF(BG406:BH406,15)+COUNTIF(BK406:BQ406,15)+COUNTIF(BU406:CD406,15)+COUNTIF(AX406:BA406,25)+COUNTIF(BG406:BH406,25)+COUNTIF(BK406:BQ406,25)+COUNTIF(BU406:CD406,25)</f>
        <v>0</v>
      </c>
      <c r="AN406" s="118" t="str">
        <f>IF(AM406&gt;=1,"HOOG",IF(AL406&gt;=2,"MIDDEN","LAAG"))</f>
        <v>LAAG</v>
      </c>
      <c r="AO406" s="26" t="str">
        <f>IF(AND(AM406=1,OR(H406="H",AB406="H"),TEXT(D406,0)&lt;&gt;"4"),"J","N" )</f>
        <v>N</v>
      </c>
      <c r="AP406" s="41" t="s">
        <v>85</v>
      </c>
      <c r="AQ406" s="68" t="str">
        <f>IF(OR(AP406="J",AO406="J"),"MIDDEN",AN406)</f>
        <v>LAAG</v>
      </c>
      <c r="AR406" s="26" t="s">
        <v>86</v>
      </c>
      <c r="AS406" s="18" t="s">
        <v>87</v>
      </c>
      <c r="AT406" s="18" t="s">
        <v>85</v>
      </c>
      <c r="AU406" s="41" t="str">
        <f>IF(AND(AR406="H",AS406="K"),"J",IF(OR(AND(AR406="L",AS406="K",AT406="J"),AND(AR406="H",AS406="G",AT406="J")),"J","N"))</f>
        <v>N</v>
      </c>
      <c r="AV406" s="41" t="s">
        <v>85</v>
      </c>
      <c r="AW406" s="18" t="str">
        <f>IF(AU406="N",AQ406,IF(AQ406="LAAG","MIDDEN","HOOG"))</f>
        <v>LAAG</v>
      </c>
      <c r="AX406" s="39">
        <f>INDEX('P-07 HACCP score'!$C$3:$E$7,MATCH(E406,'P-07 HACCP score'!$B$3:$B$7,0),MATCH('D-14 Ernst'!A$2,'P-07 HACCP score'!$C$2:$E$2,0))</f>
        <v>3</v>
      </c>
      <c r="AY406" s="39">
        <f>INDEX('P-07 HACCP score'!$C$3:$E$7,MATCH(F406,'P-07 HACCP score'!$B$3:$B$7,0),MATCH('D-14 Ernst'!B$2,'P-07 HACCP score'!$C$2:$E$2,0))</f>
        <v>0</v>
      </c>
      <c r="AZ406" s="39">
        <f>INDEX('P-07 HACCP score'!$C$3:$E$7,MATCH(G406,'P-07 HACCP score'!$B$3:$B$7,0),MATCH('D-14 Ernst'!C$2,'P-07 HACCP score'!$C$2:$E$2,0))</f>
        <v>0</v>
      </c>
      <c r="BA406" s="39">
        <f>INDEX('P-07 HACCP score'!$C$3:$E$7,MATCH(H406,'P-07 HACCP score'!$B$3:$B$7,0),MATCH('D-14 Ernst'!D$2,'P-07 HACCP score'!$C$2:$E$2,0))</f>
        <v>1.5</v>
      </c>
      <c r="BB406" s="39">
        <f>INDEX('P-07 HACCP score'!$C$3:$E$7,MATCH(I406,'P-07 HACCP score'!$B$3:$B$7,0),MATCH('D-14 Ernst'!E$2,'P-07 HACCP score'!$C$2:$E$2,0))</f>
        <v>0</v>
      </c>
      <c r="BC406" s="39">
        <f>INDEX('P-07 HACCP score'!$C$3:$E$7,MATCH(J406,'P-07 HACCP score'!$B$3:$B$7,0),MATCH('D-14 Ernst'!F$2,'P-07 HACCP score'!$C$2:$E$2,0))</f>
        <v>1.5</v>
      </c>
      <c r="BD406" s="39">
        <f>INDEX('P-07 HACCP score'!$C$3:$E$7,MATCH(K406,'P-07 HACCP score'!$B$3:$B$7,0),MATCH('D-14 Ernst'!G$2,'P-07 HACCP score'!$C$2:$E$2,0))</f>
        <v>0</v>
      </c>
      <c r="BE406" s="39">
        <f>INDEX('P-07 HACCP score'!$C$3:$E$7,MATCH(L406,'P-07 HACCP score'!$B$3:$B$7,0),MATCH('D-14 Ernst'!H$2,'P-07 HACCP score'!$C$2:$E$2,0))</f>
        <v>0</v>
      </c>
      <c r="BF406" s="39">
        <f>INDEX('P-07 HACCP score'!$C$3:$E$7,MATCH(M406,'P-07 HACCP score'!$B$3:$B$7,0),MATCH('D-14 Ernst'!I$2,'P-07 HACCP score'!$C$2:$E$2,0))</f>
        <v>0</v>
      </c>
      <c r="BG406" s="39">
        <f>INDEX('P-07 HACCP score'!$C$3:$E$7,MATCH(N406,'P-07 HACCP score'!$B$3:$B$7,0),MATCH('D-14 Ernst'!J$2,'P-07 HACCP score'!$C$2:$E$2,0))</f>
        <v>0</v>
      </c>
      <c r="BH406" s="39" t="e">
        <f>INDEX('P-07 HACCP score'!$C$3:$E$7,MATCH(O406,'P-07 HACCP score'!$B$3:$B$7,0),MATCH('D-14 Ernst'!K$2,'P-07 HACCP score'!$C$2:$E$2,0))</f>
        <v>#N/A</v>
      </c>
      <c r="BI406" s="39">
        <f>INDEX('P-07 HACCP score'!$C$3:$E$7,MATCH(P406,'P-07 HACCP score'!$B$3:$B$7,0),MATCH('D-14 Ernst'!L$2,'P-07 HACCP score'!$C$2:$E$2,0))</f>
        <v>0</v>
      </c>
      <c r="BJ406" s="39">
        <f>INDEX('P-07 HACCP score'!$C$3:$E$7,MATCH(Q406,'P-07 HACCP score'!$B$3:$B$7,0),MATCH('D-14 Ernst'!M$2,'P-07 HACCP score'!$C$2:$E$2,0))</f>
        <v>0</v>
      </c>
      <c r="BK406" s="39">
        <f>INDEX('P-07 HACCP score'!$C$3:$E$7,MATCH(R406,'P-07 HACCP score'!$B$3:$B$7,0),MATCH('D-14 Ernst'!N$2,'P-07 HACCP score'!$C$2:$E$2,0))</f>
        <v>0</v>
      </c>
      <c r="BL406" s="39">
        <f>INDEX('P-07 HACCP score'!$C$3:$E$7,MATCH(S406,'P-07 HACCP score'!$B$3:$B$7,0),MATCH('D-14 Ernst'!O$2,'P-07 HACCP score'!$C$2:$E$2,0))</f>
        <v>0</v>
      </c>
      <c r="BM406" s="39">
        <f>INDEX('P-07 HACCP score'!$C$3:$E$7,MATCH(T406,'P-07 HACCP score'!$B$3:$B$7,0),MATCH('D-14 Ernst'!P$2,'P-07 HACCP score'!$C$2:$E$2,0))</f>
        <v>0</v>
      </c>
      <c r="BN406" s="39">
        <f>INDEX('P-07 HACCP score'!$C$3:$E$7,MATCH(U406,'P-07 HACCP score'!$B$3:$B$7,0),MATCH('D-14 Ernst'!Q$2,'P-07 HACCP score'!$C$2:$E$2,0))</f>
        <v>0</v>
      </c>
      <c r="BO406" s="39">
        <f>INDEX('P-07 HACCP score'!$C$3:$E$7,MATCH(V406,'P-07 HACCP score'!$B$3:$B$7,0),MATCH('D-14 Ernst'!R$2,'P-07 HACCP score'!$C$2:$E$2,0))</f>
        <v>0</v>
      </c>
      <c r="BP406" s="39">
        <f>INDEX('P-07 HACCP score'!$C$3:$E$7,MATCH(W406,'P-07 HACCP score'!$B$3:$B$7,0),MATCH('D-14 Ernst'!S$2,'P-07 HACCP score'!$C$2:$E$2,0))</f>
        <v>0</v>
      </c>
      <c r="BQ406" s="39" t="e">
        <f>INDEX('P-07 HACCP score'!$C$3:$E$7,MATCH(X406,'P-07 HACCP score'!$B$3:$B$7,0),MATCH('D-14 Ernst'!T$2,'P-07 HACCP score'!$C$2:$E$2,0))</f>
        <v>#N/A</v>
      </c>
      <c r="BR406" s="39">
        <f>INDEX('P-07 HACCP score'!$C$3:$E$7,MATCH(Y406,'P-07 HACCP score'!$B$3:$B$7,0),MATCH('D-14 Ernst'!U$2,'P-07 HACCP score'!$C$2:$E$2,0))</f>
        <v>0</v>
      </c>
      <c r="BS406" s="39">
        <f>INDEX('P-07 HACCP score'!$C$3:$E$7,MATCH(Z406,'P-07 HACCP score'!$B$3:$B$7,0),MATCH('D-14 Ernst'!V$2,'P-07 HACCP score'!$C$2:$E$2,0))</f>
        <v>0</v>
      </c>
      <c r="BT406" s="39">
        <f>INDEX('P-07 HACCP score'!$C$3:$E$7,MATCH(AA406,'P-07 HACCP score'!$B$3:$B$7,0),MATCH('D-14 Ernst'!W$2,'P-07 HACCP score'!$C$2:$E$2,0))</f>
        <v>0</v>
      </c>
      <c r="BU406" s="39">
        <f>INDEX('P-07 HACCP score'!$C$3:$E$7,MATCH(AB406,'P-07 HACCP score'!$B$3:$B$7,0),MATCH('D-14 Ernst'!X$2,'P-07 HACCP score'!$C$2:$E$2,0))</f>
        <v>3</v>
      </c>
      <c r="BV406" s="39">
        <f>INDEX('P-07 HACCP score'!$C$3:$E$7,MATCH(AC406,'P-07 HACCP score'!$B$3:$B$7,0),MATCH('D-14 Ernst'!Y$2,'P-07 HACCP score'!$C$2:$E$2,0))</f>
        <v>0</v>
      </c>
      <c r="BW406" s="39">
        <f>INDEX('P-07 HACCP score'!$C$3:$E$7,MATCH(AD406,'P-07 HACCP score'!$B$3:$B$7,0),MATCH('D-14 Ernst'!Z$2,'P-07 HACCP score'!$C$2:$E$2,0))</f>
        <v>0</v>
      </c>
      <c r="BX406" s="39">
        <f>INDEX('P-07 HACCP score'!$C$3:$E$7,MATCH(AE406,'P-07 HACCP score'!$B$3:$B$7,0),MATCH('D-14 Ernst'!AA$2,'P-07 HACCP score'!$C$2:$E$2,0))</f>
        <v>0</v>
      </c>
      <c r="BY406" s="39">
        <f>INDEX('P-07 HACCP score'!$C$3:$E$7,MATCH(AF406,'P-07 HACCP score'!$B$3:$B$7,0),MATCH('D-14 Ernst'!AB$2,'P-07 HACCP score'!$C$2:$E$2,0))</f>
        <v>0</v>
      </c>
      <c r="BZ406" s="39">
        <f>INDEX('P-07 HACCP score'!$C$3:$E$7,MATCH(AG406,'P-07 HACCP score'!$B$3:$B$7,0),MATCH('D-14 Ernst'!AC$2,'P-07 HACCP score'!$C$2:$E$2,0))</f>
        <v>0</v>
      </c>
      <c r="CA406" s="39">
        <f>INDEX('P-07 HACCP score'!$C$3:$E$7,MATCH(AH406,'P-07 HACCP score'!$B$3:$B$7,0),MATCH('D-14 Ernst'!AD$2,'P-07 HACCP score'!$C$2:$E$2,0))</f>
        <v>0</v>
      </c>
      <c r="CB406" s="39">
        <f>INDEX('P-07 HACCP score'!$C$3:$E$7,MATCH(AI406,'P-07 HACCP score'!$B$3:$B$7,0),MATCH('D-14 Ernst'!AE$2,'P-07 HACCP score'!$C$2:$E$2,0))</f>
        <v>0</v>
      </c>
      <c r="CC406" s="39">
        <f>INDEX('P-07 HACCP score'!$C$3:$E$7,MATCH(AJ406,'P-07 HACCP score'!$B$3:$B$7,0),MATCH('D-14 Ernst'!AF$2,'P-07 HACCP score'!$C$2:$E$2,0))</f>
        <v>3</v>
      </c>
      <c r="CD406" s="39">
        <f>INDEX('P-07 HACCP score'!$C$3:$E$7,MATCH(AK406,'P-07 HACCP score'!$B$3:$B$7,0),MATCH('D-14 Ernst'!AG$2,'P-07 HACCP score'!$C$2:$E$2,0))</f>
        <v>0</v>
      </c>
    </row>
    <row r="407" spans="1:82" x14ac:dyDescent="0.3">
      <c r="A407" s="132">
        <v>52861</v>
      </c>
      <c r="B407" s="71" t="s">
        <v>534</v>
      </c>
      <c r="C407" s="72" t="s">
        <v>162</v>
      </c>
      <c r="D407" s="73">
        <v>2</v>
      </c>
      <c r="E407" s="74" t="s">
        <v>84</v>
      </c>
      <c r="F407" s="18"/>
      <c r="G407" s="26"/>
      <c r="H407" s="21" t="str">
        <f>IF(COUNTIF(I407:M407,"H"),"H",
IF(COUNTIF(I407:M407,"M"),"M",
IF(COUNTIF(I407:M407,"L"),"L",
IF(COUNTIF(I407:M407,"B"),"B",""))))</f>
        <v>B</v>
      </c>
      <c r="I407" s="19"/>
      <c r="J407" s="124" t="s">
        <v>84</v>
      </c>
      <c r="K407" s="19"/>
      <c r="L407" s="19"/>
      <c r="M407" s="19"/>
      <c r="N407" s="18"/>
      <c r="O407" s="21" t="str">
        <f>IF(COUNTIF(P407:Q407,"H"),"H",
IF(COUNTIF(P407:Q407,"M"),"M",
IF(COUNTIF(P407:Q407,"L"),"L",
IF(COUNTIF(P407:Q407,"B"),"B",""))))</f>
        <v/>
      </c>
      <c r="P407" s="22"/>
      <c r="Q407" s="22"/>
      <c r="R407" s="74"/>
      <c r="S407" s="18"/>
      <c r="T407" s="74"/>
      <c r="U407" s="18"/>
      <c r="V407" s="18"/>
      <c r="W407" s="27"/>
      <c r="X407" s="21" t="str">
        <f>IF(COUNTIF(Y407:AA407,"H"),"H",
IF(COUNTIF(Y407:AA407,"M"),"M",
IF(COUNTIF(Y407:AA407,"L"),"L",
IF(COUNTIF(Y407:AA407,"B"),"B",""))))</f>
        <v/>
      </c>
      <c r="Y407" s="23"/>
      <c r="Z407" s="28"/>
      <c r="AA407" s="23"/>
      <c r="AB407" s="74" t="s">
        <v>86</v>
      </c>
      <c r="AC407" s="74"/>
      <c r="AD407" s="74"/>
      <c r="AE407" s="18"/>
      <c r="AF407" s="18"/>
      <c r="AG407" s="18"/>
      <c r="AH407" s="18"/>
      <c r="AI407" s="18"/>
      <c r="AJ407" s="138" t="s">
        <v>86</v>
      </c>
      <c r="AK407" s="18"/>
      <c r="AL407" s="37">
        <f>COUNTIF(AX407:BA407,5)+COUNTIF(BG407:BH407,5)+COUNTIF(BK407:BQ407,5)+COUNTIF(BU407:CD407,5)+COUNTIF(AX407:BA407,9)+COUNTIF(BG407:BH407,9)+COUNTIF(BK407:BQ407,9)+COUNTIF(BU407:CD407,9)</f>
        <v>0</v>
      </c>
      <c r="AM407" s="37">
        <f>COUNTIF(AX407:BA407,15)+COUNTIF(BG407:BH407,15)+COUNTIF(BK407:BQ407,15)+COUNTIF(BU407:CD407,15)+COUNTIF(AX407:BA407,25)+COUNTIF(BG407:BH407,25)+COUNTIF(BK407:BQ407,25)+COUNTIF(BU407:CD407,25)</f>
        <v>0</v>
      </c>
      <c r="AN407" s="118" t="str">
        <f>IF(AM407&gt;=1,"HOOG",IF(AL407&gt;=2,"MIDDEN","LAAG"))</f>
        <v>LAAG</v>
      </c>
      <c r="AO407" s="26" t="str">
        <f>IF(AND(AM407=1,OR(H407="H",AB407="H"),TEXT(D407,0)&lt;&gt;"4"),"J","N" )</f>
        <v>N</v>
      </c>
      <c r="AP407" s="41" t="s">
        <v>85</v>
      </c>
      <c r="AQ407" s="68" t="str">
        <f>IF(OR(AP407="J",AO407="J"),"MIDDEN",AN407)</f>
        <v>LAAG</v>
      </c>
      <c r="AR407" s="26"/>
      <c r="AS407" s="18"/>
      <c r="AT407" s="18"/>
      <c r="AU407" s="41" t="str">
        <f>IF(AND(AR407="H",AS407="K"),"J",IF(OR(AND(AR407="L",AS407="K",AT407="J"),AND(AR407="H",AS407="G",AT407="J")),"J","N"))</f>
        <v>N</v>
      </c>
      <c r="AV407" s="41"/>
      <c r="AW407" s="18" t="str">
        <f>IF(AU407="N",AQ407,IF(AQ407="LAAG","MIDDEN","HOOG"))</f>
        <v>LAAG</v>
      </c>
      <c r="AX407" s="39">
        <f>INDEX('P-07 HACCP score'!$C$3:$E$7,MATCH(E407,'P-07 HACCP score'!$B$3:$B$7,0),MATCH('D-14 Ernst'!A$2,'P-07 HACCP score'!$C$2:$E$2,0))</f>
        <v>1.5</v>
      </c>
      <c r="AY407" s="39">
        <f>INDEX('P-07 HACCP score'!$C$3:$E$7,MATCH(F407,'P-07 HACCP score'!$B$3:$B$7,0),MATCH('D-14 Ernst'!B$2,'P-07 HACCP score'!$C$2:$E$2,0))</f>
        <v>0</v>
      </c>
      <c r="AZ407" s="39">
        <f>INDEX('P-07 HACCP score'!$C$3:$E$7,MATCH(G407,'P-07 HACCP score'!$B$3:$B$7,0),MATCH('D-14 Ernst'!C$2,'P-07 HACCP score'!$C$2:$E$2,0))</f>
        <v>0</v>
      </c>
      <c r="BA407" s="39">
        <f>INDEX('P-07 HACCP score'!$C$3:$E$7,MATCH(H407,'P-07 HACCP score'!$B$3:$B$7,0),MATCH('D-14 Ernst'!D$2,'P-07 HACCP score'!$C$2:$E$2,0))</f>
        <v>1.5</v>
      </c>
      <c r="BB407" s="39">
        <f>INDEX('P-07 HACCP score'!$C$3:$E$7,MATCH(I407,'P-07 HACCP score'!$B$3:$B$7,0),MATCH('D-14 Ernst'!E$2,'P-07 HACCP score'!$C$2:$E$2,0))</f>
        <v>0</v>
      </c>
      <c r="BC407" s="39">
        <f>INDEX('P-07 HACCP score'!$C$3:$E$7,MATCH(J407,'P-07 HACCP score'!$B$3:$B$7,0),MATCH('D-14 Ernst'!F$2,'P-07 HACCP score'!$C$2:$E$2,0))</f>
        <v>1.5</v>
      </c>
      <c r="BD407" s="39">
        <f>INDEX('P-07 HACCP score'!$C$3:$E$7,MATCH(K407,'P-07 HACCP score'!$B$3:$B$7,0),MATCH('D-14 Ernst'!G$2,'P-07 HACCP score'!$C$2:$E$2,0))</f>
        <v>0</v>
      </c>
      <c r="BE407" s="39">
        <f>INDEX('P-07 HACCP score'!$C$3:$E$7,MATCH(L407,'P-07 HACCP score'!$B$3:$B$7,0),MATCH('D-14 Ernst'!H$2,'P-07 HACCP score'!$C$2:$E$2,0))</f>
        <v>0</v>
      </c>
      <c r="BF407" s="39">
        <f>INDEX('P-07 HACCP score'!$C$3:$E$7,MATCH(M407,'P-07 HACCP score'!$B$3:$B$7,0),MATCH('D-14 Ernst'!I$2,'P-07 HACCP score'!$C$2:$E$2,0))</f>
        <v>0</v>
      </c>
      <c r="BG407" s="39">
        <f>INDEX('P-07 HACCP score'!$C$3:$E$7,MATCH(N407,'P-07 HACCP score'!$B$3:$B$7,0),MATCH('D-14 Ernst'!J$2,'P-07 HACCP score'!$C$2:$E$2,0))</f>
        <v>0</v>
      </c>
      <c r="BH407" s="39" t="e">
        <f>INDEX('P-07 HACCP score'!$C$3:$E$7,MATCH(O407,'P-07 HACCP score'!$B$3:$B$7,0),MATCH('D-14 Ernst'!K$2,'P-07 HACCP score'!$C$2:$E$2,0))</f>
        <v>#N/A</v>
      </c>
      <c r="BI407" s="39">
        <f>INDEX('P-07 HACCP score'!$C$3:$E$7,MATCH(P407,'P-07 HACCP score'!$B$3:$B$7,0),MATCH('D-14 Ernst'!L$2,'P-07 HACCP score'!$C$2:$E$2,0))</f>
        <v>0</v>
      </c>
      <c r="BJ407" s="39">
        <f>INDEX('P-07 HACCP score'!$C$3:$E$7,MATCH(Q407,'P-07 HACCP score'!$B$3:$B$7,0),MATCH('D-14 Ernst'!M$2,'P-07 HACCP score'!$C$2:$E$2,0))</f>
        <v>0</v>
      </c>
      <c r="BK407" s="39">
        <f>INDEX('P-07 HACCP score'!$C$3:$E$7,MATCH(R407,'P-07 HACCP score'!$B$3:$B$7,0),MATCH('D-14 Ernst'!N$2,'P-07 HACCP score'!$C$2:$E$2,0))</f>
        <v>0</v>
      </c>
      <c r="BL407" s="39">
        <f>INDEX('P-07 HACCP score'!$C$3:$E$7,MATCH(S407,'P-07 HACCP score'!$B$3:$B$7,0),MATCH('D-14 Ernst'!O$2,'P-07 HACCP score'!$C$2:$E$2,0))</f>
        <v>0</v>
      </c>
      <c r="BM407" s="39">
        <f>INDEX('P-07 HACCP score'!$C$3:$E$7,MATCH(T407,'P-07 HACCP score'!$B$3:$B$7,0),MATCH('D-14 Ernst'!P$2,'P-07 HACCP score'!$C$2:$E$2,0))</f>
        <v>0</v>
      </c>
      <c r="BN407" s="39">
        <f>INDEX('P-07 HACCP score'!$C$3:$E$7,MATCH(U407,'P-07 HACCP score'!$B$3:$B$7,0),MATCH('D-14 Ernst'!Q$2,'P-07 HACCP score'!$C$2:$E$2,0))</f>
        <v>0</v>
      </c>
      <c r="BO407" s="39">
        <f>INDEX('P-07 HACCP score'!$C$3:$E$7,MATCH(V407,'P-07 HACCP score'!$B$3:$B$7,0),MATCH('D-14 Ernst'!R$2,'P-07 HACCP score'!$C$2:$E$2,0))</f>
        <v>0</v>
      </c>
      <c r="BP407" s="39">
        <f>INDEX('P-07 HACCP score'!$C$3:$E$7,MATCH(W407,'P-07 HACCP score'!$B$3:$B$7,0),MATCH('D-14 Ernst'!S$2,'P-07 HACCP score'!$C$2:$E$2,0))</f>
        <v>0</v>
      </c>
      <c r="BQ407" s="39" t="e">
        <f>INDEX('P-07 HACCP score'!$C$3:$E$7,MATCH(X407,'P-07 HACCP score'!$B$3:$B$7,0),MATCH('D-14 Ernst'!T$2,'P-07 HACCP score'!$C$2:$E$2,0))</f>
        <v>#N/A</v>
      </c>
      <c r="BR407" s="39">
        <f>INDEX('P-07 HACCP score'!$C$3:$E$7,MATCH(Y407,'P-07 HACCP score'!$B$3:$B$7,0),MATCH('D-14 Ernst'!U$2,'P-07 HACCP score'!$C$2:$E$2,0))</f>
        <v>0</v>
      </c>
      <c r="BS407" s="39">
        <f>INDEX('P-07 HACCP score'!$C$3:$E$7,MATCH(Z407,'P-07 HACCP score'!$B$3:$B$7,0),MATCH('D-14 Ernst'!V$2,'P-07 HACCP score'!$C$2:$E$2,0))</f>
        <v>0</v>
      </c>
      <c r="BT407" s="39">
        <f>INDEX('P-07 HACCP score'!$C$3:$E$7,MATCH(AA407,'P-07 HACCP score'!$B$3:$B$7,0),MATCH('D-14 Ernst'!W$2,'P-07 HACCP score'!$C$2:$E$2,0))</f>
        <v>0</v>
      </c>
      <c r="BU407" s="39">
        <f>INDEX('P-07 HACCP score'!$C$3:$E$7,MATCH(AB407,'P-07 HACCP score'!$B$3:$B$7,0),MATCH('D-14 Ernst'!X$2,'P-07 HACCP score'!$C$2:$E$2,0))</f>
        <v>3</v>
      </c>
      <c r="BV407" s="39">
        <f>INDEX('P-07 HACCP score'!$C$3:$E$7,MATCH(AC407,'P-07 HACCP score'!$B$3:$B$7,0),MATCH('D-14 Ernst'!Y$2,'P-07 HACCP score'!$C$2:$E$2,0))</f>
        <v>0</v>
      </c>
      <c r="BW407" s="39">
        <f>INDEX('P-07 HACCP score'!$C$3:$E$7,MATCH(AD407,'P-07 HACCP score'!$B$3:$B$7,0),MATCH('D-14 Ernst'!Z$2,'P-07 HACCP score'!$C$2:$E$2,0))</f>
        <v>0</v>
      </c>
      <c r="BX407" s="39">
        <f>INDEX('P-07 HACCP score'!$C$3:$E$7,MATCH(AE407,'P-07 HACCP score'!$B$3:$B$7,0),MATCH('D-14 Ernst'!AA$2,'P-07 HACCP score'!$C$2:$E$2,0))</f>
        <v>0</v>
      </c>
      <c r="BY407" s="39">
        <f>INDEX('P-07 HACCP score'!$C$3:$E$7,MATCH(AF407,'P-07 HACCP score'!$B$3:$B$7,0),MATCH('D-14 Ernst'!AB$2,'P-07 HACCP score'!$C$2:$E$2,0))</f>
        <v>0</v>
      </c>
      <c r="BZ407" s="39">
        <f>INDEX('P-07 HACCP score'!$C$3:$E$7,MATCH(AG407,'P-07 HACCP score'!$B$3:$B$7,0),MATCH('D-14 Ernst'!AC$2,'P-07 HACCP score'!$C$2:$E$2,0))</f>
        <v>0</v>
      </c>
      <c r="CA407" s="39">
        <f>INDEX('P-07 HACCP score'!$C$3:$E$7,MATCH(AH407,'P-07 HACCP score'!$B$3:$B$7,0),MATCH('D-14 Ernst'!AD$2,'P-07 HACCP score'!$C$2:$E$2,0))</f>
        <v>0</v>
      </c>
      <c r="CB407" s="39">
        <f>INDEX('P-07 HACCP score'!$C$3:$E$7,MATCH(AI407,'P-07 HACCP score'!$B$3:$B$7,0),MATCH('D-14 Ernst'!AE$2,'P-07 HACCP score'!$C$2:$E$2,0))</f>
        <v>0</v>
      </c>
      <c r="CC407" s="39">
        <f>INDEX('P-07 HACCP score'!$C$3:$E$7,MATCH(AJ407,'P-07 HACCP score'!$B$3:$B$7,0),MATCH('D-14 Ernst'!AF$2,'P-07 HACCP score'!$C$2:$E$2,0))</f>
        <v>3</v>
      </c>
      <c r="CD407" s="39">
        <f>INDEX('P-07 HACCP score'!$C$3:$E$7,MATCH(AK407,'P-07 HACCP score'!$B$3:$B$7,0),MATCH('D-14 Ernst'!AG$2,'P-07 HACCP score'!$C$2:$E$2,0))</f>
        <v>0</v>
      </c>
    </row>
    <row r="408" spans="1:82" x14ac:dyDescent="0.3">
      <c r="A408" s="119">
        <v>52870</v>
      </c>
      <c r="B408" s="71" t="s">
        <v>535</v>
      </c>
      <c r="C408" s="78" t="s">
        <v>162</v>
      </c>
      <c r="D408" s="35">
        <v>2</v>
      </c>
      <c r="E408" s="18"/>
      <c r="F408" s="18"/>
      <c r="G408" s="26"/>
      <c r="H408" s="21" t="str">
        <f>IF(COUNTIF(I408:M408,"H"),"H",
IF(COUNTIF(I408:M408,"M"),"M",
IF(COUNTIF(I408:M408,"L"),"L",
IF(COUNTIF(I408:M408,"B"),"B",""))))</f>
        <v>B</v>
      </c>
      <c r="I408" s="19"/>
      <c r="J408" s="19" t="s">
        <v>84</v>
      </c>
      <c r="K408" s="19"/>
      <c r="L408" s="19"/>
      <c r="M408" s="19"/>
      <c r="N408" s="18"/>
      <c r="O408" s="21" t="str">
        <f>IF(COUNTIF(P408:Q408,"H"),"H",
IF(COUNTIF(P408:Q408,"M"),"M",
IF(COUNTIF(P408:Q408,"L"),"L",
IF(COUNTIF(P408:Q408,"B"),"B",""))))</f>
        <v/>
      </c>
      <c r="P408" s="22"/>
      <c r="Q408" s="22"/>
      <c r="R408" s="18"/>
      <c r="S408" s="18"/>
      <c r="T408" s="18"/>
      <c r="U408" s="18"/>
      <c r="V408" s="18"/>
      <c r="W408" s="27"/>
      <c r="X408" s="21" t="str">
        <f>IF(COUNTIF(Y408:AA408,"H"),"H",
IF(COUNTIF(Y408:AA408,"M"),"M",
IF(COUNTIF(Y408:AA408,"L"),"L",
IF(COUNTIF(Y408:AA408,"B"),"B",""))))</f>
        <v/>
      </c>
      <c r="Y408" s="23"/>
      <c r="Z408" s="28"/>
      <c r="AA408" s="23"/>
      <c r="AB408" s="18" t="s">
        <v>86</v>
      </c>
      <c r="AC408" s="18"/>
      <c r="AD408" s="18"/>
      <c r="AE408" s="18"/>
      <c r="AF408" s="18"/>
      <c r="AG408" s="18"/>
      <c r="AH408" s="18"/>
      <c r="AI408" s="18"/>
      <c r="AJ408" s="138" t="s">
        <v>86</v>
      </c>
      <c r="AK408" s="18"/>
      <c r="AL408" s="37">
        <f>COUNTIF(AX408:BA408,5)+COUNTIF(BG408:BH408,5)+COUNTIF(BK408:BQ408,5)+COUNTIF(BU408:CD408,5)+COUNTIF(AX408:BA408,9)+COUNTIF(BG408:BH408,9)+COUNTIF(BK408:BQ408,9)+COUNTIF(BU408:CD408,9)</f>
        <v>0</v>
      </c>
      <c r="AM408" s="37">
        <f>COUNTIF(AX408:BA408,15)+COUNTIF(BG408:BH408,15)+COUNTIF(BK408:BQ408,15)+COUNTIF(BU408:CD408,15)+COUNTIF(AX408:BA408,25)+COUNTIF(BG408:BH408,25)+COUNTIF(BK408:BQ408,25)+COUNTIF(BU408:CD408,25)</f>
        <v>0</v>
      </c>
      <c r="AN408" s="118" t="str">
        <f>IF(AM408&gt;=1,"HOOG",IF(AL408&gt;=2,"MIDDEN","LAAG"))</f>
        <v>LAAG</v>
      </c>
      <c r="AO408" s="26" t="str">
        <f>IF(AND(AM408=1,OR(H408="H",AB408="H"),TEXT(D408,0)&lt;&gt;"4"),"J","N" )</f>
        <v>N</v>
      </c>
      <c r="AP408" s="41" t="s">
        <v>85</v>
      </c>
      <c r="AQ408" s="68" t="str">
        <f>IF(OR(AP408="J",AO408="J"),"MIDDEN",AN408)</f>
        <v>LAAG</v>
      </c>
      <c r="AR408" s="26" t="s">
        <v>89</v>
      </c>
      <c r="AS408" s="18" t="s">
        <v>87</v>
      </c>
      <c r="AT408" s="18" t="s">
        <v>90</v>
      </c>
      <c r="AU408" s="41" t="str">
        <f>IF(AND(AR408="H",AS408="K"),"J",IF(OR(AND(AR408="L",AS408="K",AT408="J"),AND(AR408="H",AS408="G",AT408="J")),"J","N"))</f>
        <v>J</v>
      </c>
      <c r="AV408" s="41" t="s">
        <v>90</v>
      </c>
      <c r="AW408" s="18" t="str">
        <f>IF(AU408="N",AQ408,IF(AQ408="LAAG","MIDDEN","HOOG"))</f>
        <v>MIDDEN</v>
      </c>
      <c r="AX408" s="39">
        <f>INDEX('P-07 HACCP score'!$C$3:$E$7,MATCH(E408,'P-07 HACCP score'!$B$3:$B$7,0),MATCH('D-14 Ernst'!A$2,'P-07 HACCP score'!$C$2:$E$2,0))</f>
        <v>0</v>
      </c>
      <c r="AY408" s="39">
        <f>INDEX('P-07 HACCP score'!$C$3:$E$7,MATCH(F408,'P-07 HACCP score'!$B$3:$B$7,0),MATCH('D-14 Ernst'!B$2,'P-07 HACCP score'!$C$2:$E$2,0))</f>
        <v>0</v>
      </c>
      <c r="AZ408" s="39">
        <f>INDEX('P-07 HACCP score'!$C$3:$E$7,MATCH(G408,'P-07 HACCP score'!$B$3:$B$7,0),MATCH('D-14 Ernst'!C$2,'P-07 HACCP score'!$C$2:$E$2,0))</f>
        <v>0</v>
      </c>
      <c r="BA408" s="39">
        <f>INDEX('P-07 HACCP score'!$C$3:$E$7,MATCH(H408,'P-07 HACCP score'!$B$3:$B$7,0),MATCH('D-14 Ernst'!D$2,'P-07 HACCP score'!$C$2:$E$2,0))</f>
        <v>1.5</v>
      </c>
      <c r="BB408" s="39">
        <f>INDEX('P-07 HACCP score'!$C$3:$E$7,MATCH(I408,'P-07 HACCP score'!$B$3:$B$7,0),MATCH('D-14 Ernst'!E$2,'P-07 HACCP score'!$C$2:$E$2,0))</f>
        <v>0</v>
      </c>
      <c r="BC408" s="39">
        <f>INDEX('P-07 HACCP score'!$C$3:$E$7,MATCH(J408,'P-07 HACCP score'!$B$3:$B$7,0),MATCH('D-14 Ernst'!F$2,'P-07 HACCP score'!$C$2:$E$2,0))</f>
        <v>1.5</v>
      </c>
      <c r="BD408" s="39">
        <f>INDEX('P-07 HACCP score'!$C$3:$E$7,MATCH(K408,'P-07 HACCP score'!$B$3:$B$7,0),MATCH('D-14 Ernst'!G$2,'P-07 HACCP score'!$C$2:$E$2,0))</f>
        <v>0</v>
      </c>
      <c r="BE408" s="39">
        <f>INDEX('P-07 HACCP score'!$C$3:$E$7,MATCH(L408,'P-07 HACCP score'!$B$3:$B$7,0),MATCH('D-14 Ernst'!H$2,'P-07 HACCP score'!$C$2:$E$2,0))</f>
        <v>0</v>
      </c>
      <c r="BF408" s="39">
        <f>INDEX('P-07 HACCP score'!$C$3:$E$7,MATCH(M408,'P-07 HACCP score'!$B$3:$B$7,0),MATCH('D-14 Ernst'!I$2,'P-07 HACCP score'!$C$2:$E$2,0))</f>
        <v>0</v>
      </c>
      <c r="BG408" s="39">
        <f>INDEX('P-07 HACCP score'!$C$3:$E$7,MATCH(N408,'P-07 HACCP score'!$B$3:$B$7,0),MATCH('D-14 Ernst'!J$2,'P-07 HACCP score'!$C$2:$E$2,0))</f>
        <v>0</v>
      </c>
      <c r="BH408" s="39" t="e">
        <f>INDEX('P-07 HACCP score'!$C$3:$E$7,MATCH(O408,'P-07 HACCP score'!$B$3:$B$7,0),MATCH('D-14 Ernst'!K$2,'P-07 HACCP score'!$C$2:$E$2,0))</f>
        <v>#N/A</v>
      </c>
      <c r="BI408" s="39">
        <f>INDEX('P-07 HACCP score'!$C$3:$E$7,MATCH(P408,'P-07 HACCP score'!$B$3:$B$7,0),MATCH('D-14 Ernst'!L$2,'P-07 HACCP score'!$C$2:$E$2,0))</f>
        <v>0</v>
      </c>
      <c r="BJ408" s="39">
        <f>INDEX('P-07 HACCP score'!$C$3:$E$7,MATCH(Q408,'P-07 HACCP score'!$B$3:$B$7,0),MATCH('D-14 Ernst'!M$2,'P-07 HACCP score'!$C$2:$E$2,0))</f>
        <v>0</v>
      </c>
      <c r="BK408" s="39">
        <f>INDEX('P-07 HACCP score'!$C$3:$E$7,MATCH(R408,'P-07 HACCP score'!$B$3:$B$7,0),MATCH('D-14 Ernst'!N$2,'P-07 HACCP score'!$C$2:$E$2,0))</f>
        <v>0</v>
      </c>
      <c r="BL408" s="39">
        <f>INDEX('P-07 HACCP score'!$C$3:$E$7,MATCH(S408,'P-07 HACCP score'!$B$3:$B$7,0),MATCH('D-14 Ernst'!O$2,'P-07 HACCP score'!$C$2:$E$2,0))</f>
        <v>0</v>
      </c>
      <c r="BM408" s="39">
        <f>INDEX('P-07 HACCP score'!$C$3:$E$7,MATCH(T408,'P-07 HACCP score'!$B$3:$B$7,0),MATCH('D-14 Ernst'!P$2,'P-07 HACCP score'!$C$2:$E$2,0))</f>
        <v>0</v>
      </c>
      <c r="BN408" s="39">
        <f>INDEX('P-07 HACCP score'!$C$3:$E$7,MATCH(U408,'P-07 HACCP score'!$B$3:$B$7,0),MATCH('D-14 Ernst'!Q$2,'P-07 HACCP score'!$C$2:$E$2,0))</f>
        <v>0</v>
      </c>
      <c r="BO408" s="39">
        <f>INDEX('P-07 HACCP score'!$C$3:$E$7,MATCH(V408,'P-07 HACCP score'!$B$3:$B$7,0),MATCH('D-14 Ernst'!R$2,'P-07 HACCP score'!$C$2:$E$2,0))</f>
        <v>0</v>
      </c>
      <c r="BP408" s="39">
        <f>INDEX('P-07 HACCP score'!$C$3:$E$7,MATCH(W408,'P-07 HACCP score'!$B$3:$B$7,0),MATCH('D-14 Ernst'!S$2,'P-07 HACCP score'!$C$2:$E$2,0))</f>
        <v>0</v>
      </c>
      <c r="BQ408" s="39" t="e">
        <f>INDEX('P-07 HACCP score'!$C$3:$E$7,MATCH(X408,'P-07 HACCP score'!$B$3:$B$7,0),MATCH('D-14 Ernst'!T$2,'P-07 HACCP score'!$C$2:$E$2,0))</f>
        <v>#N/A</v>
      </c>
      <c r="BR408" s="39">
        <f>INDEX('P-07 HACCP score'!$C$3:$E$7,MATCH(Y408,'P-07 HACCP score'!$B$3:$B$7,0),MATCH('D-14 Ernst'!U$2,'P-07 HACCP score'!$C$2:$E$2,0))</f>
        <v>0</v>
      </c>
      <c r="BS408" s="39">
        <f>INDEX('P-07 HACCP score'!$C$3:$E$7,MATCH(Z408,'P-07 HACCP score'!$B$3:$B$7,0),MATCH('D-14 Ernst'!V$2,'P-07 HACCP score'!$C$2:$E$2,0))</f>
        <v>0</v>
      </c>
      <c r="BT408" s="39">
        <f>INDEX('P-07 HACCP score'!$C$3:$E$7,MATCH(AA408,'P-07 HACCP score'!$B$3:$B$7,0),MATCH('D-14 Ernst'!W$2,'P-07 HACCP score'!$C$2:$E$2,0))</f>
        <v>0</v>
      </c>
      <c r="BU408" s="39">
        <f>INDEX('P-07 HACCP score'!$C$3:$E$7,MATCH(AB408,'P-07 HACCP score'!$B$3:$B$7,0),MATCH('D-14 Ernst'!X$2,'P-07 HACCP score'!$C$2:$E$2,0))</f>
        <v>3</v>
      </c>
      <c r="BV408" s="39">
        <f>INDEX('P-07 HACCP score'!$C$3:$E$7,MATCH(AC408,'P-07 HACCP score'!$B$3:$B$7,0),MATCH('D-14 Ernst'!Y$2,'P-07 HACCP score'!$C$2:$E$2,0))</f>
        <v>0</v>
      </c>
      <c r="BW408" s="39">
        <f>INDEX('P-07 HACCP score'!$C$3:$E$7,MATCH(AD408,'P-07 HACCP score'!$B$3:$B$7,0),MATCH('D-14 Ernst'!Z$2,'P-07 HACCP score'!$C$2:$E$2,0))</f>
        <v>0</v>
      </c>
      <c r="BX408" s="39">
        <f>INDEX('P-07 HACCP score'!$C$3:$E$7,MATCH(AE408,'P-07 HACCP score'!$B$3:$B$7,0),MATCH('D-14 Ernst'!AA$2,'P-07 HACCP score'!$C$2:$E$2,0))</f>
        <v>0</v>
      </c>
      <c r="BY408" s="39">
        <f>INDEX('P-07 HACCP score'!$C$3:$E$7,MATCH(AF408,'P-07 HACCP score'!$B$3:$B$7,0),MATCH('D-14 Ernst'!AB$2,'P-07 HACCP score'!$C$2:$E$2,0))</f>
        <v>0</v>
      </c>
      <c r="BZ408" s="39">
        <f>INDEX('P-07 HACCP score'!$C$3:$E$7,MATCH(AG408,'P-07 HACCP score'!$B$3:$B$7,0),MATCH('D-14 Ernst'!AC$2,'P-07 HACCP score'!$C$2:$E$2,0))</f>
        <v>0</v>
      </c>
      <c r="CA408" s="39">
        <f>INDEX('P-07 HACCP score'!$C$3:$E$7,MATCH(AH408,'P-07 HACCP score'!$B$3:$B$7,0),MATCH('D-14 Ernst'!AD$2,'P-07 HACCP score'!$C$2:$E$2,0))</f>
        <v>0</v>
      </c>
      <c r="CB408" s="39">
        <f>INDEX('P-07 HACCP score'!$C$3:$E$7,MATCH(AI408,'P-07 HACCP score'!$B$3:$B$7,0),MATCH('D-14 Ernst'!AE$2,'P-07 HACCP score'!$C$2:$E$2,0))</f>
        <v>0</v>
      </c>
      <c r="CC408" s="39">
        <f>INDEX('P-07 HACCP score'!$C$3:$E$7,MATCH(AJ408,'P-07 HACCP score'!$B$3:$B$7,0),MATCH('D-14 Ernst'!AF$2,'P-07 HACCP score'!$C$2:$E$2,0))</f>
        <v>3</v>
      </c>
      <c r="CD408" s="39">
        <f>INDEX('P-07 HACCP score'!$C$3:$E$7,MATCH(AK408,'P-07 HACCP score'!$B$3:$B$7,0),MATCH('D-14 Ernst'!AG$2,'P-07 HACCP score'!$C$2:$E$2,0))</f>
        <v>0</v>
      </c>
    </row>
    <row r="409" spans="1:82" x14ac:dyDescent="0.3">
      <c r="A409" s="119">
        <v>52880</v>
      </c>
      <c r="B409" s="56" t="s">
        <v>536</v>
      </c>
      <c r="C409" s="78" t="s">
        <v>162</v>
      </c>
      <c r="D409" s="35">
        <v>2</v>
      </c>
      <c r="E409" s="18" t="s">
        <v>84</v>
      </c>
      <c r="F409" s="18"/>
      <c r="G409" s="26"/>
      <c r="H409" s="21" t="str">
        <f>IF(COUNTIF(I409:M409,"H"),"H",
IF(COUNTIF(I409:M409,"M"),"M",
IF(COUNTIF(I409:M409,"L"),"L",
IF(COUNTIF(I409:M409,"B"),"B",""))))</f>
        <v/>
      </c>
      <c r="I409" s="19"/>
      <c r="J409" s="19"/>
      <c r="K409" s="19"/>
      <c r="L409" s="19"/>
      <c r="M409" s="19"/>
      <c r="N409" s="18"/>
      <c r="O409" s="21" t="str">
        <f>IF(COUNTIF(P409:Q409,"H"),"H",
IF(COUNTIF(P409:Q409,"M"),"M",
IF(COUNTIF(P409:Q409,"L"),"L",
IF(COUNTIF(P409:Q409,"B"),"B",""))))</f>
        <v/>
      </c>
      <c r="P409" s="22"/>
      <c r="Q409" s="22"/>
      <c r="R409" s="18"/>
      <c r="S409" s="18"/>
      <c r="T409" s="18"/>
      <c r="U409" s="18"/>
      <c r="V409" s="18"/>
      <c r="W409" s="27"/>
      <c r="X409" s="21" t="str">
        <f>IF(COUNTIF(Y409:AA409,"H"),"H",
IF(COUNTIF(Y409:AA409,"M"),"M",
IF(COUNTIF(Y409:AA409,"L"),"L",
IF(COUNTIF(Y409:AA409,"B"),"B",""))))</f>
        <v/>
      </c>
      <c r="Y409" s="23"/>
      <c r="Z409" s="28"/>
      <c r="AA409" s="23"/>
      <c r="AB409" s="18" t="s">
        <v>86</v>
      </c>
      <c r="AC409" s="18"/>
      <c r="AD409" s="18"/>
      <c r="AE409" s="18"/>
      <c r="AF409" s="18"/>
      <c r="AG409" s="18"/>
      <c r="AH409" s="18"/>
      <c r="AI409" s="18"/>
      <c r="AJ409" s="18"/>
      <c r="AK409" s="18"/>
      <c r="AL409" s="37">
        <f>COUNTIF(AX409:BA409,5)+COUNTIF(BG409:BH409,5)+COUNTIF(BK409:BQ409,5)+COUNTIF(BU409:CD409,5)+COUNTIF(AX409:BA409,9)+COUNTIF(BG409:BH409,9)+COUNTIF(BK409:BQ409,9)+COUNTIF(BU409:CD409,9)</f>
        <v>0</v>
      </c>
      <c r="AM409" s="37">
        <f>COUNTIF(AX409:BA409,15)+COUNTIF(BG409:BH409,15)+COUNTIF(BK409:BQ409,15)+COUNTIF(BU409:CD409,15)+COUNTIF(AX409:BA409,25)+COUNTIF(BG409:BH409,25)+COUNTIF(BK409:BQ409,25)+COUNTIF(BU409:CD409,25)</f>
        <v>0</v>
      </c>
      <c r="AN409" s="118" t="str">
        <f>IF(AM409&gt;=1,"HOOG",IF(AL409&gt;=2,"MIDDEN","LAAG"))</f>
        <v>LAAG</v>
      </c>
      <c r="AO409" s="26" t="str">
        <f>IF(AND(AM409=1,OR(H409="H",AB409="H"),TEXT(D409,0)&lt;&gt;"4"),"J","N" )</f>
        <v>N</v>
      </c>
      <c r="AP409" s="41" t="s">
        <v>85</v>
      </c>
      <c r="AQ409" s="68" t="str">
        <f>IF(OR(AP409="J",AO409="J"),"MIDDEN",AN409)</f>
        <v>LAAG</v>
      </c>
      <c r="AR409" s="26" t="s">
        <v>86</v>
      </c>
      <c r="AS409" s="18" t="s">
        <v>87</v>
      </c>
      <c r="AT409" s="18" t="s">
        <v>85</v>
      </c>
      <c r="AU409" s="41" t="str">
        <f>IF(AND(AR409="H",AS409="K"),"J",IF(OR(AND(AR409="L",AS409="K",AT409="J"),AND(AR409="H",AS409="G",AT409="J")),"J","N"))</f>
        <v>N</v>
      </c>
      <c r="AV409" s="41" t="s">
        <v>85</v>
      </c>
      <c r="AW409" s="18" t="str">
        <f>IF(AU409="N",AQ409,IF(AQ409="LAAG","MIDDEN","HOOG"))</f>
        <v>LAAG</v>
      </c>
      <c r="AX409" s="39">
        <f>INDEX('P-07 HACCP score'!$C$3:$E$7,MATCH(E409,'P-07 HACCP score'!$B$3:$B$7,0),MATCH('D-14 Ernst'!A$2,'P-07 HACCP score'!$C$2:$E$2,0))</f>
        <v>1.5</v>
      </c>
      <c r="AY409" s="39">
        <f>INDEX('P-07 HACCP score'!$C$3:$E$7,MATCH(F409,'P-07 HACCP score'!$B$3:$B$7,0),MATCH('D-14 Ernst'!B$2,'P-07 HACCP score'!$C$2:$E$2,0))</f>
        <v>0</v>
      </c>
      <c r="AZ409" s="39">
        <f>INDEX('P-07 HACCP score'!$C$3:$E$7,MATCH(G409,'P-07 HACCP score'!$B$3:$B$7,0),MATCH('D-14 Ernst'!C$2,'P-07 HACCP score'!$C$2:$E$2,0))</f>
        <v>0</v>
      </c>
      <c r="BA409" s="39" t="e">
        <f>INDEX('P-07 HACCP score'!$C$3:$E$7,MATCH(H409,'P-07 HACCP score'!$B$3:$B$7,0),MATCH('D-14 Ernst'!D$2,'P-07 HACCP score'!$C$2:$E$2,0))</f>
        <v>#N/A</v>
      </c>
      <c r="BB409" s="39">
        <f>INDEX('P-07 HACCP score'!$C$3:$E$7,MATCH(I409,'P-07 HACCP score'!$B$3:$B$7,0),MATCH('D-14 Ernst'!E$2,'P-07 HACCP score'!$C$2:$E$2,0))</f>
        <v>0</v>
      </c>
      <c r="BC409" s="39">
        <f>INDEX('P-07 HACCP score'!$C$3:$E$7,MATCH(J409,'P-07 HACCP score'!$B$3:$B$7,0),MATCH('D-14 Ernst'!F$2,'P-07 HACCP score'!$C$2:$E$2,0))</f>
        <v>0</v>
      </c>
      <c r="BD409" s="39">
        <f>INDEX('P-07 HACCP score'!$C$3:$E$7,MATCH(K409,'P-07 HACCP score'!$B$3:$B$7,0),MATCH('D-14 Ernst'!G$2,'P-07 HACCP score'!$C$2:$E$2,0))</f>
        <v>0</v>
      </c>
      <c r="BE409" s="39">
        <f>INDEX('P-07 HACCP score'!$C$3:$E$7,MATCH(L409,'P-07 HACCP score'!$B$3:$B$7,0),MATCH('D-14 Ernst'!H$2,'P-07 HACCP score'!$C$2:$E$2,0))</f>
        <v>0</v>
      </c>
      <c r="BF409" s="39">
        <f>INDEX('P-07 HACCP score'!$C$3:$E$7,MATCH(M409,'P-07 HACCP score'!$B$3:$B$7,0),MATCH('D-14 Ernst'!I$2,'P-07 HACCP score'!$C$2:$E$2,0))</f>
        <v>0</v>
      </c>
      <c r="BG409" s="39">
        <f>INDEX('P-07 HACCP score'!$C$3:$E$7,MATCH(N409,'P-07 HACCP score'!$B$3:$B$7,0),MATCH('D-14 Ernst'!J$2,'P-07 HACCP score'!$C$2:$E$2,0))</f>
        <v>0</v>
      </c>
      <c r="BH409" s="39" t="e">
        <f>INDEX('P-07 HACCP score'!$C$3:$E$7,MATCH(O409,'P-07 HACCP score'!$B$3:$B$7,0),MATCH('D-14 Ernst'!K$2,'P-07 HACCP score'!$C$2:$E$2,0))</f>
        <v>#N/A</v>
      </c>
      <c r="BI409" s="39">
        <f>INDEX('P-07 HACCP score'!$C$3:$E$7,MATCH(P409,'P-07 HACCP score'!$B$3:$B$7,0),MATCH('D-14 Ernst'!L$2,'P-07 HACCP score'!$C$2:$E$2,0))</f>
        <v>0</v>
      </c>
      <c r="BJ409" s="39">
        <f>INDEX('P-07 HACCP score'!$C$3:$E$7,MATCH(Q409,'P-07 HACCP score'!$B$3:$B$7,0),MATCH('D-14 Ernst'!M$2,'P-07 HACCP score'!$C$2:$E$2,0))</f>
        <v>0</v>
      </c>
      <c r="BK409" s="39">
        <f>INDEX('P-07 HACCP score'!$C$3:$E$7,MATCH(R409,'P-07 HACCP score'!$B$3:$B$7,0),MATCH('D-14 Ernst'!N$2,'P-07 HACCP score'!$C$2:$E$2,0))</f>
        <v>0</v>
      </c>
      <c r="BL409" s="39">
        <f>INDEX('P-07 HACCP score'!$C$3:$E$7,MATCH(S409,'P-07 HACCP score'!$B$3:$B$7,0),MATCH('D-14 Ernst'!O$2,'P-07 HACCP score'!$C$2:$E$2,0))</f>
        <v>0</v>
      </c>
      <c r="BM409" s="39">
        <f>INDEX('P-07 HACCP score'!$C$3:$E$7,MATCH(T409,'P-07 HACCP score'!$B$3:$B$7,0),MATCH('D-14 Ernst'!P$2,'P-07 HACCP score'!$C$2:$E$2,0))</f>
        <v>0</v>
      </c>
      <c r="BN409" s="39">
        <f>INDEX('P-07 HACCP score'!$C$3:$E$7,MATCH(U409,'P-07 HACCP score'!$B$3:$B$7,0),MATCH('D-14 Ernst'!Q$2,'P-07 HACCP score'!$C$2:$E$2,0))</f>
        <v>0</v>
      </c>
      <c r="BO409" s="39">
        <f>INDEX('P-07 HACCP score'!$C$3:$E$7,MATCH(V409,'P-07 HACCP score'!$B$3:$B$7,0),MATCH('D-14 Ernst'!R$2,'P-07 HACCP score'!$C$2:$E$2,0))</f>
        <v>0</v>
      </c>
      <c r="BP409" s="39">
        <f>INDEX('P-07 HACCP score'!$C$3:$E$7,MATCH(W409,'P-07 HACCP score'!$B$3:$B$7,0),MATCH('D-14 Ernst'!S$2,'P-07 HACCP score'!$C$2:$E$2,0))</f>
        <v>0</v>
      </c>
      <c r="BQ409" s="39" t="e">
        <f>INDEX('P-07 HACCP score'!$C$3:$E$7,MATCH(X409,'P-07 HACCP score'!$B$3:$B$7,0),MATCH('D-14 Ernst'!T$2,'P-07 HACCP score'!$C$2:$E$2,0))</f>
        <v>#N/A</v>
      </c>
      <c r="BR409" s="39">
        <f>INDEX('P-07 HACCP score'!$C$3:$E$7,MATCH(Y409,'P-07 HACCP score'!$B$3:$B$7,0),MATCH('D-14 Ernst'!U$2,'P-07 HACCP score'!$C$2:$E$2,0))</f>
        <v>0</v>
      </c>
      <c r="BS409" s="39">
        <f>INDEX('P-07 HACCP score'!$C$3:$E$7,MATCH(Z409,'P-07 HACCP score'!$B$3:$B$7,0),MATCH('D-14 Ernst'!V$2,'P-07 HACCP score'!$C$2:$E$2,0))</f>
        <v>0</v>
      </c>
      <c r="BT409" s="39">
        <f>INDEX('P-07 HACCP score'!$C$3:$E$7,MATCH(AA409,'P-07 HACCP score'!$B$3:$B$7,0),MATCH('D-14 Ernst'!W$2,'P-07 HACCP score'!$C$2:$E$2,0))</f>
        <v>0</v>
      </c>
      <c r="BU409" s="39">
        <f>INDEX('P-07 HACCP score'!$C$3:$E$7,MATCH(AB409,'P-07 HACCP score'!$B$3:$B$7,0),MATCH('D-14 Ernst'!X$2,'P-07 HACCP score'!$C$2:$E$2,0))</f>
        <v>3</v>
      </c>
      <c r="BV409" s="39">
        <f>INDEX('P-07 HACCP score'!$C$3:$E$7,MATCH(AC409,'P-07 HACCP score'!$B$3:$B$7,0),MATCH('D-14 Ernst'!Y$2,'P-07 HACCP score'!$C$2:$E$2,0))</f>
        <v>0</v>
      </c>
      <c r="BW409" s="39">
        <f>INDEX('P-07 HACCP score'!$C$3:$E$7,MATCH(AD409,'P-07 HACCP score'!$B$3:$B$7,0),MATCH('D-14 Ernst'!Z$2,'P-07 HACCP score'!$C$2:$E$2,0))</f>
        <v>0</v>
      </c>
      <c r="BX409" s="39">
        <f>INDEX('P-07 HACCP score'!$C$3:$E$7,MATCH(AE409,'P-07 HACCP score'!$B$3:$B$7,0),MATCH('D-14 Ernst'!AA$2,'P-07 HACCP score'!$C$2:$E$2,0))</f>
        <v>0</v>
      </c>
      <c r="BY409" s="39">
        <f>INDEX('P-07 HACCP score'!$C$3:$E$7,MATCH(AF409,'P-07 HACCP score'!$B$3:$B$7,0),MATCH('D-14 Ernst'!AB$2,'P-07 HACCP score'!$C$2:$E$2,0))</f>
        <v>0</v>
      </c>
      <c r="BZ409" s="39">
        <f>INDEX('P-07 HACCP score'!$C$3:$E$7,MATCH(AG409,'P-07 HACCP score'!$B$3:$B$7,0),MATCH('D-14 Ernst'!AC$2,'P-07 HACCP score'!$C$2:$E$2,0))</f>
        <v>0</v>
      </c>
      <c r="CA409" s="39">
        <f>INDEX('P-07 HACCP score'!$C$3:$E$7,MATCH(AH409,'P-07 HACCP score'!$B$3:$B$7,0),MATCH('D-14 Ernst'!AD$2,'P-07 HACCP score'!$C$2:$E$2,0))</f>
        <v>0</v>
      </c>
      <c r="CB409" s="39">
        <f>INDEX('P-07 HACCP score'!$C$3:$E$7,MATCH(AI409,'P-07 HACCP score'!$B$3:$B$7,0),MATCH('D-14 Ernst'!AE$2,'P-07 HACCP score'!$C$2:$E$2,0))</f>
        <v>0</v>
      </c>
      <c r="CC409" s="39">
        <f>INDEX('P-07 HACCP score'!$C$3:$E$7,MATCH(AJ409,'P-07 HACCP score'!$B$3:$B$7,0),MATCH('D-14 Ernst'!AF$2,'P-07 HACCP score'!$C$2:$E$2,0))</f>
        <v>0</v>
      </c>
      <c r="CD409" s="39">
        <f>INDEX('P-07 HACCP score'!$C$3:$E$7,MATCH(AK409,'P-07 HACCP score'!$B$3:$B$7,0),MATCH('D-14 Ernst'!AG$2,'P-07 HACCP score'!$C$2:$E$2,0))</f>
        <v>0</v>
      </c>
    </row>
    <row r="410" spans="1:82" x14ac:dyDescent="0.3">
      <c r="A410" s="119">
        <v>52890</v>
      </c>
      <c r="B410" s="71" t="s">
        <v>537</v>
      </c>
      <c r="C410" s="78" t="s">
        <v>162</v>
      </c>
      <c r="D410" s="35">
        <v>2</v>
      </c>
      <c r="E410" s="18"/>
      <c r="F410" s="18"/>
      <c r="G410" s="26"/>
      <c r="H410" s="21" t="str">
        <f>IF(COUNTIF(I410:M410,"H"),"H",
IF(COUNTIF(I410:M410,"M"),"M",
IF(COUNTIF(I410:M410,"L"),"L",
IF(COUNTIF(I410:M410,"B"),"B",""))))</f>
        <v/>
      </c>
      <c r="I410" s="19"/>
      <c r="J410" s="19"/>
      <c r="K410" s="19"/>
      <c r="L410" s="19"/>
      <c r="M410" s="19"/>
      <c r="N410" s="18"/>
      <c r="O410" s="21" t="str">
        <f>IF(COUNTIF(P410:Q410,"H"),"H",
IF(COUNTIF(P410:Q410,"M"),"M",
IF(COUNTIF(P410:Q410,"L"),"L",
IF(COUNTIF(P410:Q410,"B"),"B",""))))</f>
        <v/>
      </c>
      <c r="P410" s="22"/>
      <c r="Q410" s="22"/>
      <c r="R410" s="18"/>
      <c r="S410" s="18"/>
      <c r="T410" s="18"/>
      <c r="U410" s="18"/>
      <c r="V410" s="18"/>
      <c r="W410" s="27"/>
      <c r="X410" s="21" t="str">
        <f>IF(COUNTIF(Y410:AA410,"H"),"H",
IF(COUNTIF(Y410:AA410,"M"),"M",
IF(COUNTIF(Y410:AA410,"L"),"L",
IF(COUNTIF(Y410:AA410,"B"),"B",""))))</f>
        <v/>
      </c>
      <c r="Y410" s="23"/>
      <c r="Z410" s="28"/>
      <c r="AA410" s="23"/>
      <c r="AB410" s="18" t="s">
        <v>86</v>
      </c>
      <c r="AC410" s="18"/>
      <c r="AD410" s="18"/>
      <c r="AE410" s="18"/>
      <c r="AF410" s="18"/>
      <c r="AG410" s="18"/>
      <c r="AH410" s="18"/>
      <c r="AI410" s="18"/>
      <c r="AJ410" s="18"/>
      <c r="AK410" s="18"/>
      <c r="AL410" s="37">
        <f>COUNTIF(AX410:BA410,5)+COUNTIF(BG410:BH410,5)+COUNTIF(BK410:BQ410,5)+COUNTIF(BU410:CD410,5)+COUNTIF(AX410:BA410,9)+COUNTIF(BG410:BH410,9)+COUNTIF(BK410:BQ410,9)+COUNTIF(BU410:CD410,9)</f>
        <v>0</v>
      </c>
      <c r="AM410" s="37">
        <f>COUNTIF(AX410:BA410,15)+COUNTIF(BG410:BH410,15)+COUNTIF(BK410:BQ410,15)+COUNTIF(BU410:CD410,15)+COUNTIF(AX410:BA410,25)+COUNTIF(BG410:BH410,25)+COUNTIF(BK410:BQ410,25)+COUNTIF(BU410:CD410,25)</f>
        <v>0</v>
      </c>
      <c r="AN410" s="118" t="str">
        <f>IF(AM410&gt;=1,"HOOG",IF(AL410&gt;=2,"MIDDEN","LAAG"))</f>
        <v>LAAG</v>
      </c>
      <c r="AO410" s="26" t="str">
        <f>IF(AND(AM410=1,OR(H410="H",AB410="H"),TEXT(D410,0)&lt;&gt;"4"),"J","N" )</f>
        <v>N</v>
      </c>
      <c r="AP410" s="41" t="s">
        <v>85</v>
      </c>
      <c r="AQ410" s="68" t="str">
        <f>IF(OR(AP410="J",AO410="J"),"MIDDEN",AN410)</f>
        <v>LAAG</v>
      </c>
      <c r="AR410" s="26" t="s">
        <v>89</v>
      </c>
      <c r="AS410" s="18" t="s">
        <v>93</v>
      </c>
      <c r="AT410" s="18" t="s">
        <v>90</v>
      </c>
      <c r="AU410" s="41" t="str">
        <f>IF(AND(AR410="H",AS410="K"),"J",IF(OR(AND(AR410="L",AS410="K",AT410="J"),AND(AR410="H",AS410="G",AT410="J")),"J","N"))</f>
        <v>J</v>
      </c>
      <c r="AV410" s="41" t="s">
        <v>90</v>
      </c>
      <c r="AW410" s="18" t="str">
        <f>IF(AU410="N",AQ410,IF(AQ410="LAAG","MIDDEN","HOOG"))</f>
        <v>MIDDEN</v>
      </c>
      <c r="AX410" s="39">
        <f>INDEX('P-07 HACCP score'!$C$3:$E$7,MATCH(E410,'P-07 HACCP score'!$B$3:$B$7,0),MATCH('D-14 Ernst'!A$2,'P-07 HACCP score'!$C$2:$E$2,0))</f>
        <v>0</v>
      </c>
      <c r="AY410" s="39">
        <f>INDEX('P-07 HACCP score'!$C$3:$E$7,MATCH(F410,'P-07 HACCP score'!$B$3:$B$7,0),MATCH('D-14 Ernst'!B$2,'P-07 HACCP score'!$C$2:$E$2,0))</f>
        <v>0</v>
      </c>
      <c r="AZ410" s="39">
        <f>INDEX('P-07 HACCP score'!$C$3:$E$7,MATCH(G410,'P-07 HACCP score'!$B$3:$B$7,0),MATCH('D-14 Ernst'!C$2,'P-07 HACCP score'!$C$2:$E$2,0))</f>
        <v>0</v>
      </c>
      <c r="BA410" s="39" t="e">
        <f>INDEX('P-07 HACCP score'!$C$3:$E$7,MATCH(H410,'P-07 HACCP score'!$B$3:$B$7,0),MATCH('D-14 Ernst'!D$2,'P-07 HACCP score'!$C$2:$E$2,0))</f>
        <v>#N/A</v>
      </c>
      <c r="BB410" s="39">
        <f>INDEX('P-07 HACCP score'!$C$3:$E$7,MATCH(I410,'P-07 HACCP score'!$B$3:$B$7,0),MATCH('D-14 Ernst'!E$2,'P-07 HACCP score'!$C$2:$E$2,0))</f>
        <v>0</v>
      </c>
      <c r="BC410" s="39">
        <f>INDEX('P-07 HACCP score'!$C$3:$E$7,MATCH(J410,'P-07 HACCP score'!$B$3:$B$7,0),MATCH('D-14 Ernst'!F$2,'P-07 HACCP score'!$C$2:$E$2,0))</f>
        <v>0</v>
      </c>
      <c r="BD410" s="39">
        <f>INDEX('P-07 HACCP score'!$C$3:$E$7,MATCH(K410,'P-07 HACCP score'!$B$3:$B$7,0),MATCH('D-14 Ernst'!G$2,'P-07 HACCP score'!$C$2:$E$2,0))</f>
        <v>0</v>
      </c>
      <c r="BE410" s="39">
        <f>INDEX('P-07 HACCP score'!$C$3:$E$7,MATCH(L410,'P-07 HACCP score'!$B$3:$B$7,0),MATCH('D-14 Ernst'!H$2,'P-07 HACCP score'!$C$2:$E$2,0))</f>
        <v>0</v>
      </c>
      <c r="BF410" s="39">
        <f>INDEX('P-07 HACCP score'!$C$3:$E$7,MATCH(M410,'P-07 HACCP score'!$B$3:$B$7,0),MATCH('D-14 Ernst'!I$2,'P-07 HACCP score'!$C$2:$E$2,0))</f>
        <v>0</v>
      </c>
      <c r="BG410" s="39">
        <f>INDEX('P-07 HACCP score'!$C$3:$E$7,MATCH(N410,'P-07 HACCP score'!$B$3:$B$7,0),MATCH('D-14 Ernst'!J$2,'P-07 HACCP score'!$C$2:$E$2,0))</f>
        <v>0</v>
      </c>
      <c r="BH410" s="39" t="e">
        <f>INDEX('P-07 HACCP score'!$C$3:$E$7,MATCH(O410,'P-07 HACCP score'!$B$3:$B$7,0),MATCH('D-14 Ernst'!K$2,'P-07 HACCP score'!$C$2:$E$2,0))</f>
        <v>#N/A</v>
      </c>
      <c r="BI410" s="39">
        <f>INDEX('P-07 HACCP score'!$C$3:$E$7,MATCH(P410,'P-07 HACCP score'!$B$3:$B$7,0),MATCH('D-14 Ernst'!L$2,'P-07 HACCP score'!$C$2:$E$2,0))</f>
        <v>0</v>
      </c>
      <c r="BJ410" s="39">
        <f>INDEX('P-07 HACCP score'!$C$3:$E$7,MATCH(Q410,'P-07 HACCP score'!$B$3:$B$7,0),MATCH('D-14 Ernst'!M$2,'P-07 HACCP score'!$C$2:$E$2,0))</f>
        <v>0</v>
      </c>
      <c r="BK410" s="39">
        <f>INDEX('P-07 HACCP score'!$C$3:$E$7,MATCH(R410,'P-07 HACCP score'!$B$3:$B$7,0),MATCH('D-14 Ernst'!N$2,'P-07 HACCP score'!$C$2:$E$2,0))</f>
        <v>0</v>
      </c>
      <c r="BL410" s="39">
        <f>INDEX('P-07 HACCP score'!$C$3:$E$7,MATCH(S410,'P-07 HACCP score'!$B$3:$B$7,0),MATCH('D-14 Ernst'!O$2,'P-07 HACCP score'!$C$2:$E$2,0))</f>
        <v>0</v>
      </c>
      <c r="BM410" s="39">
        <f>INDEX('P-07 HACCP score'!$C$3:$E$7,MATCH(T410,'P-07 HACCP score'!$B$3:$B$7,0),MATCH('D-14 Ernst'!P$2,'P-07 HACCP score'!$C$2:$E$2,0))</f>
        <v>0</v>
      </c>
      <c r="BN410" s="39">
        <f>INDEX('P-07 HACCP score'!$C$3:$E$7,MATCH(U410,'P-07 HACCP score'!$B$3:$B$7,0),MATCH('D-14 Ernst'!Q$2,'P-07 HACCP score'!$C$2:$E$2,0))</f>
        <v>0</v>
      </c>
      <c r="BO410" s="39">
        <f>INDEX('P-07 HACCP score'!$C$3:$E$7,MATCH(V410,'P-07 HACCP score'!$B$3:$B$7,0),MATCH('D-14 Ernst'!R$2,'P-07 HACCP score'!$C$2:$E$2,0))</f>
        <v>0</v>
      </c>
      <c r="BP410" s="39">
        <f>INDEX('P-07 HACCP score'!$C$3:$E$7,MATCH(W410,'P-07 HACCP score'!$B$3:$B$7,0),MATCH('D-14 Ernst'!S$2,'P-07 HACCP score'!$C$2:$E$2,0))</f>
        <v>0</v>
      </c>
      <c r="BQ410" s="39" t="e">
        <f>INDEX('P-07 HACCP score'!$C$3:$E$7,MATCH(X410,'P-07 HACCP score'!$B$3:$B$7,0),MATCH('D-14 Ernst'!T$2,'P-07 HACCP score'!$C$2:$E$2,0))</f>
        <v>#N/A</v>
      </c>
      <c r="BR410" s="39">
        <f>INDEX('P-07 HACCP score'!$C$3:$E$7,MATCH(Y410,'P-07 HACCP score'!$B$3:$B$7,0),MATCH('D-14 Ernst'!U$2,'P-07 HACCP score'!$C$2:$E$2,0))</f>
        <v>0</v>
      </c>
      <c r="BS410" s="39">
        <f>INDEX('P-07 HACCP score'!$C$3:$E$7,MATCH(Z410,'P-07 HACCP score'!$B$3:$B$7,0),MATCH('D-14 Ernst'!V$2,'P-07 HACCP score'!$C$2:$E$2,0))</f>
        <v>0</v>
      </c>
      <c r="BT410" s="39">
        <f>INDEX('P-07 HACCP score'!$C$3:$E$7,MATCH(AA410,'P-07 HACCP score'!$B$3:$B$7,0),MATCH('D-14 Ernst'!W$2,'P-07 HACCP score'!$C$2:$E$2,0))</f>
        <v>0</v>
      </c>
      <c r="BU410" s="39">
        <f>INDEX('P-07 HACCP score'!$C$3:$E$7,MATCH(AB410,'P-07 HACCP score'!$B$3:$B$7,0),MATCH('D-14 Ernst'!X$2,'P-07 HACCP score'!$C$2:$E$2,0))</f>
        <v>3</v>
      </c>
      <c r="BV410" s="39">
        <f>INDEX('P-07 HACCP score'!$C$3:$E$7,MATCH(AC410,'P-07 HACCP score'!$B$3:$B$7,0),MATCH('D-14 Ernst'!Y$2,'P-07 HACCP score'!$C$2:$E$2,0))</f>
        <v>0</v>
      </c>
      <c r="BW410" s="39">
        <f>INDEX('P-07 HACCP score'!$C$3:$E$7,MATCH(AD410,'P-07 HACCP score'!$B$3:$B$7,0),MATCH('D-14 Ernst'!Z$2,'P-07 HACCP score'!$C$2:$E$2,0))</f>
        <v>0</v>
      </c>
      <c r="BX410" s="39">
        <f>INDEX('P-07 HACCP score'!$C$3:$E$7,MATCH(AE410,'P-07 HACCP score'!$B$3:$B$7,0),MATCH('D-14 Ernst'!AA$2,'P-07 HACCP score'!$C$2:$E$2,0))</f>
        <v>0</v>
      </c>
      <c r="BY410" s="39">
        <f>INDEX('P-07 HACCP score'!$C$3:$E$7,MATCH(AF410,'P-07 HACCP score'!$B$3:$B$7,0),MATCH('D-14 Ernst'!AB$2,'P-07 HACCP score'!$C$2:$E$2,0))</f>
        <v>0</v>
      </c>
      <c r="BZ410" s="39">
        <f>INDEX('P-07 HACCP score'!$C$3:$E$7,MATCH(AG410,'P-07 HACCP score'!$B$3:$B$7,0),MATCH('D-14 Ernst'!AC$2,'P-07 HACCP score'!$C$2:$E$2,0))</f>
        <v>0</v>
      </c>
      <c r="CA410" s="39">
        <f>INDEX('P-07 HACCP score'!$C$3:$E$7,MATCH(AH410,'P-07 HACCP score'!$B$3:$B$7,0),MATCH('D-14 Ernst'!AD$2,'P-07 HACCP score'!$C$2:$E$2,0))</f>
        <v>0</v>
      </c>
      <c r="CB410" s="39">
        <f>INDEX('P-07 HACCP score'!$C$3:$E$7,MATCH(AI410,'P-07 HACCP score'!$B$3:$B$7,0),MATCH('D-14 Ernst'!AE$2,'P-07 HACCP score'!$C$2:$E$2,0))</f>
        <v>0</v>
      </c>
      <c r="CC410" s="39">
        <f>INDEX('P-07 HACCP score'!$C$3:$E$7,MATCH(AJ410,'P-07 HACCP score'!$B$3:$B$7,0),MATCH('D-14 Ernst'!AF$2,'P-07 HACCP score'!$C$2:$E$2,0))</f>
        <v>0</v>
      </c>
      <c r="CD410" s="39">
        <f>INDEX('P-07 HACCP score'!$C$3:$E$7,MATCH(AK410,'P-07 HACCP score'!$B$3:$B$7,0),MATCH('D-14 Ernst'!AG$2,'P-07 HACCP score'!$C$2:$E$2,0))</f>
        <v>0</v>
      </c>
    </row>
    <row r="411" spans="1:82" x14ac:dyDescent="0.3">
      <c r="A411" s="119">
        <v>51240</v>
      </c>
      <c r="B411" s="56" t="s">
        <v>538</v>
      </c>
      <c r="C411" s="78" t="s">
        <v>162</v>
      </c>
      <c r="D411" s="35">
        <v>2</v>
      </c>
      <c r="E411" s="18" t="s">
        <v>84</v>
      </c>
      <c r="F411" s="18"/>
      <c r="G411" s="26"/>
      <c r="H411" s="21" t="str">
        <f>IF(COUNTIF(I411:M411,"H"),"H",
IF(COUNTIF(I411:M411,"M"),"M",
IF(COUNTIF(I411:M411,"L"),"L",
IF(COUNTIF(I411:M411,"B"),"B",""))))</f>
        <v/>
      </c>
      <c r="I411" s="19"/>
      <c r="J411" s="19"/>
      <c r="K411" s="19"/>
      <c r="L411" s="19"/>
      <c r="M411" s="19"/>
      <c r="N411" s="18"/>
      <c r="O411" s="21" t="str">
        <f>IF(COUNTIF(P411:Q411,"H"),"H",
IF(COUNTIF(P411:Q411,"M"),"M",
IF(COUNTIF(P411:Q411,"L"),"L",
IF(COUNTIF(P411:Q411,"B"),"B",""))))</f>
        <v/>
      </c>
      <c r="P411" s="22"/>
      <c r="Q411" s="22"/>
      <c r="R411" s="18"/>
      <c r="S411" s="18"/>
      <c r="T411" s="18"/>
      <c r="U411" s="18"/>
      <c r="V411" s="18"/>
      <c r="W411" s="27"/>
      <c r="X411" s="21" t="str">
        <f>IF(COUNTIF(Y411:AA411,"H"),"H",
IF(COUNTIF(Y411:AA411,"M"),"M",
IF(COUNTIF(Y411:AA411,"L"),"L",
IF(COUNTIF(Y411:AA411,"B"),"B",""))))</f>
        <v/>
      </c>
      <c r="Y411" s="23"/>
      <c r="Z411" s="28"/>
      <c r="AA411" s="23"/>
      <c r="AB411" s="18" t="s">
        <v>86</v>
      </c>
      <c r="AC411" s="18"/>
      <c r="AD411" s="18"/>
      <c r="AE411" s="18"/>
      <c r="AF411" s="18"/>
      <c r="AG411" s="18"/>
      <c r="AH411" s="18"/>
      <c r="AI411" s="18"/>
      <c r="AJ411" s="18"/>
      <c r="AK411" s="18"/>
      <c r="AL411" s="37">
        <f>COUNTIF(AX411:BA411,5)+COUNTIF(BG411:BH411,5)+COUNTIF(BK411:BQ411,5)+COUNTIF(BU411:CD411,5)+COUNTIF(AX411:BA411,9)+COUNTIF(BG411:BH411,9)+COUNTIF(BK411:BQ411,9)+COUNTIF(BU411:CD411,9)</f>
        <v>0</v>
      </c>
      <c r="AM411" s="37">
        <f>COUNTIF(AX411:BA411,15)+COUNTIF(BG411:BH411,15)+COUNTIF(BK411:BQ411,15)+COUNTIF(BU411:CD411,15)+COUNTIF(AX411:BA411,25)+COUNTIF(BG411:BH411,25)+COUNTIF(BK411:BQ411,25)+COUNTIF(BU411:CD411,25)</f>
        <v>0</v>
      </c>
      <c r="AN411" s="118" t="str">
        <f>IF(AM411&gt;=1,"HOOG",IF(AL411&gt;=2,"MIDDEN","LAAG"))</f>
        <v>LAAG</v>
      </c>
      <c r="AO411" s="26" t="str">
        <f>IF(AND(AM411=1,OR(H411="H",AB411="H"),TEXT(D411,0)&lt;&gt;"4"),"J","N" )</f>
        <v>N</v>
      </c>
      <c r="AP411" s="41" t="s">
        <v>85</v>
      </c>
      <c r="AQ411" s="68" t="str">
        <f>IF(OR(AP411="J",AO411="J"),"MIDDEN",AN411)</f>
        <v>LAAG</v>
      </c>
      <c r="AR411" s="26" t="s">
        <v>86</v>
      </c>
      <c r="AS411" s="18" t="s">
        <v>93</v>
      </c>
      <c r="AT411" s="18" t="s">
        <v>85</v>
      </c>
      <c r="AU411" s="41" t="str">
        <f>IF(AND(AR411="H",AS411="K"),"J",IF(OR(AND(AR411="L",AS411="K",AT411="J"),AND(AR411="H",AS411="G",AT411="J")),"J","N"))</f>
        <v>N</v>
      </c>
      <c r="AV411" s="41" t="s">
        <v>85</v>
      </c>
      <c r="AW411" s="18" t="str">
        <f>IF(AU411="N",AQ411,IF(AQ411="LAAG","MIDDEN","HOOG"))</f>
        <v>LAAG</v>
      </c>
      <c r="AX411" s="39">
        <f>INDEX('P-07 HACCP score'!$C$3:$E$7,MATCH(E411,'P-07 HACCP score'!$B$3:$B$7,0),MATCH('D-14 Ernst'!A$2,'P-07 HACCP score'!$C$2:$E$2,0))</f>
        <v>1.5</v>
      </c>
      <c r="AY411" s="39">
        <f>INDEX('P-07 HACCP score'!$C$3:$E$7,MATCH(F411,'P-07 HACCP score'!$B$3:$B$7,0),MATCH('D-14 Ernst'!B$2,'P-07 HACCP score'!$C$2:$E$2,0))</f>
        <v>0</v>
      </c>
      <c r="AZ411" s="39">
        <f>INDEX('P-07 HACCP score'!$C$3:$E$7,MATCH(G411,'P-07 HACCP score'!$B$3:$B$7,0),MATCH('D-14 Ernst'!C$2,'P-07 HACCP score'!$C$2:$E$2,0))</f>
        <v>0</v>
      </c>
      <c r="BA411" s="39" t="e">
        <f>INDEX('P-07 HACCP score'!$C$3:$E$7,MATCH(H411,'P-07 HACCP score'!$B$3:$B$7,0),MATCH('D-14 Ernst'!D$2,'P-07 HACCP score'!$C$2:$E$2,0))</f>
        <v>#N/A</v>
      </c>
      <c r="BB411" s="39">
        <f>INDEX('P-07 HACCP score'!$C$3:$E$7,MATCH(I411,'P-07 HACCP score'!$B$3:$B$7,0),MATCH('D-14 Ernst'!E$2,'P-07 HACCP score'!$C$2:$E$2,0))</f>
        <v>0</v>
      </c>
      <c r="BC411" s="39">
        <f>INDEX('P-07 HACCP score'!$C$3:$E$7,MATCH(J411,'P-07 HACCP score'!$B$3:$B$7,0),MATCH('D-14 Ernst'!F$2,'P-07 HACCP score'!$C$2:$E$2,0))</f>
        <v>0</v>
      </c>
      <c r="BD411" s="39">
        <f>INDEX('P-07 HACCP score'!$C$3:$E$7,MATCH(K411,'P-07 HACCP score'!$B$3:$B$7,0),MATCH('D-14 Ernst'!G$2,'P-07 HACCP score'!$C$2:$E$2,0))</f>
        <v>0</v>
      </c>
      <c r="BE411" s="39">
        <f>INDEX('P-07 HACCP score'!$C$3:$E$7,MATCH(L411,'P-07 HACCP score'!$B$3:$B$7,0),MATCH('D-14 Ernst'!H$2,'P-07 HACCP score'!$C$2:$E$2,0))</f>
        <v>0</v>
      </c>
      <c r="BF411" s="39">
        <f>INDEX('P-07 HACCP score'!$C$3:$E$7,MATCH(M411,'P-07 HACCP score'!$B$3:$B$7,0),MATCH('D-14 Ernst'!I$2,'P-07 HACCP score'!$C$2:$E$2,0))</f>
        <v>0</v>
      </c>
      <c r="BG411" s="39">
        <f>INDEX('P-07 HACCP score'!$C$3:$E$7,MATCH(N411,'P-07 HACCP score'!$B$3:$B$7,0),MATCH('D-14 Ernst'!J$2,'P-07 HACCP score'!$C$2:$E$2,0))</f>
        <v>0</v>
      </c>
      <c r="BH411" s="39" t="e">
        <f>INDEX('P-07 HACCP score'!$C$3:$E$7,MATCH(O411,'P-07 HACCP score'!$B$3:$B$7,0),MATCH('D-14 Ernst'!K$2,'P-07 HACCP score'!$C$2:$E$2,0))</f>
        <v>#N/A</v>
      </c>
      <c r="BI411" s="39">
        <f>INDEX('P-07 HACCP score'!$C$3:$E$7,MATCH(P411,'P-07 HACCP score'!$B$3:$B$7,0),MATCH('D-14 Ernst'!L$2,'P-07 HACCP score'!$C$2:$E$2,0))</f>
        <v>0</v>
      </c>
      <c r="BJ411" s="39">
        <f>INDEX('P-07 HACCP score'!$C$3:$E$7,MATCH(Q411,'P-07 HACCP score'!$B$3:$B$7,0),MATCH('D-14 Ernst'!M$2,'P-07 HACCP score'!$C$2:$E$2,0))</f>
        <v>0</v>
      </c>
      <c r="BK411" s="39">
        <f>INDEX('P-07 HACCP score'!$C$3:$E$7,MATCH(R411,'P-07 HACCP score'!$B$3:$B$7,0),MATCH('D-14 Ernst'!N$2,'P-07 HACCP score'!$C$2:$E$2,0))</f>
        <v>0</v>
      </c>
      <c r="BL411" s="39">
        <f>INDEX('P-07 HACCP score'!$C$3:$E$7,MATCH(S411,'P-07 HACCP score'!$B$3:$B$7,0),MATCH('D-14 Ernst'!O$2,'P-07 HACCP score'!$C$2:$E$2,0))</f>
        <v>0</v>
      </c>
      <c r="BM411" s="39">
        <f>INDEX('P-07 HACCP score'!$C$3:$E$7,MATCH(T411,'P-07 HACCP score'!$B$3:$B$7,0),MATCH('D-14 Ernst'!P$2,'P-07 HACCP score'!$C$2:$E$2,0))</f>
        <v>0</v>
      </c>
      <c r="BN411" s="39">
        <f>INDEX('P-07 HACCP score'!$C$3:$E$7,MATCH(U411,'P-07 HACCP score'!$B$3:$B$7,0),MATCH('D-14 Ernst'!Q$2,'P-07 HACCP score'!$C$2:$E$2,0))</f>
        <v>0</v>
      </c>
      <c r="BO411" s="39">
        <f>INDEX('P-07 HACCP score'!$C$3:$E$7,MATCH(V411,'P-07 HACCP score'!$B$3:$B$7,0),MATCH('D-14 Ernst'!R$2,'P-07 HACCP score'!$C$2:$E$2,0))</f>
        <v>0</v>
      </c>
      <c r="BP411" s="39">
        <f>INDEX('P-07 HACCP score'!$C$3:$E$7,MATCH(W411,'P-07 HACCP score'!$B$3:$B$7,0),MATCH('D-14 Ernst'!S$2,'P-07 HACCP score'!$C$2:$E$2,0))</f>
        <v>0</v>
      </c>
      <c r="BQ411" s="39" t="e">
        <f>INDEX('P-07 HACCP score'!$C$3:$E$7,MATCH(X411,'P-07 HACCP score'!$B$3:$B$7,0),MATCH('D-14 Ernst'!T$2,'P-07 HACCP score'!$C$2:$E$2,0))</f>
        <v>#N/A</v>
      </c>
      <c r="BR411" s="39">
        <f>INDEX('P-07 HACCP score'!$C$3:$E$7,MATCH(Y411,'P-07 HACCP score'!$B$3:$B$7,0),MATCH('D-14 Ernst'!U$2,'P-07 HACCP score'!$C$2:$E$2,0))</f>
        <v>0</v>
      </c>
      <c r="BS411" s="39">
        <f>INDEX('P-07 HACCP score'!$C$3:$E$7,MATCH(Z411,'P-07 HACCP score'!$B$3:$B$7,0),MATCH('D-14 Ernst'!V$2,'P-07 HACCP score'!$C$2:$E$2,0))</f>
        <v>0</v>
      </c>
      <c r="BT411" s="39">
        <f>INDEX('P-07 HACCP score'!$C$3:$E$7,MATCH(AA411,'P-07 HACCP score'!$B$3:$B$7,0),MATCH('D-14 Ernst'!W$2,'P-07 HACCP score'!$C$2:$E$2,0))</f>
        <v>0</v>
      </c>
      <c r="BU411" s="39">
        <f>INDEX('P-07 HACCP score'!$C$3:$E$7,MATCH(AB411,'P-07 HACCP score'!$B$3:$B$7,0),MATCH('D-14 Ernst'!X$2,'P-07 HACCP score'!$C$2:$E$2,0))</f>
        <v>3</v>
      </c>
      <c r="BV411" s="39">
        <f>INDEX('P-07 HACCP score'!$C$3:$E$7,MATCH(AC411,'P-07 HACCP score'!$B$3:$B$7,0),MATCH('D-14 Ernst'!Y$2,'P-07 HACCP score'!$C$2:$E$2,0))</f>
        <v>0</v>
      </c>
      <c r="BW411" s="39">
        <f>INDEX('P-07 HACCP score'!$C$3:$E$7,MATCH(AD411,'P-07 HACCP score'!$B$3:$B$7,0),MATCH('D-14 Ernst'!Z$2,'P-07 HACCP score'!$C$2:$E$2,0))</f>
        <v>0</v>
      </c>
      <c r="BX411" s="39">
        <f>INDEX('P-07 HACCP score'!$C$3:$E$7,MATCH(AE411,'P-07 HACCP score'!$B$3:$B$7,0),MATCH('D-14 Ernst'!AA$2,'P-07 HACCP score'!$C$2:$E$2,0))</f>
        <v>0</v>
      </c>
      <c r="BY411" s="39">
        <f>INDEX('P-07 HACCP score'!$C$3:$E$7,MATCH(AF411,'P-07 HACCP score'!$B$3:$B$7,0),MATCH('D-14 Ernst'!AB$2,'P-07 HACCP score'!$C$2:$E$2,0))</f>
        <v>0</v>
      </c>
      <c r="BZ411" s="39">
        <f>INDEX('P-07 HACCP score'!$C$3:$E$7,MATCH(AG411,'P-07 HACCP score'!$B$3:$B$7,0),MATCH('D-14 Ernst'!AC$2,'P-07 HACCP score'!$C$2:$E$2,0))</f>
        <v>0</v>
      </c>
      <c r="CA411" s="39">
        <f>INDEX('P-07 HACCP score'!$C$3:$E$7,MATCH(AH411,'P-07 HACCP score'!$B$3:$B$7,0),MATCH('D-14 Ernst'!AD$2,'P-07 HACCP score'!$C$2:$E$2,0))</f>
        <v>0</v>
      </c>
      <c r="CB411" s="39">
        <f>INDEX('P-07 HACCP score'!$C$3:$E$7,MATCH(AI411,'P-07 HACCP score'!$B$3:$B$7,0),MATCH('D-14 Ernst'!AE$2,'P-07 HACCP score'!$C$2:$E$2,0))</f>
        <v>0</v>
      </c>
      <c r="CC411" s="39">
        <f>INDEX('P-07 HACCP score'!$C$3:$E$7,MATCH(AJ411,'P-07 HACCP score'!$B$3:$B$7,0),MATCH('D-14 Ernst'!AF$2,'P-07 HACCP score'!$C$2:$E$2,0))</f>
        <v>0</v>
      </c>
      <c r="CD411" s="39">
        <f>INDEX('P-07 HACCP score'!$C$3:$E$7,MATCH(AK411,'P-07 HACCP score'!$B$3:$B$7,0),MATCH('D-14 Ernst'!AG$2,'P-07 HACCP score'!$C$2:$E$2,0))</f>
        <v>0</v>
      </c>
    </row>
    <row r="412" spans="1:82" x14ac:dyDescent="0.3">
      <c r="A412" s="119">
        <v>51232</v>
      </c>
      <c r="B412" s="56" t="s">
        <v>539</v>
      </c>
      <c r="C412" s="78" t="s">
        <v>92</v>
      </c>
      <c r="D412" s="35">
        <v>2</v>
      </c>
      <c r="E412" s="18" t="s">
        <v>84</v>
      </c>
      <c r="F412" s="18"/>
      <c r="G412" s="26"/>
      <c r="H412" s="21" t="str">
        <f>IF(COUNTIF(I412:M412,"H"),"H",
IF(COUNTIF(I412:M412,"M"),"M",
IF(COUNTIF(I412:M412,"L"),"L",
IF(COUNTIF(I412:M412,"B"),"B",""))))</f>
        <v>L</v>
      </c>
      <c r="I412" s="19"/>
      <c r="J412" s="19" t="s">
        <v>86</v>
      </c>
      <c r="K412" s="19"/>
      <c r="L412" s="19"/>
      <c r="M412" s="19"/>
      <c r="N412" s="18"/>
      <c r="O412" s="21" t="str">
        <f>IF(COUNTIF(P412:Q412,"H"),"H",
IF(COUNTIF(P412:Q412,"M"),"M",
IF(COUNTIF(P412:Q412,"L"),"L",
IF(COUNTIF(P412:Q412,"B"),"B",""))))</f>
        <v/>
      </c>
      <c r="P412" s="22"/>
      <c r="Q412" s="22"/>
      <c r="R412" s="18"/>
      <c r="S412" s="18"/>
      <c r="T412" s="18"/>
      <c r="U412" s="18"/>
      <c r="V412" s="18"/>
      <c r="W412" s="27"/>
      <c r="X412" s="21" t="str">
        <f>IF(COUNTIF(Y412:AA412,"H"),"H",
IF(COUNTIF(Y412:AA412,"M"),"M",
IF(COUNTIF(Y412:AA412,"L"),"L",
IF(COUNTIF(Y412:AA412,"B"),"B",""))))</f>
        <v/>
      </c>
      <c r="Y412" s="23"/>
      <c r="Z412" s="28"/>
      <c r="AA412" s="23"/>
      <c r="AB412" s="18" t="s">
        <v>86</v>
      </c>
      <c r="AC412" s="18"/>
      <c r="AD412" s="18"/>
      <c r="AE412" s="18"/>
      <c r="AF412" s="18"/>
      <c r="AG412" s="18"/>
      <c r="AH412" s="18"/>
      <c r="AI412" s="18"/>
      <c r="AJ412" s="18"/>
      <c r="AK412" s="18"/>
      <c r="AL412" s="37">
        <f>COUNTIF(AX412:BA412,5)+COUNTIF(BG412:BH412,5)+COUNTIF(BK412:BQ412,5)+COUNTIF(BU412:CD412,5)+COUNTIF(AX412:BA412,9)+COUNTIF(BG412:BH412,9)+COUNTIF(BK412:BQ412,9)+COUNTIF(BU412:CD412,9)</f>
        <v>0</v>
      </c>
      <c r="AM412" s="37">
        <f>COUNTIF(AX412:BA412,15)+COUNTIF(BG412:BH412,15)+COUNTIF(BK412:BQ412,15)+COUNTIF(BU412:CD412,15)+COUNTIF(AX412:BA412,25)+COUNTIF(BG412:BH412,25)+COUNTIF(BK412:BQ412,25)+COUNTIF(BU412:CD412,25)</f>
        <v>0</v>
      </c>
      <c r="AN412" s="118" t="str">
        <f>IF(AM412&gt;=1,"HOOG",IF(AL412&gt;=2,"MIDDEN","LAAG"))</f>
        <v>LAAG</v>
      </c>
      <c r="AO412" s="26" t="str">
        <f>IF(AND(AM412=1,OR(H412="H",AB412="H"),TEXT(D412,0)&lt;&gt;"4"),"J","N" )</f>
        <v>N</v>
      </c>
      <c r="AP412" s="41" t="s">
        <v>85</v>
      </c>
      <c r="AQ412" s="68" t="str">
        <f>IF(OR(AP412="J",AO412="J"),"MIDDEN",AN412)</f>
        <v>LAAG</v>
      </c>
      <c r="AR412" s="26" t="s">
        <v>86</v>
      </c>
      <c r="AS412" s="18" t="s">
        <v>93</v>
      </c>
      <c r="AT412" s="18" t="s">
        <v>85</v>
      </c>
      <c r="AU412" s="41" t="str">
        <f>IF(AND(AR412="H",AS412="K"),"J",IF(OR(AND(AR412="L",AS412="K",AT412="J"),AND(AR412="H",AS412="G",AT412="J")),"J","N"))</f>
        <v>N</v>
      </c>
      <c r="AV412" s="41" t="s">
        <v>85</v>
      </c>
      <c r="AW412" s="18" t="str">
        <f>IF(AU412="N",AQ412,IF(AQ412="LAAG","MIDDEN","HOOG"))</f>
        <v>LAAG</v>
      </c>
      <c r="AX412" s="39">
        <f>INDEX('P-07 HACCP score'!$C$3:$E$7,MATCH(E412,'P-07 HACCP score'!$B$3:$B$7,0),MATCH('D-14 Ernst'!A$2,'P-07 HACCP score'!$C$2:$E$2,0))</f>
        <v>1.5</v>
      </c>
      <c r="AY412" s="39">
        <f>INDEX('P-07 HACCP score'!$C$3:$E$7,MATCH(F412,'P-07 HACCP score'!$B$3:$B$7,0),MATCH('D-14 Ernst'!B$2,'P-07 HACCP score'!$C$2:$E$2,0))</f>
        <v>0</v>
      </c>
      <c r="AZ412" s="39">
        <f>INDEX('P-07 HACCP score'!$C$3:$E$7,MATCH(G412,'P-07 HACCP score'!$B$3:$B$7,0),MATCH('D-14 Ernst'!C$2,'P-07 HACCP score'!$C$2:$E$2,0))</f>
        <v>0</v>
      </c>
      <c r="BA412" s="39">
        <f>INDEX('P-07 HACCP score'!$C$3:$E$7,MATCH(H412,'P-07 HACCP score'!$B$3:$B$7,0),MATCH('D-14 Ernst'!D$2,'P-07 HACCP score'!$C$2:$E$2,0))</f>
        <v>3</v>
      </c>
      <c r="BB412" s="39">
        <f>INDEX('P-07 HACCP score'!$C$3:$E$7,MATCH(I412,'P-07 HACCP score'!$B$3:$B$7,0),MATCH('D-14 Ernst'!E$2,'P-07 HACCP score'!$C$2:$E$2,0))</f>
        <v>0</v>
      </c>
      <c r="BC412" s="39">
        <f>INDEX('P-07 HACCP score'!$C$3:$E$7,MATCH(J412,'P-07 HACCP score'!$B$3:$B$7,0),MATCH('D-14 Ernst'!F$2,'P-07 HACCP score'!$C$2:$E$2,0))</f>
        <v>3</v>
      </c>
      <c r="BD412" s="39">
        <f>INDEX('P-07 HACCP score'!$C$3:$E$7,MATCH(K412,'P-07 HACCP score'!$B$3:$B$7,0),MATCH('D-14 Ernst'!G$2,'P-07 HACCP score'!$C$2:$E$2,0))</f>
        <v>0</v>
      </c>
      <c r="BE412" s="39">
        <f>INDEX('P-07 HACCP score'!$C$3:$E$7,MATCH(L412,'P-07 HACCP score'!$B$3:$B$7,0),MATCH('D-14 Ernst'!H$2,'P-07 HACCP score'!$C$2:$E$2,0))</f>
        <v>0</v>
      </c>
      <c r="BF412" s="39">
        <f>INDEX('P-07 HACCP score'!$C$3:$E$7,MATCH(M412,'P-07 HACCP score'!$B$3:$B$7,0),MATCH('D-14 Ernst'!I$2,'P-07 HACCP score'!$C$2:$E$2,0))</f>
        <v>0</v>
      </c>
      <c r="BG412" s="39">
        <f>INDEX('P-07 HACCP score'!$C$3:$E$7,MATCH(N412,'P-07 HACCP score'!$B$3:$B$7,0),MATCH('D-14 Ernst'!J$2,'P-07 HACCP score'!$C$2:$E$2,0))</f>
        <v>0</v>
      </c>
      <c r="BH412" s="39" t="e">
        <f>INDEX('P-07 HACCP score'!$C$3:$E$7,MATCH(O412,'P-07 HACCP score'!$B$3:$B$7,0),MATCH('D-14 Ernst'!K$2,'P-07 HACCP score'!$C$2:$E$2,0))</f>
        <v>#N/A</v>
      </c>
      <c r="BI412" s="39">
        <f>INDEX('P-07 HACCP score'!$C$3:$E$7,MATCH(P412,'P-07 HACCP score'!$B$3:$B$7,0),MATCH('D-14 Ernst'!L$2,'P-07 HACCP score'!$C$2:$E$2,0))</f>
        <v>0</v>
      </c>
      <c r="BJ412" s="39">
        <f>INDEX('P-07 HACCP score'!$C$3:$E$7,MATCH(Q412,'P-07 HACCP score'!$B$3:$B$7,0),MATCH('D-14 Ernst'!M$2,'P-07 HACCP score'!$C$2:$E$2,0))</f>
        <v>0</v>
      </c>
      <c r="BK412" s="39">
        <f>INDEX('P-07 HACCP score'!$C$3:$E$7,MATCH(R412,'P-07 HACCP score'!$B$3:$B$7,0),MATCH('D-14 Ernst'!N$2,'P-07 HACCP score'!$C$2:$E$2,0))</f>
        <v>0</v>
      </c>
      <c r="BL412" s="39">
        <f>INDEX('P-07 HACCP score'!$C$3:$E$7,MATCH(S412,'P-07 HACCP score'!$B$3:$B$7,0),MATCH('D-14 Ernst'!O$2,'P-07 HACCP score'!$C$2:$E$2,0))</f>
        <v>0</v>
      </c>
      <c r="BM412" s="39">
        <f>INDEX('P-07 HACCP score'!$C$3:$E$7,MATCH(T412,'P-07 HACCP score'!$B$3:$B$7,0),MATCH('D-14 Ernst'!P$2,'P-07 HACCP score'!$C$2:$E$2,0))</f>
        <v>0</v>
      </c>
      <c r="BN412" s="39">
        <f>INDEX('P-07 HACCP score'!$C$3:$E$7,MATCH(U412,'P-07 HACCP score'!$B$3:$B$7,0),MATCH('D-14 Ernst'!Q$2,'P-07 HACCP score'!$C$2:$E$2,0))</f>
        <v>0</v>
      </c>
      <c r="BO412" s="39">
        <f>INDEX('P-07 HACCP score'!$C$3:$E$7,MATCH(V412,'P-07 HACCP score'!$B$3:$B$7,0),MATCH('D-14 Ernst'!R$2,'P-07 HACCP score'!$C$2:$E$2,0))</f>
        <v>0</v>
      </c>
      <c r="BP412" s="39">
        <f>INDEX('P-07 HACCP score'!$C$3:$E$7,MATCH(W412,'P-07 HACCP score'!$B$3:$B$7,0),MATCH('D-14 Ernst'!S$2,'P-07 HACCP score'!$C$2:$E$2,0))</f>
        <v>0</v>
      </c>
      <c r="BQ412" s="39" t="e">
        <f>INDEX('P-07 HACCP score'!$C$3:$E$7,MATCH(X412,'P-07 HACCP score'!$B$3:$B$7,0),MATCH('D-14 Ernst'!T$2,'P-07 HACCP score'!$C$2:$E$2,0))</f>
        <v>#N/A</v>
      </c>
      <c r="BR412" s="39">
        <f>INDEX('P-07 HACCP score'!$C$3:$E$7,MATCH(Y412,'P-07 HACCP score'!$B$3:$B$7,0),MATCH('D-14 Ernst'!U$2,'P-07 HACCP score'!$C$2:$E$2,0))</f>
        <v>0</v>
      </c>
      <c r="BS412" s="39">
        <f>INDEX('P-07 HACCP score'!$C$3:$E$7,MATCH(Z412,'P-07 HACCP score'!$B$3:$B$7,0),MATCH('D-14 Ernst'!V$2,'P-07 HACCP score'!$C$2:$E$2,0))</f>
        <v>0</v>
      </c>
      <c r="BT412" s="39">
        <f>INDEX('P-07 HACCP score'!$C$3:$E$7,MATCH(AA412,'P-07 HACCP score'!$B$3:$B$7,0),MATCH('D-14 Ernst'!W$2,'P-07 HACCP score'!$C$2:$E$2,0))</f>
        <v>0</v>
      </c>
      <c r="BU412" s="39">
        <f>INDEX('P-07 HACCP score'!$C$3:$E$7,MATCH(AB412,'P-07 HACCP score'!$B$3:$B$7,0),MATCH('D-14 Ernst'!X$2,'P-07 HACCP score'!$C$2:$E$2,0))</f>
        <v>3</v>
      </c>
      <c r="BV412" s="39">
        <f>INDEX('P-07 HACCP score'!$C$3:$E$7,MATCH(AC412,'P-07 HACCP score'!$B$3:$B$7,0),MATCH('D-14 Ernst'!Y$2,'P-07 HACCP score'!$C$2:$E$2,0))</f>
        <v>0</v>
      </c>
      <c r="BW412" s="39">
        <f>INDEX('P-07 HACCP score'!$C$3:$E$7,MATCH(AD412,'P-07 HACCP score'!$B$3:$B$7,0),MATCH('D-14 Ernst'!Z$2,'P-07 HACCP score'!$C$2:$E$2,0))</f>
        <v>0</v>
      </c>
      <c r="BX412" s="39">
        <f>INDEX('P-07 HACCP score'!$C$3:$E$7,MATCH(AE412,'P-07 HACCP score'!$B$3:$B$7,0),MATCH('D-14 Ernst'!AA$2,'P-07 HACCP score'!$C$2:$E$2,0))</f>
        <v>0</v>
      </c>
      <c r="BY412" s="39">
        <f>INDEX('P-07 HACCP score'!$C$3:$E$7,MATCH(AF412,'P-07 HACCP score'!$B$3:$B$7,0),MATCH('D-14 Ernst'!AB$2,'P-07 HACCP score'!$C$2:$E$2,0))</f>
        <v>0</v>
      </c>
      <c r="BZ412" s="39">
        <f>INDEX('P-07 HACCP score'!$C$3:$E$7,MATCH(AG412,'P-07 HACCP score'!$B$3:$B$7,0),MATCH('D-14 Ernst'!AC$2,'P-07 HACCP score'!$C$2:$E$2,0))</f>
        <v>0</v>
      </c>
      <c r="CA412" s="39">
        <f>INDEX('P-07 HACCP score'!$C$3:$E$7,MATCH(AH412,'P-07 HACCP score'!$B$3:$B$7,0),MATCH('D-14 Ernst'!AD$2,'P-07 HACCP score'!$C$2:$E$2,0))</f>
        <v>0</v>
      </c>
      <c r="CB412" s="39">
        <f>INDEX('P-07 HACCP score'!$C$3:$E$7,MATCH(AI412,'P-07 HACCP score'!$B$3:$B$7,0),MATCH('D-14 Ernst'!AE$2,'P-07 HACCP score'!$C$2:$E$2,0))</f>
        <v>0</v>
      </c>
      <c r="CC412" s="39">
        <f>INDEX('P-07 HACCP score'!$C$3:$E$7,MATCH(AJ412,'P-07 HACCP score'!$B$3:$B$7,0),MATCH('D-14 Ernst'!AF$2,'P-07 HACCP score'!$C$2:$E$2,0))</f>
        <v>0</v>
      </c>
      <c r="CD412" s="39">
        <f>INDEX('P-07 HACCP score'!$C$3:$E$7,MATCH(AK412,'P-07 HACCP score'!$B$3:$B$7,0),MATCH('D-14 Ernst'!AG$2,'P-07 HACCP score'!$C$2:$E$2,0))</f>
        <v>0</v>
      </c>
    </row>
    <row r="413" spans="1:82" x14ac:dyDescent="0.3">
      <c r="A413" s="119">
        <v>53550</v>
      </c>
      <c r="B413" s="56" t="s">
        <v>540</v>
      </c>
      <c r="C413" s="78" t="s">
        <v>162</v>
      </c>
      <c r="D413" s="35">
        <v>2</v>
      </c>
      <c r="E413" s="18" t="s">
        <v>84</v>
      </c>
      <c r="F413" s="18"/>
      <c r="G413" s="26"/>
      <c r="H413" s="21" t="str">
        <f>IF(COUNTIF(I413:M413,"H"),"H",
IF(COUNTIF(I413:M413,"M"),"M",
IF(COUNTIF(I413:M413,"L"),"L",
IF(COUNTIF(I413:M413,"B"),"B",""))))</f>
        <v>H</v>
      </c>
      <c r="I413" s="19"/>
      <c r="J413" s="19" t="s">
        <v>89</v>
      </c>
      <c r="K413" s="19"/>
      <c r="L413" s="19"/>
      <c r="M413" s="19"/>
      <c r="N413" s="18"/>
      <c r="O413" s="21" t="str">
        <f>IF(COUNTIF(P413:Q413,"H"),"H",
IF(COUNTIF(P413:Q413,"M"),"M",
IF(COUNTIF(P413:Q413,"L"),"L",
IF(COUNTIF(P413:Q413,"B"),"B",""))))</f>
        <v/>
      </c>
      <c r="P413" s="22"/>
      <c r="Q413" s="22"/>
      <c r="R413" s="18"/>
      <c r="S413" s="18"/>
      <c r="T413" s="18"/>
      <c r="U413" s="18"/>
      <c r="V413" s="18"/>
      <c r="W413" s="27"/>
      <c r="X413" s="21" t="str">
        <f>IF(COUNTIF(Y413:AA413,"H"),"H",
IF(COUNTIF(Y413:AA413,"M"),"M",
IF(COUNTIF(Y413:AA413,"L"),"L",
IF(COUNTIF(Y413:AA413,"B"),"B",""))))</f>
        <v/>
      </c>
      <c r="Y413" s="23"/>
      <c r="Z413" s="28"/>
      <c r="AA413" s="23"/>
      <c r="AB413" s="18" t="s">
        <v>129</v>
      </c>
      <c r="AC413" s="18"/>
      <c r="AD413" s="18"/>
      <c r="AE413" s="18"/>
      <c r="AF413" s="18"/>
      <c r="AG413" s="18"/>
      <c r="AH413" s="18"/>
      <c r="AI413" s="18"/>
      <c r="AJ413" s="18"/>
      <c r="AK413" s="18"/>
      <c r="AL413" s="37">
        <f>COUNTIF(AX413:BA413,5)+COUNTIF(BG413:BH413,5)+COUNTIF(BK413:BQ413,5)+COUNTIF(BU413:CD413,5)+COUNTIF(AX413:BA413,9)+COUNTIF(BG413:BH413,9)+COUNTIF(BK413:BQ413,9)+COUNTIF(BU413:CD413,9)</f>
        <v>1</v>
      </c>
      <c r="AM413" s="37">
        <f>COUNTIF(AX413:BA413,15)+COUNTIF(BG413:BH413,15)+COUNTIF(BK413:BQ413,15)+COUNTIF(BU413:CD413,15)+COUNTIF(AX413:BA413,25)+COUNTIF(BG413:BH413,25)+COUNTIF(BK413:BQ413,25)+COUNTIF(BU413:CD413,25)</f>
        <v>1</v>
      </c>
      <c r="AN413" s="118" t="str">
        <f>IF(AM413&gt;=1,"HOOG",IF(AL413&gt;=2,"MIDDEN","LAAG"))</f>
        <v>HOOG</v>
      </c>
      <c r="AO413" s="26" t="str">
        <f>IF(AND(AM413=1,OR(H413="H",AB413="H"),TEXT(D413,0)&lt;&gt;"4"),"J","N" )</f>
        <v>J</v>
      </c>
      <c r="AP413" s="41" t="s">
        <v>85</v>
      </c>
      <c r="AQ413" s="68" t="str">
        <f>IF(OR(AP413="J",AO413="J"),"MIDDEN",AN413)</f>
        <v>MIDDEN</v>
      </c>
      <c r="AR413" s="26" t="s">
        <v>86</v>
      </c>
      <c r="AS413" s="18" t="s">
        <v>93</v>
      </c>
      <c r="AT413" s="18" t="s">
        <v>85</v>
      </c>
      <c r="AU413" s="41" t="str">
        <f>IF(AND(AR413="H",AS413="K"),"J",IF(OR(AND(AR413="L",AS413="K",AT413="J"),AND(AR413="H",AS413="G",AT413="J")),"J","N"))</f>
        <v>N</v>
      </c>
      <c r="AV413" s="41" t="s">
        <v>85</v>
      </c>
      <c r="AW413" s="18" t="str">
        <f>IF(AU413="N",AQ413,IF(AQ413="LAAG","MIDDEN","HOOG"))</f>
        <v>MIDDEN</v>
      </c>
      <c r="AX413" s="39">
        <f>INDEX('P-07 HACCP score'!$C$3:$E$7,MATCH(E413,'P-07 HACCP score'!$B$3:$B$7,0),MATCH('D-14 Ernst'!A$2,'P-07 HACCP score'!$C$2:$E$2,0))</f>
        <v>1.5</v>
      </c>
      <c r="AY413" s="39">
        <f>INDEX('P-07 HACCP score'!$C$3:$E$7,MATCH(F413,'P-07 HACCP score'!$B$3:$B$7,0),MATCH('D-14 Ernst'!B$2,'P-07 HACCP score'!$C$2:$E$2,0))</f>
        <v>0</v>
      </c>
      <c r="AZ413" s="39">
        <f>INDEX('P-07 HACCP score'!$C$3:$E$7,MATCH(G413,'P-07 HACCP score'!$B$3:$B$7,0),MATCH('D-14 Ernst'!C$2,'P-07 HACCP score'!$C$2:$E$2,0))</f>
        <v>0</v>
      </c>
      <c r="BA413" s="39">
        <f>INDEX('P-07 HACCP score'!$C$3:$E$7,MATCH(H413,'P-07 HACCP score'!$B$3:$B$7,0),MATCH('D-14 Ernst'!D$2,'P-07 HACCP score'!$C$2:$E$2,0))</f>
        <v>15</v>
      </c>
      <c r="BB413" s="39">
        <f>INDEX('P-07 HACCP score'!$C$3:$E$7,MATCH(I413,'P-07 HACCP score'!$B$3:$B$7,0),MATCH('D-14 Ernst'!E$2,'P-07 HACCP score'!$C$2:$E$2,0))</f>
        <v>0</v>
      </c>
      <c r="BC413" s="39">
        <f>INDEX('P-07 HACCP score'!$C$3:$E$7,MATCH(J413,'P-07 HACCP score'!$B$3:$B$7,0),MATCH('D-14 Ernst'!F$2,'P-07 HACCP score'!$C$2:$E$2,0))</f>
        <v>15</v>
      </c>
      <c r="BD413" s="39">
        <f>INDEX('P-07 HACCP score'!$C$3:$E$7,MATCH(K413,'P-07 HACCP score'!$B$3:$B$7,0),MATCH('D-14 Ernst'!G$2,'P-07 HACCP score'!$C$2:$E$2,0))</f>
        <v>0</v>
      </c>
      <c r="BE413" s="39">
        <f>INDEX('P-07 HACCP score'!$C$3:$E$7,MATCH(L413,'P-07 HACCP score'!$B$3:$B$7,0),MATCH('D-14 Ernst'!H$2,'P-07 HACCP score'!$C$2:$E$2,0))</f>
        <v>0</v>
      </c>
      <c r="BF413" s="39">
        <f>INDEX('P-07 HACCP score'!$C$3:$E$7,MATCH(M413,'P-07 HACCP score'!$B$3:$B$7,0),MATCH('D-14 Ernst'!I$2,'P-07 HACCP score'!$C$2:$E$2,0))</f>
        <v>0</v>
      </c>
      <c r="BG413" s="39">
        <f>INDEX('P-07 HACCP score'!$C$3:$E$7,MATCH(N413,'P-07 HACCP score'!$B$3:$B$7,0),MATCH('D-14 Ernst'!J$2,'P-07 HACCP score'!$C$2:$E$2,0))</f>
        <v>0</v>
      </c>
      <c r="BH413" s="39" t="e">
        <f>INDEX('P-07 HACCP score'!$C$3:$E$7,MATCH(O413,'P-07 HACCP score'!$B$3:$B$7,0),MATCH('D-14 Ernst'!K$2,'P-07 HACCP score'!$C$2:$E$2,0))</f>
        <v>#N/A</v>
      </c>
      <c r="BI413" s="39">
        <f>INDEX('P-07 HACCP score'!$C$3:$E$7,MATCH(P413,'P-07 HACCP score'!$B$3:$B$7,0),MATCH('D-14 Ernst'!L$2,'P-07 HACCP score'!$C$2:$E$2,0))</f>
        <v>0</v>
      </c>
      <c r="BJ413" s="39">
        <f>INDEX('P-07 HACCP score'!$C$3:$E$7,MATCH(Q413,'P-07 HACCP score'!$B$3:$B$7,0),MATCH('D-14 Ernst'!M$2,'P-07 HACCP score'!$C$2:$E$2,0))</f>
        <v>0</v>
      </c>
      <c r="BK413" s="39">
        <f>INDEX('P-07 HACCP score'!$C$3:$E$7,MATCH(R413,'P-07 HACCP score'!$B$3:$B$7,0),MATCH('D-14 Ernst'!N$2,'P-07 HACCP score'!$C$2:$E$2,0))</f>
        <v>0</v>
      </c>
      <c r="BL413" s="39">
        <f>INDEX('P-07 HACCP score'!$C$3:$E$7,MATCH(S413,'P-07 HACCP score'!$B$3:$B$7,0),MATCH('D-14 Ernst'!O$2,'P-07 HACCP score'!$C$2:$E$2,0))</f>
        <v>0</v>
      </c>
      <c r="BM413" s="39">
        <f>INDEX('P-07 HACCP score'!$C$3:$E$7,MATCH(T413,'P-07 HACCP score'!$B$3:$B$7,0),MATCH('D-14 Ernst'!P$2,'P-07 HACCP score'!$C$2:$E$2,0))</f>
        <v>0</v>
      </c>
      <c r="BN413" s="39">
        <f>INDEX('P-07 HACCP score'!$C$3:$E$7,MATCH(U413,'P-07 HACCP score'!$B$3:$B$7,0),MATCH('D-14 Ernst'!Q$2,'P-07 HACCP score'!$C$2:$E$2,0))</f>
        <v>0</v>
      </c>
      <c r="BO413" s="39">
        <f>INDEX('P-07 HACCP score'!$C$3:$E$7,MATCH(V413,'P-07 HACCP score'!$B$3:$B$7,0),MATCH('D-14 Ernst'!R$2,'P-07 HACCP score'!$C$2:$E$2,0))</f>
        <v>0</v>
      </c>
      <c r="BP413" s="39">
        <f>INDEX('P-07 HACCP score'!$C$3:$E$7,MATCH(W413,'P-07 HACCP score'!$B$3:$B$7,0),MATCH('D-14 Ernst'!S$2,'P-07 HACCP score'!$C$2:$E$2,0))</f>
        <v>0</v>
      </c>
      <c r="BQ413" s="39" t="e">
        <f>INDEX('P-07 HACCP score'!$C$3:$E$7,MATCH(X413,'P-07 HACCP score'!$B$3:$B$7,0),MATCH('D-14 Ernst'!T$2,'P-07 HACCP score'!$C$2:$E$2,0))</f>
        <v>#N/A</v>
      </c>
      <c r="BR413" s="39">
        <f>INDEX('P-07 HACCP score'!$C$3:$E$7,MATCH(Y413,'P-07 HACCP score'!$B$3:$B$7,0),MATCH('D-14 Ernst'!U$2,'P-07 HACCP score'!$C$2:$E$2,0))</f>
        <v>0</v>
      </c>
      <c r="BS413" s="39">
        <f>INDEX('P-07 HACCP score'!$C$3:$E$7,MATCH(Z413,'P-07 HACCP score'!$B$3:$B$7,0),MATCH('D-14 Ernst'!V$2,'P-07 HACCP score'!$C$2:$E$2,0))</f>
        <v>0</v>
      </c>
      <c r="BT413" s="39">
        <f>INDEX('P-07 HACCP score'!$C$3:$E$7,MATCH(AA413,'P-07 HACCP score'!$B$3:$B$7,0),MATCH('D-14 Ernst'!W$2,'P-07 HACCP score'!$C$2:$E$2,0))</f>
        <v>0</v>
      </c>
      <c r="BU413" s="39">
        <f>INDEX('P-07 HACCP score'!$C$3:$E$7,MATCH(AB413,'P-07 HACCP score'!$B$3:$B$7,0),MATCH('D-14 Ernst'!X$2,'P-07 HACCP score'!$C$2:$E$2,0))</f>
        <v>9</v>
      </c>
      <c r="BV413" s="39">
        <f>INDEX('P-07 HACCP score'!$C$3:$E$7,MATCH(AC413,'P-07 HACCP score'!$B$3:$B$7,0),MATCH('D-14 Ernst'!Y$2,'P-07 HACCP score'!$C$2:$E$2,0))</f>
        <v>0</v>
      </c>
      <c r="BW413" s="39">
        <f>INDEX('P-07 HACCP score'!$C$3:$E$7,MATCH(AD413,'P-07 HACCP score'!$B$3:$B$7,0),MATCH('D-14 Ernst'!Z$2,'P-07 HACCP score'!$C$2:$E$2,0))</f>
        <v>0</v>
      </c>
      <c r="BX413" s="39">
        <f>INDEX('P-07 HACCP score'!$C$3:$E$7,MATCH(AE413,'P-07 HACCP score'!$B$3:$B$7,0),MATCH('D-14 Ernst'!AA$2,'P-07 HACCP score'!$C$2:$E$2,0))</f>
        <v>0</v>
      </c>
      <c r="BY413" s="39">
        <f>INDEX('P-07 HACCP score'!$C$3:$E$7,MATCH(AF413,'P-07 HACCP score'!$B$3:$B$7,0),MATCH('D-14 Ernst'!AB$2,'P-07 HACCP score'!$C$2:$E$2,0))</f>
        <v>0</v>
      </c>
      <c r="BZ413" s="39">
        <f>INDEX('P-07 HACCP score'!$C$3:$E$7,MATCH(AG413,'P-07 HACCP score'!$B$3:$B$7,0),MATCH('D-14 Ernst'!AC$2,'P-07 HACCP score'!$C$2:$E$2,0))</f>
        <v>0</v>
      </c>
      <c r="CA413" s="39">
        <f>INDEX('P-07 HACCP score'!$C$3:$E$7,MATCH(AH413,'P-07 HACCP score'!$B$3:$B$7,0),MATCH('D-14 Ernst'!AD$2,'P-07 HACCP score'!$C$2:$E$2,0))</f>
        <v>0</v>
      </c>
      <c r="CB413" s="39">
        <f>INDEX('P-07 HACCP score'!$C$3:$E$7,MATCH(AI413,'P-07 HACCP score'!$B$3:$B$7,0),MATCH('D-14 Ernst'!AE$2,'P-07 HACCP score'!$C$2:$E$2,0))</f>
        <v>0</v>
      </c>
      <c r="CC413" s="39">
        <f>INDEX('P-07 HACCP score'!$C$3:$E$7,MATCH(AJ413,'P-07 HACCP score'!$B$3:$B$7,0),MATCH('D-14 Ernst'!AF$2,'P-07 HACCP score'!$C$2:$E$2,0))</f>
        <v>0</v>
      </c>
      <c r="CD413" s="39">
        <f>INDEX('P-07 HACCP score'!$C$3:$E$7,MATCH(AK413,'P-07 HACCP score'!$B$3:$B$7,0),MATCH('D-14 Ernst'!AG$2,'P-07 HACCP score'!$C$2:$E$2,0))</f>
        <v>0</v>
      </c>
    </row>
    <row r="414" spans="1:82" x14ac:dyDescent="0.3">
      <c r="A414" s="119">
        <v>53560</v>
      </c>
      <c r="B414" s="71" t="s">
        <v>541</v>
      </c>
      <c r="C414" s="78" t="s">
        <v>162</v>
      </c>
      <c r="D414" s="35">
        <v>2</v>
      </c>
      <c r="E414" s="18"/>
      <c r="F414" s="18"/>
      <c r="G414" s="26"/>
      <c r="H414" s="21" t="str">
        <f>IF(COUNTIF(I414:M414,"H"),"H",
IF(COUNTIF(I414:M414,"M"),"M",
IF(COUNTIF(I414:M414,"L"),"L",
IF(COUNTIF(I414:M414,"B"),"B",""))))</f>
        <v>L</v>
      </c>
      <c r="I414" s="19"/>
      <c r="J414" s="19" t="s">
        <v>86</v>
      </c>
      <c r="K414" s="19"/>
      <c r="L414" s="19"/>
      <c r="M414" s="19"/>
      <c r="N414" s="18"/>
      <c r="O414" s="21" t="str">
        <f>IF(COUNTIF(P414:Q414,"H"),"H",
IF(COUNTIF(P414:Q414,"M"),"M",
IF(COUNTIF(P414:Q414,"L"),"L",
IF(COUNTIF(P414:Q414,"B"),"B",""))))</f>
        <v/>
      </c>
      <c r="P414" s="22"/>
      <c r="Q414" s="22"/>
      <c r="R414" s="18"/>
      <c r="S414" s="18"/>
      <c r="T414" s="18"/>
      <c r="U414" s="18"/>
      <c r="V414" s="18"/>
      <c r="W414" s="27"/>
      <c r="X414" s="21" t="str">
        <f>IF(COUNTIF(Y414:AA414,"H"),"H",
IF(COUNTIF(Y414:AA414,"M"),"M",
IF(COUNTIF(Y414:AA414,"L"),"L",
IF(COUNTIF(Y414:AA414,"B"),"B",""))))</f>
        <v/>
      </c>
      <c r="Y414" s="23"/>
      <c r="Z414" s="28"/>
      <c r="AA414" s="23"/>
      <c r="AB414" s="18" t="s">
        <v>129</v>
      </c>
      <c r="AC414" s="18"/>
      <c r="AD414" s="18"/>
      <c r="AE414" s="18"/>
      <c r="AF414" s="18"/>
      <c r="AG414" s="18"/>
      <c r="AH414" s="18"/>
      <c r="AI414" s="18"/>
      <c r="AJ414" s="18"/>
      <c r="AK414" s="18"/>
      <c r="AL414" s="37">
        <f>COUNTIF(AX414:BA414,5)+COUNTIF(BG414:BH414,5)+COUNTIF(BK414:BQ414,5)+COUNTIF(BU414:CD414,5)+COUNTIF(AX414:BA414,9)+COUNTIF(BG414:BH414,9)+COUNTIF(BK414:BQ414,9)+COUNTIF(BU414:CD414,9)</f>
        <v>1</v>
      </c>
      <c r="AM414" s="37">
        <f>COUNTIF(AX414:BA414,15)+COUNTIF(BG414:BH414,15)+COUNTIF(BK414:BQ414,15)+COUNTIF(BU414:CD414,15)+COUNTIF(AX414:BA414,25)+COUNTIF(BG414:BH414,25)+COUNTIF(BK414:BQ414,25)+COUNTIF(BU414:CD414,25)</f>
        <v>0</v>
      </c>
      <c r="AN414" s="118" t="str">
        <f>IF(AM414&gt;=1,"HOOG",IF(AL414&gt;=2,"MIDDEN","LAAG"))</f>
        <v>LAAG</v>
      </c>
      <c r="AO414" s="26" t="str">
        <f>IF(AND(AM414=1,OR(H414="H",AB414="H"),TEXT(D414,0)&lt;&gt;"4"),"J","N" )</f>
        <v>N</v>
      </c>
      <c r="AP414" s="41" t="s">
        <v>85</v>
      </c>
      <c r="AQ414" s="68" t="str">
        <f>IF(OR(AP414="J",AO414="J"),"MIDDEN",AN414)</f>
        <v>LAAG</v>
      </c>
      <c r="AR414" s="26" t="s">
        <v>89</v>
      </c>
      <c r="AS414" s="18" t="s">
        <v>87</v>
      </c>
      <c r="AT414" s="18" t="s">
        <v>90</v>
      </c>
      <c r="AU414" s="41" t="str">
        <f>IF(AND(AR414="H",AS414="K"),"J",IF(OR(AND(AR414="L",AS414="K",AT414="J"),AND(AR414="H",AS414="G",AT414="J")),"J","N"))</f>
        <v>J</v>
      </c>
      <c r="AV414" s="41" t="s">
        <v>90</v>
      </c>
      <c r="AW414" s="18" t="str">
        <f>IF(AU414="N",AQ414,IF(AQ414="LAAG","MIDDEN","HOOG"))</f>
        <v>MIDDEN</v>
      </c>
      <c r="AX414" s="39">
        <f>INDEX('P-07 HACCP score'!$C$3:$E$7,MATCH(E414,'P-07 HACCP score'!$B$3:$B$7,0),MATCH('D-14 Ernst'!A$2,'P-07 HACCP score'!$C$2:$E$2,0))</f>
        <v>0</v>
      </c>
      <c r="AY414" s="39">
        <f>INDEX('P-07 HACCP score'!$C$3:$E$7,MATCH(F414,'P-07 HACCP score'!$B$3:$B$7,0),MATCH('D-14 Ernst'!B$2,'P-07 HACCP score'!$C$2:$E$2,0))</f>
        <v>0</v>
      </c>
      <c r="AZ414" s="39">
        <f>INDEX('P-07 HACCP score'!$C$3:$E$7,MATCH(G414,'P-07 HACCP score'!$B$3:$B$7,0),MATCH('D-14 Ernst'!C$2,'P-07 HACCP score'!$C$2:$E$2,0))</f>
        <v>0</v>
      </c>
      <c r="BA414" s="39">
        <f>INDEX('P-07 HACCP score'!$C$3:$E$7,MATCH(H414,'P-07 HACCP score'!$B$3:$B$7,0),MATCH('D-14 Ernst'!D$2,'P-07 HACCP score'!$C$2:$E$2,0))</f>
        <v>3</v>
      </c>
      <c r="BB414" s="39">
        <f>INDEX('P-07 HACCP score'!$C$3:$E$7,MATCH(I414,'P-07 HACCP score'!$B$3:$B$7,0),MATCH('D-14 Ernst'!E$2,'P-07 HACCP score'!$C$2:$E$2,0))</f>
        <v>0</v>
      </c>
      <c r="BC414" s="39">
        <f>INDEX('P-07 HACCP score'!$C$3:$E$7,MATCH(J414,'P-07 HACCP score'!$B$3:$B$7,0),MATCH('D-14 Ernst'!F$2,'P-07 HACCP score'!$C$2:$E$2,0))</f>
        <v>3</v>
      </c>
      <c r="BD414" s="39">
        <f>INDEX('P-07 HACCP score'!$C$3:$E$7,MATCH(K414,'P-07 HACCP score'!$B$3:$B$7,0),MATCH('D-14 Ernst'!G$2,'P-07 HACCP score'!$C$2:$E$2,0))</f>
        <v>0</v>
      </c>
      <c r="BE414" s="39">
        <f>INDEX('P-07 HACCP score'!$C$3:$E$7,MATCH(L414,'P-07 HACCP score'!$B$3:$B$7,0),MATCH('D-14 Ernst'!H$2,'P-07 HACCP score'!$C$2:$E$2,0))</f>
        <v>0</v>
      </c>
      <c r="BF414" s="39">
        <f>INDEX('P-07 HACCP score'!$C$3:$E$7,MATCH(M414,'P-07 HACCP score'!$B$3:$B$7,0),MATCH('D-14 Ernst'!I$2,'P-07 HACCP score'!$C$2:$E$2,0))</f>
        <v>0</v>
      </c>
      <c r="BG414" s="39">
        <f>INDEX('P-07 HACCP score'!$C$3:$E$7,MATCH(N414,'P-07 HACCP score'!$B$3:$B$7,0),MATCH('D-14 Ernst'!J$2,'P-07 HACCP score'!$C$2:$E$2,0))</f>
        <v>0</v>
      </c>
      <c r="BH414" s="39" t="e">
        <f>INDEX('P-07 HACCP score'!$C$3:$E$7,MATCH(O414,'P-07 HACCP score'!$B$3:$B$7,0),MATCH('D-14 Ernst'!K$2,'P-07 HACCP score'!$C$2:$E$2,0))</f>
        <v>#N/A</v>
      </c>
      <c r="BI414" s="39">
        <f>INDEX('P-07 HACCP score'!$C$3:$E$7,MATCH(P414,'P-07 HACCP score'!$B$3:$B$7,0),MATCH('D-14 Ernst'!L$2,'P-07 HACCP score'!$C$2:$E$2,0))</f>
        <v>0</v>
      </c>
      <c r="BJ414" s="39">
        <f>INDEX('P-07 HACCP score'!$C$3:$E$7,MATCH(Q414,'P-07 HACCP score'!$B$3:$B$7,0),MATCH('D-14 Ernst'!M$2,'P-07 HACCP score'!$C$2:$E$2,0))</f>
        <v>0</v>
      </c>
      <c r="BK414" s="39">
        <f>INDEX('P-07 HACCP score'!$C$3:$E$7,MATCH(R414,'P-07 HACCP score'!$B$3:$B$7,0),MATCH('D-14 Ernst'!N$2,'P-07 HACCP score'!$C$2:$E$2,0))</f>
        <v>0</v>
      </c>
      <c r="BL414" s="39">
        <f>INDEX('P-07 HACCP score'!$C$3:$E$7,MATCH(S414,'P-07 HACCP score'!$B$3:$B$7,0),MATCH('D-14 Ernst'!O$2,'P-07 HACCP score'!$C$2:$E$2,0))</f>
        <v>0</v>
      </c>
      <c r="BM414" s="39">
        <f>INDEX('P-07 HACCP score'!$C$3:$E$7,MATCH(T414,'P-07 HACCP score'!$B$3:$B$7,0),MATCH('D-14 Ernst'!P$2,'P-07 HACCP score'!$C$2:$E$2,0))</f>
        <v>0</v>
      </c>
      <c r="BN414" s="39">
        <f>INDEX('P-07 HACCP score'!$C$3:$E$7,MATCH(U414,'P-07 HACCP score'!$B$3:$B$7,0),MATCH('D-14 Ernst'!Q$2,'P-07 HACCP score'!$C$2:$E$2,0))</f>
        <v>0</v>
      </c>
      <c r="BO414" s="39">
        <f>INDEX('P-07 HACCP score'!$C$3:$E$7,MATCH(V414,'P-07 HACCP score'!$B$3:$B$7,0),MATCH('D-14 Ernst'!R$2,'P-07 HACCP score'!$C$2:$E$2,0))</f>
        <v>0</v>
      </c>
      <c r="BP414" s="39">
        <f>INDEX('P-07 HACCP score'!$C$3:$E$7,MATCH(W414,'P-07 HACCP score'!$B$3:$B$7,0),MATCH('D-14 Ernst'!S$2,'P-07 HACCP score'!$C$2:$E$2,0))</f>
        <v>0</v>
      </c>
      <c r="BQ414" s="39" t="e">
        <f>INDEX('P-07 HACCP score'!$C$3:$E$7,MATCH(X414,'P-07 HACCP score'!$B$3:$B$7,0),MATCH('D-14 Ernst'!T$2,'P-07 HACCP score'!$C$2:$E$2,0))</f>
        <v>#N/A</v>
      </c>
      <c r="BR414" s="39">
        <f>INDEX('P-07 HACCP score'!$C$3:$E$7,MATCH(Y414,'P-07 HACCP score'!$B$3:$B$7,0),MATCH('D-14 Ernst'!U$2,'P-07 HACCP score'!$C$2:$E$2,0))</f>
        <v>0</v>
      </c>
      <c r="BS414" s="39">
        <f>INDEX('P-07 HACCP score'!$C$3:$E$7,MATCH(Z414,'P-07 HACCP score'!$B$3:$B$7,0),MATCH('D-14 Ernst'!V$2,'P-07 HACCP score'!$C$2:$E$2,0))</f>
        <v>0</v>
      </c>
      <c r="BT414" s="39">
        <f>INDEX('P-07 HACCP score'!$C$3:$E$7,MATCH(AA414,'P-07 HACCP score'!$B$3:$B$7,0),MATCH('D-14 Ernst'!W$2,'P-07 HACCP score'!$C$2:$E$2,0))</f>
        <v>0</v>
      </c>
      <c r="BU414" s="39">
        <f>INDEX('P-07 HACCP score'!$C$3:$E$7,MATCH(AB414,'P-07 HACCP score'!$B$3:$B$7,0),MATCH('D-14 Ernst'!X$2,'P-07 HACCP score'!$C$2:$E$2,0))</f>
        <v>9</v>
      </c>
      <c r="BV414" s="39">
        <f>INDEX('P-07 HACCP score'!$C$3:$E$7,MATCH(AC414,'P-07 HACCP score'!$B$3:$B$7,0),MATCH('D-14 Ernst'!Y$2,'P-07 HACCP score'!$C$2:$E$2,0))</f>
        <v>0</v>
      </c>
      <c r="BW414" s="39">
        <f>INDEX('P-07 HACCP score'!$C$3:$E$7,MATCH(AD414,'P-07 HACCP score'!$B$3:$B$7,0),MATCH('D-14 Ernst'!Z$2,'P-07 HACCP score'!$C$2:$E$2,0))</f>
        <v>0</v>
      </c>
      <c r="BX414" s="39">
        <f>INDEX('P-07 HACCP score'!$C$3:$E$7,MATCH(AE414,'P-07 HACCP score'!$B$3:$B$7,0),MATCH('D-14 Ernst'!AA$2,'P-07 HACCP score'!$C$2:$E$2,0))</f>
        <v>0</v>
      </c>
      <c r="BY414" s="39">
        <f>INDEX('P-07 HACCP score'!$C$3:$E$7,MATCH(AF414,'P-07 HACCP score'!$B$3:$B$7,0),MATCH('D-14 Ernst'!AB$2,'P-07 HACCP score'!$C$2:$E$2,0))</f>
        <v>0</v>
      </c>
      <c r="BZ414" s="39">
        <f>INDEX('P-07 HACCP score'!$C$3:$E$7,MATCH(AG414,'P-07 HACCP score'!$B$3:$B$7,0),MATCH('D-14 Ernst'!AC$2,'P-07 HACCP score'!$C$2:$E$2,0))</f>
        <v>0</v>
      </c>
      <c r="CA414" s="39">
        <f>INDEX('P-07 HACCP score'!$C$3:$E$7,MATCH(AH414,'P-07 HACCP score'!$B$3:$B$7,0),MATCH('D-14 Ernst'!AD$2,'P-07 HACCP score'!$C$2:$E$2,0))</f>
        <v>0</v>
      </c>
      <c r="CB414" s="39">
        <f>INDEX('P-07 HACCP score'!$C$3:$E$7,MATCH(AI414,'P-07 HACCP score'!$B$3:$B$7,0),MATCH('D-14 Ernst'!AE$2,'P-07 HACCP score'!$C$2:$E$2,0))</f>
        <v>0</v>
      </c>
      <c r="CC414" s="39">
        <f>INDEX('P-07 HACCP score'!$C$3:$E$7,MATCH(AJ414,'P-07 HACCP score'!$B$3:$B$7,0),MATCH('D-14 Ernst'!AF$2,'P-07 HACCP score'!$C$2:$E$2,0))</f>
        <v>0</v>
      </c>
      <c r="CD414" s="39">
        <f>INDEX('P-07 HACCP score'!$C$3:$E$7,MATCH(AK414,'P-07 HACCP score'!$B$3:$B$7,0),MATCH('D-14 Ernst'!AG$2,'P-07 HACCP score'!$C$2:$E$2,0))</f>
        <v>0</v>
      </c>
    </row>
    <row r="415" spans="1:82" x14ac:dyDescent="0.3">
      <c r="A415" s="119">
        <v>53320</v>
      </c>
      <c r="B415" s="56" t="s">
        <v>542</v>
      </c>
      <c r="C415" s="78" t="s">
        <v>162</v>
      </c>
      <c r="D415" s="35">
        <v>2</v>
      </c>
      <c r="E415" s="18" t="s">
        <v>84</v>
      </c>
      <c r="F415" s="18"/>
      <c r="G415" s="26"/>
      <c r="H415" s="21" t="str">
        <f>IF(COUNTIF(I415:M415,"H"),"H",
IF(COUNTIF(I415:M415,"M"),"M",
IF(COUNTIF(I415:M415,"L"),"L",
IF(COUNTIF(I415:M415,"B"),"B",""))))</f>
        <v/>
      </c>
      <c r="I415" s="19"/>
      <c r="J415" s="19"/>
      <c r="K415" s="19"/>
      <c r="L415" s="19"/>
      <c r="M415" s="19"/>
      <c r="N415" s="18"/>
      <c r="O415" s="21" t="str">
        <f>IF(COUNTIF(P415:Q415,"H"),"H",
IF(COUNTIF(P415:Q415,"M"),"M",
IF(COUNTIF(P415:Q415,"L"),"L",
IF(COUNTIF(P415:Q415,"B"),"B",""))))</f>
        <v/>
      </c>
      <c r="P415" s="22"/>
      <c r="Q415" s="22"/>
      <c r="R415" s="18" t="s">
        <v>84</v>
      </c>
      <c r="S415" s="18"/>
      <c r="T415" s="18"/>
      <c r="U415" s="18"/>
      <c r="V415" s="18"/>
      <c r="W415" s="27"/>
      <c r="X415" s="21" t="str">
        <f>IF(COUNTIF(Y415:AA415,"H"),"H",
IF(COUNTIF(Y415:AA415,"M"),"M",
IF(COUNTIF(Y415:AA415,"L"),"L",
IF(COUNTIF(Y415:AA415,"B"),"B",""))))</f>
        <v/>
      </c>
      <c r="Y415" s="23"/>
      <c r="Z415" s="28"/>
      <c r="AA415" s="23"/>
      <c r="AB415" s="18"/>
      <c r="AC415" s="18"/>
      <c r="AD415" s="18"/>
      <c r="AE415" s="18"/>
      <c r="AF415" s="18"/>
      <c r="AG415" s="18"/>
      <c r="AH415" s="18"/>
      <c r="AI415" s="18"/>
      <c r="AJ415" s="18"/>
      <c r="AK415" s="18"/>
      <c r="AL415" s="37">
        <f>COUNTIF(AX415:BA415,5)+COUNTIF(BG415:BH415,5)+COUNTIF(BK415:BQ415,5)+COUNTIF(BU415:CD415,5)+COUNTIF(AX415:BA415,9)+COUNTIF(BG415:BH415,9)+COUNTIF(BK415:BQ415,9)+COUNTIF(BU415:CD415,9)</f>
        <v>0</v>
      </c>
      <c r="AM415" s="37">
        <f>COUNTIF(AX415:BA415,15)+COUNTIF(BG415:BH415,15)+COUNTIF(BK415:BQ415,15)+COUNTIF(BU415:CD415,15)+COUNTIF(AX415:BA415,25)+COUNTIF(BG415:BH415,25)+COUNTIF(BK415:BQ415,25)+COUNTIF(BU415:CD415,25)</f>
        <v>0</v>
      </c>
      <c r="AN415" s="118" t="str">
        <f>IF(AM415&gt;=1,"HOOG",IF(AL415&gt;=2,"MIDDEN","LAAG"))</f>
        <v>LAAG</v>
      </c>
      <c r="AO415" s="26" t="str">
        <f>IF(AND(AM415=1,OR(H415="H",AB415="H"),TEXT(D415,0)&lt;&gt;"4"),"J","N" )</f>
        <v>N</v>
      </c>
      <c r="AP415" s="41" t="s">
        <v>85</v>
      </c>
      <c r="AQ415" s="68" t="str">
        <f>IF(OR(AP415="J",AO415="J"),"MIDDEN",AN415)</f>
        <v>LAAG</v>
      </c>
      <c r="AR415" s="26" t="s">
        <v>86</v>
      </c>
      <c r="AS415" s="18" t="s">
        <v>87</v>
      </c>
      <c r="AT415" s="18" t="s">
        <v>85</v>
      </c>
      <c r="AU415" s="41" t="str">
        <f>IF(AND(AR415="H",AS415="K"),"J",IF(OR(AND(AR415="L",AS415="K",AT415="J"),AND(AR415="H",AS415="G",AT415="J")),"J","N"))</f>
        <v>N</v>
      </c>
      <c r="AV415" s="41" t="s">
        <v>85</v>
      </c>
      <c r="AW415" s="18" t="str">
        <f>IF(AU415="N",AQ415,IF(AQ415="LAAG","MIDDEN","HOOG"))</f>
        <v>LAAG</v>
      </c>
      <c r="AX415" s="39">
        <f>INDEX('P-07 HACCP score'!$C$3:$E$7,MATCH(E415,'P-07 HACCP score'!$B$3:$B$7,0),MATCH('D-14 Ernst'!A$2,'P-07 HACCP score'!$C$2:$E$2,0))</f>
        <v>1.5</v>
      </c>
      <c r="AY415" s="39">
        <f>INDEX('P-07 HACCP score'!$C$3:$E$7,MATCH(F415,'P-07 HACCP score'!$B$3:$B$7,0),MATCH('D-14 Ernst'!B$2,'P-07 HACCP score'!$C$2:$E$2,0))</f>
        <v>0</v>
      </c>
      <c r="AZ415" s="39">
        <f>INDEX('P-07 HACCP score'!$C$3:$E$7,MATCH(G415,'P-07 HACCP score'!$B$3:$B$7,0),MATCH('D-14 Ernst'!C$2,'P-07 HACCP score'!$C$2:$E$2,0))</f>
        <v>0</v>
      </c>
      <c r="BA415" s="39" t="e">
        <f>INDEX('P-07 HACCP score'!$C$3:$E$7,MATCH(H415,'P-07 HACCP score'!$B$3:$B$7,0),MATCH('D-14 Ernst'!D$2,'P-07 HACCP score'!$C$2:$E$2,0))</f>
        <v>#N/A</v>
      </c>
      <c r="BB415" s="39">
        <f>INDEX('P-07 HACCP score'!$C$3:$E$7,MATCH(I415,'P-07 HACCP score'!$B$3:$B$7,0),MATCH('D-14 Ernst'!E$2,'P-07 HACCP score'!$C$2:$E$2,0))</f>
        <v>0</v>
      </c>
      <c r="BC415" s="39">
        <f>INDEX('P-07 HACCP score'!$C$3:$E$7,MATCH(J415,'P-07 HACCP score'!$B$3:$B$7,0),MATCH('D-14 Ernst'!F$2,'P-07 HACCP score'!$C$2:$E$2,0))</f>
        <v>0</v>
      </c>
      <c r="BD415" s="39">
        <f>INDEX('P-07 HACCP score'!$C$3:$E$7,MATCH(K415,'P-07 HACCP score'!$B$3:$B$7,0),MATCH('D-14 Ernst'!G$2,'P-07 HACCP score'!$C$2:$E$2,0))</f>
        <v>0</v>
      </c>
      <c r="BE415" s="39">
        <f>INDEX('P-07 HACCP score'!$C$3:$E$7,MATCH(L415,'P-07 HACCP score'!$B$3:$B$7,0),MATCH('D-14 Ernst'!H$2,'P-07 HACCP score'!$C$2:$E$2,0))</f>
        <v>0</v>
      </c>
      <c r="BF415" s="39">
        <f>INDEX('P-07 HACCP score'!$C$3:$E$7,MATCH(M415,'P-07 HACCP score'!$B$3:$B$7,0),MATCH('D-14 Ernst'!I$2,'P-07 HACCP score'!$C$2:$E$2,0))</f>
        <v>0</v>
      </c>
      <c r="BG415" s="39">
        <f>INDEX('P-07 HACCP score'!$C$3:$E$7,MATCH(N415,'P-07 HACCP score'!$B$3:$B$7,0),MATCH('D-14 Ernst'!J$2,'P-07 HACCP score'!$C$2:$E$2,0))</f>
        <v>0</v>
      </c>
      <c r="BH415" s="39" t="e">
        <f>INDEX('P-07 HACCP score'!$C$3:$E$7,MATCH(O415,'P-07 HACCP score'!$B$3:$B$7,0),MATCH('D-14 Ernst'!K$2,'P-07 HACCP score'!$C$2:$E$2,0))</f>
        <v>#N/A</v>
      </c>
      <c r="BI415" s="39">
        <f>INDEX('P-07 HACCP score'!$C$3:$E$7,MATCH(P415,'P-07 HACCP score'!$B$3:$B$7,0),MATCH('D-14 Ernst'!L$2,'P-07 HACCP score'!$C$2:$E$2,0))</f>
        <v>0</v>
      </c>
      <c r="BJ415" s="39">
        <f>INDEX('P-07 HACCP score'!$C$3:$E$7,MATCH(Q415,'P-07 HACCP score'!$B$3:$B$7,0),MATCH('D-14 Ernst'!M$2,'P-07 HACCP score'!$C$2:$E$2,0))</f>
        <v>0</v>
      </c>
      <c r="BK415" s="39">
        <f>INDEX('P-07 HACCP score'!$C$3:$E$7,MATCH(R415,'P-07 HACCP score'!$B$3:$B$7,0),MATCH('D-14 Ernst'!N$2,'P-07 HACCP score'!$C$2:$E$2,0))</f>
        <v>2.5</v>
      </c>
      <c r="BL415" s="39">
        <f>INDEX('P-07 HACCP score'!$C$3:$E$7,MATCH(S415,'P-07 HACCP score'!$B$3:$B$7,0),MATCH('D-14 Ernst'!O$2,'P-07 HACCP score'!$C$2:$E$2,0))</f>
        <v>0</v>
      </c>
      <c r="BM415" s="39">
        <f>INDEX('P-07 HACCP score'!$C$3:$E$7,MATCH(T415,'P-07 HACCP score'!$B$3:$B$7,0),MATCH('D-14 Ernst'!P$2,'P-07 HACCP score'!$C$2:$E$2,0))</f>
        <v>0</v>
      </c>
      <c r="BN415" s="39">
        <f>INDEX('P-07 HACCP score'!$C$3:$E$7,MATCH(U415,'P-07 HACCP score'!$B$3:$B$7,0),MATCH('D-14 Ernst'!Q$2,'P-07 HACCP score'!$C$2:$E$2,0))</f>
        <v>0</v>
      </c>
      <c r="BO415" s="39">
        <f>INDEX('P-07 HACCP score'!$C$3:$E$7,MATCH(V415,'P-07 HACCP score'!$B$3:$B$7,0),MATCH('D-14 Ernst'!R$2,'P-07 HACCP score'!$C$2:$E$2,0))</f>
        <v>0</v>
      </c>
      <c r="BP415" s="39">
        <f>INDEX('P-07 HACCP score'!$C$3:$E$7,MATCH(W415,'P-07 HACCP score'!$B$3:$B$7,0),MATCH('D-14 Ernst'!S$2,'P-07 HACCP score'!$C$2:$E$2,0))</f>
        <v>0</v>
      </c>
      <c r="BQ415" s="39" t="e">
        <f>INDEX('P-07 HACCP score'!$C$3:$E$7,MATCH(X415,'P-07 HACCP score'!$B$3:$B$7,0),MATCH('D-14 Ernst'!T$2,'P-07 HACCP score'!$C$2:$E$2,0))</f>
        <v>#N/A</v>
      </c>
      <c r="BR415" s="39">
        <f>INDEX('P-07 HACCP score'!$C$3:$E$7,MATCH(Y415,'P-07 HACCP score'!$B$3:$B$7,0),MATCH('D-14 Ernst'!U$2,'P-07 HACCP score'!$C$2:$E$2,0))</f>
        <v>0</v>
      </c>
      <c r="BS415" s="39">
        <f>INDEX('P-07 HACCP score'!$C$3:$E$7,MATCH(Z415,'P-07 HACCP score'!$B$3:$B$7,0),MATCH('D-14 Ernst'!V$2,'P-07 HACCP score'!$C$2:$E$2,0))</f>
        <v>0</v>
      </c>
      <c r="BT415" s="39">
        <f>INDEX('P-07 HACCP score'!$C$3:$E$7,MATCH(AA415,'P-07 HACCP score'!$B$3:$B$7,0),MATCH('D-14 Ernst'!W$2,'P-07 HACCP score'!$C$2:$E$2,0))</f>
        <v>0</v>
      </c>
      <c r="BU415" s="39">
        <f>INDEX('P-07 HACCP score'!$C$3:$E$7,MATCH(AB415,'P-07 HACCP score'!$B$3:$B$7,0),MATCH('D-14 Ernst'!X$2,'P-07 HACCP score'!$C$2:$E$2,0))</f>
        <v>0</v>
      </c>
      <c r="BV415" s="39">
        <f>INDEX('P-07 HACCP score'!$C$3:$E$7,MATCH(AC415,'P-07 HACCP score'!$B$3:$B$7,0),MATCH('D-14 Ernst'!Y$2,'P-07 HACCP score'!$C$2:$E$2,0))</f>
        <v>0</v>
      </c>
      <c r="BW415" s="39">
        <f>INDEX('P-07 HACCP score'!$C$3:$E$7,MATCH(AD415,'P-07 HACCP score'!$B$3:$B$7,0),MATCH('D-14 Ernst'!Z$2,'P-07 HACCP score'!$C$2:$E$2,0))</f>
        <v>0</v>
      </c>
      <c r="BX415" s="39">
        <f>INDEX('P-07 HACCP score'!$C$3:$E$7,MATCH(AE415,'P-07 HACCP score'!$B$3:$B$7,0),MATCH('D-14 Ernst'!AA$2,'P-07 HACCP score'!$C$2:$E$2,0))</f>
        <v>0</v>
      </c>
      <c r="BY415" s="39">
        <f>INDEX('P-07 HACCP score'!$C$3:$E$7,MATCH(AF415,'P-07 HACCP score'!$B$3:$B$7,0),MATCH('D-14 Ernst'!AB$2,'P-07 HACCP score'!$C$2:$E$2,0))</f>
        <v>0</v>
      </c>
      <c r="BZ415" s="39">
        <f>INDEX('P-07 HACCP score'!$C$3:$E$7,MATCH(AG415,'P-07 HACCP score'!$B$3:$B$7,0),MATCH('D-14 Ernst'!AC$2,'P-07 HACCP score'!$C$2:$E$2,0))</f>
        <v>0</v>
      </c>
      <c r="CA415" s="39">
        <f>INDEX('P-07 HACCP score'!$C$3:$E$7,MATCH(AH415,'P-07 HACCP score'!$B$3:$B$7,0),MATCH('D-14 Ernst'!AD$2,'P-07 HACCP score'!$C$2:$E$2,0))</f>
        <v>0</v>
      </c>
      <c r="CB415" s="39">
        <f>INDEX('P-07 HACCP score'!$C$3:$E$7,MATCH(AI415,'P-07 HACCP score'!$B$3:$B$7,0),MATCH('D-14 Ernst'!AE$2,'P-07 HACCP score'!$C$2:$E$2,0))</f>
        <v>0</v>
      </c>
      <c r="CC415" s="39">
        <f>INDEX('P-07 HACCP score'!$C$3:$E$7,MATCH(AJ415,'P-07 HACCP score'!$B$3:$B$7,0),MATCH('D-14 Ernst'!AF$2,'P-07 HACCP score'!$C$2:$E$2,0))</f>
        <v>0</v>
      </c>
      <c r="CD415" s="39">
        <f>INDEX('P-07 HACCP score'!$C$3:$E$7,MATCH(AK415,'P-07 HACCP score'!$B$3:$B$7,0),MATCH('D-14 Ernst'!AG$2,'P-07 HACCP score'!$C$2:$E$2,0))</f>
        <v>0</v>
      </c>
    </row>
    <row r="416" spans="1:82" x14ac:dyDescent="0.3">
      <c r="A416" s="119">
        <v>53335</v>
      </c>
      <c r="B416" s="56" t="s">
        <v>543</v>
      </c>
      <c r="C416" s="78" t="s">
        <v>162</v>
      </c>
      <c r="D416" s="35">
        <v>2</v>
      </c>
      <c r="E416" s="18"/>
      <c r="F416" s="18"/>
      <c r="G416" s="26"/>
      <c r="H416" s="21" t="str">
        <f>IF(COUNTIF(I416:M416,"H"),"H",
IF(COUNTIF(I416:M416,"M"),"M",
IF(COUNTIF(I416:M416,"L"),"L",
IF(COUNTIF(I416:M416,"B"),"B",""))))</f>
        <v/>
      </c>
      <c r="I416" s="19"/>
      <c r="J416" s="19"/>
      <c r="K416" s="19"/>
      <c r="L416" s="19"/>
      <c r="M416" s="19"/>
      <c r="N416" s="18"/>
      <c r="O416" s="21" t="str">
        <f>IF(COUNTIF(P416:Q416,"H"),"H",
IF(COUNTIF(P416:Q416,"M"),"M",
IF(COUNTIF(P416:Q416,"L"),"L",
IF(COUNTIF(P416:Q416,"B"),"B",""))))</f>
        <v/>
      </c>
      <c r="P416" s="22"/>
      <c r="Q416" s="22"/>
      <c r="R416" s="18"/>
      <c r="S416" s="18"/>
      <c r="T416" s="18"/>
      <c r="U416" s="18"/>
      <c r="V416" s="18"/>
      <c r="W416" s="27"/>
      <c r="X416" s="21" t="str">
        <f>IF(COUNTIF(Y416:AA416,"H"),"H",
IF(COUNTIF(Y416:AA416,"M"),"M",
IF(COUNTIF(Y416:AA416,"L"),"L",
IF(COUNTIF(Y416:AA416,"B"),"B",""))))</f>
        <v/>
      </c>
      <c r="Y416" s="23"/>
      <c r="Z416" s="28"/>
      <c r="AA416" s="23"/>
      <c r="AB416" s="18"/>
      <c r="AC416" s="18"/>
      <c r="AD416" s="18"/>
      <c r="AE416" s="18"/>
      <c r="AF416" s="18"/>
      <c r="AG416" s="18"/>
      <c r="AH416" s="18"/>
      <c r="AI416" s="18"/>
      <c r="AJ416" s="18"/>
      <c r="AK416" s="18"/>
      <c r="AL416" s="37">
        <f>COUNTIF(AX416:BA416,5)+COUNTIF(BG416:BH416,5)+COUNTIF(BK416:BQ416,5)+COUNTIF(BU416:CD416,5)+COUNTIF(AX416:BA416,9)+COUNTIF(BG416:BH416,9)+COUNTIF(BK416:BQ416,9)+COUNTIF(BU416:CD416,9)</f>
        <v>0</v>
      </c>
      <c r="AM416" s="37">
        <f>COUNTIF(AX416:BA416,15)+COUNTIF(BG416:BH416,15)+COUNTIF(BK416:BQ416,15)+COUNTIF(BU416:CD416,15)+COUNTIF(AX416:BA416,25)+COUNTIF(BG416:BH416,25)+COUNTIF(BK416:BQ416,25)+COUNTIF(BU416:CD416,25)</f>
        <v>0</v>
      </c>
      <c r="AN416" s="118" t="str">
        <f>IF(AM416&gt;=1,"HOOG",IF(AL416&gt;=2,"MIDDEN","LAAG"))</f>
        <v>LAAG</v>
      </c>
      <c r="AO416" s="26" t="str">
        <f>IF(AND(AM416=1,OR(H416="H",AB416="H"),TEXT(D416,0)&lt;&gt;"4"),"J","N" )</f>
        <v>N</v>
      </c>
      <c r="AP416" s="41" t="s">
        <v>85</v>
      </c>
      <c r="AQ416" s="68" t="str">
        <f>IF(OR(AP416="J",AO416="J"),"MIDDEN",AN416)</f>
        <v>LAAG</v>
      </c>
      <c r="AR416" s="26" t="s">
        <v>86</v>
      </c>
      <c r="AS416" s="18" t="s">
        <v>93</v>
      </c>
      <c r="AT416" s="18" t="s">
        <v>85</v>
      </c>
      <c r="AU416" s="41" t="str">
        <f>IF(AND(AR416="H",AS416="K"),"J",IF(OR(AND(AR416="L",AS416="K",AT416="J"),AND(AR416="H",AS416="G",AT416="J")),"J","N"))</f>
        <v>N</v>
      </c>
      <c r="AV416" s="41" t="s">
        <v>85</v>
      </c>
      <c r="AW416" s="18" t="str">
        <f>IF(AU416="N",AQ416,IF(AQ416="LAAG","MIDDEN","HOOG"))</f>
        <v>LAAG</v>
      </c>
      <c r="AX416" s="39">
        <f>INDEX('P-07 HACCP score'!$C$3:$E$7,MATCH(E416,'P-07 HACCP score'!$B$3:$B$7,0),MATCH('D-14 Ernst'!A$2,'P-07 HACCP score'!$C$2:$E$2,0))</f>
        <v>0</v>
      </c>
      <c r="AY416" s="39">
        <f>INDEX('P-07 HACCP score'!$C$3:$E$7,MATCH(F416,'P-07 HACCP score'!$B$3:$B$7,0),MATCH('D-14 Ernst'!B$2,'P-07 HACCP score'!$C$2:$E$2,0))</f>
        <v>0</v>
      </c>
      <c r="AZ416" s="39">
        <f>INDEX('P-07 HACCP score'!$C$3:$E$7,MATCH(G416,'P-07 HACCP score'!$B$3:$B$7,0),MATCH('D-14 Ernst'!C$2,'P-07 HACCP score'!$C$2:$E$2,0))</f>
        <v>0</v>
      </c>
      <c r="BA416" s="39" t="e">
        <f>INDEX('P-07 HACCP score'!$C$3:$E$7,MATCH(H416,'P-07 HACCP score'!$B$3:$B$7,0),MATCH('D-14 Ernst'!D$2,'P-07 HACCP score'!$C$2:$E$2,0))</f>
        <v>#N/A</v>
      </c>
      <c r="BB416" s="39">
        <f>INDEX('P-07 HACCP score'!$C$3:$E$7,MATCH(I416,'P-07 HACCP score'!$B$3:$B$7,0),MATCH('D-14 Ernst'!E$2,'P-07 HACCP score'!$C$2:$E$2,0))</f>
        <v>0</v>
      </c>
      <c r="BC416" s="39">
        <f>INDEX('P-07 HACCP score'!$C$3:$E$7,MATCH(J416,'P-07 HACCP score'!$B$3:$B$7,0),MATCH('D-14 Ernst'!F$2,'P-07 HACCP score'!$C$2:$E$2,0))</f>
        <v>0</v>
      </c>
      <c r="BD416" s="39">
        <f>INDEX('P-07 HACCP score'!$C$3:$E$7,MATCH(K416,'P-07 HACCP score'!$B$3:$B$7,0),MATCH('D-14 Ernst'!G$2,'P-07 HACCP score'!$C$2:$E$2,0))</f>
        <v>0</v>
      </c>
      <c r="BE416" s="39">
        <f>INDEX('P-07 HACCP score'!$C$3:$E$7,MATCH(L416,'P-07 HACCP score'!$B$3:$B$7,0),MATCH('D-14 Ernst'!H$2,'P-07 HACCP score'!$C$2:$E$2,0))</f>
        <v>0</v>
      </c>
      <c r="BF416" s="39">
        <f>INDEX('P-07 HACCP score'!$C$3:$E$7,MATCH(M416,'P-07 HACCP score'!$B$3:$B$7,0),MATCH('D-14 Ernst'!I$2,'P-07 HACCP score'!$C$2:$E$2,0))</f>
        <v>0</v>
      </c>
      <c r="BG416" s="39">
        <f>INDEX('P-07 HACCP score'!$C$3:$E$7,MATCH(N416,'P-07 HACCP score'!$B$3:$B$7,0),MATCH('D-14 Ernst'!J$2,'P-07 HACCP score'!$C$2:$E$2,0))</f>
        <v>0</v>
      </c>
      <c r="BH416" s="39" t="e">
        <f>INDEX('P-07 HACCP score'!$C$3:$E$7,MATCH(O416,'P-07 HACCP score'!$B$3:$B$7,0),MATCH('D-14 Ernst'!K$2,'P-07 HACCP score'!$C$2:$E$2,0))</f>
        <v>#N/A</v>
      </c>
      <c r="BI416" s="39">
        <f>INDEX('P-07 HACCP score'!$C$3:$E$7,MATCH(P416,'P-07 HACCP score'!$B$3:$B$7,0),MATCH('D-14 Ernst'!L$2,'P-07 HACCP score'!$C$2:$E$2,0))</f>
        <v>0</v>
      </c>
      <c r="BJ416" s="39">
        <f>INDEX('P-07 HACCP score'!$C$3:$E$7,MATCH(Q416,'P-07 HACCP score'!$B$3:$B$7,0),MATCH('D-14 Ernst'!M$2,'P-07 HACCP score'!$C$2:$E$2,0))</f>
        <v>0</v>
      </c>
      <c r="BK416" s="39">
        <f>INDEX('P-07 HACCP score'!$C$3:$E$7,MATCH(R416,'P-07 HACCP score'!$B$3:$B$7,0),MATCH('D-14 Ernst'!N$2,'P-07 HACCP score'!$C$2:$E$2,0))</f>
        <v>0</v>
      </c>
      <c r="BL416" s="39">
        <f>INDEX('P-07 HACCP score'!$C$3:$E$7,MATCH(S416,'P-07 HACCP score'!$B$3:$B$7,0),MATCH('D-14 Ernst'!O$2,'P-07 HACCP score'!$C$2:$E$2,0))</f>
        <v>0</v>
      </c>
      <c r="BM416" s="39">
        <f>INDEX('P-07 HACCP score'!$C$3:$E$7,MATCH(T416,'P-07 HACCP score'!$B$3:$B$7,0),MATCH('D-14 Ernst'!P$2,'P-07 HACCP score'!$C$2:$E$2,0))</f>
        <v>0</v>
      </c>
      <c r="BN416" s="39">
        <f>INDEX('P-07 HACCP score'!$C$3:$E$7,MATCH(U416,'P-07 HACCP score'!$B$3:$B$7,0),MATCH('D-14 Ernst'!Q$2,'P-07 HACCP score'!$C$2:$E$2,0))</f>
        <v>0</v>
      </c>
      <c r="BO416" s="39">
        <f>INDEX('P-07 HACCP score'!$C$3:$E$7,MATCH(V416,'P-07 HACCP score'!$B$3:$B$7,0),MATCH('D-14 Ernst'!R$2,'P-07 HACCP score'!$C$2:$E$2,0))</f>
        <v>0</v>
      </c>
      <c r="BP416" s="39">
        <f>INDEX('P-07 HACCP score'!$C$3:$E$7,MATCH(W416,'P-07 HACCP score'!$B$3:$B$7,0),MATCH('D-14 Ernst'!S$2,'P-07 HACCP score'!$C$2:$E$2,0))</f>
        <v>0</v>
      </c>
      <c r="BQ416" s="39" t="e">
        <f>INDEX('P-07 HACCP score'!$C$3:$E$7,MATCH(X416,'P-07 HACCP score'!$B$3:$B$7,0),MATCH('D-14 Ernst'!T$2,'P-07 HACCP score'!$C$2:$E$2,0))</f>
        <v>#N/A</v>
      </c>
      <c r="BR416" s="39">
        <f>INDEX('P-07 HACCP score'!$C$3:$E$7,MATCH(Y416,'P-07 HACCP score'!$B$3:$B$7,0),MATCH('D-14 Ernst'!U$2,'P-07 HACCP score'!$C$2:$E$2,0))</f>
        <v>0</v>
      </c>
      <c r="BS416" s="39">
        <f>INDEX('P-07 HACCP score'!$C$3:$E$7,MATCH(Z416,'P-07 HACCP score'!$B$3:$B$7,0),MATCH('D-14 Ernst'!V$2,'P-07 HACCP score'!$C$2:$E$2,0))</f>
        <v>0</v>
      </c>
      <c r="BT416" s="39">
        <f>INDEX('P-07 HACCP score'!$C$3:$E$7,MATCH(AA416,'P-07 HACCP score'!$B$3:$B$7,0),MATCH('D-14 Ernst'!W$2,'P-07 HACCP score'!$C$2:$E$2,0))</f>
        <v>0</v>
      </c>
      <c r="BU416" s="39">
        <f>INDEX('P-07 HACCP score'!$C$3:$E$7,MATCH(AB416,'P-07 HACCP score'!$B$3:$B$7,0),MATCH('D-14 Ernst'!X$2,'P-07 HACCP score'!$C$2:$E$2,0))</f>
        <v>0</v>
      </c>
      <c r="BV416" s="39">
        <f>INDEX('P-07 HACCP score'!$C$3:$E$7,MATCH(AC416,'P-07 HACCP score'!$B$3:$B$7,0),MATCH('D-14 Ernst'!Y$2,'P-07 HACCP score'!$C$2:$E$2,0))</f>
        <v>0</v>
      </c>
      <c r="BW416" s="39">
        <f>INDEX('P-07 HACCP score'!$C$3:$E$7,MATCH(AD416,'P-07 HACCP score'!$B$3:$B$7,0),MATCH('D-14 Ernst'!Z$2,'P-07 HACCP score'!$C$2:$E$2,0))</f>
        <v>0</v>
      </c>
      <c r="BX416" s="39">
        <f>INDEX('P-07 HACCP score'!$C$3:$E$7,MATCH(AE416,'P-07 HACCP score'!$B$3:$B$7,0),MATCH('D-14 Ernst'!AA$2,'P-07 HACCP score'!$C$2:$E$2,0))</f>
        <v>0</v>
      </c>
      <c r="BY416" s="39">
        <f>INDEX('P-07 HACCP score'!$C$3:$E$7,MATCH(AF416,'P-07 HACCP score'!$B$3:$B$7,0),MATCH('D-14 Ernst'!AB$2,'P-07 HACCP score'!$C$2:$E$2,0))</f>
        <v>0</v>
      </c>
      <c r="BZ416" s="39">
        <f>INDEX('P-07 HACCP score'!$C$3:$E$7,MATCH(AG416,'P-07 HACCP score'!$B$3:$B$7,0),MATCH('D-14 Ernst'!AC$2,'P-07 HACCP score'!$C$2:$E$2,0))</f>
        <v>0</v>
      </c>
      <c r="CA416" s="39">
        <f>INDEX('P-07 HACCP score'!$C$3:$E$7,MATCH(AH416,'P-07 HACCP score'!$B$3:$B$7,0),MATCH('D-14 Ernst'!AD$2,'P-07 HACCP score'!$C$2:$E$2,0))</f>
        <v>0</v>
      </c>
      <c r="CB416" s="39">
        <f>INDEX('P-07 HACCP score'!$C$3:$E$7,MATCH(AI416,'P-07 HACCP score'!$B$3:$B$7,0),MATCH('D-14 Ernst'!AE$2,'P-07 HACCP score'!$C$2:$E$2,0))</f>
        <v>0</v>
      </c>
      <c r="CC416" s="39">
        <f>INDEX('P-07 HACCP score'!$C$3:$E$7,MATCH(AJ416,'P-07 HACCP score'!$B$3:$B$7,0),MATCH('D-14 Ernst'!AF$2,'P-07 HACCP score'!$C$2:$E$2,0))</f>
        <v>0</v>
      </c>
      <c r="CD416" s="39">
        <f>INDEX('P-07 HACCP score'!$C$3:$E$7,MATCH(AK416,'P-07 HACCP score'!$B$3:$B$7,0),MATCH('D-14 Ernst'!AG$2,'P-07 HACCP score'!$C$2:$E$2,0))</f>
        <v>0</v>
      </c>
    </row>
    <row r="417" spans="1:82" x14ac:dyDescent="0.3">
      <c r="A417" s="119">
        <v>53330</v>
      </c>
      <c r="B417" s="56" t="s">
        <v>544</v>
      </c>
      <c r="C417" s="78" t="s">
        <v>162</v>
      </c>
      <c r="D417" s="35">
        <v>2</v>
      </c>
      <c r="E417" s="18" t="s">
        <v>84</v>
      </c>
      <c r="F417" s="18"/>
      <c r="G417" s="26"/>
      <c r="H417" s="21" t="str">
        <f>IF(COUNTIF(I417:M417,"H"),"H",
IF(COUNTIF(I417:M417,"M"),"M",
IF(COUNTIF(I417:M417,"L"),"L",
IF(COUNTIF(I417:M417,"B"),"B",""))))</f>
        <v/>
      </c>
      <c r="I417" s="19"/>
      <c r="J417" s="19"/>
      <c r="K417" s="19"/>
      <c r="L417" s="19"/>
      <c r="M417" s="19"/>
      <c r="N417" s="18"/>
      <c r="O417" s="21" t="str">
        <f>IF(COUNTIF(P417:Q417,"H"),"H",
IF(COUNTIF(P417:Q417,"M"),"M",
IF(COUNTIF(P417:Q417,"L"),"L",
IF(COUNTIF(P417:Q417,"B"),"B",""))))</f>
        <v/>
      </c>
      <c r="P417" s="22"/>
      <c r="Q417" s="22"/>
      <c r="R417" s="18" t="s">
        <v>84</v>
      </c>
      <c r="S417" s="18" t="s">
        <v>84</v>
      </c>
      <c r="T417" s="18"/>
      <c r="U417" s="18" t="s">
        <v>84</v>
      </c>
      <c r="V417" s="18"/>
      <c r="W417" s="27"/>
      <c r="X417" s="21" t="str">
        <f>IF(COUNTIF(Y417:AA417,"H"),"H",
IF(COUNTIF(Y417:AA417,"M"),"M",
IF(COUNTIF(Y417:AA417,"L"),"L",
IF(COUNTIF(Y417:AA417,"B"),"B",""))))</f>
        <v/>
      </c>
      <c r="Y417" s="23"/>
      <c r="Z417" s="28"/>
      <c r="AA417" s="23"/>
      <c r="AB417" s="18"/>
      <c r="AC417" s="18"/>
      <c r="AD417" s="18"/>
      <c r="AE417" s="18"/>
      <c r="AF417" s="18"/>
      <c r="AG417" s="18"/>
      <c r="AH417" s="18"/>
      <c r="AI417" s="18"/>
      <c r="AJ417" s="18"/>
      <c r="AK417" s="18"/>
      <c r="AL417" s="37">
        <f>COUNTIF(AX417:BA417,5)+COUNTIF(BG417:BH417,5)+COUNTIF(BK417:BQ417,5)+COUNTIF(BU417:CD417,5)+COUNTIF(AX417:BA417,9)+COUNTIF(BG417:BH417,9)+COUNTIF(BK417:BQ417,9)+COUNTIF(BU417:CD417,9)</f>
        <v>0</v>
      </c>
      <c r="AM417" s="37">
        <f>COUNTIF(AX417:BA417,15)+COUNTIF(BG417:BH417,15)+COUNTIF(BK417:BQ417,15)+COUNTIF(BU417:CD417,15)+COUNTIF(AX417:BA417,25)+COUNTIF(BG417:BH417,25)+COUNTIF(BK417:BQ417,25)+COUNTIF(BU417:CD417,25)</f>
        <v>0</v>
      </c>
      <c r="AN417" s="118" t="str">
        <f>IF(AM417&gt;=1,"HOOG",IF(AL417&gt;=2,"MIDDEN","LAAG"))</f>
        <v>LAAG</v>
      </c>
      <c r="AO417" s="26" t="str">
        <f>IF(AND(AM417=1,OR(H417="H",AB417="H"),TEXT(D417,0)&lt;&gt;"4"),"J","N" )</f>
        <v>N</v>
      </c>
      <c r="AP417" s="41" t="s">
        <v>85</v>
      </c>
      <c r="AQ417" s="68" t="str">
        <f>IF(OR(AP417="J",AO417="J"),"MIDDEN",AN417)</f>
        <v>LAAG</v>
      </c>
      <c r="AR417" s="26" t="s">
        <v>86</v>
      </c>
      <c r="AS417" s="18" t="s">
        <v>87</v>
      </c>
      <c r="AT417" s="18" t="s">
        <v>85</v>
      </c>
      <c r="AU417" s="41" t="str">
        <f>IF(AND(AR417="H",AS417="K"),"J",IF(OR(AND(AR417="L",AS417="K",AT417="J"),AND(AR417="H",AS417="G",AT417="J")),"J","N"))</f>
        <v>N</v>
      </c>
      <c r="AV417" s="41" t="s">
        <v>85</v>
      </c>
      <c r="AW417" s="18" t="str">
        <f>IF(AU417="N",AQ417,IF(AQ417="LAAG","MIDDEN","HOOG"))</f>
        <v>LAAG</v>
      </c>
      <c r="AX417" s="39">
        <f>INDEX('P-07 HACCP score'!$C$3:$E$7,MATCH(E417,'P-07 HACCP score'!$B$3:$B$7,0),MATCH('D-14 Ernst'!A$2,'P-07 HACCP score'!$C$2:$E$2,0))</f>
        <v>1.5</v>
      </c>
      <c r="AY417" s="39">
        <f>INDEX('P-07 HACCP score'!$C$3:$E$7,MATCH(F417,'P-07 HACCP score'!$B$3:$B$7,0),MATCH('D-14 Ernst'!B$2,'P-07 HACCP score'!$C$2:$E$2,0))</f>
        <v>0</v>
      </c>
      <c r="AZ417" s="39">
        <f>INDEX('P-07 HACCP score'!$C$3:$E$7,MATCH(G417,'P-07 HACCP score'!$B$3:$B$7,0),MATCH('D-14 Ernst'!C$2,'P-07 HACCP score'!$C$2:$E$2,0))</f>
        <v>0</v>
      </c>
      <c r="BA417" s="39" t="e">
        <f>INDEX('P-07 HACCP score'!$C$3:$E$7,MATCH(H417,'P-07 HACCP score'!$B$3:$B$7,0),MATCH('D-14 Ernst'!D$2,'P-07 HACCP score'!$C$2:$E$2,0))</f>
        <v>#N/A</v>
      </c>
      <c r="BB417" s="39">
        <f>INDEX('P-07 HACCP score'!$C$3:$E$7,MATCH(I417,'P-07 HACCP score'!$B$3:$B$7,0),MATCH('D-14 Ernst'!E$2,'P-07 HACCP score'!$C$2:$E$2,0))</f>
        <v>0</v>
      </c>
      <c r="BC417" s="39">
        <f>INDEX('P-07 HACCP score'!$C$3:$E$7,MATCH(J417,'P-07 HACCP score'!$B$3:$B$7,0),MATCH('D-14 Ernst'!F$2,'P-07 HACCP score'!$C$2:$E$2,0))</f>
        <v>0</v>
      </c>
      <c r="BD417" s="39">
        <f>INDEX('P-07 HACCP score'!$C$3:$E$7,MATCH(K417,'P-07 HACCP score'!$B$3:$B$7,0),MATCH('D-14 Ernst'!G$2,'P-07 HACCP score'!$C$2:$E$2,0))</f>
        <v>0</v>
      </c>
      <c r="BE417" s="39">
        <f>INDEX('P-07 HACCP score'!$C$3:$E$7,MATCH(L417,'P-07 HACCP score'!$B$3:$B$7,0),MATCH('D-14 Ernst'!H$2,'P-07 HACCP score'!$C$2:$E$2,0))</f>
        <v>0</v>
      </c>
      <c r="BF417" s="39">
        <f>INDEX('P-07 HACCP score'!$C$3:$E$7,MATCH(M417,'P-07 HACCP score'!$B$3:$B$7,0),MATCH('D-14 Ernst'!I$2,'P-07 HACCP score'!$C$2:$E$2,0))</f>
        <v>0</v>
      </c>
      <c r="BG417" s="39">
        <f>INDEX('P-07 HACCP score'!$C$3:$E$7,MATCH(N417,'P-07 HACCP score'!$B$3:$B$7,0),MATCH('D-14 Ernst'!J$2,'P-07 HACCP score'!$C$2:$E$2,0))</f>
        <v>0</v>
      </c>
      <c r="BH417" s="39" t="e">
        <f>INDEX('P-07 HACCP score'!$C$3:$E$7,MATCH(O417,'P-07 HACCP score'!$B$3:$B$7,0),MATCH('D-14 Ernst'!K$2,'P-07 HACCP score'!$C$2:$E$2,0))</f>
        <v>#N/A</v>
      </c>
      <c r="BI417" s="39">
        <f>INDEX('P-07 HACCP score'!$C$3:$E$7,MATCH(P417,'P-07 HACCP score'!$B$3:$B$7,0),MATCH('D-14 Ernst'!L$2,'P-07 HACCP score'!$C$2:$E$2,0))</f>
        <v>0</v>
      </c>
      <c r="BJ417" s="39">
        <f>INDEX('P-07 HACCP score'!$C$3:$E$7,MATCH(Q417,'P-07 HACCP score'!$B$3:$B$7,0),MATCH('D-14 Ernst'!M$2,'P-07 HACCP score'!$C$2:$E$2,0))</f>
        <v>0</v>
      </c>
      <c r="BK417" s="39">
        <f>INDEX('P-07 HACCP score'!$C$3:$E$7,MATCH(R417,'P-07 HACCP score'!$B$3:$B$7,0),MATCH('D-14 Ernst'!N$2,'P-07 HACCP score'!$C$2:$E$2,0))</f>
        <v>2.5</v>
      </c>
      <c r="BL417" s="39">
        <f>INDEX('P-07 HACCP score'!$C$3:$E$7,MATCH(S417,'P-07 HACCP score'!$B$3:$B$7,0),MATCH('D-14 Ernst'!O$2,'P-07 HACCP score'!$C$2:$E$2,0))</f>
        <v>0.5</v>
      </c>
      <c r="BM417" s="39">
        <f>INDEX('P-07 HACCP score'!$C$3:$E$7,MATCH(T417,'P-07 HACCP score'!$B$3:$B$7,0),MATCH('D-14 Ernst'!P$2,'P-07 HACCP score'!$C$2:$E$2,0))</f>
        <v>0</v>
      </c>
      <c r="BN417" s="39">
        <f>INDEX('P-07 HACCP score'!$C$3:$E$7,MATCH(U417,'P-07 HACCP score'!$B$3:$B$7,0),MATCH('D-14 Ernst'!Q$2,'P-07 HACCP score'!$C$2:$E$2,0))</f>
        <v>1.5</v>
      </c>
      <c r="BO417" s="39">
        <f>INDEX('P-07 HACCP score'!$C$3:$E$7,MATCH(V417,'P-07 HACCP score'!$B$3:$B$7,0),MATCH('D-14 Ernst'!R$2,'P-07 HACCP score'!$C$2:$E$2,0))</f>
        <v>0</v>
      </c>
      <c r="BP417" s="39">
        <f>INDEX('P-07 HACCP score'!$C$3:$E$7,MATCH(W417,'P-07 HACCP score'!$B$3:$B$7,0),MATCH('D-14 Ernst'!S$2,'P-07 HACCP score'!$C$2:$E$2,0))</f>
        <v>0</v>
      </c>
      <c r="BQ417" s="39" t="e">
        <f>INDEX('P-07 HACCP score'!$C$3:$E$7,MATCH(X417,'P-07 HACCP score'!$B$3:$B$7,0),MATCH('D-14 Ernst'!T$2,'P-07 HACCP score'!$C$2:$E$2,0))</f>
        <v>#N/A</v>
      </c>
      <c r="BR417" s="39">
        <f>INDEX('P-07 HACCP score'!$C$3:$E$7,MATCH(Y417,'P-07 HACCP score'!$B$3:$B$7,0),MATCH('D-14 Ernst'!U$2,'P-07 HACCP score'!$C$2:$E$2,0))</f>
        <v>0</v>
      </c>
      <c r="BS417" s="39">
        <f>INDEX('P-07 HACCP score'!$C$3:$E$7,MATCH(Z417,'P-07 HACCP score'!$B$3:$B$7,0),MATCH('D-14 Ernst'!V$2,'P-07 HACCP score'!$C$2:$E$2,0))</f>
        <v>0</v>
      </c>
      <c r="BT417" s="39">
        <f>INDEX('P-07 HACCP score'!$C$3:$E$7,MATCH(AA417,'P-07 HACCP score'!$B$3:$B$7,0),MATCH('D-14 Ernst'!W$2,'P-07 HACCP score'!$C$2:$E$2,0))</f>
        <v>0</v>
      </c>
      <c r="BU417" s="39">
        <f>INDEX('P-07 HACCP score'!$C$3:$E$7,MATCH(AB417,'P-07 HACCP score'!$B$3:$B$7,0),MATCH('D-14 Ernst'!X$2,'P-07 HACCP score'!$C$2:$E$2,0))</f>
        <v>0</v>
      </c>
      <c r="BV417" s="39">
        <f>INDEX('P-07 HACCP score'!$C$3:$E$7,MATCH(AC417,'P-07 HACCP score'!$B$3:$B$7,0),MATCH('D-14 Ernst'!Y$2,'P-07 HACCP score'!$C$2:$E$2,0))</f>
        <v>0</v>
      </c>
      <c r="BW417" s="39">
        <f>INDEX('P-07 HACCP score'!$C$3:$E$7,MATCH(AD417,'P-07 HACCP score'!$B$3:$B$7,0),MATCH('D-14 Ernst'!Z$2,'P-07 HACCP score'!$C$2:$E$2,0))</f>
        <v>0</v>
      </c>
      <c r="BX417" s="39">
        <f>INDEX('P-07 HACCP score'!$C$3:$E$7,MATCH(AE417,'P-07 HACCP score'!$B$3:$B$7,0),MATCH('D-14 Ernst'!AA$2,'P-07 HACCP score'!$C$2:$E$2,0))</f>
        <v>0</v>
      </c>
      <c r="BY417" s="39">
        <f>INDEX('P-07 HACCP score'!$C$3:$E$7,MATCH(AF417,'P-07 HACCP score'!$B$3:$B$7,0),MATCH('D-14 Ernst'!AB$2,'P-07 HACCP score'!$C$2:$E$2,0))</f>
        <v>0</v>
      </c>
      <c r="BZ417" s="39">
        <f>INDEX('P-07 HACCP score'!$C$3:$E$7,MATCH(AG417,'P-07 HACCP score'!$B$3:$B$7,0),MATCH('D-14 Ernst'!AC$2,'P-07 HACCP score'!$C$2:$E$2,0))</f>
        <v>0</v>
      </c>
      <c r="CA417" s="39">
        <f>INDEX('P-07 HACCP score'!$C$3:$E$7,MATCH(AH417,'P-07 HACCP score'!$B$3:$B$7,0),MATCH('D-14 Ernst'!AD$2,'P-07 HACCP score'!$C$2:$E$2,0))</f>
        <v>0</v>
      </c>
      <c r="CB417" s="39">
        <f>INDEX('P-07 HACCP score'!$C$3:$E$7,MATCH(AI417,'P-07 HACCP score'!$B$3:$B$7,0),MATCH('D-14 Ernst'!AE$2,'P-07 HACCP score'!$C$2:$E$2,0))</f>
        <v>0</v>
      </c>
      <c r="CC417" s="39">
        <f>INDEX('P-07 HACCP score'!$C$3:$E$7,MATCH(AJ417,'P-07 HACCP score'!$B$3:$B$7,0),MATCH('D-14 Ernst'!AF$2,'P-07 HACCP score'!$C$2:$E$2,0))</f>
        <v>0</v>
      </c>
      <c r="CD417" s="39">
        <f>INDEX('P-07 HACCP score'!$C$3:$E$7,MATCH(AK417,'P-07 HACCP score'!$B$3:$B$7,0),MATCH('D-14 Ernst'!AG$2,'P-07 HACCP score'!$C$2:$E$2,0))</f>
        <v>0</v>
      </c>
    </row>
    <row r="418" spans="1:82" x14ac:dyDescent="0.3">
      <c r="A418" s="119">
        <v>53340</v>
      </c>
      <c r="B418" s="71" t="s">
        <v>545</v>
      </c>
      <c r="C418" s="78" t="s">
        <v>162</v>
      </c>
      <c r="D418" s="35">
        <v>2</v>
      </c>
      <c r="E418" s="18"/>
      <c r="F418" s="18"/>
      <c r="G418" s="26"/>
      <c r="H418" s="21" t="str">
        <f>IF(COUNTIF(I418:M418,"H"),"H",
IF(COUNTIF(I418:M418,"M"),"M",
IF(COUNTIF(I418:M418,"L"),"L",
IF(COUNTIF(I418:M418,"B"),"B",""))))</f>
        <v/>
      </c>
      <c r="I418" s="19"/>
      <c r="J418" s="19"/>
      <c r="K418" s="19"/>
      <c r="L418" s="19"/>
      <c r="M418" s="19"/>
      <c r="N418" s="18"/>
      <c r="O418" s="21" t="str">
        <f>IF(COUNTIF(P418:Q418,"H"),"H",
IF(COUNTIF(P418:Q418,"M"),"M",
IF(COUNTIF(P418:Q418,"L"),"L",
IF(COUNTIF(P418:Q418,"B"),"B",""))))</f>
        <v/>
      </c>
      <c r="P418" s="22"/>
      <c r="Q418" s="22"/>
      <c r="R418" s="18" t="s">
        <v>84</v>
      </c>
      <c r="S418" s="18" t="s">
        <v>84</v>
      </c>
      <c r="T418" s="18"/>
      <c r="U418" s="18" t="s">
        <v>84</v>
      </c>
      <c r="V418" s="18"/>
      <c r="W418" s="27"/>
      <c r="X418" s="21" t="str">
        <f>IF(COUNTIF(Y418:AA418,"H"),"H",
IF(COUNTIF(Y418:AA418,"M"),"M",
IF(COUNTIF(Y418:AA418,"L"),"L",
IF(COUNTIF(Y418:AA418,"B"),"B",""))))</f>
        <v/>
      </c>
      <c r="Y418" s="23"/>
      <c r="Z418" s="28"/>
      <c r="AA418" s="23"/>
      <c r="AB418" s="18"/>
      <c r="AC418" s="18"/>
      <c r="AD418" s="18"/>
      <c r="AE418" s="18"/>
      <c r="AF418" s="18"/>
      <c r="AG418" s="18"/>
      <c r="AH418" s="18"/>
      <c r="AI418" s="18"/>
      <c r="AJ418" s="18"/>
      <c r="AK418" s="18"/>
      <c r="AL418" s="37">
        <f>COUNTIF(AX418:BA418,5)+COUNTIF(BG418:BH418,5)+COUNTIF(BK418:BQ418,5)+COUNTIF(BU418:CD418,5)+COUNTIF(AX418:BA418,9)+COUNTIF(BG418:BH418,9)+COUNTIF(BK418:BQ418,9)+COUNTIF(BU418:CD418,9)</f>
        <v>0</v>
      </c>
      <c r="AM418" s="37">
        <f>COUNTIF(AX418:BA418,15)+COUNTIF(BG418:BH418,15)+COUNTIF(BK418:BQ418,15)+COUNTIF(BU418:CD418,15)+COUNTIF(AX418:BA418,25)+COUNTIF(BG418:BH418,25)+COUNTIF(BK418:BQ418,25)+COUNTIF(BU418:CD418,25)</f>
        <v>0</v>
      </c>
      <c r="AN418" s="118" t="str">
        <f>IF(AM418&gt;=1,"HOOG",IF(AL418&gt;=2,"MIDDEN","LAAG"))</f>
        <v>LAAG</v>
      </c>
      <c r="AO418" s="26" t="str">
        <f>IF(AND(AM418=1,OR(H418="H",AB418="H"),TEXT(D418,0)&lt;&gt;"4"),"J","N" )</f>
        <v>N</v>
      </c>
      <c r="AP418" s="41" t="s">
        <v>85</v>
      </c>
      <c r="AQ418" s="68" t="str">
        <f>IF(OR(AP418="J",AO418="J"),"MIDDEN",AN418)</f>
        <v>LAAG</v>
      </c>
      <c r="AR418" s="26" t="s">
        <v>89</v>
      </c>
      <c r="AS418" s="18" t="s">
        <v>87</v>
      </c>
      <c r="AT418" s="18" t="s">
        <v>85</v>
      </c>
      <c r="AU418" s="41" t="str">
        <f>IF(AND(AR418="H",AS418="K"),"J",IF(OR(AND(AR418="L",AS418="K",AT418="J"),AND(AR418="H",AS418="G",AT418="J")),"J","N"))</f>
        <v>N</v>
      </c>
      <c r="AV418" s="41" t="s">
        <v>90</v>
      </c>
      <c r="AW418" s="18" t="str">
        <f>IF(AU418="N",AQ418,IF(AQ418="LAAG","MIDDEN","HOOG"))</f>
        <v>LAAG</v>
      </c>
      <c r="AX418" s="39">
        <f>INDEX('P-07 HACCP score'!$C$3:$E$7,MATCH(E418,'P-07 HACCP score'!$B$3:$B$7,0),MATCH('D-14 Ernst'!A$2,'P-07 HACCP score'!$C$2:$E$2,0))</f>
        <v>0</v>
      </c>
      <c r="AY418" s="39">
        <f>INDEX('P-07 HACCP score'!$C$3:$E$7,MATCH(F418,'P-07 HACCP score'!$B$3:$B$7,0),MATCH('D-14 Ernst'!B$2,'P-07 HACCP score'!$C$2:$E$2,0))</f>
        <v>0</v>
      </c>
      <c r="AZ418" s="39">
        <f>INDEX('P-07 HACCP score'!$C$3:$E$7,MATCH(G418,'P-07 HACCP score'!$B$3:$B$7,0),MATCH('D-14 Ernst'!C$2,'P-07 HACCP score'!$C$2:$E$2,0))</f>
        <v>0</v>
      </c>
      <c r="BA418" s="39" t="e">
        <f>INDEX('P-07 HACCP score'!$C$3:$E$7,MATCH(H418,'P-07 HACCP score'!$B$3:$B$7,0),MATCH('D-14 Ernst'!D$2,'P-07 HACCP score'!$C$2:$E$2,0))</f>
        <v>#N/A</v>
      </c>
      <c r="BB418" s="39">
        <f>INDEX('P-07 HACCP score'!$C$3:$E$7,MATCH(I418,'P-07 HACCP score'!$B$3:$B$7,0),MATCH('D-14 Ernst'!E$2,'P-07 HACCP score'!$C$2:$E$2,0))</f>
        <v>0</v>
      </c>
      <c r="BC418" s="39">
        <f>INDEX('P-07 HACCP score'!$C$3:$E$7,MATCH(J418,'P-07 HACCP score'!$B$3:$B$7,0),MATCH('D-14 Ernst'!F$2,'P-07 HACCP score'!$C$2:$E$2,0))</f>
        <v>0</v>
      </c>
      <c r="BD418" s="39">
        <f>INDEX('P-07 HACCP score'!$C$3:$E$7,MATCH(K418,'P-07 HACCP score'!$B$3:$B$7,0),MATCH('D-14 Ernst'!G$2,'P-07 HACCP score'!$C$2:$E$2,0))</f>
        <v>0</v>
      </c>
      <c r="BE418" s="39">
        <f>INDEX('P-07 HACCP score'!$C$3:$E$7,MATCH(L418,'P-07 HACCP score'!$B$3:$B$7,0),MATCH('D-14 Ernst'!H$2,'P-07 HACCP score'!$C$2:$E$2,0))</f>
        <v>0</v>
      </c>
      <c r="BF418" s="39">
        <f>INDEX('P-07 HACCP score'!$C$3:$E$7,MATCH(M418,'P-07 HACCP score'!$B$3:$B$7,0),MATCH('D-14 Ernst'!I$2,'P-07 HACCP score'!$C$2:$E$2,0))</f>
        <v>0</v>
      </c>
      <c r="BG418" s="39">
        <f>INDEX('P-07 HACCP score'!$C$3:$E$7,MATCH(N418,'P-07 HACCP score'!$B$3:$B$7,0),MATCH('D-14 Ernst'!J$2,'P-07 HACCP score'!$C$2:$E$2,0))</f>
        <v>0</v>
      </c>
      <c r="BH418" s="39" t="e">
        <f>INDEX('P-07 HACCP score'!$C$3:$E$7,MATCH(O418,'P-07 HACCP score'!$B$3:$B$7,0),MATCH('D-14 Ernst'!K$2,'P-07 HACCP score'!$C$2:$E$2,0))</f>
        <v>#N/A</v>
      </c>
      <c r="BI418" s="39">
        <f>INDEX('P-07 HACCP score'!$C$3:$E$7,MATCH(P418,'P-07 HACCP score'!$B$3:$B$7,0),MATCH('D-14 Ernst'!L$2,'P-07 HACCP score'!$C$2:$E$2,0))</f>
        <v>0</v>
      </c>
      <c r="BJ418" s="39">
        <f>INDEX('P-07 HACCP score'!$C$3:$E$7,MATCH(Q418,'P-07 HACCP score'!$B$3:$B$7,0),MATCH('D-14 Ernst'!M$2,'P-07 HACCP score'!$C$2:$E$2,0))</f>
        <v>0</v>
      </c>
      <c r="BK418" s="39">
        <f>INDEX('P-07 HACCP score'!$C$3:$E$7,MATCH(R418,'P-07 HACCP score'!$B$3:$B$7,0),MATCH('D-14 Ernst'!N$2,'P-07 HACCP score'!$C$2:$E$2,0))</f>
        <v>2.5</v>
      </c>
      <c r="BL418" s="39">
        <f>INDEX('P-07 HACCP score'!$C$3:$E$7,MATCH(S418,'P-07 HACCP score'!$B$3:$B$7,0),MATCH('D-14 Ernst'!O$2,'P-07 HACCP score'!$C$2:$E$2,0))</f>
        <v>0.5</v>
      </c>
      <c r="BM418" s="39">
        <f>INDEX('P-07 HACCP score'!$C$3:$E$7,MATCH(T418,'P-07 HACCP score'!$B$3:$B$7,0),MATCH('D-14 Ernst'!P$2,'P-07 HACCP score'!$C$2:$E$2,0))</f>
        <v>0</v>
      </c>
      <c r="BN418" s="39">
        <f>INDEX('P-07 HACCP score'!$C$3:$E$7,MATCH(U418,'P-07 HACCP score'!$B$3:$B$7,0),MATCH('D-14 Ernst'!Q$2,'P-07 HACCP score'!$C$2:$E$2,0))</f>
        <v>1.5</v>
      </c>
      <c r="BO418" s="39">
        <f>INDEX('P-07 HACCP score'!$C$3:$E$7,MATCH(V418,'P-07 HACCP score'!$B$3:$B$7,0),MATCH('D-14 Ernst'!R$2,'P-07 HACCP score'!$C$2:$E$2,0))</f>
        <v>0</v>
      </c>
      <c r="BP418" s="39">
        <f>INDEX('P-07 HACCP score'!$C$3:$E$7,MATCH(W418,'P-07 HACCP score'!$B$3:$B$7,0),MATCH('D-14 Ernst'!S$2,'P-07 HACCP score'!$C$2:$E$2,0))</f>
        <v>0</v>
      </c>
      <c r="BQ418" s="39" t="e">
        <f>INDEX('P-07 HACCP score'!$C$3:$E$7,MATCH(X418,'P-07 HACCP score'!$B$3:$B$7,0),MATCH('D-14 Ernst'!T$2,'P-07 HACCP score'!$C$2:$E$2,0))</f>
        <v>#N/A</v>
      </c>
      <c r="BR418" s="39">
        <f>INDEX('P-07 HACCP score'!$C$3:$E$7,MATCH(Y418,'P-07 HACCP score'!$B$3:$B$7,0),MATCH('D-14 Ernst'!U$2,'P-07 HACCP score'!$C$2:$E$2,0))</f>
        <v>0</v>
      </c>
      <c r="BS418" s="39">
        <f>INDEX('P-07 HACCP score'!$C$3:$E$7,MATCH(Z418,'P-07 HACCP score'!$B$3:$B$7,0),MATCH('D-14 Ernst'!V$2,'P-07 HACCP score'!$C$2:$E$2,0))</f>
        <v>0</v>
      </c>
      <c r="BT418" s="39">
        <f>INDEX('P-07 HACCP score'!$C$3:$E$7,MATCH(AA418,'P-07 HACCP score'!$B$3:$B$7,0),MATCH('D-14 Ernst'!W$2,'P-07 HACCP score'!$C$2:$E$2,0))</f>
        <v>0</v>
      </c>
      <c r="BU418" s="39">
        <f>INDEX('P-07 HACCP score'!$C$3:$E$7,MATCH(AB418,'P-07 HACCP score'!$B$3:$B$7,0),MATCH('D-14 Ernst'!X$2,'P-07 HACCP score'!$C$2:$E$2,0))</f>
        <v>0</v>
      </c>
      <c r="BV418" s="39">
        <f>INDEX('P-07 HACCP score'!$C$3:$E$7,MATCH(AC418,'P-07 HACCP score'!$B$3:$B$7,0),MATCH('D-14 Ernst'!Y$2,'P-07 HACCP score'!$C$2:$E$2,0))</f>
        <v>0</v>
      </c>
      <c r="BW418" s="39">
        <f>INDEX('P-07 HACCP score'!$C$3:$E$7,MATCH(AD418,'P-07 HACCP score'!$B$3:$B$7,0),MATCH('D-14 Ernst'!Z$2,'P-07 HACCP score'!$C$2:$E$2,0))</f>
        <v>0</v>
      </c>
      <c r="BX418" s="39">
        <f>INDEX('P-07 HACCP score'!$C$3:$E$7,MATCH(AE418,'P-07 HACCP score'!$B$3:$B$7,0),MATCH('D-14 Ernst'!AA$2,'P-07 HACCP score'!$C$2:$E$2,0))</f>
        <v>0</v>
      </c>
      <c r="BY418" s="39">
        <f>INDEX('P-07 HACCP score'!$C$3:$E$7,MATCH(AF418,'P-07 HACCP score'!$B$3:$B$7,0),MATCH('D-14 Ernst'!AB$2,'P-07 HACCP score'!$C$2:$E$2,0))</f>
        <v>0</v>
      </c>
      <c r="BZ418" s="39">
        <f>INDEX('P-07 HACCP score'!$C$3:$E$7,MATCH(AG418,'P-07 HACCP score'!$B$3:$B$7,0),MATCH('D-14 Ernst'!AC$2,'P-07 HACCP score'!$C$2:$E$2,0))</f>
        <v>0</v>
      </c>
      <c r="CA418" s="39">
        <f>INDEX('P-07 HACCP score'!$C$3:$E$7,MATCH(AH418,'P-07 HACCP score'!$B$3:$B$7,0),MATCH('D-14 Ernst'!AD$2,'P-07 HACCP score'!$C$2:$E$2,0))</f>
        <v>0</v>
      </c>
      <c r="CB418" s="39">
        <f>INDEX('P-07 HACCP score'!$C$3:$E$7,MATCH(AI418,'P-07 HACCP score'!$B$3:$B$7,0),MATCH('D-14 Ernst'!AE$2,'P-07 HACCP score'!$C$2:$E$2,0))</f>
        <v>0</v>
      </c>
      <c r="CC418" s="39">
        <f>INDEX('P-07 HACCP score'!$C$3:$E$7,MATCH(AJ418,'P-07 HACCP score'!$B$3:$B$7,0),MATCH('D-14 Ernst'!AF$2,'P-07 HACCP score'!$C$2:$E$2,0))</f>
        <v>0</v>
      </c>
      <c r="CD418" s="39">
        <f>INDEX('P-07 HACCP score'!$C$3:$E$7,MATCH(AK418,'P-07 HACCP score'!$B$3:$B$7,0),MATCH('D-14 Ernst'!AG$2,'P-07 HACCP score'!$C$2:$E$2,0))</f>
        <v>0</v>
      </c>
    </row>
    <row r="419" spans="1:82" x14ac:dyDescent="0.3">
      <c r="A419" s="119">
        <v>51260</v>
      </c>
      <c r="B419" s="56" t="s">
        <v>546</v>
      </c>
      <c r="C419" s="78" t="s">
        <v>162</v>
      </c>
      <c r="D419" s="35">
        <v>2</v>
      </c>
      <c r="E419" s="18" t="s">
        <v>84</v>
      </c>
      <c r="F419" s="18"/>
      <c r="G419" s="26"/>
      <c r="H419" s="21" t="str">
        <f>IF(COUNTIF(I419:M419,"H"),"H",
IF(COUNTIF(I419:M419,"M"),"M",
IF(COUNTIF(I419:M419,"L"),"L",
IF(COUNTIF(I419:M419,"B"),"B",""))))</f>
        <v>L</v>
      </c>
      <c r="I419" s="19"/>
      <c r="J419" s="19" t="s">
        <v>86</v>
      </c>
      <c r="K419" s="19"/>
      <c r="L419" s="19"/>
      <c r="M419" s="19"/>
      <c r="N419" s="18"/>
      <c r="O419" s="21" t="str">
        <f>IF(COUNTIF(P419:Q419,"H"),"H",
IF(COUNTIF(P419:Q419,"M"),"M",
IF(COUNTIF(P419:Q419,"L"),"L",
IF(COUNTIF(P419:Q419,"B"),"B",""))))</f>
        <v/>
      </c>
      <c r="P419" s="22"/>
      <c r="Q419" s="22"/>
      <c r="R419" s="18"/>
      <c r="S419" s="18"/>
      <c r="T419" s="18"/>
      <c r="U419" s="18"/>
      <c r="V419" s="18"/>
      <c r="W419" s="27"/>
      <c r="X419" s="21" t="str">
        <f>IF(COUNTIF(Y419:AA419,"H"),"H",
IF(COUNTIF(Y419:AA419,"M"),"M",
IF(COUNTIF(Y419:AA419,"L"),"L",
IF(COUNTIF(Y419:AA419,"B"),"B",""))))</f>
        <v/>
      </c>
      <c r="Y419" s="23"/>
      <c r="Z419" s="28"/>
      <c r="AA419" s="23"/>
      <c r="AB419" s="18" t="s">
        <v>86</v>
      </c>
      <c r="AC419" s="18"/>
      <c r="AD419" s="18"/>
      <c r="AE419" s="18"/>
      <c r="AF419" s="18"/>
      <c r="AG419" s="18"/>
      <c r="AH419" s="18"/>
      <c r="AI419" s="18"/>
      <c r="AJ419" s="18"/>
      <c r="AK419" s="18"/>
      <c r="AL419" s="37">
        <f>COUNTIF(AX419:BA419,5)+COUNTIF(BG419:BH419,5)+COUNTIF(BK419:BQ419,5)+COUNTIF(BU419:CD419,5)+COUNTIF(AX419:BA419,9)+COUNTIF(BG419:BH419,9)+COUNTIF(BK419:BQ419,9)+COUNTIF(BU419:CD419,9)</f>
        <v>0</v>
      </c>
      <c r="AM419" s="37">
        <f>COUNTIF(AX419:BA419,15)+COUNTIF(BG419:BH419,15)+COUNTIF(BK419:BQ419,15)+COUNTIF(BU419:CD419,15)+COUNTIF(AX419:BA419,25)+COUNTIF(BG419:BH419,25)+COUNTIF(BK419:BQ419,25)+COUNTIF(BU419:CD419,25)</f>
        <v>0</v>
      </c>
      <c r="AN419" s="118" t="str">
        <f>IF(AM419&gt;=1,"HOOG",IF(AL419&gt;=2,"MIDDEN","LAAG"))</f>
        <v>LAAG</v>
      </c>
      <c r="AO419" s="26" t="str">
        <f>IF(AND(AM419=1,OR(H419="H",AB419="H"),TEXT(D419,0)&lt;&gt;"4"),"J","N" )</f>
        <v>N</v>
      </c>
      <c r="AP419" s="41" t="s">
        <v>85</v>
      </c>
      <c r="AQ419" s="68" t="str">
        <f>IF(OR(AP419="J",AO419="J"),"MIDDEN",AN419)</f>
        <v>LAAG</v>
      </c>
      <c r="AR419" s="26" t="s">
        <v>86</v>
      </c>
      <c r="AS419" s="18" t="s">
        <v>87</v>
      </c>
      <c r="AT419" s="18" t="s">
        <v>85</v>
      </c>
      <c r="AU419" s="41" t="str">
        <f>IF(AND(AR419="H",AS419="K"),"J",IF(OR(AND(AR419="L",AS419="K",AT419="J"),AND(AR419="H",AS419="G",AT419="J")),"J","N"))</f>
        <v>N</v>
      </c>
      <c r="AV419" s="41" t="s">
        <v>85</v>
      </c>
      <c r="AW419" s="18" t="str">
        <f>IF(AU419="N",AQ419,IF(AQ419="LAAG","MIDDEN","HOOG"))</f>
        <v>LAAG</v>
      </c>
      <c r="AX419" s="39">
        <f>INDEX('P-07 HACCP score'!$C$3:$E$7,MATCH(E419,'P-07 HACCP score'!$B$3:$B$7,0),MATCH('D-14 Ernst'!A$2,'P-07 HACCP score'!$C$2:$E$2,0))</f>
        <v>1.5</v>
      </c>
      <c r="AY419" s="39">
        <f>INDEX('P-07 HACCP score'!$C$3:$E$7,MATCH(F419,'P-07 HACCP score'!$B$3:$B$7,0),MATCH('D-14 Ernst'!B$2,'P-07 HACCP score'!$C$2:$E$2,0))</f>
        <v>0</v>
      </c>
      <c r="AZ419" s="39">
        <f>INDEX('P-07 HACCP score'!$C$3:$E$7,MATCH(G419,'P-07 HACCP score'!$B$3:$B$7,0),MATCH('D-14 Ernst'!C$2,'P-07 HACCP score'!$C$2:$E$2,0))</f>
        <v>0</v>
      </c>
      <c r="BA419" s="39">
        <f>INDEX('P-07 HACCP score'!$C$3:$E$7,MATCH(H419,'P-07 HACCP score'!$B$3:$B$7,0),MATCH('D-14 Ernst'!D$2,'P-07 HACCP score'!$C$2:$E$2,0))</f>
        <v>3</v>
      </c>
      <c r="BB419" s="39">
        <f>INDEX('P-07 HACCP score'!$C$3:$E$7,MATCH(I419,'P-07 HACCP score'!$B$3:$B$7,0),MATCH('D-14 Ernst'!E$2,'P-07 HACCP score'!$C$2:$E$2,0))</f>
        <v>0</v>
      </c>
      <c r="BC419" s="39">
        <f>INDEX('P-07 HACCP score'!$C$3:$E$7,MATCH(J419,'P-07 HACCP score'!$B$3:$B$7,0),MATCH('D-14 Ernst'!F$2,'P-07 HACCP score'!$C$2:$E$2,0))</f>
        <v>3</v>
      </c>
      <c r="BD419" s="39">
        <f>INDEX('P-07 HACCP score'!$C$3:$E$7,MATCH(K419,'P-07 HACCP score'!$B$3:$B$7,0),MATCH('D-14 Ernst'!G$2,'P-07 HACCP score'!$C$2:$E$2,0))</f>
        <v>0</v>
      </c>
      <c r="BE419" s="39">
        <f>INDEX('P-07 HACCP score'!$C$3:$E$7,MATCH(L419,'P-07 HACCP score'!$B$3:$B$7,0),MATCH('D-14 Ernst'!H$2,'P-07 HACCP score'!$C$2:$E$2,0))</f>
        <v>0</v>
      </c>
      <c r="BF419" s="39">
        <f>INDEX('P-07 HACCP score'!$C$3:$E$7,MATCH(M419,'P-07 HACCP score'!$B$3:$B$7,0),MATCH('D-14 Ernst'!I$2,'P-07 HACCP score'!$C$2:$E$2,0))</f>
        <v>0</v>
      </c>
      <c r="BG419" s="39">
        <f>INDEX('P-07 HACCP score'!$C$3:$E$7,MATCH(N419,'P-07 HACCP score'!$B$3:$B$7,0),MATCH('D-14 Ernst'!J$2,'P-07 HACCP score'!$C$2:$E$2,0))</f>
        <v>0</v>
      </c>
      <c r="BH419" s="39" t="e">
        <f>INDEX('P-07 HACCP score'!$C$3:$E$7,MATCH(O419,'P-07 HACCP score'!$B$3:$B$7,0),MATCH('D-14 Ernst'!K$2,'P-07 HACCP score'!$C$2:$E$2,0))</f>
        <v>#N/A</v>
      </c>
      <c r="BI419" s="39">
        <f>INDEX('P-07 HACCP score'!$C$3:$E$7,MATCH(P419,'P-07 HACCP score'!$B$3:$B$7,0),MATCH('D-14 Ernst'!L$2,'P-07 HACCP score'!$C$2:$E$2,0))</f>
        <v>0</v>
      </c>
      <c r="BJ419" s="39">
        <f>INDEX('P-07 HACCP score'!$C$3:$E$7,MATCH(Q419,'P-07 HACCP score'!$B$3:$B$7,0),MATCH('D-14 Ernst'!M$2,'P-07 HACCP score'!$C$2:$E$2,0))</f>
        <v>0</v>
      </c>
      <c r="BK419" s="39">
        <f>INDEX('P-07 HACCP score'!$C$3:$E$7,MATCH(R419,'P-07 HACCP score'!$B$3:$B$7,0),MATCH('D-14 Ernst'!N$2,'P-07 HACCP score'!$C$2:$E$2,0))</f>
        <v>0</v>
      </c>
      <c r="BL419" s="39">
        <f>INDEX('P-07 HACCP score'!$C$3:$E$7,MATCH(S419,'P-07 HACCP score'!$B$3:$B$7,0),MATCH('D-14 Ernst'!O$2,'P-07 HACCP score'!$C$2:$E$2,0))</f>
        <v>0</v>
      </c>
      <c r="BM419" s="39">
        <f>INDEX('P-07 HACCP score'!$C$3:$E$7,MATCH(T419,'P-07 HACCP score'!$B$3:$B$7,0),MATCH('D-14 Ernst'!P$2,'P-07 HACCP score'!$C$2:$E$2,0))</f>
        <v>0</v>
      </c>
      <c r="BN419" s="39">
        <f>INDEX('P-07 HACCP score'!$C$3:$E$7,MATCH(U419,'P-07 HACCP score'!$B$3:$B$7,0),MATCH('D-14 Ernst'!Q$2,'P-07 HACCP score'!$C$2:$E$2,0))</f>
        <v>0</v>
      </c>
      <c r="BO419" s="39">
        <f>INDEX('P-07 HACCP score'!$C$3:$E$7,MATCH(V419,'P-07 HACCP score'!$B$3:$B$7,0),MATCH('D-14 Ernst'!R$2,'P-07 HACCP score'!$C$2:$E$2,0))</f>
        <v>0</v>
      </c>
      <c r="BP419" s="39">
        <f>INDEX('P-07 HACCP score'!$C$3:$E$7,MATCH(W419,'P-07 HACCP score'!$B$3:$B$7,0),MATCH('D-14 Ernst'!S$2,'P-07 HACCP score'!$C$2:$E$2,0))</f>
        <v>0</v>
      </c>
      <c r="BQ419" s="39" t="e">
        <f>INDEX('P-07 HACCP score'!$C$3:$E$7,MATCH(X419,'P-07 HACCP score'!$B$3:$B$7,0),MATCH('D-14 Ernst'!T$2,'P-07 HACCP score'!$C$2:$E$2,0))</f>
        <v>#N/A</v>
      </c>
      <c r="BR419" s="39">
        <f>INDEX('P-07 HACCP score'!$C$3:$E$7,MATCH(Y419,'P-07 HACCP score'!$B$3:$B$7,0),MATCH('D-14 Ernst'!U$2,'P-07 HACCP score'!$C$2:$E$2,0))</f>
        <v>0</v>
      </c>
      <c r="BS419" s="39">
        <f>INDEX('P-07 HACCP score'!$C$3:$E$7,MATCH(Z419,'P-07 HACCP score'!$B$3:$B$7,0),MATCH('D-14 Ernst'!V$2,'P-07 HACCP score'!$C$2:$E$2,0))</f>
        <v>0</v>
      </c>
      <c r="BT419" s="39">
        <f>INDEX('P-07 HACCP score'!$C$3:$E$7,MATCH(AA419,'P-07 HACCP score'!$B$3:$B$7,0),MATCH('D-14 Ernst'!W$2,'P-07 HACCP score'!$C$2:$E$2,0))</f>
        <v>0</v>
      </c>
      <c r="BU419" s="39">
        <f>INDEX('P-07 HACCP score'!$C$3:$E$7,MATCH(AB419,'P-07 HACCP score'!$B$3:$B$7,0),MATCH('D-14 Ernst'!X$2,'P-07 HACCP score'!$C$2:$E$2,0))</f>
        <v>3</v>
      </c>
      <c r="BV419" s="39">
        <f>INDEX('P-07 HACCP score'!$C$3:$E$7,MATCH(AC419,'P-07 HACCP score'!$B$3:$B$7,0),MATCH('D-14 Ernst'!Y$2,'P-07 HACCP score'!$C$2:$E$2,0))</f>
        <v>0</v>
      </c>
      <c r="BW419" s="39">
        <f>INDEX('P-07 HACCP score'!$C$3:$E$7,MATCH(AD419,'P-07 HACCP score'!$B$3:$B$7,0),MATCH('D-14 Ernst'!Z$2,'P-07 HACCP score'!$C$2:$E$2,0))</f>
        <v>0</v>
      </c>
      <c r="BX419" s="39">
        <f>INDEX('P-07 HACCP score'!$C$3:$E$7,MATCH(AE419,'P-07 HACCP score'!$B$3:$B$7,0),MATCH('D-14 Ernst'!AA$2,'P-07 HACCP score'!$C$2:$E$2,0))</f>
        <v>0</v>
      </c>
      <c r="BY419" s="39">
        <f>INDEX('P-07 HACCP score'!$C$3:$E$7,MATCH(AF419,'P-07 HACCP score'!$B$3:$B$7,0),MATCH('D-14 Ernst'!AB$2,'P-07 HACCP score'!$C$2:$E$2,0))</f>
        <v>0</v>
      </c>
      <c r="BZ419" s="39">
        <f>INDEX('P-07 HACCP score'!$C$3:$E$7,MATCH(AG419,'P-07 HACCP score'!$B$3:$B$7,0),MATCH('D-14 Ernst'!AC$2,'P-07 HACCP score'!$C$2:$E$2,0))</f>
        <v>0</v>
      </c>
      <c r="CA419" s="39">
        <f>INDEX('P-07 HACCP score'!$C$3:$E$7,MATCH(AH419,'P-07 HACCP score'!$B$3:$B$7,0),MATCH('D-14 Ernst'!AD$2,'P-07 HACCP score'!$C$2:$E$2,0))</f>
        <v>0</v>
      </c>
      <c r="CB419" s="39">
        <f>INDEX('P-07 HACCP score'!$C$3:$E$7,MATCH(AI419,'P-07 HACCP score'!$B$3:$B$7,0),MATCH('D-14 Ernst'!AE$2,'P-07 HACCP score'!$C$2:$E$2,0))</f>
        <v>0</v>
      </c>
      <c r="CC419" s="39">
        <f>INDEX('P-07 HACCP score'!$C$3:$E$7,MATCH(AJ419,'P-07 HACCP score'!$B$3:$B$7,0),MATCH('D-14 Ernst'!AF$2,'P-07 HACCP score'!$C$2:$E$2,0))</f>
        <v>0</v>
      </c>
      <c r="CD419" s="39">
        <f>INDEX('P-07 HACCP score'!$C$3:$E$7,MATCH(AK419,'P-07 HACCP score'!$B$3:$B$7,0),MATCH('D-14 Ernst'!AG$2,'P-07 HACCP score'!$C$2:$E$2,0))</f>
        <v>0</v>
      </c>
    </row>
    <row r="420" spans="1:82" x14ac:dyDescent="0.3">
      <c r="A420" s="120">
        <v>51261</v>
      </c>
      <c r="B420" s="71" t="s">
        <v>547</v>
      </c>
      <c r="C420" s="78" t="s">
        <v>162</v>
      </c>
      <c r="D420" s="35">
        <v>2</v>
      </c>
      <c r="E420" s="18"/>
      <c r="F420" s="18"/>
      <c r="G420" s="26"/>
      <c r="H420" s="21" t="str">
        <f>IF(COUNTIF(I420:M420,"H"),"H",
IF(COUNTIF(I420:M420,"M"),"M",
IF(COUNTIF(I420:M420,"L"),"L",
IF(COUNTIF(I420:M420,"B"),"B",""))))</f>
        <v>L</v>
      </c>
      <c r="I420" s="19"/>
      <c r="J420" s="19" t="s">
        <v>86</v>
      </c>
      <c r="K420" s="19"/>
      <c r="L420" s="19"/>
      <c r="M420" s="19"/>
      <c r="N420" s="18"/>
      <c r="O420" s="21" t="str">
        <f>IF(COUNTIF(P420:Q420,"H"),"H",
IF(COUNTIF(P420:Q420,"M"),"M",
IF(COUNTIF(P420:Q420,"L"),"L",
IF(COUNTIF(P420:Q420,"B"),"B",""))))</f>
        <v/>
      </c>
      <c r="P420" s="22"/>
      <c r="Q420" s="22"/>
      <c r="R420" s="18"/>
      <c r="S420" s="18"/>
      <c r="T420" s="18"/>
      <c r="U420" s="18"/>
      <c r="V420" s="18"/>
      <c r="W420" s="27"/>
      <c r="X420" s="21" t="str">
        <f>IF(COUNTIF(Y420:AA420,"H"),"H",
IF(COUNTIF(Y420:AA420,"M"),"M",
IF(COUNTIF(Y420:AA420,"L"),"L",
IF(COUNTIF(Y420:AA420,"B"),"B",""))))</f>
        <v/>
      </c>
      <c r="Y420" s="23"/>
      <c r="Z420" s="28"/>
      <c r="AA420" s="23"/>
      <c r="AB420" s="18" t="s">
        <v>86</v>
      </c>
      <c r="AC420" s="18"/>
      <c r="AD420" s="18"/>
      <c r="AE420" s="18"/>
      <c r="AF420" s="18"/>
      <c r="AG420" s="18"/>
      <c r="AH420" s="18"/>
      <c r="AI420" s="18"/>
      <c r="AJ420" s="18"/>
      <c r="AK420" s="18"/>
      <c r="AL420" s="37">
        <f>COUNTIF(AX420:BA420,5)+COUNTIF(BG420:BH420,5)+COUNTIF(BK420:BQ420,5)+COUNTIF(BU420:CD420,5)+COUNTIF(AX420:BA420,9)+COUNTIF(BG420:BH420,9)+COUNTIF(BK420:BQ420,9)+COUNTIF(BU420:CD420,9)</f>
        <v>0</v>
      </c>
      <c r="AM420" s="37">
        <f>COUNTIF(AX420:BA420,15)+COUNTIF(BG420:BH420,15)+COUNTIF(BK420:BQ420,15)+COUNTIF(BU420:CD420,15)+COUNTIF(AX420:BA420,25)+COUNTIF(BG420:BH420,25)+COUNTIF(BK420:BQ420,25)+COUNTIF(BU420:CD420,25)</f>
        <v>0</v>
      </c>
      <c r="AN420" s="118" t="str">
        <f>IF(AM420&gt;=1,"HOOG",IF(AL420&gt;=2,"MIDDEN","LAAG"))</f>
        <v>LAAG</v>
      </c>
      <c r="AO420" s="26" t="str">
        <f>IF(AND(AM420=1,OR(H420="H",AB420="H"),TEXT(D420,0)&lt;&gt;"4"),"J","N" )</f>
        <v>N</v>
      </c>
      <c r="AP420" s="41" t="s">
        <v>85</v>
      </c>
      <c r="AQ420" s="68" t="str">
        <f>IF(OR(AP420="J",AO420="J"),"MIDDEN",AN420)</f>
        <v>LAAG</v>
      </c>
      <c r="AR420" s="26" t="s">
        <v>89</v>
      </c>
      <c r="AS420" s="18" t="s">
        <v>93</v>
      </c>
      <c r="AT420" s="18" t="s">
        <v>85</v>
      </c>
      <c r="AU420" s="41" t="str">
        <f>IF(AND(AR420="H",AS420="K"),"J",IF(OR(AND(AR420="L",AS420="K",AT420="J"),AND(AR420="H",AS420="G",AT420="J")),"J","N"))</f>
        <v>J</v>
      </c>
      <c r="AV420" s="41" t="s">
        <v>90</v>
      </c>
      <c r="AW420" s="18" t="str">
        <f>IF(AU420="N",AQ420,IF(AQ420="LAAG","MIDDEN","HOOG"))</f>
        <v>MIDDEN</v>
      </c>
      <c r="AX420" s="39">
        <f>INDEX('P-07 HACCP score'!$C$3:$E$7,MATCH(E420,'P-07 HACCP score'!$B$3:$B$7,0),MATCH('D-14 Ernst'!A$2,'P-07 HACCP score'!$C$2:$E$2,0))</f>
        <v>0</v>
      </c>
      <c r="AY420" s="39">
        <f>INDEX('P-07 HACCP score'!$C$3:$E$7,MATCH(F420,'P-07 HACCP score'!$B$3:$B$7,0),MATCH('D-14 Ernst'!B$2,'P-07 HACCP score'!$C$2:$E$2,0))</f>
        <v>0</v>
      </c>
      <c r="AZ420" s="39">
        <f>INDEX('P-07 HACCP score'!$C$3:$E$7,MATCH(G420,'P-07 HACCP score'!$B$3:$B$7,0),MATCH('D-14 Ernst'!C$2,'P-07 HACCP score'!$C$2:$E$2,0))</f>
        <v>0</v>
      </c>
      <c r="BA420" s="39">
        <f>INDEX('P-07 HACCP score'!$C$3:$E$7,MATCH(H420,'P-07 HACCP score'!$B$3:$B$7,0),MATCH('D-14 Ernst'!D$2,'P-07 HACCP score'!$C$2:$E$2,0))</f>
        <v>3</v>
      </c>
      <c r="BB420" s="39">
        <f>INDEX('P-07 HACCP score'!$C$3:$E$7,MATCH(I420,'P-07 HACCP score'!$B$3:$B$7,0),MATCH('D-14 Ernst'!E$2,'P-07 HACCP score'!$C$2:$E$2,0))</f>
        <v>0</v>
      </c>
      <c r="BC420" s="39">
        <f>INDEX('P-07 HACCP score'!$C$3:$E$7,MATCH(J420,'P-07 HACCP score'!$B$3:$B$7,0),MATCH('D-14 Ernst'!F$2,'P-07 HACCP score'!$C$2:$E$2,0))</f>
        <v>3</v>
      </c>
      <c r="BD420" s="39">
        <f>INDEX('P-07 HACCP score'!$C$3:$E$7,MATCH(K420,'P-07 HACCP score'!$B$3:$B$7,0),MATCH('D-14 Ernst'!G$2,'P-07 HACCP score'!$C$2:$E$2,0))</f>
        <v>0</v>
      </c>
      <c r="BE420" s="39">
        <f>INDEX('P-07 HACCP score'!$C$3:$E$7,MATCH(L420,'P-07 HACCP score'!$B$3:$B$7,0),MATCH('D-14 Ernst'!H$2,'P-07 HACCP score'!$C$2:$E$2,0))</f>
        <v>0</v>
      </c>
      <c r="BF420" s="39">
        <f>INDEX('P-07 HACCP score'!$C$3:$E$7,MATCH(M420,'P-07 HACCP score'!$B$3:$B$7,0),MATCH('D-14 Ernst'!I$2,'P-07 HACCP score'!$C$2:$E$2,0))</f>
        <v>0</v>
      </c>
      <c r="BG420" s="39">
        <f>INDEX('P-07 HACCP score'!$C$3:$E$7,MATCH(N420,'P-07 HACCP score'!$B$3:$B$7,0),MATCH('D-14 Ernst'!J$2,'P-07 HACCP score'!$C$2:$E$2,0))</f>
        <v>0</v>
      </c>
      <c r="BH420" s="39" t="e">
        <f>INDEX('P-07 HACCP score'!$C$3:$E$7,MATCH(O420,'P-07 HACCP score'!$B$3:$B$7,0),MATCH('D-14 Ernst'!K$2,'P-07 HACCP score'!$C$2:$E$2,0))</f>
        <v>#N/A</v>
      </c>
      <c r="BI420" s="39">
        <f>INDEX('P-07 HACCP score'!$C$3:$E$7,MATCH(P420,'P-07 HACCP score'!$B$3:$B$7,0),MATCH('D-14 Ernst'!L$2,'P-07 HACCP score'!$C$2:$E$2,0))</f>
        <v>0</v>
      </c>
      <c r="BJ420" s="39">
        <f>INDEX('P-07 HACCP score'!$C$3:$E$7,MATCH(Q420,'P-07 HACCP score'!$B$3:$B$7,0),MATCH('D-14 Ernst'!M$2,'P-07 HACCP score'!$C$2:$E$2,0))</f>
        <v>0</v>
      </c>
      <c r="BK420" s="39">
        <f>INDEX('P-07 HACCP score'!$C$3:$E$7,MATCH(R420,'P-07 HACCP score'!$B$3:$B$7,0),MATCH('D-14 Ernst'!N$2,'P-07 HACCP score'!$C$2:$E$2,0))</f>
        <v>0</v>
      </c>
      <c r="BL420" s="39">
        <f>INDEX('P-07 HACCP score'!$C$3:$E$7,MATCH(S420,'P-07 HACCP score'!$B$3:$B$7,0),MATCH('D-14 Ernst'!O$2,'P-07 HACCP score'!$C$2:$E$2,0))</f>
        <v>0</v>
      </c>
      <c r="BM420" s="39">
        <f>INDEX('P-07 HACCP score'!$C$3:$E$7,MATCH(T420,'P-07 HACCP score'!$B$3:$B$7,0),MATCH('D-14 Ernst'!P$2,'P-07 HACCP score'!$C$2:$E$2,0))</f>
        <v>0</v>
      </c>
      <c r="BN420" s="39">
        <f>INDEX('P-07 HACCP score'!$C$3:$E$7,MATCH(U420,'P-07 HACCP score'!$B$3:$B$7,0),MATCH('D-14 Ernst'!Q$2,'P-07 HACCP score'!$C$2:$E$2,0))</f>
        <v>0</v>
      </c>
      <c r="BO420" s="39">
        <f>INDEX('P-07 HACCP score'!$C$3:$E$7,MATCH(V420,'P-07 HACCP score'!$B$3:$B$7,0),MATCH('D-14 Ernst'!R$2,'P-07 HACCP score'!$C$2:$E$2,0))</f>
        <v>0</v>
      </c>
      <c r="BP420" s="39">
        <f>INDEX('P-07 HACCP score'!$C$3:$E$7,MATCH(W420,'P-07 HACCP score'!$B$3:$B$7,0),MATCH('D-14 Ernst'!S$2,'P-07 HACCP score'!$C$2:$E$2,0))</f>
        <v>0</v>
      </c>
      <c r="BQ420" s="39" t="e">
        <f>INDEX('P-07 HACCP score'!$C$3:$E$7,MATCH(X420,'P-07 HACCP score'!$B$3:$B$7,0),MATCH('D-14 Ernst'!T$2,'P-07 HACCP score'!$C$2:$E$2,0))</f>
        <v>#N/A</v>
      </c>
      <c r="BR420" s="39">
        <f>INDEX('P-07 HACCP score'!$C$3:$E$7,MATCH(Y420,'P-07 HACCP score'!$B$3:$B$7,0),MATCH('D-14 Ernst'!U$2,'P-07 HACCP score'!$C$2:$E$2,0))</f>
        <v>0</v>
      </c>
      <c r="BS420" s="39">
        <f>INDEX('P-07 HACCP score'!$C$3:$E$7,MATCH(Z420,'P-07 HACCP score'!$B$3:$B$7,0),MATCH('D-14 Ernst'!V$2,'P-07 HACCP score'!$C$2:$E$2,0))</f>
        <v>0</v>
      </c>
      <c r="BT420" s="39">
        <f>INDEX('P-07 HACCP score'!$C$3:$E$7,MATCH(AA420,'P-07 HACCP score'!$B$3:$B$7,0),MATCH('D-14 Ernst'!W$2,'P-07 HACCP score'!$C$2:$E$2,0))</f>
        <v>0</v>
      </c>
      <c r="BU420" s="39">
        <f>INDEX('P-07 HACCP score'!$C$3:$E$7,MATCH(AB420,'P-07 HACCP score'!$B$3:$B$7,0),MATCH('D-14 Ernst'!X$2,'P-07 HACCP score'!$C$2:$E$2,0))</f>
        <v>3</v>
      </c>
      <c r="BV420" s="39">
        <f>INDEX('P-07 HACCP score'!$C$3:$E$7,MATCH(AC420,'P-07 HACCP score'!$B$3:$B$7,0),MATCH('D-14 Ernst'!Y$2,'P-07 HACCP score'!$C$2:$E$2,0))</f>
        <v>0</v>
      </c>
      <c r="BW420" s="39">
        <f>INDEX('P-07 HACCP score'!$C$3:$E$7,MATCH(AD420,'P-07 HACCP score'!$B$3:$B$7,0),MATCH('D-14 Ernst'!Z$2,'P-07 HACCP score'!$C$2:$E$2,0))</f>
        <v>0</v>
      </c>
      <c r="BX420" s="39">
        <f>INDEX('P-07 HACCP score'!$C$3:$E$7,MATCH(AE420,'P-07 HACCP score'!$B$3:$B$7,0),MATCH('D-14 Ernst'!AA$2,'P-07 HACCP score'!$C$2:$E$2,0))</f>
        <v>0</v>
      </c>
      <c r="BY420" s="39">
        <f>INDEX('P-07 HACCP score'!$C$3:$E$7,MATCH(AF420,'P-07 HACCP score'!$B$3:$B$7,0),MATCH('D-14 Ernst'!AB$2,'P-07 HACCP score'!$C$2:$E$2,0))</f>
        <v>0</v>
      </c>
      <c r="BZ420" s="39">
        <f>INDEX('P-07 HACCP score'!$C$3:$E$7,MATCH(AG420,'P-07 HACCP score'!$B$3:$B$7,0),MATCH('D-14 Ernst'!AC$2,'P-07 HACCP score'!$C$2:$E$2,0))</f>
        <v>0</v>
      </c>
      <c r="CA420" s="39">
        <f>INDEX('P-07 HACCP score'!$C$3:$E$7,MATCH(AH420,'P-07 HACCP score'!$B$3:$B$7,0),MATCH('D-14 Ernst'!AD$2,'P-07 HACCP score'!$C$2:$E$2,0))</f>
        <v>0</v>
      </c>
      <c r="CB420" s="39">
        <f>INDEX('P-07 HACCP score'!$C$3:$E$7,MATCH(AI420,'P-07 HACCP score'!$B$3:$B$7,0),MATCH('D-14 Ernst'!AE$2,'P-07 HACCP score'!$C$2:$E$2,0))</f>
        <v>0</v>
      </c>
      <c r="CC420" s="39">
        <f>INDEX('P-07 HACCP score'!$C$3:$E$7,MATCH(AJ420,'P-07 HACCP score'!$B$3:$B$7,0),MATCH('D-14 Ernst'!AF$2,'P-07 HACCP score'!$C$2:$E$2,0))</f>
        <v>0</v>
      </c>
      <c r="CD420" s="39">
        <f>INDEX('P-07 HACCP score'!$C$3:$E$7,MATCH(AK420,'P-07 HACCP score'!$B$3:$B$7,0),MATCH('D-14 Ernst'!AG$2,'P-07 HACCP score'!$C$2:$E$2,0))</f>
        <v>0</v>
      </c>
    </row>
    <row r="421" spans="1:82" x14ac:dyDescent="0.3">
      <c r="A421" s="119">
        <v>51270</v>
      </c>
      <c r="B421" s="56" t="s">
        <v>548</v>
      </c>
      <c r="C421" s="78" t="s">
        <v>162</v>
      </c>
      <c r="D421" s="35">
        <v>2</v>
      </c>
      <c r="E421" s="18" t="s">
        <v>84</v>
      </c>
      <c r="F421" s="18"/>
      <c r="G421" s="26"/>
      <c r="H421" s="21" t="str">
        <f>IF(COUNTIF(I421:M421,"H"),"H",
IF(COUNTIF(I421:M421,"M"),"M",
IF(COUNTIF(I421:M421,"L"),"L",
IF(COUNTIF(I421:M421,"B"),"B",""))))</f>
        <v>L</v>
      </c>
      <c r="I421" s="19"/>
      <c r="J421" s="19" t="s">
        <v>86</v>
      </c>
      <c r="K421" s="19"/>
      <c r="L421" s="19"/>
      <c r="M421" s="19"/>
      <c r="N421" s="18"/>
      <c r="O421" s="21" t="str">
        <f>IF(COUNTIF(P421:Q421,"H"),"H",
IF(COUNTIF(P421:Q421,"M"),"M",
IF(COUNTIF(P421:Q421,"L"),"L",
IF(COUNTIF(P421:Q421,"B"),"B",""))))</f>
        <v/>
      </c>
      <c r="P421" s="22"/>
      <c r="Q421" s="22"/>
      <c r="R421" s="18"/>
      <c r="S421" s="18"/>
      <c r="T421" s="18"/>
      <c r="U421" s="18"/>
      <c r="V421" s="18"/>
      <c r="W421" s="27"/>
      <c r="X421" s="21" t="str">
        <f>IF(COUNTIF(Y421:AA421,"H"),"H",
IF(COUNTIF(Y421:AA421,"M"),"M",
IF(COUNTIF(Y421:AA421,"L"),"L",
IF(COUNTIF(Y421:AA421,"B"),"B",""))))</f>
        <v/>
      </c>
      <c r="Y421" s="23"/>
      <c r="Z421" s="28"/>
      <c r="AA421" s="23"/>
      <c r="AB421" s="18" t="s">
        <v>89</v>
      </c>
      <c r="AC421" s="18"/>
      <c r="AD421" s="18"/>
      <c r="AE421" s="18"/>
      <c r="AF421" s="18"/>
      <c r="AG421" s="18"/>
      <c r="AH421" s="18"/>
      <c r="AI421" s="18"/>
      <c r="AJ421" s="18"/>
      <c r="AK421" s="18"/>
      <c r="AL421" s="37">
        <f>COUNTIF(AX421:BA421,5)+COUNTIF(BG421:BH421,5)+COUNTIF(BK421:BQ421,5)+COUNTIF(BU421:CD421,5)+COUNTIF(AX421:BA421,9)+COUNTIF(BG421:BH421,9)+COUNTIF(BK421:BQ421,9)+COUNTIF(BU421:CD421,9)</f>
        <v>0</v>
      </c>
      <c r="AM421" s="37">
        <f>COUNTIF(AX421:BA421,15)+COUNTIF(BG421:BH421,15)+COUNTIF(BK421:BQ421,15)+COUNTIF(BU421:CD421,15)+COUNTIF(AX421:BA421,25)+COUNTIF(BG421:BH421,25)+COUNTIF(BK421:BQ421,25)+COUNTIF(BU421:CD421,25)</f>
        <v>1</v>
      </c>
      <c r="AN421" s="118" t="str">
        <f>IF(AM421&gt;=1,"HOOG",IF(AL421&gt;=2,"MIDDEN","LAAG"))</f>
        <v>HOOG</v>
      </c>
      <c r="AO421" s="26" t="str">
        <f>IF(AND(AM421=1,OR(H421="H",AB421="H"),TEXT(D421,0)&lt;&gt;"4"),"J","N" )</f>
        <v>J</v>
      </c>
      <c r="AP421" s="41" t="s">
        <v>85</v>
      </c>
      <c r="AQ421" s="68" t="str">
        <f>IF(OR(AP421="J",AO421="J"),"MIDDEN",AN421)</f>
        <v>MIDDEN</v>
      </c>
      <c r="AR421" s="26" t="s">
        <v>86</v>
      </c>
      <c r="AS421" s="18" t="s">
        <v>93</v>
      </c>
      <c r="AT421" s="18" t="s">
        <v>85</v>
      </c>
      <c r="AU421" s="41" t="str">
        <f>IF(AND(AR421="H",AS421="K"),"J",IF(OR(AND(AR421="L",AS421="K",AT421="J"),AND(AR421="H",AS421="G",AT421="J")),"J","N"))</f>
        <v>N</v>
      </c>
      <c r="AV421" s="41" t="s">
        <v>85</v>
      </c>
      <c r="AW421" s="18" t="str">
        <f>IF(AU421="N",AQ421,IF(AQ421="LAAG","MIDDEN","HOOG"))</f>
        <v>MIDDEN</v>
      </c>
      <c r="AX421" s="39">
        <f>INDEX('P-07 HACCP score'!$C$3:$E$7,MATCH(E421,'P-07 HACCP score'!$B$3:$B$7,0),MATCH('D-14 Ernst'!A$2,'P-07 HACCP score'!$C$2:$E$2,0))</f>
        <v>1.5</v>
      </c>
      <c r="AY421" s="39">
        <f>INDEX('P-07 HACCP score'!$C$3:$E$7,MATCH(F421,'P-07 HACCP score'!$B$3:$B$7,0),MATCH('D-14 Ernst'!B$2,'P-07 HACCP score'!$C$2:$E$2,0))</f>
        <v>0</v>
      </c>
      <c r="AZ421" s="39">
        <f>INDEX('P-07 HACCP score'!$C$3:$E$7,MATCH(G421,'P-07 HACCP score'!$B$3:$B$7,0),MATCH('D-14 Ernst'!C$2,'P-07 HACCP score'!$C$2:$E$2,0))</f>
        <v>0</v>
      </c>
      <c r="BA421" s="39">
        <f>INDEX('P-07 HACCP score'!$C$3:$E$7,MATCH(H421,'P-07 HACCP score'!$B$3:$B$7,0),MATCH('D-14 Ernst'!D$2,'P-07 HACCP score'!$C$2:$E$2,0))</f>
        <v>3</v>
      </c>
      <c r="BB421" s="39">
        <f>INDEX('P-07 HACCP score'!$C$3:$E$7,MATCH(I421,'P-07 HACCP score'!$B$3:$B$7,0),MATCH('D-14 Ernst'!E$2,'P-07 HACCP score'!$C$2:$E$2,0))</f>
        <v>0</v>
      </c>
      <c r="BC421" s="39">
        <f>INDEX('P-07 HACCP score'!$C$3:$E$7,MATCH(J421,'P-07 HACCP score'!$B$3:$B$7,0),MATCH('D-14 Ernst'!F$2,'P-07 HACCP score'!$C$2:$E$2,0))</f>
        <v>3</v>
      </c>
      <c r="BD421" s="39">
        <f>INDEX('P-07 HACCP score'!$C$3:$E$7,MATCH(K421,'P-07 HACCP score'!$B$3:$B$7,0),MATCH('D-14 Ernst'!G$2,'P-07 HACCP score'!$C$2:$E$2,0))</f>
        <v>0</v>
      </c>
      <c r="BE421" s="39">
        <f>INDEX('P-07 HACCP score'!$C$3:$E$7,MATCH(L421,'P-07 HACCP score'!$B$3:$B$7,0),MATCH('D-14 Ernst'!H$2,'P-07 HACCP score'!$C$2:$E$2,0))</f>
        <v>0</v>
      </c>
      <c r="BF421" s="39">
        <f>INDEX('P-07 HACCP score'!$C$3:$E$7,MATCH(M421,'P-07 HACCP score'!$B$3:$B$7,0),MATCH('D-14 Ernst'!I$2,'P-07 HACCP score'!$C$2:$E$2,0))</f>
        <v>0</v>
      </c>
      <c r="BG421" s="39">
        <f>INDEX('P-07 HACCP score'!$C$3:$E$7,MATCH(N421,'P-07 HACCP score'!$B$3:$B$7,0),MATCH('D-14 Ernst'!J$2,'P-07 HACCP score'!$C$2:$E$2,0))</f>
        <v>0</v>
      </c>
      <c r="BH421" s="39" t="e">
        <f>INDEX('P-07 HACCP score'!$C$3:$E$7,MATCH(O421,'P-07 HACCP score'!$B$3:$B$7,0),MATCH('D-14 Ernst'!K$2,'P-07 HACCP score'!$C$2:$E$2,0))</f>
        <v>#N/A</v>
      </c>
      <c r="BI421" s="39">
        <f>INDEX('P-07 HACCP score'!$C$3:$E$7,MATCH(P421,'P-07 HACCP score'!$B$3:$B$7,0),MATCH('D-14 Ernst'!L$2,'P-07 HACCP score'!$C$2:$E$2,0))</f>
        <v>0</v>
      </c>
      <c r="BJ421" s="39">
        <f>INDEX('P-07 HACCP score'!$C$3:$E$7,MATCH(Q421,'P-07 HACCP score'!$B$3:$B$7,0),MATCH('D-14 Ernst'!M$2,'P-07 HACCP score'!$C$2:$E$2,0))</f>
        <v>0</v>
      </c>
      <c r="BK421" s="39">
        <f>INDEX('P-07 HACCP score'!$C$3:$E$7,MATCH(R421,'P-07 HACCP score'!$B$3:$B$7,0),MATCH('D-14 Ernst'!N$2,'P-07 HACCP score'!$C$2:$E$2,0))</f>
        <v>0</v>
      </c>
      <c r="BL421" s="39">
        <f>INDEX('P-07 HACCP score'!$C$3:$E$7,MATCH(S421,'P-07 HACCP score'!$B$3:$B$7,0),MATCH('D-14 Ernst'!O$2,'P-07 HACCP score'!$C$2:$E$2,0))</f>
        <v>0</v>
      </c>
      <c r="BM421" s="39">
        <f>INDEX('P-07 HACCP score'!$C$3:$E$7,MATCH(T421,'P-07 HACCP score'!$B$3:$B$7,0),MATCH('D-14 Ernst'!P$2,'P-07 HACCP score'!$C$2:$E$2,0))</f>
        <v>0</v>
      </c>
      <c r="BN421" s="39">
        <f>INDEX('P-07 HACCP score'!$C$3:$E$7,MATCH(U421,'P-07 HACCP score'!$B$3:$B$7,0),MATCH('D-14 Ernst'!Q$2,'P-07 HACCP score'!$C$2:$E$2,0))</f>
        <v>0</v>
      </c>
      <c r="BO421" s="39">
        <f>INDEX('P-07 HACCP score'!$C$3:$E$7,MATCH(V421,'P-07 HACCP score'!$B$3:$B$7,0),MATCH('D-14 Ernst'!R$2,'P-07 HACCP score'!$C$2:$E$2,0))</f>
        <v>0</v>
      </c>
      <c r="BP421" s="39">
        <f>INDEX('P-07 HACCP score'!$C$3:$E$7,MATCH(W421,'P-07 HACCP score'!$B$3:$B$7,0),MATCH('D-14 Ernst'!S$2,'P-07 HACCP score'!$C$2:$E$2,0))</f>
        <v>0</v>
      </c>
      <c r="BQ421" s="39" t="e">
        <f>INDEX('P-07 HACCP score'!$C$3:$E$7,MATCH(X421,'P-07 HACCP score'!$B$3:$B$7,0),MATCH('D-14 Ernst'!T$2,'P-07 HACCP score'!$C$2:$E$2,0))</f>
        <v>#N/A</v>
      </c>
      <c r="BR421" s="39">
        <f>INDEX('P-07 HACCP score'!$C$3:$E$7,MATCH(Y421,'P-07 HACCP score'!$B$3:$B$7,0),MATCH('D-14 Ernst'!U$2,'P-07 HACCP score'!$C$2:$E$2,0))</f>
        <v>0</v>
      </c>
      <c r="BS421" s="39">
        <f>INDEX('P-07 HACCP score'!$C$3:$E$7,MATCH(Z421,'P-07 HACCP score'!$B$3:$B$7,0),MATCH('D-14 Ernst'!V$2,'P-07 HACCP score'!$C$2:$E$2,0))</f>
        <v>0</v>
      </c>
      <c r="BT421" s="39">
        <f>INDEX('P-07 HACCP score'!$C$3:$E$7,MATCH(AA421,'P-07 HACCP score'!$B$3:$B$7,0),MATCH('D-14 Ernst'!W$2,'P-07 HACCP score'!$C$2:$E$2,0))</f>
        <v>0</v>
      </c>
      <c r="BU421" s="39">
        <f>INDEX('P-07 HACCP score'!$C$3:$E$7,MATCH(AB421,'P-07 HACCP score'!$B$3:$B$7,0),MATCH('D-14 Ernst'!X$2,'P-07 HACCP score'!$C$2:$E$2,0))</f>
        <v>15</v>
      </c>
      <c r="BV421" s="39">
        <f>INDEX('P-07 HACCP score'!$C$3:$E$7,MATCH(AC421,'P-07 HACCP score'!$B$3:$B$7,0),MATCH('D-14 Ernst'!Y$2,'P-07 HACCP score'!$C$2:$E$2,0))</f>
        <v>0</v>
      </c>
      <c r="BW421" s="39">
        <f>INDEX('P-07 HACCP score'!$C$3:$E$7,MATCH(AD421,'P-07 HACCP score'!$B$3:$B$7,0),MATCH('D-14 Ernst'!Z$2,'P-07 HACCP score'!$C$2:$E$2,0))</f>
        <v>0</v>
      </c>
      <c r="BX421" s="39">
        <f>INDEX('P-07 HACCP score'!$C$3:$E$7,MATCH(AE421,'P-07 HACCP score'!$B$3:$B$7,0),MATCH('D-14 Ernst'!AA$2,'P-07 HACCP score'!$C$2:$E$2,0))</f>
        <v>0</v>
      </c>
      <c r="BY421" s="39">
        <f>INDEX('P-07 HACCP score'!$C$3:$E$7,MATCH(AF421,'P-07 HACCP score'!$B$3:$B$7,0),MATCH('D-14 Ernst'!AB$2,'P-07 HACCP score'!$C$2:$E$2,0))</f>
        <v>0</v>
      </c>
      <c r="BZ421" s="39">
        <f>INDEX('P-07 HACCP score'!$C$3:$E$7,MATCH(AG421,'P-07 HACCP score'!$B$3:$B$7,0),MATCH('D-14 Ernst'!AC$2,'P-07 HACCP score'!$C$2:$E$2,0))</f>
        <v>0</v>
      </c>
      <c r="CA421" s="39">
        <f>INDEX('P-07 HACCP score'!$C$3:$E$7,MATCH(AH421,'P-07 HACCP score'!$B$3:$B$7,0),MATCH('D-14 Ernst'!AD$2,'P-07 HACCP score'!$C$2:$E$2,0))</f>
        <v>0</v>
      </c>
      <c r="CB421" s="39">
        <f>INDEX('P-07 HACCP score'!$C$3:$E$7,MATCH(AI421,'P-07 HACCP score'!$B$3:$B$7,0),MATCH('D-14 Ernst'!AE$2,'P-07 HACCP score'!$C$2:$E$2,0))</f>
        <v>0</v>
      </c>
      <c r="CC421" s="39">
        <f>INDEX('P-07 HACCP score'!$C$3:$E$7,MATCH(AJ421,'P-07 HACCP score'!$B$3:$B$7,0),MATCH('D-14 Ernst'!AF$2,'P-07 HACCP score'!$C$2:$E$2,0))</f>
        <v>0</v>
      </c>
      <c r="CD421" s="39">
        <f>INDEX('P-07 HACCP score'!$C$3:$E$7,MATCH(AK421,'P-07 HACCP score'!$B$3:$B$7,0),MATCH('D-14 Ernst'!AG$2,'P-07 HACCP score'!$C$2:$E$2,0))</f>
        <v>0</v>
      </c>
    </row>
    <row r="422" spans="1:82" x14ac:dyDescent="0.3">
      <c r="A422" s="119">
        <v>51280</v>
      </c>
      <c r="B422" s="71" t="s">
        <v>549</v>
      </c>
      <c r="C422" s="78" t="s">
        <v>162</v>
      </c>
      <c r="D422" s="35">
        <v>2</v>
      </c>
      <c r="E422" s="18"/>
      <c r="F422" s="18"/>
      <c r="G422" s="126" t="s">
        <v>86</v>
      </c>
      <c r="H422" s="21" t="str">
        <f>IF(COUNTIF(I422:M422,"H"),"H",
IF(COUNTIF(I422:M422,"M"),"M",
IF(COUNTIF(I422:M422,"L"),"L",
IF(COUNTIF(I422:M422,"B"),"B",""))))</f>
        <v>B</v>
      </c>
      <c r="I422" s="19"/>
      <c r="J422" s="19" t="s">
        <v>84</v>
      </c>
      <c r="K422" s="19"/>
      <c r="L422" s="19"/>
      <c r="M422" s="19"/>
      <c r="N422" s="18"/>
      <c r="O422" s="21" t="str">
        <f>IF(COUNTIF(P422:Q422,"H"),"H",
IF(COUNTIF(P422:Q422,"M"),"M",
IF(COUNTIF(P422:Q422,"L"),"L",
IF(COUNTIF(P422:Q422,"B"),"B",""))))</f>
        <v/>
      </c>
      <c r="P422" s="22"/>
      <c r="Q422" s="22"/>
      <c r="R422" s="18"/>
      <c r="S422" s="18"/>
      <c r="T422" s="18"/>
      <c r="U422" s="18"/>
      <c r="V422" s="18"/>
      <c r="W422" s="27"/>
      <c r="X422" s="21" t="str">
        <f>IF(COUNTIF(Y422:AA422,"H"),"H",
IF(COUNTIF(Y422:AA422,"M"),"M",
IF(COUNTIF(Y422:AA422,"L"),"L",
IF(COUNTIF(Y422:AA422,"B"),"B",""))))</f>
        <v/>
      </c>
      <c r="Y422" s="23"/>
      <c r="Z422" s="28"/>
      <c r="AA422" s="23"/>
      <c r="AB422" s="18" t="s">
        <v>89</v>
      </c>
      <c r="AC422" s="18"/>
      <c r="AD422" s="18"/>
      <c r="AE422" s="18"/>
      <c r="AF422" s="18"/>
      <c r="AG422" s="18"/>
      <c r="AH422" s="18"/>
      <c r="AI422" s="18"/>
      <c r="AJ422" s="18"/>
      <c r="AK422" s="18" t="s">
        <v>84</v>
      </c>
      <c r="AL422" s="37">
        <f>COUNTIF(AX422:BA422,5)+COUNTIF(BG422:BH422,5)+COUNTIF(BK422:BQ422,5)+COUNTIF(BU422:CD422,5)+COUNTIF(AX422:BA422,9)+COUNTIF(BG422:BH422,9)+COUNTIF(BK422:BQ422,9)+COUNTIF(BU422:CD422,9)</f>
        <v>1</v>
      </c>
      <c r="AM422" s="37">
        <f>COUNTIF(AX422:BA422,15)+COUNTIF(BG422:BH422,15)+COUNTIF(BK422:BQ422,15)+COUNTIF(BU422:CD422,15)+COUNTIF(AX422:BA422,25)+COUNTIF(BG422:BH422,25)+COUNTIF(BK422:BQ422,25)+COUNTIF(BU422:CD422,25)</f>
        <v>1</v>
      </c>
      <c r="AN422" s="118" t="str">
        <f>IF(AM422&gt;=1,"HOOG",IF(AL422&gt;=2,"MIDDEN","LAAG"))</f>
        <v>HOOG</v>
      </c>
      <c r="AO422" s="26" t="str">
        <f>IF(AND(AM422=1,OR(H422="H",AB422="H"),TEXT(D422,0)&lt;&gt;"4"),"J","N" )</f>
        <v>J</v>
      </c>
      <c r="AP422" s="41" t="s">
        <v>85</v>
      </c>
      <c r="AQ422" s="68" t="str">
        <f>IF(OR(AP422="J",AO422="J"),"MIDDEN",AN422)</f>
        <v>MIDDEN</v>
      </c>
      <c r="AR422" s="26" t="s">
        <v>89</v>
      </c>
      <c r="AS422" s="18" t="s">
        <v>93</v>
      </c>
      <c r="AT422" s="18" t="s">
        <v>90</v>
      </c>
      <c r="AU422" s="41" t="str">
        <f>IF(AND(AR422="H",AS422="K"),"J",IF(OR(AND(AR422="L",AS422="K",AT422="J"),AND(AR422="H",AS422="G",AT422="J")),"J","N"))</f>
        <v>J</v>
      </c>
      <c r="AV422" s="41" t="s">
        <v>90</v>
      </c>
      <c r="AW422" s="18" t="str">
        <f>IF(AU422="N",AQ422,IF(AQ422="LAAG","MIDDEN","HOOG"))</f>
        <v>HOOG</v>
      </c>
      <c r="AX422" s="39">
        <f>INDEX('P-07 HACCP score'!$C$3:$E$7,MATCH(E422,'P-07 HACCP score'!$B$3:$B$7,0),MATCH('D-14 Ernst'!A$2,'P-07 HACCP score'!$C$2:$E$2,0))</f>
        <v>0</v>
      </c>
      <c r="AY422" s="39">
        <f>INDEX('P-07 HACCP score'!$C$3:$E$7,MATCH(F422,'P-07 HACCP score'!$B$3:$B$7,0),MATCH('D-14 Ernst'!B$2,'P-07 HACCP score'!$C$2:$E$2,0))</f>
        <v>0</v>
      </c>
      <c r="AZ422" s="39">
        <f>INDEX('P-07 HACCP score'!$C$3:$E$7,MATCH(G422,'P-07 HACCP score'!$B$3:$B$7,0),MATCH('D-14 Ernst'!C$2,'P-07 HACCP score'!$C$2:$E$2,0))</f>
        <v>5</v>
      </c>
      <c r="BA422" s="39">
        <f>INDEX('P-07 HACCP score'!$C$3:$E$7,MATCH(H422,'P-07 HACCP score'!$B$3:$B$7,0),MATCH('D-14 Ernst'!D$2,'P-07 HACCP score'!$C$2:$E$2,0))</f>
        <v>1.5</v>
      </c>
      <c r="BB422" s="39">
        <f>INDEX('P-07 HACCP score'!$C$3:$E$7,MATCH(I422,'P-07 HACCP score'!$B$3:$B$7,0),MATCH('D-14 Ernst'!E$2,'P-07 HACCP score'!$C$2:$E$2,0))</f>
        <v>0</v>
      </c>
      <c r="BC422" s="39">
        <f>INDEX('P-07 HACCP score'!$C$3:$E$7,MATCH(J422,'P-07 HACCP score'!$B$3:$B$7,0),MATCH('D-14 Ernst'!F$2,'P-07 HACCP score'!$C$2:$E$2,0))</f>
        <v>1.5</v>
      </c>
      <c r="BD422" s="39">
        <f>INDEX('P-07 HACCP score'!$C$3:$E$7,MATCH(K422,'P-07 HACCP score'!$B$3:$B$7,0),MATCH('D-14 Ernst'!G$2,'P-07 HACCP score'!$C$2:$E$2,0))</f>
        <v>0</v>
      </c>
      <c r="BE422" s="39">
        <f>INDEX('P-07 HACCP score'!$C$3:$E$7,MATCH(L422,'P-07 HACCP score'!$B$3:$B$7,0),MATCH('D-14 Ernst'!H$2,'P-07 HACCP score'!$C$2:$E$2,0))</f>
        <v>0</v>
      </c>
      <c r="BF422" s="39">
        <f>INDEX('P-07 HACCP score'!$C$3:$E$7,MATCH(M422,'P-07 HACCP score'!$B$3:$B$7,0),MATCH('D-14 Ernst'!I$2,'P-07 HACCP score'!$C$2:$E$2,0))</f>
        <v>0</v>
      </c>
      <c r="BG422" s="39">
        <f>INDEX('P-07 HACCP score'!$C$3:$E$7,MATCH(N422,'P-07 HACCP score'!$B$3:$B$7,0),MATCH('D-14 Ernst'!J$2,'P-07 HACCP score'!$C$2:$E$2,0))</f>
        <v>0</v>
      </c>
      <c r="BH422" s="39" t="e">
        <f>INDEX('P-07 HACCP score'!$C$3:$E$7,MATCH(O422,'P-07 HACCP score'!$B$3:$B$7,0),MATCH('D-14 Ernst'!K$2,'P-07 HACCP score'!$C$2:$E$2,0))</f>
        <v>#N/A</v>
      </c>
      <c r="BI422" s="39">
        <f>INDEX('P-07 HACCP score'!$C$3:$E$7,MATCH(P422,'P-07 HACCP score'!$B$3:$B$7,0),MATCH('D-14 Ernst'!L$2,'P-07 HACCP score'!$C$2:$E$2,0))</f>
        <v>0</v>
      </c>
      <c r="BJ422" s="39">
        <f>INDEX('P-07 HACCP score'!$C$3:$E$7,MATCH(Q422,'P-07 HACCP score'!$B$3:$B$7,0),MATCH('D-14 Ernst'!M$2,'P-07 HACCP score'!$C$2:$E$2,0))</f>
        <v>0</v>
      </c>
      <c r="BK422" s="39">
        <f>INDEX('P-07 HACCP score'!$C$3:$E$7,MATCH(R422,'P-07 HACCP score'!$B$3:$B$7,0),MATCH('D-14 Ernst'!N$2,'P-07 HACCP score'!$C$2:$E$2,0))</f>
        <v>0</v>
      </c>
      <c r="BL422" s="39">
        <f>INDEX('P-07 HACCP score'!$C$3:$E$7,MATCH(S422,'P-07 HACCP score'!$B$3:$B$7,0),MATCH('D-14 Ernst'!O$2,'P-07 HACCP score'!$C$2:$E$2,0))</f>
        <v>0</v>
      </c>
      <c r="BM422" s="39">
        <f>INDEX('P-07 HACCP score'!$C$3:$E$7,MATCH(T422,'P-07 HACCP score'!$B$3:$B$7,0),MATCH('D-14 Ernst'!P$2,'P-07 HACCP score'!$C$2:$E$2,0))</f>
        <v>0</v>
      </c>
      <c r="BN422" s="39">
        <f>INDEX('P-07 HACCP score'!$C$3:$E$7,MATCH(U422,'P-07 HACCP score'!$B$3:$B$7,0),MATCH('D-14 Ernst'!Q$2,'P-07 HACCP score'!$C$2:$E$2,0))</f>
        <v>0</v>
      </c>
      <c r="BO422" s="39">
        <f>INDEX('P-07 HACCP score'!$C$3:$E$7,MATCH(V422,'P-07 HACCP score'!$B$3:$B$7,0),MATCH('D-14 Ernst'!R$2,'P-07 HACCP score'!$C$2:$E$2,0))</f>
        <v>0</v>
      </c>
      <c r="BP422" s="39">
        <f>INDEX('P-07 HACCP score'!$C$3:$E$7,MATCH(W422,'P-07 HACCP score'!$B$3:$B$7,0),MATCH('D-14 Ernst'!S$2,'P-07 HACCP score'!$C$2:$E$2,0))</f>
        <v>0</v>
      </c>
      <c r="BQ422" s="39" t="e">
        <f>INDEX('P-07 HACCP score'!$C$3:$E$7,MATCH(X422,'P-07 HACCP score'!$B$3:$B$7,0),MATCH('D-14 Ernst'!T$2,'P-07 HACCP score'!$C$2:$E$2,0))</f>
        <v>#N/A</v>
      </c>
      <c r="BR422" s="39">
        <f>INDEX('P-07 HACCP score'!$C$3:$E$7,MATCH(Y422,'P-07 HACCP score'!$B$3:$B$7,0),MATCH('D-14 Ernst'!U$2,'P-07 HACCP score'!$C$2:$E$2,0))</f>
        <v>0</v>
      </c>
      <c r="BS422" s="39">
        <f>INDEX('P-07 HACCP score'!$C$3:$E$7,MATCH(Z422,'P-07 HACCP score'!$B$3:$B$7,0),MATCH('D-14 Ernst'!V$2,'P-07 HACCP score'!$C$2:$E$2,0))</f>
        <v>0</v>
      </c>
      <c r="BT422" s="39">
        <f>INDEX('P-07 HACCP score'!$C$3:$E$7,MATCH(AA422,'P-07 HACCP score'!$B$3:$B$7,0),MATCH('D-14 Ernst'!W$2,'P-07 HACCP score'!$C$2:$E$2,0))</f>
        <v>0</v>
      </c>
      <c r="BU422" s="39">
        <f>INDEX('P-07 HACCP score'!$C$3:$E$7,MATCH(AB422,'P-07 HACCP score'!$B$3:$B$7,0),MATCH('D-14 Ernst'!X$2,'P-07 HACCP score'!$C$2:$E$2,0))</f>
        <v>15</v>
      </c>
      <c r="BV422" s="39">
        <f>INDEX('P-07 HACCP score'!$C$3:$E$7,MATCH(AC422,'P-07 HACCP score'!$B$3:$B$7,0),MATCH('D-14 Ernst'!Y$2,'P-07 HACCP score'!$C$2:$E$2,0))</f>
        <v>0</v>
      </c>
      <c r="BW422" s="39">
        <f>INDEX('P-07 HACCP score'!$C$3:$E$7,MATCH(AD422,'P-07 HACCP score'!$B$3:$B$7,0),MATCH('D-14 Ernst'!Z$2,'P-07 HACCP score'!$C$2:$E$2,0))</f>
        <v>0</v>
      </c>
      <c r="BX422" s="39">
        <f>INDEX('P-07 HACCP score'!$C$3:$E$7,MATCH(AE422,'P-07 HACCP score'!$B$3:$B$7,0),MATCH('D-14 Ernst'!AA$2,'P-07 HACCP score'!$C$2:$E$2,0))</f>
        <v>0</v>
      </c>
      <c r="BY422" s="39">
        <f>INDEX('P-07 HACCP score'!$C$3:$E$7,MATCH(AF422,'P-07 HACCP score'!$B$3:$B$7,0),MATCH('D-14 Ernst'!AB$2,'P-07 HACCP score'!$C$2:$E$2,0))</f>
        <v>0</v>
      </c>
      <c r="BZ422" s="39">
        <f>INDEX('P-07 HACCP score'!$C$3:$E$7,MATCH(AG422,'P-07 HACCP score'!$B$3:$B$7,0),MATCH('D-14 Ernst'!AC$2,'P-07 HACCP score'!$C$2:$E$2,0))</f>
        <v>0</v>
      </c>
      <c r="CA422" s="39">
        <f>INDEX('P-07 HACCP score'!$C$3:$E$7,MATCH(AH422,'P-07 HACCP score'!$B$3:$B$7,0),MATCH('D-14 Ernst'!AD$2,'P-07 HACCP score'!$C$2:$E$2,0))</f>
        <v>0</v>
      </c>
      <c r="CB422" s="39">
        <f>INDEX('P-07 HACCP score'!$C$3:$E$7,MATCH(AI422,'P-07 HACCP score'!$B$3:$B$7,0),MATCH('D-14 Ernst'!AE$2,'P-07 HACCP score'!$C$2:$E$2,0))</f>
        <v>0</v>
      </c>
      <c r="CC422" s="39">
        <f>INDEX('P-07 HACCP score'!$C$3:$E$7,MATCH(AJ422,'P-07 HACCP score'!$B$3:$B$7,0),MATCH('D-14 Ernst'!AF$2,'P-07 HACCP score'!$C$2:$E$2,0))</f>
        <v>0</v>
      </c>
      <c r="CD422" s="39">
        <f>INDEX('P-07 HACCP score'!$C$3:$E$7,MATCH(AK422,'P-07 HACCP score'!$B$3:$B$7,0),MATCH('D-14 Ernst'!AG$2,'P-07 HACCP score'!$C$2:$E$2,0))</f>
        <v>1.5</v>
      </c>
    </row>
    <row r="423" spans="1:82" x14ac:dyDescent="0.3">
      <c r="A423" s="119">
        <v>51321</v>
      </c>
      <c r="B423" s="56" t="s">
        <v>550</v>
      </c>
      <c r="C423" s="78" t="s">
        <v>162</v>
      </c>
      <c r="D423" s="35">
        <v>2</v>
      </c>
      <c r="E423" s="18" t="s">
        <v>84</v>
      </c>
      <c r="F423" s="18"/>
      <c r="G423" s="26" t="s">
        <v>86</v>
      </c>
      <c r="H423" s="21" t="str">
        <f>IF(COUNTIF(I423:M423,"H"),"H",
IF(COUNTIF(I423:M423,"M"),"M",
IF(COUNTIF(I423:M423,"L"),"L",
IF(COUNTIF(I423:M423,"B"),"B",""))))</f>
        <v>L</v>
      </c>
      <c r="I423" s="19"/>
      <c r="J423" s="19" t="s">
        <v>86</v>
      </c>
      <c r="K423" s="19"/>
      <c r="L423" s="19"/>
      <c r="M423" s="19"/>
      <c r="N423" s="18"/>
      <c r="O423" s="21" t="str">
        <f>IF(COUNTIF(P423:Q423,"H"),"H",
IF(COUNTIF(P423:Q423,"M"),"M",
IF(COUNTIF(P423:Q423,"L"),"L",
IF(COUNTIF(P423:Q423,"B"),"B",""))))</f>
        <v>L</v>
      </c>
      <c r="P423" s="22" t="s">
        <v>86</v>
      </c>
      <c r="Q423" s="22"/>
      <c r="R423" s="74" t="s">
        <v>84</v>
      </c>
      <c r="S423" s="18"/>
      <c r="T423" s="18"/>
      <c r="U423" s="18"/>
      <c r="V423" s="18"/>
      <c r="W423" s="27"/>
      <c r="X423" s="21" t="str">
        <f>IF(COUNTIF(Y423:AA423,"H"),"H",
IF(COUNTIF(Y423:AA423,"M"),"M",
IF(COUNTIF(Y423:AA423,"L"),"L",
IF(COUNTIF(Y423:AA423,"B"),"B",""))))</f>
        <v/>
      </c>
      <c r="Y423" s="23"/>
      <c r="Z423" s="28"/>
      <c r="AA423" s="23"/>
      <c r="AB423" s="18" t="s">
        <v>89</v>
      </c>
      <c r="AC423" s="18"/>
      <c r="AD423" s="18"/>
      <c r="AE423" s="18"/>
      <c r="AF423" s="18"/>
      <c r="AG423" s="18"/>
      <c r="AH423" s="18"/>
      <c r="AI423" s="18"/>
      <c r="AJ423" s="18"/>
      <c r="AK423" s="18"/>
      <c r="AL423" s="37">
        <f>COUNTIF(AX423:BA423,5)+COUNTIF(BG423:BH423,5)+COUNTIF(BK423:BQ423,5)+COUNTIF(BU423:CD423,5)+COUNTIF(AX423:BA423,9)+COUNTIF(BG423:BH423,9)+COUNTIF(BK423:BQ423,9)+COUNTIF(BU423:CD423,9)</f>
        <v>1</v>
      </c>
      <c r="AM423" s="37">
        <f>COUNTIF(AX423:BA423,15)+COUNTIF(BG423:BH423,15)+COUNTIF(BK423:BQ423,15)+COUNTIF(BU423:CD423,15)+COUNTIF(AX423:BA423,25)+COUNTIF(BG423:BH423,25)+COUNTIF(BK423:BQ423,25)+COUNTIF(BU423:CD423,25)</f>
        <v>1</v>
      </c>
      <c r="AN423" s="118" t="str">
        <f>IF(AM423&gt;=1,"HOOG",IF(AL423&gt;=2,"MIDDEN","LAAG"))</f>
        <v>HOOG</v>
      </c>
      <c r="AO423" s="26" t="str">
        <f>IF(AND(AM423=1,OR(H423="H",AB423="H"),TEXT(D423,0)&lt;&gt;"4"),"J","N" )</f>
        <v>J</v>
      </c>
      <c r="AP423" s="41" t="s">
        <v>85</v>
      </c>
      <c r="AQ423" s="68" t="str">
        <f>IF(OR(AP423="J",AO423="J"),"MIDDEN",AN423)</f>
        <v>MIDDEN</v>
      </c>
      <c r="AR423" s="26" t="s">
        <v>86</v>
      </c>
      <c r="AS423" s="18" t="s">
        <v>93</v>
      </c>
      <c r="AT423" s="18" t="s">
        <v>85</v>
      </c>
      <c r="AU423" s="41" t="str">
        <f>IF(AND(AR423="H",AS423="K"),"J",IF(OR(AND(AR423="L",AS423="K",AT423="J"),AND(AR423="H",AS423="G",AT423="J")),"J","N"))</f>
        <v>N</v>
      </c>
      <c r="AV423" s="41" t="s">
        <v>85</v>
      </c>
      <c r="AW423" s="18" t="str">
        <f>IF(AU423="N",AQ423,IF(AQ423="LAAG","MIDDEN","HOOG"))</f>
        <v>MIDDEN</v>
      </c>
      <c r="AX423" s="39">
        <f>INDEX('P-07 HACCP score'!$C$3:$E$7,MATCH(E423,'P-07 HACCP score'!$B$3:$B$7,0),MATCH('D-14 Ernst'!A$2,'P-07 HACCP score'!$C$2:$E$2,0))</f>
        <v>1.5</v>
      </c>
      <c r="AY423" s="39">
        <f>INDEX('P-07 HACCP score'!$C$3:$E$7,MATCH(F423,'P-07 HACCP score'!$B$3:$B$7,0),MATCH('D-14 Ernst'!B$2,'P-07 HACCP score'!$C$2:$E$2,0))</f>
        <v>0</v>
      </c>
      <c r="AZ423" s="39">
        <f>INDEX('P-07 HACCP score'!$C$3:$E$7,MATCH(G423,'P-07 HACCP score'!$B$3:$B$7,0),MATCH('D-14 Ernst'!C$2,'P-07 HACCP score'!$C$2:$E$2,0))</f>
        <v>5</v>
      </c>
      <c r="BA423" s="39">
        <f>INDEX('P-07 HACCP score'!$C$3:$E$7,MATCH(H423,'P-07 HACCP score'!$B$3:$B$7,0),MATCH('D-14 Ernst'!D$2,'P-07 HACCP score'!$C$2:$E$2,0))</f>
        <v>3</v>
      </c>
      <c r="BB423" s="39">
        <f>INDEX('P-07 HACCP score'!$C$3:$E$7,MATCH(I423,'P-07 HACCP score'!$B$3:$B$7,0),MATCH('D-14 Ernst'!E$2,'P-07 HACCP score'!$C$2:$E$2,0))</f>
        <v>0</v>
      </c>
      <c r="BC423" s="39">
        <f>INDEX('P-07 HACCP score'!$C$3:$E$7,MATCH(J423,'P-07 HACCP score'!$B$3:$B$7,0),MATCH('D-14 Ernst'!F$2,'P-07 HACCP score'!$C$2:$E$2,0))</f>
        <v>3</v>
      </c>
      <c r="BD423" s="39">
        <f>INDEX('P-07 HACCP score'!$C$3:$E$7,MATCH(K423,'P-07 HACCP score'!$B$3:$B$7,0),MATCH('D-14 Ernst'!G$2,'P-07 HACCP score'!$C$2:$E$2,0))</f>
        <v>0</v>
      </c>
      <c r="BE423" s="39">
        <f>INDEX('P-07 HACCP score'!$C$3:$E$7,MATCH(L423,'P-07 HACCP score'!$B$3:$B$7,0),MATCH('D-14 Ernst'!H$2,'P-07 HACCP score'!$C$2:$E$2,0))</f>
        <v>0</v>
      </c>
      <c r="BF423" s="39">
        <f>INDEX('P-07 HACCP score'!$C$3:$E$7,MATCH(M423,'P-07 HACCP score'!$B$3:$B$7,0),MATCH('D-14 Ernst'!I$2,'P-07 HACCP score'!$C$2:$E$2,0))</f>
        <v>0</v>
      </c>
      <c r="BG423" s="39">
        <f>INDEX('P-07 HACCP score'!$C$3:$E$7,MATCH(N423,'P-07 HACCP score'!$B$3:$B$7,0),MATCH('D-14 Ernst'!J$2,'P-07 HACCP score'!$C$2:$E$2,0))</f>
        <v>0</v>
      </c>
      <c r="BH423" s="39">
        <f>INDEX('P-07 HACCP score'!$C$3:$E$7,MATCH(O423,'P-07 HACCP score'!$B$3:$B$7,0),MATCH('D-14 Ernst'!K$2,'P-07 HACCP score'!$C$2:$E$2,0))</f>
        <v>3</v>
      </c>
      <c r="BI423" s="39">
        <f>INDEX('P-07 HACCP score'!$C$3:$E$7,MATCH(P423,'P-07 HACCP score'!$B$3:$B$7,0),MATCH('D-14 Ernst'!L$2,'P-07 HACCP score'!$C$2:$E$2,0))</f>
        <v>3</v>
      </c>
      <c r="BJ423" s="39">
        <f>INDEX('P-07 HACCP score'!$C$3:$E$7,MATCH(Q423,'P-07 HACCP score'!$B$3:$B$7,0),MATCH('D-14 Ernst'!M$2,'P-07 HACCP score'!$C$2:$E$2,0))</f>
        <v>0</v>
      </c>
      <c r="BK423" s="39">
        <f>INDEX('P-07 HACCP score'!$C$3:$E$7,MATCH(R423,'P-07 HACCP score'!$B$3:$B$7,0),MATCH('D-14 Ernst'!N$2,'P-07 HACCP score'!$C$2:$E$2,0))</f>
        <v>2.5</v>
      </c>
      <c r="BL423" s="39">
        <f>INDEX('P-07 HACCP score'!$C$3:$E$7,MATCH(S423,'P-07 HACCP score'!$B$3:$B$7,0),MATCH('D-14 Ernst'!O$2,'P-07 HACCP score'!$C$2:$E$2,0))</f>
        <v>0</v>
      </c>
      <c r="BM423" s="39">
        <f>INDEX('P-07 HACCP score'!$C$3:$E$7,MATCH(T423,'P-07 HACCP score'!$B$3:$B$7,0),MATCH('D-14 Ernst'!P$2,'P-07 HACCP score'!$C$2:$E$2,0))</f>
        <v>0</v>
      </c>
      <c r="BN423" s="39">
        <f>INDEX('P-07 HACCP score'!$C$3:$E$7,MATCH(U423,'P-07 HACCP score'!$B$3:$B$7,0),MATCH('D-14 Ernst'!Q$2,'P-07 HACCP score'!$C$2:$E$2,0))</f>
        <v>0</v>
      </c>
      <c r="BO423" s="39">
        <f>INDEX('P-07 HACCP score'!$C$3:$E$7,MATCH(V423,'P-07 HACCP score'!$B$3:$B$7,0),MATCH('D-14 Ernst'!R$2,'P-07 HACCP score'!$C$2:$E$2,0))</f>
        <v>0</v>
      </c>
      <c r="BP423" s="39">
        <f>INDEX('P-07 HACCP score'!$C$3:$E$7,MATCH(W423,'P-07 HACCP score'!$B$3:$B$7,0),MATCH('D-14 Ernst'!S$2,'P-07 HACCP score'!$C$2:$E$2,0))</f>
        <v>0</v>
      </c>
      <c r="BQ423" s="39" t="e">
        <f>INDEX('P-07 HACCP score'!$C$3:$E$7,MATCH(X423,'P-07 HACCP score'!$B$3:$B$7,0),MATCH('D-14 Ernst'!T$2,'P-07 HACCP score'!$C$2:$E$2,0))</f>
        <v>#N/A</v>
      </c>
      <c r="BR423" s="39">
        <f>INDEX('P-07 HACCP score'!$C$3:$E$7,MATCH(Y423,'P-07 HACCP score'!$B$3:$B$7,0),MATCH('D-14 Ernst'!U$2,'P-07 HACCP score'!$C$2:$E$2,0))</f>
        <v>0</v>
      </c>
      <c r="BS423" s="39">
        <f>INDEX('P-07 HACCP score'!$C$3:$E$7,MATCH(Z423,'P-07 HACCP score'!$B$3:$B$7,0),MATCH('D-14 Ernst'!V$2,'P-07 HACCP score'!$C$2:$E$2,0))</f>
        <v>0</v>
      </c>
      <c r="BT423" s="39">
        <f>INDEX('P-07 HACCP score'!$C$3:$E$7,MATCH(AA423,'P-07 HACCP score'!$B$3:$B$7,0),MATCH('D-14 Ernst'!W$2,'P-07 HACCP score'!$C$2:$E$2,0))</f>
        <v>0</v>
      </c>
      <c r="BU423" s="39">
        <f>INDEX('P-07 HACCP score'!$C$3:$E$7,MATCH(AB423,'P-07 HACCP score'!$B$3:$B$7,0),MATCH('D-14 Ernst'!X$2,'P-07 HACCP score'!$C$2:$E$2,0))</f>
        <v>15</v>
      </c>
      <c r="BV423" s="39">
        <f>INDEX('P-07 HACCP score'!$C$3:$E$7,MATCH(AC423,'P-07 HACCP score'!$B$3:$B$7,0),MATCH('D-14 Ernst'!Y$2,'P-07 HACCP score'!$C$2:$E$2,0))</f>
        <v>0</v>
      </c>
      <c r="BW423" s="39">
        <f>INDEX('P-07 HACCP score'!$C$3:$E$7,MATCH(AD423,'P-07 HACCP score'!$B$3:$B$7,0),MATCH('D-14 Ernst'!Z$2,'P-07 HACCP score'!$C$2:$E$2,0))</f>
        <v>0</v>
      </c>
      <c r="BX423" s="39">
        <f>INDEX('P-07 HACCP score'!$C$3:$E$7,MATCH(AE423,'P-07 HACCP score'!$B$3:$B$7,0),MATCH('D-14 Ernst'!AA$2,'P-07 HACCP score'!$C$2:$E$2,0))</f>
        <v>0</v>
      </c>
      <c r="BY423" s="39">
        <f>INDEX('P-07 HACCP score'!$C$3:$E$7,MATCH(AF423,'P-07 HACCP score'!$B$3:$B$7,0),MATCH('D-14 Ernst'!AB$2,'P-07 HACCP score'!$C$2:$E$2,0))</f>
        <v>0</v>
      </c>
      <c r="BZ423" s="39">
        <f>INDEX('P-07 HACCP score'!$C$3:$E$7,MATCH(AG423,'P-07 HACCP score'!$B$3:$B$7,0),MATCH('D-14 Ernst'!AC$2,'P-07 HACCP score'!$C$2:$E$2,0))</f>
        <v>0</v>
      </c>
      <c r="CA423" s="39">
        <f>INDEX('P-07 HACCP score'!$C$3:$E$7,MATCH(AH423,'P-07 HACCP score'!$B$3:$B$7,0),MATCH('D-14 Ernst'!AD$2,'P-07 HACCP score'!$C$2:$E$2,0))</f>
        <v>0</v>
      </c>
      <c r="CB423" s="39">
        <f>INDEX('P-07 HACCP score'!$C$3:$E$7,MATCH(AI423,'P-07 HACCP score'!$B$3:$B$7,0),MATCH('D-14 Ernst'!AE$2,'P-07 HACCP score'!$C$2:$E$2,0))</f>
        <v>0</v>
      </c>
      <c r="CC423" s="39">
        <f>INDEX('P-07 HACCP score'!$C$3:$E$7,MATCH(AJ423,'P-07 HACCP score'!$B$3:$B$7,0),MATCH('D-14 Ernst'!AF$2,'P-07 HACCP score'!$C$2:$E$2,0))</f>
        <v>0</v>
      </c>
      <c r="CD423" s="39">
        <f>INDEX('P-07 HACCP score'!$C$3:$E$7,MATCH(AK423,'P-07 HACCP score'!$B$3:$B$7,0),MATCH('D-14 Ernst'!AG$2,'P-07 HACCP score'!$C$2:$E$2,0))</f>
        <v>0</v>
      </c>
    </row>
    <row r="424" spans="1:82" x14ac:dyDescent="0.3">
      <c r="A424" s="119">
        <v>51290</v>
      </c>
      <c r="B424" s="56" t="s">
        <v>551</v>
      </c>
      <c r="C424" s="78" t="s">
        <v>162</v>
      </c>
      <c r="D424" s="35">
        <v>2</v>
      </c>
      <c r="E424" s="18" t="s">
        <v>84</v>
      </c>
      <c r="F424" s="18"/>
      <c r="G424" s="26"/>
      <c r="H424" s="21" t="str">
        <f>IF(COUNTIF(I424:M424,"H"),"H",
IF(COUNTIF(I424:M424,"M"),"M",
IF(COUNTIF(I424:M424,"L"),"L",
IF(COUNTIF(I424:M424,"B"),"B",""))))</f>
        <v>L</v>
      </c>
      <c r="I424" s="19"/>
      <c r="J424" s="19" t="s">
        <v>86</v>
      </c>
      <c r="K424" s="19"/>
      <c r="L424" s="19"/>
      <c r="M424" s="19"/>
      <c r="N424" s="18"/>
      <c r="O424" s="21" t="str">
        <f>IF(COUNTIF(P424:Q424,"H"),"H",
IF(COUNTIF(P424:Q424,"M"),"M",
IF(COUNTIF(P424:Q424,"L"),"L",
IF(COUNTIF(P424:Q424,"B"),"B",""))))</f>
        <v/>
      </c>
      <c r="P424" s="22"/>
      <c r="Q424" s="22"/>
      <c r="R424" s="18"/>
      <c r="S424" s="18"/>
      <c r="T424" s="18"/>
      <c r="U424" s="18"/>
      <c r="V424" s="18"/>
      <c r="W424" s="27"/>
      <c r="X424" s="21" t="str">
        <f>IF(COUNTIF(Y424:AA424,"H"),"H",
IF(COUNTIF(Y424:AA424,"M"),"M",
IF(COUNTIF(Y424:AA424,"L"),"L",
IF(COUNTIF(Y424:AA424,"B"),"B",""))))</f>
        <v/>
      </c>
      <c r="Y424" s="23"/>
      <c r="Z424" s="28"/>
      <c r="AA424" s="23"/>
      <c r="AB424" s="18" t="s">
        <v>129</v>
      </c>
      <c r="AC424" s="18"/>
      <c r="AD424" s="18"/>
      <c r="AE424" s="18"/>
      <c r="AF424" s="18"/>
      <c r="AG424" s="18"/>
      <c r="AH424" s="18"/>
      <c r="AI424" s="18"/>
      <c r="AJ424" s="18"/>
      <c r="AK424" s="18"/>
      <c r="AL424" s="37">
        <f>COUNTIF(AX424:BA424,5)+COUNTIF(BG424:BH424,5)+COUNTIF(BK424:BQ424,5)+COUNTIF(BU424:CD424,5)+COUNTIF(AX424:BA424,9)+COUNTIF(BG424:BH424,9)+COUNTIF(BK424:BQ424,9)+COUNTIF(BU424:CD424,9)</f>
        <v>1</v>
      </c>
      <c r="AM424" s="37">
        <f>COUNTIF(AX424:BA424,15)+COUNTIF(BG424:BH424,15)+COUNTIF(BK424:BQ424,15)+COUNTIF(BU424:CD424,15)+COUNTIF(AX424:BA424,25)+COUNTIF(BG424:BH424,25)+COUNTIF(BK424:BQ424,25)+COUNTIF(BU424:CD424,25)</f>
        <v>0</v>
      </c>
      <c r="AN424" s="118" t="str">
        <f>IF(AM424&gt;=1,"HOOG",IF(AL424&gt;=2,"MIDDEN","LAAG"))</f>
        <v>LAAG</v>
      </c>
      <c r="AO424" s="26" t="str">
        <f>IF(AND(AM424=1,OR(H424="H",AB424="H"),TEXT(D424,0)&lt;&gt;"4"),"J","N" )</f>
        <v>N</v>
      </c>
      <c r="AP424" s="41" t="s">
        <v>85</v>
      </c>
      <c r="AQ424" s="68" t="str">
        <f>IF(OR(AP424="J",AO424="J"),"MIDDEN",AN424)</f>
        <v>LAAG</v>
      </c>
      <c r="AR424" s="26" t="s">
        <v>86</v>
      </c>
      <c r="AS424" s="18" t="s">
        <v>93</v>
      </c>
      <c r="AT424" s="18" t="s">
        <v>85</v>
      </c>
      <c r="AU424" s="41" t="str">
        <f>IF(AND(AR424="H",AS424="K"),"J",IF(OR(AND(AR424="L",AS424="K",AT424="J"),AND(AR424="H",AS424="G",AT424="J")),"J","N"))</f>
        <v>N</v>
      </c>
      <c r="AV424" s="41" t="s">
        <v>85</v>
      </c>
      <c r="AW424" s="18" t="str">
        <f>IF(AU424="N",AQ424,IF(AQ424="LAAG","MIDDEN","HOOG"))</f>
        <v>LAAG</v>
      </c>
      <c r="AX424" s="39">
        <f>INDEX('P-07 HACCP score'!$C$3:$E$7,MATCH(E424,'P-07 HACCP score'!$B$3:$B$7,0),MATCH('D-14 Ernst'!A$2,'P-07 HACCP score'!$C$2:$E$2,0))</f>
        <v>1.5</v>
      </c>
      <c r="AY424" s="39">
        <f>INDEX('P-07 HACCP score'!$C$3:$E$7,MATCH(F424,'P-07 HACCP score'!$B$3:$B$7,0),MATCH('D-14 Ernst'!B$2,'P-07 HACCP score'!$C$2:$E$2,0))</f>
        <v>0</v>
      </c>
      <c r="AZ424" s="39">
        <f>INDEX('P-07 HACCP score'!$C$3:$E$7,MATCH(G424,'P-07 HACCP score'!$B$3:$B$7,0),MATCH('D-14 Ernst'!C$2,'P-07 HACCP score'!$C$2:$E$2,0))</f>
        <v>0</v>
      </c>
      <c r="BA424" s="39">
        <f>INDEX('P-07 HACCP score'!$C$3:$E$7,MATCH(H424,'P-07 HACCP score'!$B$3:$B$7,0),MATCH('D-14 Ernst'!D$2,'P-07 HACCP score'!$C$2:$E$2,0))</f>
        <v>3</v>
      </c>
      <c r="BB424" s="39">
        <f>INDEX('P-07 HACCP score'!$C$3:$E$7,MATCH(I424,'P-07 HACCP score'!$B$3:$B$7,0),MATCH('D-14 Ernst'!E$2,'P-07 HACCP score'!$C$2:$E$2,0))</f>
        <v>0</v>
      </c>
      <c r="BC424" s="39">
        <f>INDEX('P-07 HACCP score'!$C$3:$E$7,MATCH(J424,'P-07 HACCP score'!$B$3:$B$7,0),MATCH('D-14 Ernst'!F$2,'P-07 HACCP score'!$C$2:$E$2,0))</f>
        <v>3</v>
      </c>
      <c r="BD424" s="39">
        <f>INDEX('P-07 HACCP score'!$C$3:$E$7,MATCH(K424,'P-07 HACCP score'!$B$3:$B$7,0),MATCH('D-14 Ernst'!G$2,'P-07 HACCP score'!$C$2:$E$2,0))</f>
        <v>0</v>
      </c>
      <c r="BE424" s="39">
        <f>INDEX('P-07 HACCP score'!$C$3:$E$7,MATCH(L424,'P-07 HACCP score'!$B$3:$B$7,0),MATCH('D-14 Ernst'!H$2,'P-07 HACCP score'!$C$2:$E$2,0))</f>
        <v>0</v>
      </c>
      <c r="BF424" s="39">
        <f>INDEX('P-07 HACCP score'!$C$3:$E$7,MATCH(M424,'P-07 HACCP score'!$B$3:$B$7,0),MATCH('D-14 Ernst'!I$2,'P-07 HACCP score'!$C$2:$E$2,0))</f>
        <v>0</v>
      </c>
      <c r="BG424" s="39">
        <f>INDEX('P-07 HACCP score'!$C$3:$E$7,MATCH(N424,'P-07 HACCP score'!$B$3:$B$7,0),MATCH('D-14 Ernst'!J$2,'P-07 HACCP score'!$C$2:$E$2,0))</f>
        <v>0</v>
      </c>
      <c r="BH424" s="39" t="e">
        <f>INDEX('P-07 HACCP score'!$C$3:$E$7,MATCH(O424,'P-07 HACCP score'!$B$3:$B$7,0),MATCH('D-14 Ernst'!K$2,'P-07 HACCP score'!$C$2:$E$2,0))</f>
        <v>#N/A</v>
      </c>
      <c r="BI424" s="39">
        <f>INDEX('P-07 HACCP score'!$C$3:$E$7,MATCH(P424,'P-07 HACCP score'!$B$3:$B$7,0),MATCH('D-14 Ernst'!L$2,'P-07 HACCP score'!$C$2:$E$2,0))</f>
        <v>0</v>
      </c>
      <c r="BJ424" s="39">
        <f>INDEX('P-07 HACCP score'!$C$3:$E$7,MATCH(Q424,'P-07 HACCP score'!$B$3:$B$7,0),MATCH('D-14 Ernst'!M$2,'P-07 HACCP score'!$C$2:$E$2,0))</f>
        <v>0</v>
      </c>
      <c r="BK424" s="39">
        <f>INDEX('P-07 HACCP score'!$C$3:$E$7,MATCH(R424,'P-07 HACCP score'!$B$3:$B$7,0),MATCH('D-14 Ernst'!N$2,'P-07 HACCP score'!$C$2:$E$2,0))</f>
        <v>0</v>
      </c>
      <c r="BL424" s="39">
        <f>INDEX('P-07 HACCP score'!$C$3:$E$7,MATCH(S424,'P-07 HACCP score'!$B$3:$B$7,0),MATCH('D-14 Ernst'!O$2,'P-07 HACCP score'!$C$2:$E$2,0))</f>
        <v>0</v>
      </c>
      <c r="BM424" s="39">
        <f>INDEX('P-07 HACCP score'!$C$3:$E$7,MATCH(T424,'P-07 HACCP score'!$B$3:$B$7,0),MATCH('D-14 Ernst'!P$2,'P-07 HACCP score'!$C$2:$E$2,0))</f>
        <v>0</v>
      </c>
      <c r="BN424" s="39">
        <f>INDEX('P-07 HACCP score'!$C$3:$E$7,MATCH(U424,'P-07 HACCP score'!$B$3:$B$7,0),MATCH('D-14 Ernst'!Q$2,'P-07 HACCP score'!$C$2:$E$2,0))</f>
        <v>0</v>
      </c>
      <c r="BO424" s="39">
        <f>INDEX('P-07 HACCP score'!$C$3:$E$7,MATCH(V424,'P-07 HACCP score'!$B$3:$B$7,0),MATCH('D-14 Ernst'!R$2,'P-07 HACCP score'!$C$2:$E$2,0))</f>
        <v>0</v>
      </c>
      <c r="BP424" s="39">
        <f>INDEX('P-07 HACCP score'!$C$3:$E$7,MATCH(W424,'P-07 HACCP score'!$B$3:$B$7,0),MATCH('D-14 Ernst'!S$2,'P-07 HACCP score'!$C$2:$E$2,0))</f>
        <v>0</v>
      </c>
      <c r="BQ424" s="39" t="e">
        <f>INDEX('P-07 HACCP score'!$C$3:$E$7,MATCH(X424,'P-07 HACCP score'!$B$3:$B$7,0),MATCH('D-14 Ernst'!T$2,'P-07 HACCP score'!$C$2:$E$2,0))</f>
        <v>#N/A</v>
      </c>
      <c r="BR424" s="39">
        <f>INDEX('P-07 HACCP score'!$C$3:$E$7,MATCH(Y424,'P-07 HACCP score'!$B$3:$B$7,0),MATCH('D-14 Ernst'!U$2,'P-07 HACCP score'!$C$2:$E$2,0))</f>
        <v>0</v>
      </c>
      <c r="BS424" s="39">
        <f>INDEX('P-07 HACCP score'!$C$3:$E$7,MATCH(Z424,'P-07 HACCP score'!$B$3:$B$7,0),MATCH('D-14 Ernst'!V$2,'P-07 HACCP score'!$C$2:$E$2,0))</f>
        <v>0</v>
      </c>
      <c r="BT424" s="39">
        <f>INDEX('P-07 HACCP score'!$C$3:$E$7,MATCH(AA424,'P-07 HACCP score'!$B$3:$B$7,0),MATCH('D-14 Ernst'!W$2,'P-07 HACCP score'!$C$2:$E$2,0))</f>
        <v>0</v>
      </c>
      <c r="BU424" s="39">
        <f>INDEX('P-07 HACCP score'!$C$3:$E$7,MATCH(AB424,'P-07 HACCP score'!$B$3:$B$7,0),MATCH('D-14 Ernst'!X$2,'P-07 HACCP score'!$C$2:$E$2,0))</f>
        <v>9</v>
      </c>
      <c r="BV424" s="39">
        <f>INDEX('P-07 HACCP score'!$C$3:$E$7,MATCH(AC424,'P-07 HACCP score'!$B$3:$B$7,0),MATCH('D-14 Ernst'!Y$2,'P-07 HACCP score'!$C$2:$E$2,0))</f>
        <v>0</v>
      </c>
      <c r="BW424" s="39">
        <f>INDEX('P-07 HACCP score'!$C$3:$E$7,MATCH(AD424,'P-07 HACCP score'!$B$3:$B$7,0),MATCH('D-14 Ernst'!Z$2,'P-07 HACCP score'!$C$2:$E$2,0))</f>
        <v>0</v>
      </c>
      <c r="BX424" s="39">
        <f>INDEX('P-07 HACCP score'!$C$3:$E$7,MATCH(AE424,'P-07 HACCP score'!$B$3:$B$7,0),MATCH('D-14 Ernst'!AA$2,'P-07 HACCP score'!$C$2:$E$2,0))</f>
        <v>0</v>
      </c>
      <c r="BY424" s="39">
        <f>INDEX('P-07 HACCP score'!$C$3:$E$7,MATCH(AF424,'P-07 HACCP score'!$B$3:$B$7,0),MATCH('D-14 Ernst'!AB$2,'P-07 HACCP score'!$C$2:$E$2,0))</f>
        <v>0</v>
      </c>
      <c r="BZ424" s="39">
        <f>INDEX('P-07 HACCP score'!$C$3:$E$7,MATCH(AG424,'P-07 HACCP score'!$B$3:$B$7,0),MATCH('D-14 Ernst'!AC$2,'P-07 HACCP score'!$C$2:$E$2,0))</f>
        <v>0</v>
      </c>
      <c r="CA424" s="39">
        <f>INDEX('P-07 HACCP score'!$C$3:$E$7,MATCH(AH424,'P-07 HACCP score'!$B$3:$B$7,0),MATCH('D-14 Ernst'!AD$2,'P-07 HACCP score'!$C$2:$E$2,0))</f>
        <v>0</v>
      </c>
      <c r="CB424" s="39">
        <f>INDEX('P-07 HACCP score'!$C$3:$E$7,MATCH(AI424,'P-07 HACCP score'!$B$3:$B$7,0),MATCH('D-14 Ernst'!AE$2,'P-07 HACCP score'!$C$2:$E$2,0))</f>
        <v>0</v>
      </c>
      <c r="CC424" s="39">
        <f>INDEX('P-07 HACCP score'!$C$3:$E$7,MATCH(AJ424,'P-07 HACCP score'!$B$3:$B$7,0),MATCH('D-14 Ernst'!AF$2,'P-07 HACCP score'!$C$2:$E$2,0))</f>
        <v>0</v>
      </c>
      <c r="CD424" s="39">
        <f>INDEX('P-07 HACCP score'!$C$3:$E$7,MATCH(AK424,'P-07 HACCP score'!$B$3:$B$7,0),MATCH('D-14 Ernst'!AG$2,'P-07 HACCP score'!$C$2:$E$2,0))</f>
        <v>0</v>
      </c>
    </row>
    <row r="425" spans="1:82" x14ac:dyDescent="0.3">
      <c r="A425" s="119">
        <v>53350</v>
      </c>
      <c r="B425" s="56" t="s">
        <v>552</v>
      </c>
      <c r="C425" s="78" t="s">
        <v>92</v>
      </c>
      <c r="D425" s="35">
        <v>2</v>
      </c>
      <c r="E425" s="18" t="s">
        <v>86</v>
      </c>
      <c r="F425" s="18"/>
      <c r="G425" s="26"/>
      <c r="H425" s="21" t="str">
        <f>IF(COUNTIF(I425:M425,"H"),"H",
IF(COUNTIF(I425:M425,"M"),"M",
IF(COUNTIF(I425:M425,"L"),"L",
IF(COUNTIF(I425:M425,"B"),"B",""))))</f>
        <v/>
      </c>
      <c r="I425" s="19"/>
      <c r="J425" s="19"/>
      <c r="K425" s="19"/>
      <c r="L425" s="19"/>
      <c r="M425" s="19"/>
      <c r="N425" s="18"/>
      <c r="O425" s="21" t="str">
        <f>IF(COUNTIF(P425:Q425,"H"),"H",
IF(COUNTIF(P425:Q425,"M"),"M",
IF(COUNTIF(P425:Q425,"L"),"L",
IF(COUNTIF(P425:Q425,"B"),"B",""))))</f>
        <v/>
      </c>
      <c r="P425" s="22"/>
      <c r="Q425" s="22"/>
      <c r="R425" s="18" t="s">
        <v>84</v>
      </c>
      <c r="S425" s="18" t="s">
        <v>84</v>
      </c>
      <c r="T425" s="18"/>
      <c r="U425" s="18" t="s">
        <v>84</v>
      </c>
      <c r="V425" s="18"/>
      <c r="W425" s="27"/>
      <c r="X425" s="21" t="str">
        <f>IF(COUNTIF(Y425:AA425,"H"),"H",
IF(COUNTIF(Y425:AA425,"M"),"M",
IF(COUNTIF(Y425:AA425,"L"),"L",
IF(COUNTIF(Y425:AA425,"B"),"B",""))))</f>
        <v/>
      </c>
      <c r="Y425" s="23"/>
      <c r="Z425" s="28"/>
      <c r="AA425" s="23"/>
      <c r="AB425" s="18"/>
      <c r="AC425" s="18"/>
      <c r="AD425" s="18"/>
      <c r="AE425" s="18"/>
      <c r="AF425" s="18"/>
      <c r="AG425" s="18"/>
      <c r="AH425" s="18"/>
      <c r="AI425" s="18"/>
      <c r="AJ425" s="18"/>
      <c r="AK425" s="18"/>
      <c r="AL425" s="37">
        <f>COUNTIF(AX425:BA425,5)+COUNTIF(BG425:BH425,5)+COUNTIF(BK425:BQ425,5)+COUNTIF(BU425:CD425,5)+COUNTIF(AX425:BA425,9)+COUNTIF(BG425:BH425,9)+COUNTIF(BK425:BQ425,9)+COUNTIF(BU425:CD425,9)</f>
        <v>0</v>
      </c>
      <c r="AM425" s="37">
        <f>COUNTIF(AX425:BA425,15)+COUNTIF(BG425:BH425,15)+COUNTIF(BK425:BQ425,15)+COUNTIF(BU425:CD425,15)+COUNTIF(AX425:BA425,25)+COUNTIF(BG425:BH425,25)+COUNTIF(BK425:BQ425,25)+COUNTIF(BU425:CD425,25)</f>
        <v>0</v>
      </c>
      <c r="AN425" s="118" t="str">
        <f>IF(AM425&gt;=1,"HOOG",IF(AL425&gt;=2,"MIDDEN","LAAG"))</f>
        <v>LAAG</v>
      </c>
      <c r="AO425" s="26" t="str">
        <f>IF(AND(AM425=1,OR(H425="H",AB425="H"),TEXT(D425,0)&lt;&gt;"4"),"J","N" )</f>
        <v>N</v>
      </c>
      <c r="AP425" s="41" t="s">
        <v>90</v>
      </c>
      <c r="AQ425" s="68" t="str">
        <f>IF(OR(AP425="J",AO425="J"),"MIDDEN",AN425)</f>
        <v>MIDDEN</v>
      </c>
      <c r="AR425" s="26" t="s">
        <v>86</v>
      </c>
      <c r="AS425" s="18" t="s">
        <v>93</v>
      </c>
      <c r="AT425" s="18" t="s">
        <v>85</v>
      </c>
      <c r="AU425" s="41" t="str">
        <f>IF(AND(AR425="H",AS425="K"),"J",IF(OR(AND(AR425="L",AS425="K",AT425="J"),AND(AR425="H",AS425="G",AT425="J")),"J","N"))</f>
        <v>N</v>
      </c>
      <c r="AV425" s="41" t="s">
        <v>85</v>
      </c>
      <c r="AW425" s="18" t="str">
        <f>IF(AU425="N",AQ425,IF(AQ425="LAAG","MIDDEN","HOOG"))</f>
        <v>MIDDEN</v>
      </c>
      <c r="AX425" s="39">
        <f>INDEX('P-07 HACCP score'!$C$3:$E$7,MATCH(E425,'P-07 HACCP score'!$B$3:$B$7,0),MATCH('D-14 Ernst'!A$2,'P-07 HACCP score'!$C$2:$E$2,0))</f>
        <v>3</v>
      </c>
      <c r="AY425" s="39">
        <f>INDEX('P-07 HACCP score'!$C$3:$E$7,MATCH(F425,'P-07 HACCP score'!$B$3:$B$7,0),MATCH('D-14 Ernst'!B$2,'P-07 HACCP score'!$C$2:$E$2,0))</f>
        <v>0</v>
      </c>
      <c r="AZ425" s="39">
        <f>INDEX('P-07 HACCP score'!$C$3:$E$7,MATCH(G425,'P-07 HACCP score'!$B$3:$B$7,0),MATCH('D-14 Ernst'!C$2,'P-07 HACCP score'!$C$2:$E$2,0))</f>
        <v>0</v>
      </c>
      <c r="BA425" s="39" t="e">
        <f>INDEX('P-07 HACCP score'!$C$3:$E$7,MATCH(H425,'P-07 HACCP score'!$B$3:$B$7,0),MATCH('D-14 Ernst'!D$2,'P-07 HACCP score'!$C$2:$E$2,0))</f>
        <v>#N/A</v>
      </c>
      <c r="BB425" s="39">
        <f>INDEX('P-07 HACCP score'!$C$3:$E$7,MATCH(I425,'P-07 HACCP score'!$B$3:$B$7,0),MATCH('D-14 Ernst'!E$2,'P-07 HACCP score'!$C$2:$E$2,0))</f>
        <v>0</v>
      </c>
      <c r="BC425" s="39">
        <f>INDEX('P-07 HACCP score'!$C$3:$E$7,MATCH(J425,'P-07 HACCP score'!$B$3:$B$7,0),MATCH('D-14 Ernst'!F$2,'P-07 HACCP score'!$C$2:$E$2,0))</f>
        <v>0</v>
      </c>
      <c r="BD425" s="39">
        <f>INDEX('P-07 HACCP score'!$C$3:$E$7,MATCH(K425,'P-07 HACCP score'!$B$3:$B$7,0),MATCH('D-14 Ernst'!G$2,'P-07 HACCP score'!$C$2:$E$2,0))</f>
        <v>0</v>
      </c>
      <c r="BE425" s="39">
        <f>INDEX('P-07 HACCP score'!$C$3:$E$7,MATCH(L425,'P-07 HACCP score'!$B$3:$B$7,0),MATCH('D-14 Ernst'!H$2,'P-07 HACCP score'!$C$2:$E$2,0))</f>
        <v>0</v>
      </c>
      <c r="BF425" s="39">
        <f>INDEX('P-07 HACCP score'!$C$3:$E$7,MATCH(M425,'P-07 HACCP score'!$B$3:$B$7,0),MATCH('D-14 Ernst'!I$2,'P-07 HACCP score'!$C$2:$E$2,0))</f>
        <v>0</v>
      </c>
      <c r="BG425" s="39">
        <f>INDEX('P-07 HACCP score'!$C$3:$E$7,MATCH(N425,'P-07 HACCP score'!$B$3:$B$7,0),MATCH('D-14 Ernst'!J$2,'P-07 HACCP score'!$C$2:$E$2,0))</f>
        <v>0</v>
      </c>
      <c r="BH425" s="39" t="e">
        <f>INDEX('P-07 HACCP score'!$C$3:$E$7,MATCH(O425,'P-07 HACCP score'!$B$3:$B$7,0),MATCH('D-14 Ernst'!K$2,'P-07 HACCP score'!$C$2:$E$2,0))</f>
        <v>#N/A</v>
      </c>
      <c r="BI425" s="39">
        <f>INDEX('P-07 HACCP score'!$C$3:$E$7,MATCH(P425,'P-07 HACCP score'!$B$3:$B$7,0),MATCH('D-14 Ernst'!L$2,'P-07 HACCP score'!$C$2:$E$2,0))</f>
        <v>0</v>
      </c>
      <c r="BJ425" s="39">
        <f>INDEX('P-07 HACCP score'!$C$3:$E$7,MATCH(Q425,'P-07 HACCP score'!$B$3:$B$7,0),MATCH('D-14 Ernst'!M$2,'P-07 HACCP score'!$C$2:$E$2,0))</f>
        <v>0</v>
      </c>
      <c r="BK425" s="39">
        <f>INDEX('P-07 HACCP score'!$C$3:$E$7,MATCH(R425,'P-07 HACCP score'!$B$3:$B$7,0),MATCH('D-14 Ernst'!N$2,'P-07 HACCP score'!$C$2:$E$2,0))</f>
        <v>2.5</v>
      </c>
      <c r="BL425" s="39">
        <f>INDEX('P-07 HACCP score'!$C$3:$E$7,MATCH(S425,'P-07 HACCP score'!$B$3:$B$7,0),MATCH('D-14 Ernst'!O$2,'P-07 HACCP score'!$C$2:$E$2,0))</f>
        <v>0.5</v>
      </c>
      <c r="BM425" s="39">
        <f>INDEX('P-07 HACCP score'!$C$3:$E$7,MATCH(T425,'P-07 HACCP score'!$B$3:$B$7,0),MATCH('D-14 Ernst'!P$2,'P-07 HACCP score'!$C$2:$E$2,0))</f>
        <v>0</v>
      </c>
      <c r="BN425" s="39">
        <f>INDEX('P-07 HACCP score'!$C$3:$E$7,MATCH(U425,'P-07 HACCP score'!$B$3:$B$7,0),MATCH('D-14 Ernst'!Q$2,'P-07 HACCP score'!$C$2:$E$2,0))</f>
        <v>1.5</v>
      </c>
      <c r="BO425" s="39">
        <f>INDEX('P-07 HACCP score'!$C$3:$E$7,MATCH(V425,'P-07 HACCP score'!$B$3:$B$7,0),MATCH('D-14 Ernst'!R$2,'P-07 HACCP score'!$C$2:$E$2,0))</f>
        <v>0</v>
      </c>
      <c r="BP425" s="39">
        <f>INDEX('P-07 HACCP score'!$C$3:$E$7,MATCH(W425,'P-07 HACCP score'!$B$3:$B$7,0),MATCH('D-14 Ernst'!S$2,'P-07 HACCP score'!$C$2:$E$2,0))</f>
        <v>0</v>
      </c>
      <c r="BQ425" s="39" t="e">
        <f>INDEX('P-07 HACCP score'!$C$3:$E$7,MATCH(X425,'P-07 HACCP score'!$B$3:$B$7,0),MATCH('D-14 Ernst'!T$2,'P-07 HACCP score'!$C$2:$E$2,0))</f>
        <v>#N/A</v>
      </c>
      <c r="BR425" s="39">
        <f>INDEX('P-07 HACCP score'!$C$3:$E$7,MATCH(Y425,'P-07 HACCP score'!$B$3:$B$7,0),MATCH('D-14 Ernst'!U$2,'P-07 HACCP score'!$C$2:$E$2,0))</f>
        <v>0</v>
      </c>
      <c r="BS425" s="39">
        <f>INDEX('P-07 HACCP score'!$C$3:$E$7,MATCH(Z425,'P-07 HACCP score'!$B$3:$B$7,0),MATCH('D-14 Ernst'!V$2,'P-07 HACCP score'!$C$2:$E$2,0))</f>
        <v>0</v>
      </c>
      <c r="BT425" s="39">
        <f>INDEX('P-07 HACCP score'!$C$3:$E$7,MATCH(AA425,'P-07 HACCP score'!$B$3:$B$7,0),MATCH('D-14 Ernst'!W$2,'P-07 HACCP score'!$C$2:$E$2,0))</f>
        <v>0</v>
      </c>
      <c r="BU425" s="39">
        <f>INDEX('P-07 HACCP score'!$C$3:$E$7,MATCH(AB425,'P-07 HACCP score'!$B$3:$B$7,0),MATCH('D-14 Ernst'!X$2,'P-07 HACCP score'!$C$2:$E$2,0))</f>
        <v>0</v>
      </c>
      <c r="BV425" s="39">
        <f>INDEX('P-07 HACCP score'!$C$3:$E$7,MATCH(AC425,'P-07 HACCP score'!$B$3:$B$7,0),MATCH('D-14 Ernst'!Y$2,'P-07 HACCP score'!$C$2:$E$2,0))</f>
        <v>0</v>
      </c>
      <c r="BW425" s="39">
        <f>INDEX('P-07 HACCP score'!$C$3:$E$7,MATCH(AD425,'P-07 HACCP score'!$B$3:$B$7,0),MATCH('D-14 Ernst'!Z$2,'P-07 HACCP score'!$C$2:$E$2,0))</f>
        <v>0</v>
      </c>
      <c r="BX425" s="39">
        <f>INDEX('P-07 HACCP score'!$C$3:$E$7,MATCH(AE425,'P-07 HACCP score'!$B$3:$B$7,0),MATCH('D-14 Ernst'!AA$2,'P-07 HACCP score'!$C$2:$E$2,0))</f>
        <v>0</v>
      </c>
      <c r="BY425" s="39">
        <f>INDEX('P-07 HACCP score'!$C$3:$E$7,MATCH(AF425,'P-07 HACCP score'!$B$3:$B$7,0),MATCH('D-14 Ernst'!AB$2,'P-07 HACCP score'!$C$2:$E$2,0))</f>
        <v>0</v>
      </c>
      <c r="BZ425" s="39">
        <f>INDEX('P-07 HACCP score'!$C$3:$E$7,MATCH(AG425,'P-07 HACCP score'!$B$3:$B$7,0),MATCH('D-14 Ernst'!AC$2,'P-07 HACCP score'!$C$2:$E$2,0))</f>
        <v>0</v>
      </c>
      <c r="CA425" s="39">
        <f>INDEX('P-07 HACCP score'!$C$3:$E$7,MATCH(AH425,'P-07 HACCP score'!$B$3:$B$7,0),MATCH('D-14 Ernst'!AD$2,'P-07 HACCP score'!$C$2:$E$2,0))</f>
        <v>0</v>
      </c>
      <c r="CB425" s="39">
        <f>INDEX('P-07 HACCP score'!$C$3:$E$7,MATCH(AI425,'P-07 HACCP score'!$B$3:$B$7,0),MATCH('D-14 Ernst'!AE$2,'P-07 HACCP score'!$C$2:$E$2,0))</f>
        <v>0</v>
      </c>
      <c r="CC425" s="39">
        <f>INDEX('P-07 HACCP score'!$C$3:$E$7,MATCH(AJ425,'P-07 HACCP score'!$B$3:$B$7,0),MATCH('D-14 Ernst'!AF$2,'P-07 HACCP score'!$C$2:$E$2,0))</f>
        <v>0</v>
      </c>
      <c r="CD425" s="39">
        <f>INDEX('P-07 HACCP score'!$C$3:$E$7,MATCH(AK425,'P-07 HACCP score'!$B$3:$B$7,0),MATCH('D-14 Ernst'!AG$2,'P-07 HACCP score'!$C$2:$E$2,0))</f>
        <v>0</v>
      </c>
    </row>
    <row r="426" spans="1:82" x14ac:dyDescent="0.3">
      <c r="A426" s="119">
        <v>30520</v>
      </c>
      <c r="B426" s="71" t="s">
        <v>553</v>
      </c>
      <c r="C426" s="78" t="s">
        <v>174</v>
      </c>
      <c r="D426" s="35">
        <v>5</v>
      </c>
      <c r="E426" s="18"/>
      <c r="F426" s="18"/>
      <c r="G426" s="26"/>
      <c r="H426" s="21" t="str">
        <f>IF(COUNTIF(I426:M426,"H"),"H",
IF(COUNTIF(I426:M426,"M"),"M",
IF(COUNTIF(I426:M426,"L"),"L",
IF(COUNTIF(I426:M426,"B"),"B",""))))</f>
        <v/>
      </c>
      <c r="I426" s="19"/>
      <c r="J426" s="19"/>
      <c r="K426" s="19"/>
      <c r="L426" s="19"/>
      <c r="M426" s="19"/>
      <c r="N426" s="18"/>
      <c r="O426" s="21" t="str">
        <f>IF(COUNTIF(P426:Q426,"H"),"H",
IF(COUNTIF(P426:Q426,"M"),"M",
IF(COUNTIF(P426:Q426,"L"),"L",
IF(COUNTIF(P426:Q426,"B"),"B",""))))</f>
        <v/>
      </c>
      <c r="P426" s="22"/>
      <c r="Q426" s="22"/>
      <c r="R426" s="18"/>
      <c r="S426" s="18"/>
      <c r="T426" s="18"/>
      <c r="U426" s="18"/>
      <c r="V426" s="18"/>
      <c r="W426" s="27"/>
      <c r="X426" s="21" t="str">
        <f>IF(COUNTIF(Y426:AA426,"H"),"H",
IF(COUNTIF(Y426:AA426,"M"),"M",
IF(COUNTIF(Y426:AA426,"L"),"L",
IF(COUNTIF(Y426:AA426,"B"),"B",""))))</f>
        <v/>
      </c>
      <c r="Y426" s="23"/>
      <c r="Z426" s="28"/>
      <c r="AA426" s="23"/>
      <c r="AB426" s="18"/>
      <c r="AC426" s="18"/>
      <c r="AD426" s="18"/>
      <c r="AE426" s="18"/>
      <c r="AF426" s="18"/>
      <c r="AG426" s="18"/>
      <c r="AH426" s="18"/>
      <c r="AI426" s="18"/>
      <c r="AJ426" s="18"/>
      <c r="AK426" s="18"/>
      <c r="AL426" s="37">
        <f>COUNTIF(AX426:BA426,5)+COUNTIF(BG426:BH426,5)+COUNTIF(BK426:BQ426,5)+COUNTIF(BU426:CD426,5)+COUNTIF(AX426:BA426,9)+COUNTIF(BG426:BH426,9)+COUNTIF(BK426:BQ426,9)+COUNTIF(BU426:CD426,9)</f>
        <v>0</v>
      </c>
      <c r="AM426" s="37">
        <f>COUNTIF(AX426:BA426,15)+COUNTIF(BG426:BH426,15)+COUNTIF(BK426:BQ426,15)+COUNTIF(BU426:CD426,15)+COUNTIF(AX426:BA426,25)+COUNTIF(BG426:BH426,25)+COUNTIF(BK426:BQ426,25)+COUNTIF(BU426:CD426,25)</f>
        <v>0</v>
      </c>
      <c r="AN426" s="118" t="str">
        <f>IF(AM426&gt;=1,"HOOG",IF(AL426&gt;=2,"MIDDEN","LAAG"))</f>
        <v>LAAG</v>
      </c>
      <c r="AO426" s="26" t="str">
        <f>IF(AND(AM426=1,OR(H426="H",AB426="H"),TEXT(D426,0)&lt;&gt;"4"),"J","N" )</f>
        <v>N</v>
      </c>
      <c r="AP426" s="41" t="s">
        <v>85</v>
      </c>
      <c r="AQ426" s="68" t="str">
        <f>IF(OR(AP426="J",AO426="J"),"MIDDEN",AN426)</f>
        <v>LAAG</v>
      </c>
      <c r="AR426" s="26" t="s">
        <v>86</v>
      </c>
      <c r="AS426" s="18" t="s">
        <v>87</v>
      </c>
      <c r="AT426" s="18" t="s">
        <v>85</v>
      </c>
      <c r="AU426" s="41" t="str">
        <f>IF(AND(AR426="H",AS426="K"),"J",IF(OR(AND(AR426="L",AS426="K",AT426="J"),AND(AR426="H",AS426="G",AT426="J")),"J","N"))</f>
        <v>N</v>
      </c>
      <c r="AV426" s="41" t="s">
        <v>85</v>
      </c>
      <c r="AW426" s="18" t="str">
        <f>IF(AU426="N",AQ426,IF(AQ426="LAAG","MIDDEN","HOOG"))</f>
        <v>LAAG</v>
      </c>
      <c r="AX426" s="39">
        <f>INDEX('P-07 HACCP score'!$C$3:$E$7,MATCH(E426,'P-07 HACCP score'!$B$3:$B$7,0),MATCH('D-14 Ernst'!A$2,'P-07 HACCP score'!$C$2:$E$2,0))</f>
        <v>0</v>
      </c>
      <c r="AY426" s="39">
        <f>INDEX('P-07 HACCP score'!$C$3:$E$7,MATCH(F426,'P-07 HACCP score'!$B$3:$B$7,0),MATCH('D-14 Ernst'!B$2,'P-07 HACCP score'!$C$2:$E$2,0))</f>
        <v>0</v>
      </c>
      <c r="AZ426" s="39">
        <f>INDEX('P-07 HACCP score'!$C$3:$E$7,MATCH(G426,'P-07 HACCP score'!$B$3:$B$7,0),MATCH('D-14 Ernst'!C$2,'P-07 HACCP score'!$C$2:$E$2,0))</f>
        <v>0</v>
      </c>
      <c r="BA426" s="39" t="e">
        <f>INDEX('P-07 HACCP score'!$C$3:$E$7,MATCH(H426,'P-07 HACCP score'!$B$3:$B$7,0),MATCH('D-14 Ernst'!D$2,'P-07 HACCP score'!$C$2:$E$2,0))</f>
        <v>#N/A</v>
      </c>
      <c r="BB426" s="39">
        <f>INDEX('P-07 HACCP score'!$C$3:$E$7,MATCH(I426,'P-07 HACCP score'!$B$3:$B$7,0),MATCH('D-14 Ernst'!E$2,'P-07 HACCP score'!$C$2:$E$2,0))</f>
        <v>0</v>
      </c>
      <c r="BC426" s="39">
        <f>INDEX('P-07 HACCP score'!$C$3:$E$7,MATCH(J426,'P-07 HACCP score'!$B$3:$B$7,0),MATCH('D-14 Ernst'!F$2,'P-07 HACCP score'!$C$2:$E$2,0))</f>
        <v>0</v>
      </c>
      <c r="BD426" s="39">
        <f>INDEX('P-07 HACCP score'!$C$3:$E$7,MATCH(K426,'P-07 HACCP score'!$B$3:$B$7,0),MATCH('D-14 Ernst'!G$2,'P-07 HACCP score'!$C$2:$E$2,0))</f>
        <v>0</v>
      </c>
      <c r="BE426" s="39">
        <f>INDEX('P-07 HACCP score'!$C$3:$E$7,MATCH(L426,'P-07 HACCP score'!$B$3:$B$7,0),MATCH('D-14 Ernst'!H$2,'P-07 HACCP score'!$C$2:$E$2,0))</f>
        <v>0</v>
      </c>
      <c r="BF426" s="39">
        <f>INDEX('P-07 HACCP score'!$C$3:$E$7,MATCH(M426,'P-07 HACCP score'!$B$3:$B$7,0),MATCH('D-14 Ernst'!I$2,'P-07 HACCP score'!$C$2:$E$2,0))</f>
        <v>0</v>
      </c>
      <c r="BG426" s="39">
        <f>INDEX('P-07 HACCP score'!$C$3:$E$7,MATCH(N426,'P-07 HACCP score'!$B$3:$B$7,0),MATCH('D-14 Ernst'!J$2,'P-07 HACCP score'!$C$2:$E$2,0))</f>
        <v>0</v>
      </c>
      <c r="BH426" s="39" t="e">
        <f>INDEX('P-07 HACCP score'!$C$3:$E$7,MATCH(O426,'P-07 HACCP score'!$B$3:$B$7,0),MATCH('D-14 Ernst'!K$2,'P-07 HACCP score'!$C$2:$E$2,0))</f>
        <v>#N/A</v>
      </c>
      <c r="BI426" s="39">
        <f>INDEX('P-07 HACCP score'!$C$3:$E$7,MATCH(P426,'P-07 HACCP score'!$B$3:$B$7,0),MATCH('D-14 Ernst'!L$2,'P-07 HACCP score'!$C$2:$E$2,0))</f>
        <v>0</v>
      </c>
      <c r="BJ426" s="39">
        <f>INDEX('P-07 HACCP score'!$C$3:$E$7,MATCH(Q426,'P-07 HACCP score'!$B$3:$B$7,0),MATCH('D-14 Ernst'!M$2,'P-07 HACCP score'!$C$2:$E$2,0))</f>
        <v>0</v>
      </c>
      <c r="BK426" s="39">
        <f>INDEX('P-07 HACCP score'!$C$3:$E$7,MATCH(R426,'P-07 HACCP score'!$B$3:$B$7,0),MATCH('D-14 Ernst'!N$2,'P-07 HACCP score'!$C$2:$E$2,0))</f>
        <v>0</v>
      </c>
      <c r="BL426" s="39">
        <f>INDEX('P-07 HACCP score'!$C$3:$E$7,MATCH(S426,'P-07 HACCP score'!$B$3:$B$7,0),MATCH('D-14 Ernst'!O$2,'P-07 HACCP score'!$C$2:$E$2,0))</f>
        <v>0</v>
      </c>
      <c r="BM426" s="39">
        <f>INDEX('P-07 HACCP score'!$C$3:$E$7,MATCH(T426,'P-07 HACCP score'!$B$3:$B$7,0),MATCH('D-14 Ernst'!P$2,'P-07 HACCP score'!$C$2:$E$2,0))</f>
        <v>0</v>
      </c>
      <c r="BN426" s="39">
        <f>INDEX('P-07 HACCP score'!$C$3:$E$7,MATCH(U426,'P-07 HACCP score'!$B$3:$B$7,0),MATCH('D-14 Ernst'!Q$2,'P-07 HACCP score'!$C$2:$E$2,0))</f>
        <v>0</v>
      </c>
      <c r="BO426" s="39">
        <f>INDEX('P-07 HACCP score'!$C$3:$E$7,MATCH(V426,'P-07 HACCP score'!$B$3:$B$7,0),MATCH('D-14 Ernst'!R$2,'P-07 HACCP score'!$C$2:$E$2,0))</f>
        <v>0</v>
      </c>
      <c r="BP426" s="39">
        <f>INDEX('P-07 HACCP score'!$C$3:$E$7,MATCH(W426,'P-07 HACCP score'!$B$3:$B$7,0),MATCH('D-14 Ernst'!S$2,'P-07 HACCP score'!$C$2:$E$2,0))</f>
        <v>0</v>
      </c>
      <c r="BQ426" s="39" t="e">
        <f>INDEX('P-07 HACCP score'!$C$3:$E$7,MATCH(X426,'P-07 HACCP score'!$B$3:$B$7,0),MATCH('D-14 Ernst'!T$2,'P-07 HACCP score'!$C$2:$E$2,0))</f>
        <v>#N/A</v>
      </c>
      <c r="BR426" s="39">
        <f>INDEX('P-07 HACCP score'!$C$3:$E$7,MATCH(Y426,'P-07 HACCP score'!$B$3:$B$7,0),MATCH('D-14 Ernst'!U$2,'P-07 HACCP score'!$C$2:$E$2,0))</f>
        <v>0</v>
      </c>
      <c r="BS426" s="39">
        <f>INDEX('P-07 HACCP score'!$C$3:$E$7,MATCH(Z426,'P-07 HACCP score'!$B$3:$B$7,0),MATCH('D-14 Ernst'!V$2,'P-07 HACCP score'!$C$2:$E$2,0))</f>
        <v>0</v>
      </c>
      <c r="BT426" s="39">
        <f>INDEX('P-07 HACCP score'!$C$3:$E$7,MATCH(AA426,'P-07 HACCP score'!$B$3:$B$7,0),MATCH('D-14 Ernst'!W$2,'P-07 HACCP score'!$C$2:$E$2,0))</f>
        <v>0</v>
      </c>
      <c r="BU426" s="39">
        <f>INDEX('P-07 HACCP score'!$C$3:$E$7,MATCH(AB426,'P-07 HACCP score'!$B$3:$B$7,0),MATCH('D-14 Ernst'!X$2,'P-07 HACCP score'!$C$2:$E$2,0))</f>
        <v>0</v>
      </c>
      <c r="BV426" s="39">
        <f>INDEX('P-07 HACCP score'!$C$3:$E$7,MATCH(AC426,'P-07 HACCP score'!$B$3:$B$7,0),MATCH('D-14 Ernst'!Y$2,'P-07 HACCP score'!$C$2:$E$2,0))</f>
        <v>0</v>
      </c>
      <c r="BW426" s="39">
        <f>INDEX('P-07 HACCP score'!$C$3:$E$7,MATCH(AD426,'P-07 HACCP score'!$B$3:$B$7,0),MATCH('D-14 Ernst'!Z$2,'P-07 HACCP score'!$C$2:$E$2,0))</f>
        <v>0</v>
      </c>
      <c r="BX426" s="39">
        <f>INDEX('P-07 HACCP score'!$C$3:$E$7,MATCH(AE426,'P-07 HACCP score'!$B$3:$B$7,0),MATCH('D-14 Ernst'!AA$2,'P-07 HACCP score'!$C$2:$E$2,0))</f>
        <v>0</v>
      </c>
      <c r="BY426" s="39">
        <f>INDEX('P-07 HACCP score'!$C$3:$E$7,MATCH(AF426,'P-07 HACCP score'!$B$3:$B$7,0),MATCH('D-14 Ernst'!AB$2,'P-07 HACCP score'!$C$2:$E$2,0))</f>
        <v>0</v>
      </c>
      <c r="BZ426" s="39">
        <f>INDEX('P-07 HACCP score'!$C$3:$E$7,MATCH(AG426,'P-07 HACCP score'!$B$3:$B$7,0),MATCH('D-14 Ernst'!AC$2,'P-07 HACCP score'!$C$2:$E$2,0))</f>
        <v>0</v>
      </c>
      <c r="CA426" s="39">
        <f>INDEX('P-07 HACCP score'!$C$3:$E$7,MATCH(AH426,'P-07 HACCP score'!$B$3:$B$7,0),MATCH('D-14 Ernst'!AD$2,'P-07 HACCP score'!$C$2:$E$2,0))</f>
        <v>0</v>
      </c>
      <c r="CB426" s="39">
        <f>INDEX('P-07 HACCP score'!$C$3:$E$7,MATCH(AI426,'P-07 HACCP score'!$B$3:$B$7,0),MATCH('D-14 Ernst'!AE$2,'P-07 HACCP score'!$C$2:$E$2,0))</f>
        <v>0</v>
      </c>
      <c r="CC426" s="39">
        <f>INDEX('P-07 HACCP score'!$C$3:$E$7,MATCH(AJ426,'P-07 HACCP score'!$B$3:$B$7,0),MATCH('D-14 Ernst'!AF$2,'P-07 HACCP score'!$C$2:$E$2,0))</f>
        <v>0</v>
      </c>
      <c r="CD426" s="39">
        <f>INDEX('P-07 HACCP score'!$C$3:$E$7,MATCH(AK426,'P-07 HACCP score'!$B$3:$B$7,0),MATCH('D-14 Ernst'!AG$2,'P-07 HACCP score'!$C$2:$E$2,0))</f>
        <v>0</v>
      </c>
    </row>
    <row r="427" spans="1:82" x14ac:dyDescent="0.3">
      <c r="A427" s="119">
        <v>30210</v>
      </c>
      <c r="B427" s="60" t="s">
        <v>554</v>
      </c>
      <c r="C427" s="78" t="s">
        <v>92</v>
      </c>
      <c r="D427" s="35">
        <v>5</v>
      </c>
      <c r="E427" s="18"/>
      <c r="F427" s="18"/>
      <c r="G427" s="26"/>
      <c r="H427" s="21" t="str">
        <f>IF(COUNTIF(I427:M427,"H"),"H",
IF(COUNTIF(I427:M427,"M"),"M",
IF(COUNTIF(I427:M427,"L"),"L",
IF(COUNTIF(I427:M427,"B"),"B",""))))</f>
        <v/>
      </c>
      <c r="I427" s="19"/>
      <c r="J427" s="19"/>
      <c r="K427" s="19"/>
      <c r="L427" s="19"/>
      <c r="M427" s="19"/>
      <c r="N427" s="18"/>
      <c r="O427" s="21" t="str">
        <f>IF(COUNTIF(P427:Q427,"H"),"H",
IF(COUNTIF(P427:Q427,"M"),"M",
IF(COUNTIF(P427:Q427,"L"),"L",
IF(COUNTIF(P427:Q427,"B"),"B",""))))</f>
        <v/>
      </c>
      <c r="P427" s="22"/>
      <c r="Q427" s="22"/>
      <c r="R427" s="18"/>
      <c r="S427" s="18"/>
      <c r="T427" s="18"/>
      <c r="U427" s="18"/>
      <c r="V427" s="18"/>
      <c r="W427" s="27"/>
      <c r="X427" s="21" t="str">
        <f>IF(COUNTIF(Y427:AA427,"H"),"H",
IF(COUNTIF(Y427:AA427,"M"),"M",
IF(COUNTIF(Y427:AA427,"L"),"L",
IF(COUNTIF(Y427:AA427,"B"),"B",""))))</f>
        <v/>
      </c>
      <c r="Y427" s="23"/>
      <c r="Z427" s="28"/>
      <c r="AA427" s="23"/>
      <c r="AB427" s="18"/>
      <c r="AC427" s="18"/>
      <c r="AD427" s="18"/>
      <c r="AE427" s="18"/>
      <c r="AF427" s="18"/>
      <c r="AG427" s="18"/>
      <c r="AH427" s="18"/>
      <c r="AI427" s="18"/>
      <c r="AJ427" s="18"/>
      <c r="AK427" s="18"/>
      <c r="AL427" s="37">
        <f>COUNTIF(AX427:BA427,5)+COUNTIF(BG427:BH427,5)+COUNTIF(BK427:BQ427,5)+COUNTIF(BU427:CD427,5)+COUNTIF(AX427:BA427,9)+COUNTIF(BG427:BH427,9)+COUNTIF(BK427:BQ427,9)+COUNTIF(BU427:CD427,9)</f>
        <v>0</v>
      </c>
      <c r="AM427" s="37">
        <f>COUNTIF(AX427:BA427,15)+COUNTIF(BG427:BH427,15)+COUNTIF(BK427:BQ427,15)+COUNTIF(BU427:CD427,15)+COUNTIF(AX427:BA427,25)+COUNTIF(BG427:BH427,25)+COUNTIF(BK427:BQ427,25)+COUNTIF(BU427:CD427,25)</f>
        <v>0</v>
      </c>
      <c r="AN427" s="118" t="str">
        <f>IF(AM427&gt;=1,"HOOG",IF(AL427&gt;=2,"MIDDEN","LAAG"))</f>
        <v>LAAG</v>
      </c>
      <c r="AO427" s="26" t="str">
        <f>IF(AND(AM427=1,OR(H427="H",AB427="H"),TEXT(D427,0)&lt;&gt;"4"),"J","N" )</f>
        <v>N</v>
      </c>
      <c r="AP427" s="41" t="s">
        <v>85</v>
      </c>
      <c r="AQ427" s="68" t="str">
        <f>IF(OR(AP427="J",AO427="J"),"MIDDEN",AN427)</f>
        <v>LAAG</v>
      </c>
      <c r="AR427" s="26" t="s">
        <v>86</v>
      </c>
      <c r="AS427" s="18" t="s">
        <v>87</v>
      </c>
      <c r="AT427" s="18" t="s">
        <v>85</v>
      </c>
      <c r="AU427" s="41" t="str">
        <f>IF(AND(AR427="H",AS427="K"),"J",IF(OR(AND(AR427="L",AS427="K",AT427="J"),AND(AR427="H",AS427="G",AT427="J")),"J","N"))</f>
        <v>N</v>
      </c>
      <c r="AV427" s="41" t="s">
        <v>85</v>
      </c>
      <c r="AW427" s="18" t="str">
        <f>IF(AU427="N",AQ427,IF(AQ427="LAAG","MIDDEN","HOOG"))</f>
        <v>LAAG</v>
      </c>
      <c r="AX427" s="39">
        <f>INDEX('P-07 HACCP score'!$C$3:$E$7,MATCH(E427,'P-07 HACCP score'!$B$3:$B$7,0),MATCH('D-14 Ernst'!A$2,'P-07 HACCP score'!$C$2:$E$2,0))</f>
        <v>0</v>
      </c>
      <c r="AY427" s="39">
        <f>INDEX('P-07 HACCP score'!$C$3:$E$7,MATCH(F427,'P-07 HACCP score'!$B$3:$B$7,0),MATCH('D-14 Ernst'!B$2,'P-07 HACCP score'!$C$2:$E$2,0))</f>
        <v>0</v>
      </c>
      <c r="AZ427" s="39">
        <f>INDEX('P-07 HACCP score'!$C$3:$E$7,MATCH(G427,'P-07 HACCP score'!$B$3:$B$7,0),MATCH('D-14 Ernst'!C$2,'P-07 HACCP score'!$C$2:$E$2,0))</f>
        <v>0</v>
      </c>
      <c r="BA427" s="39" t="e">
        <f>INDEX('P-07 HACCP score'!$C$3:$E$7,MATCH(H427,'P-07 HACCP score'!$B$3:$B$7,0),MATCH('D-14 Ernst'!D$2,'P-07 HACCP score'!$C$2:$E$2,0))</f>
        <v>#N/A</v>
      </c>
      <c r="BB427" s="39">
        <f>INDEX('P-07 HACCP score'!$C$3:$E$7,MATCH(I427,'P-07 HACCP score'!$B$3:$B$7,0),MATCH('D-14 Ernst'!E$2,'P-07 HACCP score'!$C$2:$E$2,0))</f>
        <v>0</v>
      </c>
      <c r="BC427" s="39">
        <f>INDEX('P-07 HACCP score'!$C$3:$E$7,MATCH(J427,'P-07 HACCP score'!$B$3:$B$7,0),MATCH('D-14 Ernst'!F$2,'P-07 HACCP score'!$C$2:$E$2,0))</f>
        <v>0</v>
      </c>
      <c r="BD427" s="39">
        <f>INDEX('P-07 HACCP score'!$C$3:$E$7,MATCH(K427,'P-07 HACCP score'!$B$3:$B$7,0),MATCH('D-14 Ernst'!G$2,'P-07 HACCP score'!$C$2:$E$2,0))</f>
        <v>0</v>
      </c>
      <c r="BE427" s="39">
        <f>INDEX('P-07 HACCP score'!$C$3:$E$7,MATCH(L427,'P-07 HACCP score'!$B$3:$B$7,0),MATCH('D-14 Ernst'!H$2,'P-07 HACCP score'!$C$2:$E$2,0))</f>
        <v>0</v>
      </c>
      <c r="BF427" s="39">
        <f>INDEX('P-07 HACCP score'!$C$3:$E$7,MATCH(M427,'P-07 HACCP score'!$B$3:$B$7,0),MATCH('D-14 Ernst'!I$2,'P-07 HACCP score'!$C$2:$E$2,0))</f>
        <v>0</v>
      </c>
      <c r="BG427" s="39">
        <f>INDEX('P-07 HACCP score'!$C$3:$E$7,MATCH(N427,'P-07 HACCP score'!$B$3:$B$7,0),MATCH('D-14 Ernst'!J$2,'P-07 HACCP score'!$C$2:$E$2,0))</f>
        <v>0</v>
      </c>
      <c r="BH427" s="39" t="e">
        <f>INDEX('P-07 HACCP score'!$C$3:$E$7,MATCH(O427,'P-07 HACCP score'!$B$3:$B$7,0),MATCH('D-14 Ernst'!K$2,'P-07 HACCP score'!$C$2:$E$2,0))</f>
        <v>#N/A</v>
      </c>
      <c r="BI427" s="39">
        <f>INDEX('P-07 HACCP score'!$C$3:$E$7,MATCH(P427,'P-07 HACCP score'!$B$3:$B$7,0),MATCH('D-14 Ernst'!L$2,'P-07 HACCP score'!$C$2:$E$2,0))</f>
        <v>0</v>
      </c>
      <c r="BJ427" s="39">
        <f>INDEX('P-07 HACCP score'!$C$3:$E$7,MATCH(Q427,'P-07 HACCP score'!$B$3:$B$7,0),MATCH('D-14 Ernst'!M$2,'P-07 HACCP score'!$C$2:$E$2,0))</f>
        <v>0</v>
      </c>
      <c r="BK427" s="39">
        <f>INDEX('P-07 HACCP score'!$C$3:$E$7,MATCH(R427,'P-07 HACCP score'!$B$3:$B$7,0),MATCH('D-14 Ernst'!N$2,'P-07 HACCP score'!$C$2:$E$2,0))</f>
        <v>0</v>
      </c>
      <c r="BL427" s="39">
        <f>INDEX('P-07 HACCP score'!$C$3:$E$7,MATCH(S427,'P-07 HACCP score'!$B$3:$B$7,0),MATCH('D-14 Ernst'!O$2,'P-07 HACCP score'!$C$2:$E$2,0))</f>
        <v>0</v>
      </c>
      <c r="BM427" s="39">
        <f>INDEX('P-07 HACCP score'!$C$3:$E$7,MATCH(T427,'P-07 HACCP score'!$B$3:$B$7,0),MATCH('D-14 Ernst'!P$2,'P-07 HACCP score'!$C$2:$E$2,0))</f>
        <v>0</v>
      </c>
      <c r="BN427" s="39">
        <f>INDEX('P-07 HACCP score'!$C$3:$E$7,MATCH(U427,'P-07 HACCP score'!$B$3:$B$7,0),MATCH('D-14 Ernst'!Q$2,'P-07 HACCP score'!$C$2:$E$2,0))</f>
        <v>0</v>
      </c>
      <c r="BO427" s="39">
        <f>INDEX('P-07 HACCP score'!$C$3:$E$7,MATCH(V427,'P-07 HACCP score'!$B$3:$B$7,0),MATCH('D-14 Ernst'!R$2,'P-07 HACCP score'!$C$2:$E$2,0))</f>
        <v>0</v>
      </c>
      <c r="BP427" s="39">
        <f>INDEX('P-07 HACCP score'!$C$3:$E$7,MATCH(W427,'P-07 HACCP score'!$B$3:$B$7,0),MATCH('D-14 Ernst'!S$2,'P-07 HACCP score'!$C$2:$E$2,0))</f>
        <v>0</v>
      </c>
      <c r="BQ427" s="39" t="e">
        <f>INDEX('P-07 HACCP score'!$C$3:$E$7,MATCH(X427,'P-07 HACCP score'!$B$3:$B$7,0),MATCH('D-14 Ernst'!T$2,'P-07 HACCP score'!$C$2:$E$2,0))</f>
        <v>#N/A</v>
      </c>
      <c r="BR427" s="39">
        <f>INDEX('P-07 HACCP score'!$C$3:$E$7,MATCH(Y427,'P-07 HACCP score'!$B$3:$B$7,0),MATCH('D-14 Ernst'!U$2,'P-07 HACCP score'!$C$2:$E$2,0))</f>
        <v>0</v>
      </c>
      <c r="BS427" s="39">
        <f>INDEX('P-07 HACCP score'!$C$3:$E$7,MATCH(Z427,'P-07 HACCP score'!$B$3:$B$7,0),MATCH('D-14 Ernst'!V$2,'P-07 HACCP score'!$C$2:$E$2,0))</f>
        <v>0</v>
      </c>
      <c r="BT427" s="39">
        <f>INDEX('P-07 HACCP score'!$C$3:$E$7,MATCH(AA427,'P-07 HACCP score'!$B$3:$B$7,0),MATCH('D-14 Ernst'!W$2,'P-07 HACCP score'!$C$2:$E$2,0))</f>
        <v>0</v>
      </c>
      <c r="BU427" s="39">
        <f>INDEX('P-07 HACCP score'!$C$3:$E$7,MATCH(AB427,'P-07 HACCP score'!$B$3:$B$7,0),MATCH('D-14 Ernst'!X$2,'P-07 HACCP score'!$C$2:$E$2,0))</f>
        <v>0</v>
      </c>
      <c r="BV427" s="39">
        <f>INDEX('P-07 HACCP score'!$C$3:$E$7,MATCH(AC427,'P-07 HACCP score'!$B$3:$B$7,0),MATCH('D-14 Ernst'!Y$2,'P-07 HACCP score'!$C$2:$E$2,0))</f>
        <v>0</v>
      </c>
      <c r="BW427" s="39">
        <f>INDEX('P-07 HACCP score'!$C$3:$E$7,MATCH(AD427,'P-07 HACCP score'!$B$3:$B$7,0),MATCH('D-14 Ernst'!Z$2,'P-07 HACCP score'!$C$2:$E$2,0))</f>
        <v>0</v>
      </c>
      <c r="BX427" s="39">
        <f>INDEX('P-07 HACCP score'!$C$3:$E$7,MATCH(AE427,'P-07 HACCP score'!$B$3:$B$7,0),MATCH('D-14 Ernst'!AA$2,'P-07 HACCP score'!$C$2:$E$2,0))</f>
        <v>0</v>
      </c>
      <c r="BY427" s="39">
        <f>INDEX('P-07 HACCP score'!$C$3:$E$7,MATCH(AF427,'P-07 HACCP score'!$B$3:$B$7,0),MATCH('D-14 Ernst'!AB$2,'P-07 HACCP score'!$C$2:$E$2,0))</f>
        <v>0</v>
      </c>
      <c r="BZ427" s="39">
        <f>INDEX('P-07 HACCP score'!$C$3:$E$7,MATCH(AG427,'P-07 HACCP score'!$B$3:$B$7,0),MATCH('D-14 Ernst'!AC$2,'P-07 HACCP score'!$C$2:$E$2,0))</f>
        <v>0</v>
      </c>
      <c r="CA427" s="39">
        <f>INDEX('P-07 HACCP score'!$C$3:$E$7,MATCH(AH427,'P-07 HACCP score'!$B$3:$B$7,0),MATCH('D-14 Ernst'!AD$2,'P-07 HACCP score'!$C$2:$E$2,0))</f>
        <v>0</v>
      </c>
      <c r="CB427" s="39">
        <f>INDEX('P-07 HACCP score'!$C$3:$E$7,MATCH(AI427,'P-07 HACCP score'!$B$3:$B$7,0),MATCH('D-14 Ernst'!AE$2,'P-07 HACCP score'!$C$2:$E$2,0))</f>
        <v>0</v>
      </c>
      <c r="CC427" s="39">
        <f>INDEX('P-07 HACCP score'!$C$3:$E$7,MATCH(AJ427,'P-07 HACCP score'!$B$3:$B$7,0),MATCH('D-14 Ernst'!AF$2,'P-07 HACCP score'!$C$2:$E$2,0))</f>
        <v>0</v>
      </c>
      <c r="CD427" s="39">
        <f>INDEX('P-07 HACCP score'!$C$3:$E$7,MATCH(AK427,'P-07 HACCP score'!$B$3:$B$7,0),MATCH('D-14 Ernst'!AG$2,'P-07 HACCP score'!$C$2:$E$2,0))</f>
        <v>0</v>
      </c>
    </row>
    <row r="428" spans="1:82" x14ac:dyDescent="0.3">
      <c r="A428" s="119">
        <v>52290</v>
      </c>
      <c r="B428" s="56" t="s">
        <v>555</v>
      </c>
      <c r="C428" s="78" t="s">
        <v>248</v>
      </c>
      <c r="D428" s="35">
        <v>1</v>
      </c>
      <c r="E428" s="18" t="s">
        <v>86</v>
      </c>
      <c r="F428" s="18"/>
      <c r="G428" s="26" t="s">
        <v>86</v>
      </c>
      <c r="H428" s="21" t="str">
        <f>IF(COUNTIF(I428:M428,"H"),"H",
IF(COUNTIF(I428:M428,"M"),"M",
IF(COUNTIF(I428:M428,"L"),"L",
IF(COUNTIF(I428:M428,"B"),"B",""))))</f>
        <v>M</v>
      </c>
      <c r="I428" s="19" t="s">
        <v>86</v>
      </c>
      <c r="J428" s="19" t="s">
        <v>129</v>
      </c>
      <c r="K428" s="19"/>
      <c r="L428" s="19" t="s">
        <v>84</v>
      </c>
      <c r="M428" s="19"/>
      <c r="N428" s="18"/>
      <c r="O428" s="21" t="str">
        <f>IF(COUNTIF(P428:Q428,"H"),"H",
IF(COUNTIF(P428:Q428,"M"),"M",
IF(COUNTIF(P428:Q428,"L"),"L",
IF(COUNTIF(P428:Q428,"B"),"B",""))))</f>
        <v/>
      </c>
      <c r="P428" s="22"/>
      <c r="Q428" s="22"/>
      <c r="R428" s="18"/>
      <c r="S428" s="18"/>
      <c r="T428" s="18"/>
      <c r="U428" s="18"/>
      <c r="V428" s="18"/>
      <c r="W428" s="27"/>
      <c r="X428" s="21" t="str">
        <f>IF(COUNTIF(Y428:AA428,"H"),"H",
IF(COUNTIF(Y428:AA428,"M"),"M",
IF(COUNTIF(Y428:AA428,"L"),"L",
IF(COUNTIF(Y428:AA428,"B"),"B",""))))</f>
        <v/>
      </c>
      <c r="Y428" s="23"/>
      <c r="Z428" s="28"/>
      <c r="AA428" s="23"/>
      <c r="AB428" s="18"/>
      <c r="AC428" s="18"/>
      <c r="AD428" s="18"/>
      <c r="AE428" s="18"/>
      <c r="AF428" s="18"/>
      <c r="AG428" s="18"/>
      <c r="AH428" s="18"/>
      <c r="AI428" s="18"/>
      <c r="AJ428" s="18"/>
      <c r="AK428" s="18"/>
      <c r="AL428" s="37">
        <f>COUNTIF(AX428:BA428,5)+COUNTIF(BG428:BH428,5)+COUNTIF(BK428:BQ428,5)+COUNTIF(BU428:CD428,5)+COUNTIF(AX428:BA428,9)+COUNTIF(BG428:BH428,9)+COUNTIF(BK428:BQ428,9)+COUNTIF(BU428:CD428,9)</f>
        <v>2</v>
      </c>
      <c r="AM428" s="37">
        <f>COUNTIF(AX428:BA428,15)+COUNTIF(BG428:BH428,15)+COUNTIF(BK428:BQ428,15)+COUNTIF(BU428:CD428,15)+COUNTIF(AX428:BA428,25)+COUNTIF(BG428:BH428,25)+COUNTIF(BK428:BQ428,25)+COUNTIF(BU428:CD428,25)</f>
        <v>0</v>
      </c>
      <c r="AN428" s="118" t="str">
        <f>IF(AM428&gt;=1,"HOOG",IF(AL428&gt;=2,"MIDDEN","LAAG"))</f>
        <v>MIDDEN</v>
      </c>
      <c r="AO428" s="26" t="str">
        <f>IF(AND(AM428=1,OR(H428="H",AB428="H"),TEXT(D428,0)&lt;&gt;"4"),"J","N" )</f>
        <v>N</v>
      </c>
      <c r="AP428" s="41" t="s">
        <v>85</v>
      </c>
      <c r="AQ428" s="68" t="str">
        <f>IF(OR(AP428="J",AO428="J"),"MIDDEN",AN428)</f>
        <v>MIDDEN</v>
      </c>
      <c r="AR428" s="26" t="s">
        <v>86</v>
      </c>
      <c r="AS428" s="18" t="s">
        <v>87</v>
      </c>
      <c r="AT428" s="18" t="s">
        <v>90</v>
      </c>
      <c r="AU428" s="41" t="str">
        <f>IF(AND(AR428="H",AS428="K"),"J",IF(OR(AND(AR428="L",AS428="K",AT428="J"),AND(AR428="H",AS428="G",AT428="J")),"J","N"))</f>
        <v>N</v>
      </c>
      <c r="AV428" s="41" t="s">
        <v>85</v>
      </c>
      <c r="AW428" s="18" t="str">
        <f>IF(AU428="N",AQ428,IF(AQ428="LAAG","MIDDEN","HOOG"))</f>
        <v>MIDDEN</v>
      </c>
      <c r="AX428" s="39">
        <f>INDEX('P-07 HACCP score'!$C$3:$E$7,MATCH(E428,'P-07 HACCP score'!$B$3:$B$7,0),MATCH('D-14 Ernst'!A$2,'P-07 HACCP score'!$C$2:$E$2,0))</f>
        <v>3</v>
      </c>
      <c r="AY428" s="39">
        <f>INDEX('P-07 HACCP score'!$C$3:$E$7,MATCH(F428,'P-07 HACCP score'!$B$3:$B$7,0),MATCH('D-14 Ernst'!B$2,'P-07 HACCP score'!$C$2:$E$2,0))</f>
        <v>0</v>
      </c>
      <c r="AZ428" s="39">
        <f>INDEX('P-07 HACCP score'!$C$3:$E$7,MATCH(G428,'P-07 HACCP score'!$B$3:$B$7,0),MATCH('D-14 Ernst'!C$2,'P-07 HACCP score'!$C$2:$E$2,0))</f>
        <v>5</v>
      </c>
      <c r="BA428" s="39">
        <f>INDEX('P-07 HACCP score'!$C$3:$E$7,MATCH(H428,'P-07 HACCP score'!$B$3:$B$7,0),MATCH('D-14 Ernst'!D$2,'P-07 HACCP score'!$C$2:$E$2,0))</f>
        <v>9</v>
      </c>
      <c r="BB428" s="39">
        <f>INDEX('P-07 HACCP score'!$C$3:$E$7,MATCH(I428,'P-07 HACCP score'!$B$3:$B$7,0),MATCH('D-14 Ernst'!E$2,'P-07 HACCP score'!$C$2:$E$2,0))</f>
        <v>3</v>
      </c>
      <c r="BC428" s="39">
        <f>INDEX('P-07 HACCP score'!$C$3:$E$7,MATCH(J428,'P-07 HACCP score'!$B$3:$B$7,0),MATCH('D-14 Ernst'!F$2,'P-07 HACCP score'!$C$2:$E$2,0))</f>
        <v>9</v>
      </c>
      <c r="BD428" s="39">
        <f>INDEX('P-07 HACCP score'!$C$3:$E$7,MATCH(K428,'P-07 HACCP score'!$B$3:$B$7,0),MATCH('D-14 Ernst'!G$2,'P-07 HACCP score'!$C$2:$E$2,0))</f>
        <v>0</v>
      </c>
      <c r="BE428" s="39">
        <f>INDEX('P-07 HACCP score'!$C$3:$E$7,MATCH(L428,'P-07 HACCP score'!$B$3:$B$7,0),MATCH('D-14 Ernst'!H$2,'P-07 HACCP score'!$C$2:$E$2,0))</f>
        <v>1.5</v>
      </c>
      <c r="BF428" s="39">
        <f>INDEX('P-07 HACCP score'!$C$3:$E$7,MATCH(M428,'P-07 HACCP score'!$B$3:$B$7,0),MATCH('D-14 Ernst'!I$2,'P-07 HACCP score'!$C$2:$E$2,0))</f>
        <v>0</v>
      </c>
      <c r="BG428" s="39">
        <f>INDEX('P-07 HACCP score'!$C$3:$E$7,MATCH(N428,'P-07 HACCP score'!$B$3:$B$7,0),MATCH('D-14 Ernst'!J$2,'P-07 HACCP score'!$C$2:$E$2,0))</f>
        <v>0</v>
      </c>
      <c r="BH428" s="39" t="e">
        <f>INDEX('P-07 HACCP score'!$C$3:$E$7,MATCH(O428,'P-07 HACCP score'!$B$3:$B$7,0),MATCH('D-14 Ernst'!K$2,'P-07 HACCP score'!$C$2:$E$2,0))</f>
        <v>#N/A</v>
      </c>
      <c r="BI428" s="39">
        <f>INDEX('P-07 HACCP score'!$C$3:$E$7,MATCH(P428,'P-07 HACCP score'!$B$3:$B$7,0),MATCH('D-14 Ernst'!L$2,'P-07 HACCP score'!$C$2:$E$2,0))</f>
        <v>0</v>
      </c>
      <c r="BJ428" s="39">
        <f>INDEX('P-07 HACCP score'!$C$3:$E$7,MATCH(Q428,'P-07 HACCP score'!$B$3:$B$7,0),MATCH('D-14 Ernst'!M$2,'P-07 HACCP score'!$C$2:$E$2,0))</f>
        <v>0</v>
      </c>
      <c r="BK428" s="39">
        <f>INDEX('P-07 HACCP score'!$C$3:$E$7,MATCH(R428,'P-07 HACCP score'!$B$3:$B$7,0),MATCH('D-14 Ernst'!N$2,'P-07 HACCP score'!$C$2:$E$2,0))</f>
        <v>0</v>
      </c>
      <c r="BL428" s="39">
        <f>INDEX('P-07 HACCP score'!$C$3:$E$7,MATCH(S428,'P-07 HACCP score'!$B$3:$B$7,0),MATCH('D-14 Ernst'!O$2,'P-07 HACCP score'!$C$2:$E$2,0))</f>
        <v>0</v>
      </c>
      <c r="BM428" s="39">
        <f>INDEX('P-07 HACCP score'!$C$3:$E$7,MATCH(T428,'P-07 HACCP score'!$B$3:$B$7,0),MATCH('D-14 Ernst'!P$2,'P-07 HACCP score'!$C$2:$E$2,0))</f>
        <v>0</v>
      </c>
      <c r="BN428" s="39">
        <f>INDEX('P-07 HACCP score'!$C$3:$E$7,MATCH(U428,'P-07 HACCP score'!$B$3:$B$7,0),MATCH('D-14 Ernst'!Q$2,'P-07 HACCP score'!$C$2:$E$2,0))</f>
        <v>0</v>
      </c>
      <c r="BO428" s="39">
        <f>INDEX('P-07 HACCP score'!$C$3:$E$7,MATCH(V428,'P-07 HACCP score'!$B$3:$B$7,0),MATCH('D-14 Ernst'!R$2,'P-07 HACCP score'!$C$2:$E$2,0))</f>
        <v>0</v>
      </c>
      <c r="BP428" s="39">
        <f>INDEX('P-07 HACCP score'!$C$3:$E$7,MATCH(W428,'P-07 HACCP score'!$B$3:$B$7,0),MATCH('D-14 Ernst'!S$2,'P-07 HACCP score'!$C$2:$E$2,0))</f>
        <v>0</v>
      </c>
      <c r="BQ428" s="39" t="e">
        <f>INDEX('P-07 HACCP score'!$C$3:$E$7,MATCH(X428,'P-07 HACCP score'!$B$3:$B$7,0),MATCH('D-14 Ernst'!T$2,'P-07 HACCP score'!$C$2:$E$2,0))</f>
        <v>#N/A</v>
      </c>
      <c r="BR428" s="39">
        <f>INDEX('P-07 HACCP score'!$C$3:$E$7,MATCH(Y428,'P-07 HACCP score'!$B$3:$B$7,0),MATCH('D-14 Ernst'!U$2,'P-07 HACCP score'!$C$2:$E$2,0))</f>
        <v>0</v>
      </c>
      <c r="BS428" s="39">
        <f>INDEX('P-07 HACCP score'!$C$3:$E$7,MATCH(Z428,'P-07 HACCP score'!$B$3:$B$7,0),MATCH('D-14 Ernst'!V$2,'P-07 HACCP score'!$C$2:$E$2,0))</f>
        <v>0</v>
      </c>
      <c r="BT428" s="39">
        <f>INDEX('P-07 HACCP score'!$C$3:$E$7,MATCH(AA428,'P-07 HACCP score'!$B$3:$B$7,0),MATCH('D-14 Ernst'!W$2,'P-07 HACCP score'!$C$2:$E$2,0))</f>
        <v>0</v>
      </c>
      <c r="BU428" s="39">
        <f>INDEX('P-07 HACCP score'!$C$3:$E$7,MATCH(AB428,'P-07 HACCP score'!$B$3:$B$7,0),MATCH('D-14 Ernst'!X$2,'P-07 HACCP score'!$C$2:$E$2,0))</f>
        <v>0</v>
      </c>
      <c r="BV428" s="39">
        <f>INDEX('P-07 HACCP score'!$C$3:$E$7,MATCH(AC428,'P-07 HACCP score'!$B$3:$B$7,0),MATCH('D-14 Ernst'!Y$2,'P-07 HACCP score'!$C$2:$E$2,0))</f>
        <v>0</v>
      </c>
      <c r="BW428" s="39">
        <f>INDEX('P-07 HACCP score'!$C$3:$E$7,MATCH(AD428,'P-07 HACCP score'!$B$3:$B$7,0),MATCH('D-14 Ernst'!Z$2,'P-07 HACCP score'!$C$2:$E$2,0))</f>
        <v>0</v>
      </c>
      <c r="BX428" s="39">
        <f>INDEX('P-07 HACCP score'!$C$3:$E$7,MATCH(AE428,'P-07 HACCP score'!$B$3:$B$7,0),MATCH('D-14 Ernst'!AA$2,'P-07 HACCP score'!$C$2:$E$2,0))</f>
        <v>0</v>
      </c>
      <c r="BY428" s="39">
        <f>INDEX('P-07 HACCP score'!$C$3:$E$7,MATCH(AF428,'P-07 HACCP score'!$B$3:$B$7,0),MATCH('D-14 Ernst'!AB$2,'P-07 HACCP score'!$C$2:$E$2,0))</f>
        <v>0</v>
      </c>
      <c r="BZ428" s="39">
        <f>INDEX('P-07 HACCP score'!$C$3:$E$7,MATCH(AG428,'P-07 HACCP score'!$B$3:$B$7,0),MATCH('D-14 Ernst'!AC$2,'P-07 HACCP score'!$C$2:$E$2,0))</f>
        <v>0</v>
      </c>
      <c r="CA428" s="39">
        <f>INDEX('P-07 HACCP score'!$C$3:$E$7,MATCH(AH428,'P-07 HACCP score'!$B$3:$B$7,0),MATCH('D-14 Ernst'!AD$2,'P-07 HACCP score'!$C$2:$E$2,0))</f>
        <v>0</v>
      </c>
      <c r="CB428" s="39">
        <f>INDEX('P-07 HACCP score'!$C$3:$E$7,MATCH(AI428,'P-07 HACCP score'!$B$3:$B$7,0),MATCH('D-14 Ernst'!AE$2,'P-07 HACCP score'!$C$2:$E$2,0))</f>
        <v>0</v>
      </c>
      <c r="CC428" s="39">
        <f>INDEX('P-07 HACCP score'!$C$3:$E$7,MATCH(AJ428,'P-07 HACCP score'!$B$3:$B$7,0),MATCH('D-14 Ernst'!AF$2,'P-07 HACCP score'!$C$2:$E$2,0))</f>
        <v>0</v>
      </c>
      <c r="CD428" s="39">
        <f>INDEX('P-07 HACCP score'!$C$3:$E$7,MATCH(AK428,'P-07 HACCP score'!$B$3:$B$7,0),MATCH('D-14 Ernst'!AG$2,'P-07 HACCP score'!$C$2:$E$2,0))</f>
        <v>0</v>
      </c>
    </row>
    <row r="429" spans="1:82" x14ac:dyDescent="0.3">
      <c r="A429" s="119">
        <v>52300</v>
      </c>
      <c r="B429" s="56" t="s">
        <v>556</v>
      </c>
      <c r="C429" s="78" t="s">
        <v>248</v>
      </c>
      <c r="D429" s="35">
        <v>1</v>
      </c>
      <c r="E429" s="18" t="s">
        <v>86</v>
      </c>
      <c r="F429" s="18"/>
      <c r="G429" s="26"/>
      <c r="H429" s="21" t="str">
        <f>IF(COUNTIF(I429:M429,"H"),"H",
IF(COUNTIF(I429:M429,"M"),"M",
IF(COUNTIF(I429:M429,"L"),"L",
IF(COUNTIF(I429:M429,"B"),"B",""))))</f>
        <v>L</v>
      </c>
      <c r="I429" s="19" t="s">
        <v>86</v>
      </c>
      <c r="J429" s="19" t="s">
        <v>86</v>
      </c>
      <c r="K429" s="19"/>
      <c r="L429" s="19" t="s">
        <v>84</v>
      </c>
      <c r="M429" s="19"/>
      <c r="N429" s="18"/>
      <c r="O429" s="21" t="str">
        <f>IF(COUNTIF(P429:Q429,"H"),"H",
IF(COUNTIF(P429:Q429,"M"),"M",
IF(COUNTIF(P429:Q429,"L"),"L",
IF(COUNTIF(P429:Q429,"B"),"B",""))))</f>
        <v/>
      </c>
      <c r="P429" s="22"/>
      <c r="Q429" s="22"/>
      <c r="R429" s="18"/>
      <c r="S429" s="18"/>
      <c r="T429" s="18"/>
      <c r="U429" s="18"/>
      <c r="V429" s="18"/>
      <c r="W429" s="27"/>
      <c r="X429" s="21" t="str">
        <f>IF(COUNTIF(Y429:AA429,"H"),"H",
IF(COUNTIF(Y429:AA429,"M"),"M",
IF(COUNTIF(Y429:AA429,"L"),"L",
IF(COUNTIF(Y429:AA429,"B"),"B",""))))</f>
        <v/>
      </c>
      <c r="Y429" s="23"/>
      <c r="Z429" s="28"/>
      <c r="AA429" s="23"/>
      <c r="AB429" s="18"/>
      <c r="AC429" s="18"/>
      <c r="AD429" s="18"/>
      <c r="AE429" s="18"/>
      <c r="AF429" s="18"/>
      <c r="AG429" s="18"/>
      <c r="AH429" s="18"/>
      <c r="AI429" s="18"/>
      <c r="AJ429" s="18"/>
      <c r="AK429" s="18"/>
      <c r="AL429" s="37">
        <f>COUNTIF(AX429:BA429,5)+COUNTIF(BG429:BH429,5)+COUNTIF(BK429:BQ429,5)+COUNTIF(BU429:CD429,5)+COUNTIF(AX429:BA429,9)+COUNTIF(BG429:BH429,9)+COUNTIF(BK429:BQ429,9)+COUNTIF(BU429:CD429,9)</f>
        <v>0</v>
      </c>
      <c r="AM429" s="37">
        <f>COUNTIF(AX429:BA429,15)+COUNTIF(BG429:BH429,15)+COUNTIF(BK429:BQ429,15)+COUNTIF(BU429:CD429,15)+COUNTIF(AX429:BA429,25)+COUNTIF(BG429:BH429,25)+COUNTIF(BK429:BQ429,25)+COUNTIF(BU429:CD429,25)</f>
        <v>0</v>
      </c>
      <c r="AN429" s="118" t="str">
        <f>IF(AM429&gt;=1,"HOOG",IF(AL429&gt;=2,"MIDDEN","LAAG"))</f>
        <v>LAAG</v>
      </c>
      <c r="AO429" s="26" t="str">
        <f>IF(AND(AM429=1,OR(H429="H",AB429="H"),TEXT(D429,0)&lt;&gt;"4"),"J","N" )</f>
        <v>N</v>
      </c>
      <c r="AP429" s="41" t="s">
        <v>85</v>
      </c>
      <c r="AQ429" s="68" t="str">
        <f>IF(OR(AP429="J",AO429="J"),"MIDDEN",AN429)</f>
        <v>LAAG</v>
      </c>
      <c r="AR429" s="26" t="s">
        <v>86</v>
      </c>
      <c r="AS429" s="18" t="s">
        <v>87</v>
      </c>
      <c r="AT429" s="18" t="s">
        <v>85</v>
      </c>
      <c r="AU429" s="41" t="str">
        <f>IF(AND(AR429="H",AS429="K"),"J",IF(OR(AND(AR429="L",AS429="K",AT429="J"),AND(AR429="H",AS429="G",AT429="J")),"J","N"))</f>
        <v>N</v>
      </c>
      <c r="AV429" s="41" t="s">
        <v>85</v>
      </c>
      <c r="AW429" s="18" t="str">
        <f>IF(AU429="N",AQ429,IF(AQ429="LAAG","MIDDEN","HOOG"))</f>
        <v>LAAG</v>
      </c>
      <c r="AX429" s="39">
        <f>INDEX('P-07 HACCP score'!$C$3:$E$7,MATCH(E429,'P-07 HACCP score'!$B$3:$B$7,0),MATCH('D-14 Ernst'!A$2,'P-07 HACCP score'!$C$2:$E$2,0))</f>
        <v>3</v>
      </c>
      <c r="AY429" s="39">
        <f>INDEX('P-07 HACCP score'!$C$3:$E$7,MATCH(F429,'P-07 HACCP score'!$B$3:$B$7,0),MATCH('D-14 Ernst'!B$2,'P-07 HACCP score'!$C$2:$E$2,0))</f>
        <v>0</v>
      </c>
      <c r="AZ429" s="39">
        <f>INDEX('P-07 HACCP score'!$C$3:$E$7,MATCH(G429,'P-07 HACCP score'!$B$3:$B$7,0),MATCH('D-14 Ernst'!C$2,'P-07 HACCP score'!$C$2:$E$2,0))</f>
        <v>0</v>
      </c>
      <c r="BA429" s="39">
        <f>INDEX('P-07 HACCP score'!$C$3:$E$7,MATCH(H429,'P-07 HACCP score'!$B$3:$B$7,0),MATCH('D-14 Ernst'!D$2,'P-07 HACCP score'!$C$2:$E$2,0))</f>
        <v>3</v>
      </c>
      <c r="BB429" s="39">
        <f>INDEX('P-07 HACCP score'!$C$3:$E$7,MATCH(I429,'P-07 HACCP score'!$B$3:$B$7,0),MATCH('D-14 Ernst'!E$2,'P-07 HACCP score'!$C$2:$E$2,0))</f>
        <v>3</v>
      </c>
      <c r="BC429" s="39">
        <f>INDEX('P-07 HACCP score'!$C$3:$E$7,MATCH(J429,'P-07 HACCP score'!$B$3:$B$7,0),MATCH('D-14 Ernst'!F$2,'P-07 HACCP score'!$C$2:$E$2,0))</f>
        <v>3</v>
      </c>
      <c r="BD429" s="39">
        <f>INDEX('P-07 HACCP score'!$C$3:$E$7,MATCH(K429,'P-07 HACCP score'!$B$3:$B$7,0),MATCH('D-14 Ernst'!G$2,'P-07 HACCP score'!$C$2:$E$2,0))</f>
        <v>0</v>
      </c>
      <c r="BE429" s="39">
        <f>INDEX('P-07 HACCP score'!$C$3:$E$7,MATCH(L429,'P-07 HACCP score'!$B$3:$B$7,0),MATCH('D-14 Ernst'!H$2,'P-07 HACCP score'!$C$2:$E$2,0))</f>
        <v>1.5</v>
      </c>
      <c r="BF429" s="39">
        <f>INDEX('P-07 HACCP score'!$C$3:$E$7,MATCH(M429,'P-07 HACCP score'!$B$3:$B$7,0),MATCH('D-14 Ernst'!I$2,'P-07 HACCP score'!$C$2:$E$2,0))</f>
        <v>0</v>
      </c>
      <c r="BG429" s="39">
        <f>INDEX('P-07 HACCP score'!$C$3:$E$7,MATCH(N429,'P-07 HACCP score'!$B$3:$B$7,0),MATCH('D-14 Ernst'!J$2,'P-07 HACCP score'!$C$2:$E$2,0))</f>
        <v>0</v>
      </c>
      <c r="BH429" s="39" t="e">
        <f>INDEX('P-07 HACCP score'!$C$3:$E$7,MATCH(O429,'P-07 HACCP score'!$B$3:$B$7,0),MATCH('D-14 Ernst'!K$2,'P-07 HACCP score'!$C$2:$E$2,0))</f>
        <v>#N/A</v>
      </c>
      <c r="BI429" s="39">
        <f>INDEX('P-07 HACCP score'!$C$3:$E$7,MATCH(P429,'P-07 HACCP score'!$B$3:$B$7,0),MATCH('D-14 Ernst'!L$2,'P-07 HACCP score'!$C$2:$E$2,0))</f>
        <v>0</v>
      </c>
      <c r="BJ429" s="39">
        <f>INDEX('P-07 HACCP score'!$C$3:$E$7,MATCH(Q429,'P-07 HACCP score'!$B$3:$B$7,0),MATCH('D-14 Ernst'!M$2,'P-07 HACCP score'!$C$2:$E$2,0))</f>
        <v>0</v>
      </c>
      <c r="BK429" s="39">
        <f>INDEX('P-07 HACCP score'!$C$3:$E$7,MATCH(R429,'P-07 HACCP score'!$B$3:$B$7,0),MATCH('D-14 Ernst'!N$2,'P-07 HACCP score'!$C$2:$E$2,0))</f>
        <v>0</v>
      </c>
      <c r="BL429" s="39">
        <f>INDEX('P-07 HACCP score'!$C$3:$E$7,MATCH(S429,'P-07 HACCP score'!$B$3:$B$7,0),MATCH('D-14 Ernst'!O$2,'P-07 HACCP score'!$C$2:$E$2,0))</f>
        <v>0</v>
      </c>
      <c r="BM429" s="39">
        <f>INDEX('P-07 HACCP score'!$C$3:$E$7,MATCH(T429,'P-07 HACCP score'!$B$3:$B$7,0),MATCH('D-14 Ernst'!P$2,'P-07 HACCP score'!$C$2:$E$2,0))</f>
        <v>0</v>
      </c>
      <c r="BN429" s="39">
        <f>INDEX('P-07 HACCP score'!$C$3:$E$7,MATCH(U429,'P-07 HACCP score'!$B$3:$B$7,0),MATCH('D-14 Ernst'!Q$2,'P-07 HACCP score'!$C$2:$E$2,0))</f>
        <v>0</v>
      </c>
      <c r="BO429" s="39">
        <f>INDEX('P-07 HACCP score'!$C$3:$E$7,MATCH(V429,'P-07 HACCP score'!$B$3:$B$7,0),MATCH('D-14 Ernst'!R$2,'P-07 HACCP score'!$C$2:$E$2,0))</f>
        <v>0</v>
      </c>
      <c r="BP429" s="39">
        <f>INDEX('P-07 HACCP score'!$C$3:$E$7,MATCH(W429,'P-07 HACCP score'!$B$3:$B$7,0),MATCH('D-14 Ernst'!S$2,'P-07 HACCP score'!$C$2:$E$2,0))</f>
        <v>0</v>
      </c>
      <c r="BQ429" s="39" t="e">
        <f>INDEX('P-07 HACCP score'!$C$3:$E$7,MATCH(X429,'P-07 HACCP score'!$B$3:$B$7,0),MATCH('D-14 Ernst'!T$2,'P-07 HACCP score'!$C$2:$E$2,0))</f>
        <v>#N/A</v>
      </c>
      <c r="BR429" s="39">
        <f>INDEX('P-07 HACCP score'!$C$3:$E$7,MATCH(Y429,'P-07 HACCP score'!$B$3:$B$7,0),MATCH('D-14 Ernst'!U$2,'P-07 HACCP score'!$C$2:$E$2,0))</f>
        <v>0</v>
      </c>
      <c r="BS429" s="39">
        <f>INDEX('P-07 HACCP score'!$C$3:$E$7,MATCH(Z429,'P-07 HACCP score'!$B$3:$B$7,0),MATCH('D-14 Ernst'!V$2,'P-07 HACCP score'!$C$2:$E$2,0))</f>
        <v>0</v>
      </c>
      <c r="BT429" s="39">
        <f>INDEX('P-07 HACCP score'!$C$3:$E$7,MATCH(AA429,'P-07 HACCP score'!$B$3:$B$7,0),MATCH('D-14 Ernst'!W$2,'P-07 HACCP score'!$C$2:$E$2,0))</f>
        <v>0</v>
      </c>
      <c r="BU429" s="39">
        <f>INDEX('P-07 HACCP score'!$C$3:$E$7,MATCH(AB429,'P-07 HACCP score'!$B$3:$B$7,0),MATCH('D-14 Ernst'!X$2,'P-07 HACCP score'!$C$2:$E$2,0))</f>
        <v>0</v>
      </c>
      <c r="BV429" s="39">
        <f>INDEX('P-07 HACCP score'!$C$3:$E$7,MATCH(AC429,'P-07 HACCP score'!$B$3:$B$7,0),MATCH('D-14 Ernst'!Y$2,'P-07 HACCP score'!$C$2:$E$2,0))</f>
        <v>0</v>
      </c>
      <c r="BW429" s="39">
        <f>INDEX('P-07 HACCP score'!$C$3:$E$7,MATCH(AD429,'P-07 HACCP score'!$B$3:$B$7,0),MATCH('D-14 Ernst'!Z$2,'P-07 HACCP score'!$C$2:$E$2,0))</f>
        <v>0</v>
      </c>
      <c r="BX429" s="39">
        <f>INDEX('P-07 HACCP score'!$C$3:$E$7,MATCH(AE429,'P-07 HACCP score'!$B$3:$B$7,0),MATCH('D-14 Ernst'!AA$2,'P-07 HACCP score'!$C$2:$E$2,0))</f>
        <v>0</v>
      </c>
      <c r="BY429" s="39">
        <f>INDEX('P-07 HACCP score'!$C$3:$E$7,MATCH(AF429,'P-07 HACCP score'!$B$3:$B$7,0),MATCH('D-14 Ernst'!AB$2,'P-07 HACCP score'!$C$2:$E$2,0))</f>
        <v>0</v>
      </c>
      <c r="BZ429" s="39">
        <f>INDEX('P-07 HACCP score'!$C$3:$E$7,MATCH(AG429,'P-07 HACCP score'!$B$3:$B$7,0),MATCH('D-14 Ernst'!AC$2,'P-07 HACCP score'!$C$2:$E$2,0))</f>
        <v>0</v>
      </c>
      <c r="CA429" s="39">
        <f>INDEX('P-07 HACCP score'!$C$3:$E$7,MATCH(AH429,'P-07 HACCP score'!$B$3:$B$7,0),MATCH('D-14 Ernst'!AD$2,'P-07 HACCP score'!$C$2:$E$2,0))</f>
        <v>0</v>
      </c>
      <c r="CB429" s="39">
        <f>INDEX('P-07 HACCP score'!$C$3:$E$7,MATCH(AI429,'P-07 HACCP score'!$B$3:$B$7,0),MATCH('D-14 Ernst'!AE$2,'P-07 HACCP score'!$C$2:$E$2,0))</f>
        <v>0</v>
      </c>
      <c r="CC429" s="39">
        <f>INDEX('P-07 HACCP score'!$C$3:$E$7,MATCH(AJ429,'P-07 HACCP score'!$B$3:$B$7,0),MATCH('D-14 Ernst'!AF$2,'P-07 HACCP score'!$C$2:$E$2,0))</f>
        <v>0</v>
      </c>
      <c r="CD429" s="39">
        <f>INDEX('P-07 HACCP score'!$C$3:$E$7,MATCH(AK429,'P-07 HACCP score'!$B$3:$B$7,0),MATCH('D-14 Ernst'!AG$2,'P-07 HACCP score'!$C$2:$E$2,0))</f>
        <v>0</v>
      </c>
    </row>
    <row r="430" spans="1:82" x14ac:dyDescent="0.3">
      <c r="A430" s="119">
        <v>52310</v>
      </c>
      <c r="B430" s="71" t="s">
        <v>557</v>
      </c>
      <c r="C430" s="78" t="s">
        <v>248</v>
      </c>
      <c r="D430" s="35">
        <v>1</v>
      </c>
      <c r="E430" s="18"/>
      <c r="F430" s="18"/>
      <c r="G430" s="26"/>
      <c r="H430" s="21" t="str">
        <f>IF(COUNTIF(I430:M430,"H"),"H",
IF(COUNTIF(I430:M430,"M"),"M",
IF(COUNTIF(I430:M430,"L"),"L",
IF(COUNTIF(I430:M430,"B"),"B",""))))</f>
        <v>L</v>
      </c>
      <c r="I430" s="19" t="s">
        <v>86</v>
      </c>
      <c r="J430" s="19" t="s">
        <v>86</v>
      </c>
      <c r="K430" s="19"/>
      <c r="L430" s="19" t="s">
        <v>84</v>
      </c>
      <c r="M430" s="19"/>
      <c r="N430" s="18"/>
      <c r="O430" s="21" t="str">
        <f>IF(COUNTIF(P430:Q430,"H"),"H",
IF(COUNTIF(P430:Q430,"M"),"M",
IF(COUNTIF(P430:Q430,"L"),"L",
IF(COUNTIF(P430:Q430,"B"),"B",""))))</f>
        <v/>
      </c>
      <c r="P430" s="22"/>
      <c r="Q430" s="22"/>
      <c r="R430" s="18"/>
      <c r="S430" s="18"/>
      <c r="T430" s="18"/>
      <c r="U430" s="18"/>
      <c r="V430" s="18"/>
      <c r="W430" s="27"/>
      <c r="X430" s="21" t="str">
        <f>IF(COUNTIF(Y430:AA430,"H"),"H",
IF(COUNTIF(Y430:AA430,"M"),"M",
IF(COUNTIF(Y430:AA430,"L"),"L",
IF(COUNTIF(Y430:AA430,"B"),"B",""))))</f>
        <v/>
      </c>
      <c r="Y430" s="23"/>
      <c r="Z430" s="28"/>
      <c r="AA430" s="23"/>
      <c r="AB430" s="18"/>
      <c r="AC430" s="18"/>
      <c r="AD430" s="18"/>
      <c r="AE430" s="18"/>
      <c r="AF430" s="18"/>
      <c r="AG430" s="18"/>
      <c r="AH430" s="18"/>
      <c r="AI430" s="18"/>
      <c r="AJ430" s="18" t="s">
        <v>84</v>
      </c>
      <c r="AK430" s="18"/>
      <c r="AL430" s="37">
        <f>COUNTIF(AX430:BA430,5)+COUNTIF(BG430:BH430,5)+COUNTIF(BK430:BQ430,5)+COUNTIF(BU430:CD430,5)+COUNTIF(AX430:BA430,9)+COUNTIF(BG430:BH430,9)+COUNTIF(BK430:BQ430,9)+COUNTIF(BU430:CD430,9)</f>
        <v>0</v>
      </c>
      <c r="AM430" s="37">
        <f>COUNTIF(AX430:BA430,15)+COUNTIF(BG430:BH430,15)+COUNTIF(BK430:BQ430,15)+COUNTIF(BU430:CD430,15)+COUNTIF(AX430:BA430,25)+COUNTIF(BG430:BH430,25)+COUNTIF(BK430:BQ430,25)+COUNTIF(BU430:CD430,25)</f>
        <v>0</v>
      </c>
      <c r="AN430" s="118" t="str">
        <f>IF(AM430&gt;=1,"HOOG",IF(AL430&gt;=2,"MIDDEN","LAAG"))</f>
        <v>LAAG</v>
      </c>
      <c r="AO430" s="26" t="str">
        <f>IF(AND(AM430=1,OR(H430="H",AB430="H"),TEXT(D430,0)&lt;&gt;"4"),"J","N" )</f>
        <v>N</v>
      </c>
      <c r="AP430" s="41" t="s">
        <v>85</v>
      </c>
      <c r="AQ430" s="68" t="str">
        <f>IF(OR(AP430="J",AO430="J"),"MIDDEN",AN430)</f>
        <v>LAAG</v>
      </c>
      <c r="AR430" s="26" t="s">
        <v>89</v>
      </c>
      <c r="AS430" s="18" t="s">
        <v>87</v>
      </c>
      <c r="AT430" s="18" t="s">
        <v>85</v>
      </c>
      <c r="AU430" s="41" t="str">
        <f>IF(AND(AR430="H",AS430="K"),"J",IF(OR(AND(AR430="L",AS430="K",AT430="J"),AND(AR430="H",AS430="G",AT430="J")),"J","N"))</f>
        <v>N</v>
      </c>
      <c r="AV430" s="41" t="s">
        <v>90</v>
      </c>
      <c r="AW430" s="18" t="str">
        <f>IF(AU430="N",AQ430,IF(AQ430="LAAG","MIDDEN","HOOG"))</f>
        <v>LAAG</v>
      </c>
      <c r="AX430" s="39">
        <f>INDEX('P-07 HACCP score'!$C$3:$E$7,MATCH(E430,'P-07 HACCP score'!$B$3:$B$7,0),MATCH('D-14 Ernst'!A$2,'P-07 HACCP score'!$C$2:$E$2,0))</f>
        <v>0</v>
      </c>
      <c r="AY430" s="39">
        <f>INDEX('P-07 HACCP score'!$C$3:$E$7,MATCH(F430,'P-07 HACCP score'!$B$3:$B$7,0),MATCH('D-14 Ernst'!B$2,'P-07 HACCP score'!$C$2:$E$2,0))</f>
        <v>0</v>
      </c>
      <c r="AZ430" s="39">
        <f>INDEX('P-07 HACCP score'!$C$3:$E$7,MATCH(G430,'P-07 HACCP score'!$B$3:$B$7,0),MATCH('D-14 Ernst'!C$2,'P-07 HACCP score'!$C$2:$E$2,0))</f>
        <v>0</v>
      </c>
      <c r="BA430" s="39">
        <f>INDEX('P-07 HACCP score'!$C$3:$E$7,MATCH(H430,'P-07 HACCP score'!$B$3:$B$7,0),MATCH('D-14 Ernst'!D$2,'P-07 HACCP score'!$C$2:$E$2,0))</f>
        <v>3</v>
      </c>
      <c r="BB430" s="39">
        <f>INDEX('P-07 HACCP score'!$C$3:$E$7,MATCH(I430,'P-07 HACCP score'!$B$3:$B$7,0),MATCH('D-14 Ernst'!E$2,'P-07 HACCP score'!$C$2:$E$2,0))</f>
        <v>3</v>
      </c>
      <c r="BC430" s="39">
        <f>INDEX('P-07 HACCP score'!$C$3:$E$7,MATCH(J430,'P-07 HACCP score'!$B$3:$B$7,0),MATCH('D-14 Ernst'!F$2,'P-07 HACCP score'!$C$2:$E$2,0))</f>
        <v>3</v>
      </c>
      <c r="BD430" s="39">
        <f>INDEX('P-07 HACCP score'!$C$3:$E$7,MATCH(K430,'P-07 HACCP score'!$B$3:$B$7,0),MATCH('D-14 Ernst'!G$2,'P-07 HACCP score'!$C$2:$E$2,0))</f>
        <v>0</v>
      </c>
      <c r="BE430" s="39">
        <f>INDEX('P-07 HACCP score'!$C$3:$E$7,MATCH(L430,'P-07 HACCP score'!$B$3:$B$7,0),MATCH('D-14 Ernst'!H$2,'P-07 HACCP score'!$C$2:$E$2,0))</f>
        <v>1.5</v>
      </c>
      <c r="BF430" s="39">
        <f>INDEX('P-07 HACCP score'!$C$3:$E$7,MATCH(M430,'P-07 HACCP score'!$B$3:$B$7,0),MATCH('D-14 Ernst'!I$2,'P-07 HACCP score'!$C$2:$E$2,0))</f>
        <v>0</v>
      </c>
      <c r="BG430" s="39">
        <f>INDEX('P-07 HACCP score'!$C$3:$E$7,MATCH(N430,'P-07 HACCP score'!$B$3:$B$7,0),MATCH('D-14 Ernst'!J$2,'P-07 HACCP score'!$C$2:$E$2,0))</f>
        <v>0</v>
      </c>
      <c r="BH430" s="39" t="e">
        <f>INDEX('P-07 HACCP score'!$C$3:$E$7,MATCH(O430,'P-07 HACCP score'!$B$3:$B$7,0),MATCH('D-14 Ernst'!K$2,'P-07 HACCP score'!$C$2:$E$2,0))</f>
        <v>#N/A</v>
      </c>
      <c r="BI430" s="39">
        <f>INDEX('P-07 HACCP score'!$C$3:$E$7,MATCH(P430,'P-07 HACCP score'!$B$3:$B$7,0),MATCH('D-14 Ernst'!L$2,'P-07 HACCP score'!$C$2:$E$2,0))</f>
        <v>0</v>
      </c>
      <c r="BJ430" s="39">
        <f>INDEX('P-07 HACCP score'!$C$3:$E$7,MATCH(Q430,'P-07 HACCP score'!$B$3:$B$7,0),MATCH('D-14 Ernst'!M$2,'P-07 HACCP score'!$C$2:$E$2,0))</f>
        <v>0</v>
      </c>
      <c r="BK430" s="39">
        <f>INDEX('P-07 HACCP score'!$C$3:$E$7,MATCH(R430,'P-07 HACCP score'!$B$3:$B$7,0),MATCH('D-14 Ernst'!N$2,'P-07 HACCP score'!$C$2:$E$2,0))</f>
        <v>0</v>
      </c>
      <c r="BL430" s="39">
        <f>INDEX('P-07 HACCP score'!$C$3:$E$7,MATCH(S430,'P-07 HACCP score'!$B$3:$B$7,0),MATCH('D-14 Ernst'!O$2,'P-07 HACCP score'!$C$2:$E$2,0))</f>
        <v>0</v>
      </c>
      <c r="BM430" s="39">
        <f>INDEX('P-07 HACCP score'!$C$3:$E$7,MATCH(T430,'P-07 HACCP score'!$B$3:$B$7,0),MATCH('D-14 Ernst'!P$2,'P-07 HACCP score'!$C$2:$E$2,0))</f>
        <v>0</v>
      </c>
      <c r="BN430" s="39">
        <f>INDEX('P-07 HACCP score'!$C$3:$E$7,MATCH(U430,'P-07 HACCP score'!$B$3:$B$7,0),MATCH('D-14 Ernst'!Q$2,'P-07 HACCP score'!$C$2:$E$2,0))</f>
        <v>0</v>
      </c>
      <c r="BO430" s="39">
        <f>INDEX('P-07 HACCP score'!$C$3:$E$7,MATCH(V430,'P-07 HACCP score'!$B$3:$B$7,0),MATCH('D-14 Ernst'!R$2,'P-07 HACCP score'!$C$2:$E$2,0))</f>
        <v>0</v>
      </c>
      <c r="BP430" s="39">
        <f>INDEX('P-07 HACCP score'!$C$3:$E$7,MATCH(W430,'P-07 HACCP score'!$B$3:$B$7,0),MATCH('D-14 Ernst'!S$2,'P-07 HACCP score'!$C$2:$E$2,0))</f>
        <v>0</v>
      </c>
      <c r="BQ430" s="39" t="e">
        <f>INDEX('P-07 HACCP score'!$C$3:$E$7,MATCH(X430,'P-07 HACCP score'!$B$3:$B$7,0),MATCH('D-14 Ernst'!T$2,'P-07 HACCP score'!$C$2:$E$2,0))</f>
        <v>#N/A</v>
      </c>
      <c r="BR430" s="39">
        <f>INDEX('P-07 HACCP score'!$C$3:$E$7,MATCH(Y430,'P-07 HACCP score'!$B$3:$B$7,0),MATCH('D-14 Ernst'!U$2,'P-07 HACCP score'!$C$2:$E$2,0))</f>
        <v>0</v>
      </c>
      <c r="BS430" s="39">
        <f>INDEX('P-07 HACCP score'!$C$3:$E$7,MATCH(Z430,'P-07 HACCP score'!$B$3:$B$7,0),MATCH('D-14 Ernst'!V$2,'P-07 HACCP score'!$C$2:$E$2,0))</f>
        <v>0</v>
      </c>
      <c r="BT430" s="39">
        <f>INDEX('P-07 HACCP score'!$C$3:$E$7,MATCH(AA430,'P-07 HACCP score'!$B$3:$B$7,0),MATCH('D-14 Ernst'!W$2,'P-07 HACCP score'!$C$2:$E$2,0))</f>
        <v>0</v>
      </c>
      <c r="BU430" s="39">
        <f>INDEX('P-07 HACCP score'!$C$3:$E$7,MATCH(AB430,'P-07 HACCP score'!$B$3:$B$7,0),MATCH('D-14 Ernst'!X$2,'P-07 HACCP score'!$C$2:$E$2,0))</f>
        <v>0</v>
      </c>
      <c r="BV430" s="39">
        <f>INDEX('P-07 HACCP score'!$C$3:$E$7,MATCH(AC430,'P-07 HACCP score'!$B$3:$B$7,0),MATCH('D-14 Ernst'!Y$2,'P-07 HACCP score'!$C$2:$E$2,0))</f>
        <v>0</v>
      </c>
      <c r="BW430" s="39">
        <f>INDEX('P-07 HACCP score'!$C$3:$E$7,MATCH(AD430,'P-07 HACCP score'!$B$3:$B$7,0),MATCH('D-14 Ernst'!Z$2,'P-07 HACCP score'!$C$2:$E$2,0))</f>
        <v>0</v>
      </c>
      <c r="BX430" s="39">
        <f>INDEX('P-07 HACCP score'!$C$3:$E$7,MATCH(AE430,'P-07 HACCP score'!$B$3:$B$7,0),MATCH('D-14 Ernst'!AA$2,'P-07 HACCP score'!$C$2:$E$2,0))</f>
        <v>0</v>
      </c>
      <c r="BY430" s="39">
        <f>INDEX('P-07 HACCP score'!$C$3:$E$7,MATCH(AF430,'P-07 HACCP score'!$B$3:$B$7,0),MATCH('D-14 Ernst'!AB$2,'P-07 HACCP score'!$C$2:$E$2,0))</f>
        <v>0</v>
      </c>
      <c r="BZ430" s="39">
        <f>INDEX('P-07 HACCP score'!$C$3:$E$7,MATCH(AG430,'P-07 HACCP score'!$B$3:$B$7,0),MATCH('D-14 Ernst'!AC$2,'P-07 HACCP score'!$C$2:$E$2,0))</f>
        <v>0</v>
      </c>
      <c r="CA430" s="39">
        <f>INDEX('P-07 HACCP score'!$C$3:$E$7,MATCH(AH430,'P-07 HACCP score'!$B$3:$B$7,0),MATCH('D-14 Ernst'!AD$2,'P-07 HACCP score'!$C$2:$E$2,0))</f>
        <v>0</v>
      </c>
      <c r="CB430" s="39">
        <f>INDEX('P-07 HACCP score'!$C$3:$E$7,MATCH(AI430,'P-07 HACCP score'!$B$3:$B$7,0),MATCH('D-14 Ernst'!AE$2,'P-07 HACCP score'!$C$2:$E$2,0))</f>
        <v>0</v>
      </c>
      <c r="CC430" s="39">
        <f>INDEX('P-07 HACCP score'!$C$3:$E$7,MATCH(AJ430,'P-07 HACCP score'!$B$3:$B$7,0),MATCH('D-14 Ernst'!AF$2,'P-07 HACCP score'!$C$2:$E$2,0))</f>
        <v>1.5</v>
      </c>
      <c r="CD430" s="39">
        <f>INDEX('P-07 HACCP score'!$C$3:$E$7,MATCH(AK430,'P-07 HACCP score'!$B$3:$B$7,0),MATCH('D-14 Ernst'!AG$2,'P-07 HACCP score'!$C$2:$E$2,0))</f>
        <v>0</v>
      </c>
    </row>
    <row r="431" spans="1:82" x14ac:dyDescent="0.3">
      <c r="A431" s="119">
        <v>53570</v>
      </c>
      <c r="B431" s="56" t="s">
        <v>558</v>
      </c>
      <c r="C431" s="78" t="s">
        <v>142</v>
      </c>
      <c r="D431" s="35">
        <v>1</v>
      </c>
      <c r="E431" s="18" t="s">
        <v>84</v>
      </c>
      <c r="F431" s="18"/>
      <c r="G431" s="26"/>
      <c r="H431" s="21" t="str">
        <f>IF(COUNTIF(I431:M431,"H"),"H",
IF(COUNTIF(I431:M431,"M"),"M",
IF(COUNTIF(I431:M431,"L"),"L",
IF(COUNTIF(I431:M431,"B"),"B",""))))</f>
        <v>M</v>
      </c>
      <c r="I431" s="19" t="s">
        <v>129</v>
      </c>
      <c r="J431" s="19" t="s">
        <v>129</v>
      </c>
      <c r="K431" s="19"/>
      <c r="L431" s="19"/>
      <c r="M431" s="19"/>
      <c r="N431" s="18"/>
      <c r="O431" s="21" t="str">
        <f>IF(COUNTIF(P431:Q431,"H"),"H",
IF(COUNTIF(P431:Q431,"M"),"M",
IF(COUNTIF(P431:Q431,"L"),"L",
IF(COUNTIF(P431:Q431,"B"),"B",""))))</f>
        <v/>
      </c>
      <c r="P431" s="22"/>
      <c r="Q431" s="22"/>
      <c r="R431" s="18"/>
      <c r="S431" s="18"/>
      <c r="T431" s="18"/>
      <c r="U431" s="18"/>
      <c r="V431" s="18"/>
      <c r="W431" s="27"/>
      <c r="X431" s="21" t="str">
        <f>IF(COUNTIF(Y431:AA431,"H"),"H",
IF(COUNTIF(Y431:AA431,"M"),"M",
IF(COUNTIF(Y431:AA431,"L"),"L",
IF(COUNTIF(Y431:AA431,"B"),"B",""))))</f>
        <v/>
      </c>
      <c r="Y431" s="23"/>
      <c r="Z431" s="28"/>
      <c r="AA431" s="23"/>
      <c r="AB431" s="18"/>
      <c r="AC431" s="18"/>
      <c r="AD431" s="18"/>
      <c r="AE431" s="18"/>
      <c r="AF431" s="18"/>
      <c r="AG431" s="18"/>
      <c r="AH431" s="18"/>
      <c r="AI431" s="18"/>
      <c r="AJ431" s="18"/>
      <c r="AK431" s="18"/>
      <c r="AL431" s="37">
        <f>COUNTIF(AX431:BA431,5)+COUNTIF(BG431:BH431,5)+COUNTIF(BK431:BQ431,5)+COUNTIF(BU431:CD431,5)+COUNTIF(AX431:BA431,9)+COUNTIF(BG431:BH431,9)+COUNTIF(BK431:BQ431,9)+COUNTIF(BU431:CD431,9)</f>
        <v>1</v>
      </c>
      <c r="AM431" s="37">
        <f>COUNTIF(AX431:BA431,15)+COUNTIF(BG431:BH431,15)+COUNTIF(BK431:BQ431,15)+COUNTIF(BU431:CD431,15)+COUNTIF(AX431:BA431,25)+COUNTIF(BG431:BH431,25)+COUNTIF(BK431:BQ431,25)+COUNTIF(BU431:CD431,25)</f>
        <v>0</v>
      </c>
      <c r="AN431" s="118" t="str">
        <f>IF(AM431&gt;=1,"HOOG",IF(AL431&gt;=2,"MIDDEN","LAAG"))</f>
        <v>LAAG</v>
      </c>
      <c r="AO431" s="26" t="str">
        <f>IF(AND(AM431=1,OR(H431="H",AB431="H"),TEXT(D431,0)&lt;&gt;"4"),"J","N" )</f>
        <v>N</v>
      </c>
      <c r="AP431" s="41" t="s">
        <v>85</v>
      </c>
      <c r="AQ431" s="68" t="str">
        <f>IF(OR(AP431="J",AO431="J"),"MIDDEN",AN431)</f>
        <v>LAAG</v>
      </c>
      <c r="AR431" s="26" t="s">
        <v>86</v>
      </c>
      <c r="AS431" s="18" t="s">
        <v>93</v>
      </c>
      <c r="AT431" s="18" t="s">
        <v>85</v>
      </c>
      <c r="AU431" s="41" t="str">
        <f>IF(AND(AR431="H",AS431="K"),"J",IF(OR(AND(AR431="L",AS431="K",AT431="J"),AND(AR431="H",AS431="G",AT431="J")),"J","N"))</f>
        <v>N</v>
      </c>
      <c r="AV431" s="41" t="s">
        <v>85</v>
      </c>
      <c r="AW431" s="18" t="str">
        <f>IF(AU431="N",AQ431,IF(AQ431="LAAG","MIDDEN","HOOG"))</f>
        <v>LAAG</v>
      </c>
      <c r="AX431" s="39">
        <f>INDEX('P-07 HACCP score'!$C$3:$E$7,MATCH(E431,'P-07 HACCP score'!$B$3:$B$7,0),MATCH('D-14 Ernst'!A$2,'P-07 HACCP score'!$C$2:$E$2,0))</f>
        <v>1.5</v>
      </c>
      <c r="AY431" s="39">
        <f>INDEX('P-07 HACCP score'!$C$3:$E$7,MATCH(F431,'P-07 HACCP score'!$B$3:$B$7,0),MATCH('D-14 Ernst'!B$2,'P-07 HACCP score'!$C$2:$E$2,0))</f>
        <v>0</v>
      </c>
      <c r="AZ431" s="39">
        <f>INDEX('P-07 HACCP score'!$C$3:$E$7,MATCH(G431,'P-07 HACCP score'!$B$3:$B$7,0),MATCH('D-14 Ernst'!C$2,'P-07 HACCP score'!$C$2:$E$2,0))</f>
        <v>0</v>
      </c>
      <c r="BA431" s="39">
        <f>INDEX('P-07 HACCP score'!$C$3:$E$7,MATCH(H431,'P-07 HACCP score'!$B$3:$B$7,0),MATCH('D-14 Ernst'!D$2,'P-07 HACCP score'!$C$2:$E$2,0))</f>
        <v>9</v>
      </c>
      <c r="BB431" s="39">
        <f>INDEX('P-07 HACCP score'!$C$3:$E$7,MATCH(I431,'P-07 HACCP score'!$B$3:$B$7,0),MATCH('D-14 Ernst'!E$2,'P-07 HACCP score'!$C$2:$E$2,0))</f>
        <v>9</v>
      </c>
      <c r="BC431" s="39">
        <f>INDEX('P-07 HACCP score'!$C$3:$E$7,MATCH(J431,'P-07 HACCP score'!$B$3:$B$7,0),MATCH('D-14 Ernst'!F$2,'P-07 HACCP score'!$C$2:$E$2,0))</f>
        <v>9</v>
      </c>
      <c r="BD431" s="39">
        <f>INDEX('P-07 HACCP score'!$C$3:$E$7,MATCH(K431,'P-07 HACCP score'!$B$3:$B$7,0),MATCH('D-14 Ernst'!G$2,'P-07 HACCP score'!$C$2:$E$2,0))</f>
        <v>0</v>
      </c>
      <c r="BE431" s="39">
        <f>INDEX('P-07 HACCP score'!$C$3:$E$7,MATCH(L431,'P-07 HACCP score'!$B$3:$B$7,0),MATCH('D-14 Ernst'!H$2,'P-07 HACCP score'!$C$2:$E$2,0))</f>
        <v>0</v>
      </c>
      <c r="BF431" s="39">
        <f>INDEX('P-07 HACCP score'!$C$3:$E$7,MATCH(M431,'P-07 HACCP score'!$B$3:$B$7,0),MATCH('D-14 Ernst'!I$2,'P-07 HACCP score'!$C$2:$E$2,0))</f>
        <v>0</v>
      </c>
      <c r="BG431" s="39">
        <f>INDEX('P-07 HACCP score'!$C$3:$E$7,MATCH(N431,'P-07 HACCP score'!$B$3:$B$7,0),MATCH('D-14 Ernst'!J$2,'P-07 HACCP score'!$C$2:$E$2,0))</f>
        <v>0</v>
      </c>
      <c r="BH431" s="39" t="e">
        <f>INDEX('P-07 HACCP score'!$C$3:$E$7,MATCH(O431,'P-07 HACCP score'!$B$3:$B$7,0),MATCH('D-14 Ernst'!K$2,'P-07 HACCP score'!$C$2:$E$2,0))</f>
        <v>#N/A</v>
      </c>
      <c r="BI431" s="39">
        <f>INDEX('P-07 HACCP score'!$C$3:$E$7,MATCH(P431,'P-07 HACCP score'!$B$3:$B$7,0),MATCH('D-14 Ernst'!L$2,'P-07 HACCP score'!$C$2:$E$2,0))</f>
        <v>0</v>
      </c>
      <c r="BJ431" s="39">
        <f>INDEX('P-07 HACCP score'!$C$3:$E$7,MATCH(Q431,'P-07 HACCP score'!$B$3:$B$7,0),MATCH('D-14 Ernst'!M$2,'P-07 HACCP score'!$C$2:$E$2,0))</f>
        <v>0</v>
      </c>
      <c r="BK431" s="39">
        <f>INDEX('P-07 HACCP score'!$C$3:$E$7,MATCH(R431,'P-07 HACCP score'!$B$3:$B$7,0),MATCH('D-14 Ernst'!N$2,'P-07 HACCP score'!$C$2:$E$2,0))</f>
        <v>0</v>
      </c>
      <c r="BL431" s="39">
        <f>INDEX('P-07 HACCP score'!$C$3:$E$7,MATCH(S431,'P-07 HACCP score'!$B$3:$B$7,0),MATCH('D-14 Ernst'!O$2,'P-07 HACCP score'!$C$2:$E$2,0))</f>
        <v>0</v>
      </c>
      <c r="BM431" s="39">
        <f>INDEX('P-07 HACCP score'!$C$3:$E$7,MATCH(T431,'P-07 HACCP score'!$B$3:$B$7,0),MATCH('D-14 Ernst'!P$2,'P-07 HACCP score'!$C$2:$E$2,0))</f>
        <v>0</v>
      </c>
      <c r="BN431" s="39">
        <f>INDEX('P-07 HACCP score'!$C$3:$E$7,MATCH(U431,'P-07 HACCP score'!$B$3:$B$7,0),MATCH('D-14 Ernst'!Q$2,'P-07 HACCP score'!$C$2:$E$2,0))</f>
        <v>0</v>
      </c>
      <c r="BO431" s="39">
        <f>INDEX('P-07 HACCP score'!$C$3:$E$7,MATCH(V431,'P-07 HACCP score'!$B$3:$B$7,0),MATCH('D-14 Ernst'!R$2,'P-07 HACCP score'!$C$2:$E$2,0))</f>
        <v>0</v>
      </c>
      <c r="BP431" s="39">
        <f>INDEX('P-07 HACCP score'!$C$3:$E$7,MATCH(W431,'P-07 HACCP score'!$B$3:$B$7,0),MATCH('D-14 Ernst'!S$2,'P-07 HACCP score'!$C$2:$E$2,0))</f>
        <v>0</v>
      </c>
      <c r="BQ431" s="39" t="e">
        <f>INDEX('P-07 HACCP score'!$C$3:$E$7,MATCH(X431,'P-07 HACCP score'!$B$3:$B$7,0),MATCH('D-14 Ernst'!T$2,'P-07 HACCP score'!$C$2:$E$2,0))</f>
        <v>#N/A</v>
      </c>
      <c r="BR431" s="39">
        <f>INDEX('P-07 HACCP score'!$C$3:$E$7,MATCH(Y431,'P-07 HACCP score'!$B$3:$B$7,0),MATCH('D-14 Ernst'!U$2,'P-07 HACCP score'!$C$2:$E$2,0))</f>
        <v>0</v>
      </c>
      <c r="BS431" s="39">
        <f>INDEX('P-07 HACCP score'!$C$3:$E$7,MATCH(Z431,'P-07 HACCP score'!$B$3:$B$7,0),MATCH('D-14 Ernst'!V$2,'P-07 HACCP score'!$C$2:$E$2,0))</f>
        <v>0</v>
      </c>
      <c r="BT431" s="39">
        <f>INDEX('P-07 HACCP score'!$C$3:$E$7,MATCH(AA431,'P-07 HACCP score'!$B$3:$B$7,0),MATCH('D-14 Ernst'!W$2,'P-07 HACCP score'!$C$2:$E$2,0))</f>
        <v>0</v>
      </c>
      <c r="BU431" s="39">
        <f>INDEX('P-07 HACCP score'!$C$3:$E$7,MATCH(AB431,'P-07 HACCP score'!$B$3:$B$7,0),MATCH('D-14 Ernst'!X$2,'P-07 HACCP score'!$C$2:$E$2,0))</f>
        <v>0</v>
      </c>
      <c r="BV431" s="39">
        <f>INDEX('P-07 HACCP score'!$C$3:$E$7,MATCH(AC431,'P-07 HACCP score'!$B$3:$B$7,0),MATCH('D-14 Ernst'!Y$2,'P-07 HACCP score'!$C$2:$E$2,0))</f>
        <v>0</v>
      </c>
      <c r="BW431" s="39">
        <f>INDEX('P-07 HACCP score'!$C$3:$E$7,MATCH(AD431,'P-07 HACCP score'!$B$3:$B$7,0),MATCH('D-14 Ernst'!Z$2,'P-07 HACCP score'!$C$2:$E$2,0))</f>
        <v>0</v>
      </c>
      <c r="BX431" s="39">
        <f>INDEX('P-07 HACCP score'!$C$3:$E$7,MATCH(AE431,'P-07 HACCP score'!$B$3:$B$7,0),MATCH('D-14 Ernst'!AA$2,'P-07 HACCP score'!$C$2:$E$2,0))</f>
        <v>0</v>
      </c>
      <c r="BY431" s="39">
        <f>INDEX('P-07 HACCP score'!$C$3:$E$7,MATCH(AF431,'P-07 HACCP score'!$B$3:$B$7,0),MATCH('D-14 Ernst'!AB$2,'P-07 HACCP score'!$C$2:$E$2,0))</f>
        <v>0</v>
      </c>
      <c r="BZ431" s="39">
        <f>INDEX('P-07 HACCP score'!$C$3:$E$7,MATCH(AG431,'P-07 HACCP score'!$B$3:$B$7,0),MATCH('D-14 Ernst'!AC$2,'P-07 HACCP score'!$C$2:$E$2,0))</f>
        <v>0</v>
      </c>
      <c r="CA431" s="39">
        <f>INDEX('P-07 HACCP score'!$C$3:$E$7,MATCH(AH431,'P-07 HACCP score'!$B$3:$B$7,0),MATCH('D-14 Ernst'!AD$2,'P-07 HACCP score'!$C$2:$E$2,0))</f>
        <v>0</v>
      </c>
      <c r="CB431" s="39">
        <f>INDEX('P-07 HACCP score'!$C$3:$E$7,MATCH(AI431,'P-07 HACCP score'!$B$3:$B$7,0),MATCH('D-14 Ernst'!AE$2,'P-07 HACCP score'!$C$2:$E$2,0))</f>
        <v>0</v>
      </c>
      <c r="CC431" s="39">
        <f>INDEX('P-07 HACCP score'!$C$3:$E$7,MATCH(AJ431,'P-07 HACCP score'!$B$3:$B$7,0),MATCH('D-14 Ernst'!AF$2,'P-07 HACCP score'!$C$2:$E$2,0))</f>
        <v>0</v>
      </c>
      <c r="CD431" s="39">
        <f>INDEX('P-07 HACCP score'!$C$3:$E$7,MATCH(AK431,'P-07 HACCP score'!$B$3:$B$7,0),MATCH('D-14 Ernst'!AG$2,'P-07 HACCP score'!$C$2:$E$2,0))</f>
        <v>0</v>
      </c>
    </row>
    <row r="432" spans="1:82" x14ac:dyDescent="0.3">
      <c r="A432" s="119">
        <v>53571</v>
      </c>
      <c r="B432" s="71" t="s">
        <v>559</v>
      </c>
      <c r="C432" s="78" t="s">
        <v>142</v>
      </c>
      <c r="D432" s="35">
        <v>1</v>
      </c>
      <c r="E432" s="18"/>
      <c r="F432" s="18"/>
      <c r="G432" s="26"/>
      <c r="H432" s="21" t="str">
        <f>IF(COUNTIF(I432:M432,"H"),"H",
IF(COUNTIF(I432:M432,"M"),"M",
IF(COUNTIF(I432:M432,"L"),"L",
IF(COUNTIF(I432:M432,"B"),"B",""))))</f>
        <v>M</v>
      </c>
      <c r="I432" s="19" t="s">
        <v>129</v>
      </c>
      <c r="J432" s="19" t="s">
        <v>129</v>
      </c>
      <c r="K432" s="19"/>
      <c r="L432" s="19"/>
      <c r="M432" s="19"/>
      <c r="N432" s="18"/>
      <c r="O432" s="21" t="str">
        <f>IF(COUNTIF(P432:Q432,"H"),"H",
IF(COUNTIF(P432:Q432,"M"),"M",
IF(COUNTIF(P432:Q432,"L"),"L",
IF(COUNTIF(P432:Q432,"B"),"B",""))))</f>
        <v/>
      </c>
      <c r="P432" s="22"/>
      <c r="Q432" s="22"/>
      <c r="R432" s="18"/>
      <c r="S432" s="18"/>
      <c r="T432" s="18"/>
      <c r="U432" s="18"/>
      <c r="V432" s="18"/>
      <c r="W432" s="27"/>
      <c r="X432" s="21" t="str">
        <f>IF(COUNTIF(Y432:AA432,"H"),"H",
IF(COUNTIF(Y432:AA432,"M"),"M",
IF(COUNTIF(Y432:AA432,"L"),"L",
IF(COUNTIF(Y432:AA432,"B"),"B",""))))</f>
        <v/>
      </c>
      <c r="Y432" s="23"/>
      <c r="Z432" s="28"/>
      <c r="AA432" s="23"/>
      <c r="AB432" s="18"/>
      <c r="AC432" s="18"/>
      <c r="AD432" s="18"/>
      <c r="AE432" s="18"/>
      <c r="AF432" s="18"/>
      <c r="AG432" s="18"/>
      <c r="AH432" s="18"/>
      <c r="AI432" s="18"/>
      <c r="AJ432" s="18"/>
      <c r="AK432" s="18"/>
      <c r="AL432" s="37">
        <f>COUNTIF(AX432:BA432,5)+COUNTIF(BG432:BH432,5)+COUNTIF(BK432:BQ432,5)+COUNTIF(BU432:CD432,5)+COUNTIF(AX432:BA432,9)+COUNTIF(BG432:BH432,9)+COUNTIF(BK432:BQ432,9)+COUNTIF(BU432:CD432,9)</f>
        <v>1</v>
      </c>
      <c r="AM432" s="37">
        <f>COUNTIF(AX432:BA432,15)+COUNTIF(BG432:BH432,15)+COUNTIF(BK432:BQ432,15)+COUNTIF(BU432:CD432,15)+COUNTIF(AX432:BA432,25)+COUNTIF(BG432:BH432,25)+COUNTIF(BK432:BQ432,25)+COUNTIF(BU432:CD432,25)</f>
        <v>0</v>
      </c>
      <c r="AN432" s="118" t="str">
        <f>IF(AM432&gt;=1,"HOOG",IF(AL432&gt;=2,"MIDDEN","LAAG"))</f>
        <v>LAAG</v>
      </c>
      <c r="AO432" s="26" t="str">
        <f>IF(AND(AM432=1,OR(H432="H",AB432="H"),TEXT(D432,0)&lt;&gt;"4"),"J","N" )</f>
        <v>N</v>
      </c>
      <c r="AP432" s="41" t="s">
        <v>85</v>
      </c>
      <c r="AQ432" s="68" t="str">
        <f>IF(OR(AP432="J",AO432="J"),"MIDDEN",AN432)</f>
        <v>LAAG</v>
      </c>
      <c r="AR432" s="26" t="s">
        <v>89</v>
      </c>
      <c r="AS432" s="18" t="s">
        <v>87</v>
      </c>
      <c r="AT432" s="18" t="s">
        <v>85</v>
      </c>
      <c r="AU432" s="41" t="str">
        <f>IF(AND(AR432="H",AS432="K"),"J",IF(OR(AND(AR432="L",AS432="K",AT432="J"),AND(AR432="H",AS432="G",AT432="J")),"J","N"))</f>
        <v>N</v>
      </c>
      <c r="AV432" s="41" t="s">
        <v>90</v>
      </c>
      <c r="AW432" s="18" t="str">
        <f>IF(AU432="N",AQ432,IF(AQ432="LAAG","MIDDEN","HOOG"))</f>
        <v>LAAG</v>
      </c>
      <c r="AX432" s="39">
        <f>INDEX('P-07 HACCP score'!$C$3:$E$7,MATCH(E432,'P-07 HACCP score'!$B$3:$B$7,0),MATCH('D-14 Ernst'!A$2,'P-07 HACCP score'!$C$2:$E$2,0))</f>
        <v>0</v>
      </c>
      <c r="AY432" s="39">
        <f>INDEX('P-07 HACCP score'!$C$3:$E$7,MATCH(F432,'P-07 HACCP score'!$B$3:$B$7,0),MATCH('D-14 Ernst'!B$2,'P-07 HACCP score'!$C$2:$E$2,0))</f>
        <v>0</v>
      </c>
      <c r="AZ432" s="39">
        <f>INDEX('P-07 HACCP score'!$C$3:$E$7,MATCH(G432,'P-07 HACCP score'!$B$3:$B$7,0),MATCH('D-14 Ernst'!C$2,'P-07 HACCP score'!$C$2:$E$2,0))</f>
        <v>0</v>
      </c>
      <c r="BA432" s="39">
        <f>INDEX('P-07 HACCP score'!$C$3:$E$7,MATCH(H432,'P-07 HACCP score'!$B$3:$B$7,0),MATCH('D-14 Ernst'!D$2,'P-07 HACCP score'!$C$2:$E$2,0))</f>
        <v>9</v>
      </c>
      <c r="BB432" s="39">
        <f>INDEX('P-07 HACCP score'!$C$3:$E$7,MATCH(I432,'P-07 HACCP score'!$B$3:$B$7,0),MATCH('D-14 Ernst'!E$2,'P-07 HACCP score'!$C$2:$E$2,0))</f>
        <v>9</v>
      </c>
      <c r="BC432" s="39">
        <f>INDEX('P-07 HACCP score'!$C$3:$E$7,MATCH(J432,'P-07 HACCP score'!$B$3:$B$7,0),MATCH('D-14 Ernst'!F$2,'P-07 HACCP score'!$C$2:$E$2,0))</f>
        <v>9</v>
      </c>
      <c r="BD432" s="39">
        <f>INDEX('P-07 HACCP score'!$C$3:$E$7,MATCH(K432,'P-07 HACCP score'!$B$3:$B$7,0),MATCH('D-14 Ernst'!G$2,'P-07 HACCP score'!$C$2:$E$2,0))</f>
        <v>0</v>
      </c>
      <c r="BE432" s="39">
        <f>INDEX('P-07 HACCP score'!$C$3:$E$7,MATCH(L432,'P-07 HACCP score'!$B$3:$B$7,0),MATCH('D-14 Ernst'!H$2,'P-07 HACCP score'!$C$2:$E$2,0))</f>
        <v>0</v>
      </c>
      <c r="BF432" s="39">
        <f>INDEX('P-07 HACCP score'!$C$3:$E$7,MATCH(M432,'P-07 HACCP score'!$B$3:$B$7,0),MATCH('D-14 Ernst'!I$2,'P-07 HACCP score'!$C$2:$E$2,0))</f>
        <v>0</v>
      </c>
      <c r="BG432" s="39">
        <f>INDEX('P-07 HACCP score'!$C$3:$E$7,MATCH(N432,'P-07 HACCP score'!$B$3:$B$7,0),MATCH('D-14 Ernst'!J$2,'P-07 HACCP score'!$C$2:$E$2,0))</f>
        <v>0</v>
      </c>
      <c r="BH432" s="39" t="e">
        <f>INDEX('P-07 HACCP score'!$C$3:$E$7,MATCH(O432,'P-07 HACCP score'!$B$3:$B$7,0),MATCH('D-14 Ernst'!K$2,'P-07 HACCP score'!$C$2:$E$2,0))</f>
        <v>#N/A</v>
      </c>
      <c r="BI432" s="39">
        <f>INDEX('P-07 HACCP score'!$C$3:$E$7,MATCH(P432,'P-07 HACCP score'!$B$3:$B$7,0),MATCH('D-14 Ernst'!L$2,'P-07 HACCP score'!$C$2:$E$2,0))</f>
        <v>0</v>
      </c>
      <c r="BJ432" s="39">
        <f>INDEX('P-07 HACCP score'!$C$3:$E$7,MATCH(Q432,'P-07 HACCP score'!$B$3:$B$7,0),MATCH('D-14 Ernst'!M$2,'P-07 HACCP score'!$C$2:$E$2,0))</f>
        <v>0</v>
      </c>
      <c r="BK432" s="39">
        <f>INDEX('P-07 HACCP score'!$C$3:$E$7,MATCH(R432,'P-07 HACCP score'!$B$3:$B$7,0),MATCH('D-14 Ernst'!N$2,'P-07 HACCP score'!$C$2:$E$2,0))</f>
        <v>0</v>
      </c>
      <c r="BL432" s="39">
        <f>INDEX('P-07 HACCP score'!$C$3:$E$7,MATCH(S432,'P-07 HACCP score'!$B$3:$B$7,0),MATCH('D-14 Ernst'!O$2,'P-07 HACCP score'!$C$2:$E$2,0))</f>
        <v>0</v>
      </c>
      <c r="BM432" s="39">
        <f>INDEX('P-07 HACCP score'!$C$3:$E$7,MATCH(T432,'P-07 HACCP score'!$B$3:$B$7,0),MATCH('D-14 Ernst'!P$2,'P-07 HACCP score'!$C$2:$E$2,0))</f>
        <v>0</v>
      </c>
      <c r="BN432" s="39">
        <f>INDEX('P-07 HACCP score'!$C$3:$E$7,MATCH(U432,'P-07 HACCP score'!$B$3:$B$7,0),MATCH('D-14 Ernst'!Q$2,'P-07 HACCP score'!$C$2:$E$2,0))</f>
        <v>0</v>
      </c>
      <c r="BO432" s="39">
        <f>INDEX('P-07 HACCP score'!$C$3:$E$7,MATCH(V432,'P-07 HACCP score'!$B$3:$B$7,0),MATCH('D-14 Ernst'!R$2,'P-07 HACCP score'!$C$2:$E$2,0))</f>
        <v>0</v>
      </c>
      <c r="BP432" s="39">
        <f>INDEX('P-07 HACCP score'!$C$3:$E$7,MATCH(W432,'P-07 HACCP score'!$B$3:$B$7,0),MATCH('D-14 Ernst'!S$2,'P-07 HACCP score'!$C$2:$E$2,0))</f>
        <v>0</v>
      </c>
      <c r="BQ432" s="39" t="e">
        <f>INDEX('P-07 HACCP score'!$C$3:$E$7,MATCH(X432,'P-07 HACCP score'!$B$3:$B$7,0),MATCH('D-14 Ernst'!T$2,'P-07 HACCP score'!$C$2:$E$2,0))</f>
        <v>#N/A</v>
      </c>
      <c r="BR432" s="39">
        <f>INDEX('P-07 HACCP score'!$C$3:$E$7,MATCH(Y432,'P-07 HACCP score'!$B$3:$B$7,0),MATCH('D-14 Ernst'!U$2,'P-07 HACCP score'!$C$2:$E$2,0))</f>
        <v>0</v>
      </c>
      <c r="BS432" s="39">
        <f>INDEX('P-07 HACCP score'!$C$3:$E$7,MATCH(Z432,'P-07 HACCP score'!$B$3:$B$7,0),MATCH('D-14 Ernst'!V$2,'P-07 HACCP score'!$C$2:$E$2,0))</f>
        <v>0</v>
      </c>
      <c r="BT432" s="39">
        <f>INDEX('P-07 HACCP score'!$C$3:$E$7,MATCH(AA432,'P-07 HACCP score'!$B$3:$B$7,0),MATCH('D-14 Ernst'!W$2,'P-07 HACCP score'!$C$2:$E$2,0))</f>
        <v>0</v>
      </c>
      <c r="BU432" s="39">
        <f>INDEX('P-07 HACCP score'!$C$3:$E$7,MATCH(AB432,'P-07 HACCP score'!$B$3:$B$7,0),MATCH('D-14 Ernst'!X$2,'P-07 HACCP score'!$C$2:$E$2,0))</f>
        <v>0</v>
      </c>
      <c r="BV432" s="39">
        <f>INDEX('P-07 HACCP score'!$C$3:$E$7,MATCH(AC432,'P-07 HACCP score'!$B$3:$B$7,0),MATCH('D-14 Ernst'!Y$2,'P-07 HACCP score'!$C$2:$E$2,0))</f>
        <v>0</v>
      </c>
      <c r="BW432" s="39">
        <f>INDEX('P-07 HACCP score'!$C$3:$E$7,MATCH(AD432,'P-07 HACCP score'!$B$3:$B$7,0),MATCH('D-14 Ernst'!Z$2,'P-07 HACCP score'!$C$2:$E$2,0))</f>
        <v>0</v>
      </c>
      <c r="BX432" s="39">
        <f>INDEX('P-07 HACCP score'!$C$3:$E$7,MATCH(AE432,'P-07 HACCP score'!$B$3:$B$7,0),MATCH('D-14 Ernst'!AA$2,'P-07 HACCP score'!$C$2:$E$2,0))</f>
        <v>0</v>
      </c>
      <c r="BY432" s="39">
        <f>INDEX('P-07 HACCP score'!$C$3:$E$7,MATCH(AF432,'P-07 HACCP score'!$B$3:$B$7,0),MATCH('D-14 Ernst'!AB$2,'P-07 HACCP score'!$C$2:$E$2,0))</f>
        <v>0</v>
      </c>
      <c r="BZ432" s="39">
        <f>INDEX('P-07 HACCP score'!$C$3:$E$7,MATCH(AG432,'P-07 HACCP score'!$B$3:$B$7,0),MATCH('D-14 Ernst'!AC$2,'P-07 HACCP score'!$C$2:$E$2,0))</f>
        <v>0</v>
      </c>
      <c r="CA432" s="39">
        <f>INDEX('P-07 HACCP score'!$C$3:$E$7,MATCH(AH432,'P-07 HACCP score'!$B$3:$B$7,0),MATCH('D-14 Ernst'!AD$2,'P-07 HACCP score'!$C$2:$E$2,0))</f>
        <v>0</v>
      </c>
      <c r="CB432" s="39">
        <f>INDEX('P-07 HACCP score'!$C$3:$E$7,MATCH(AI432,'P-07 HACCP score'!$B$3:$B$7,0),MATCH('D-14 Ernst'!AE$2,'P-07 HACCP score'!$C$2:$E$2,0))</f>
        <v>0</v>
      </c>
      <c r="CC432" s="39">
        <f>INDEX('P-07 HACCP score'!$C$3:$E$7,MATCH(AJ432,'P-07 HACCP score'!$B$3:$B$7,0),MATCH('D-14 Ernst'!AF$2,'P-07 HACCP score'!$C$2:$E$2,0))</f>
        <v>0</v>
      </c>
      <c r="CD432" s="39">
        <f>INDEX('P-07 HACCP score'!$C$3:$E$7,MATCH(AK432,'P-07 HACCP score'!$B$3:$B$7,0),MATCH('D-14 Ernst'!AG$2,'P-07 HACCP score'!$C$2:$E$2,0))</f>
        <v>0</v>
      </c>
    </row>
    <row r="433" spans="1:82" x14ac:dyDescent="0.3">
      <c r="A433" s="120">
        <v>51010</v>
      </c>
      <c r="B433" s="56" t="s">
        <v>560</v>
      </c>
      <c r="C433" s="78" t="s">
        <v>95</v>
      </c>
      <c r="D433" s="35">
        <v>3</v>
      </c>
      <c r="E433" s="18" t="s">
        <v>84</v>
      </c>
      <c r="F433" s="18"/>
      <c r="G433" s="26"/>
      <c r="H433" s="21" t="str">
        <f>IF(COUNTIF(I433:M433,"H"),"H",
IF(COUNTIF(I433:M433,"M"),"M",
IF(COUNTIF(I433:M433,"L"),"L",
IF(COUNTIF(I433:M433,"B"),"B",""))))</f>
        <v/>
      </c>
      <c r="I433" s="19"/>
      <c r="J433" s="19"/>
      <c r="K433" s="19"/>
      <c r="L433" s="19"/>
      <c r="M433" s="19"/>
      <c r="N433" s="18"/>
      <c r="O433" s="21" t="str">
        <f>IF(COUNTIF(P433:Q433,"H"),"H",
IF(COUNTIF(P433:Q433,"M"),"M",
IF(COUNTIF(P433:Q433,"L"),"L",
IF(COUNTIF(P433:Q433,"B"),"B",""))))</f>
        <v>L</v>
      </c>
      <c r="P433" s="22" t="s">
        <v>86</v>
      </c>
      <c r="Q433" s="22"/>
      <c r="R433" s="18"/>
      <c r="S433" s="18"/>
      <c r="T433" s="18"/>
      <c r="U433" s="18"/>
      <c r="V433" s="18"/>
      <c r="W433" s="27"/>
      <c r="X433" s="21" t="str">
        <f>IF(COUNTIF(Y433:AA433,"H"),"H",
IF(COUNTIF(Y433:AA433,"M"),"M",
IF(COUNTIF(Y433:AA433,"L"),"L",
IF(COUNTIF(Y433:AA433,"B"),"B",""))))</f>
        <v/>
      </c>
      <c r="Y433" s="23"/>
      <c r="Z433" s="28"/>
      <c r="AA433" s="23"/>
      <c r="AB433" s="18"/>
      <c r="AC433" s="18"/>
      <c r="AD433" s="18"/>
      <c r="AE433" s="18"/>
      <c r="AF433" s="18"/>
      <c r="AG433" s="18"/>
      <c r="AH433" s="18"/>
      <c r="AI433" s="18"/>
      <c r="AJ433" s="18"/>
      <c r="AK433" s="18"/>
      <c r="AL433" s="37">
        <f>COUNTIF(AX433:BA433,5)+COUNTIF(BG433:BH433,5)+COUNTIF(BK433:BQ433,5)+COUNTIF(BU433:CD433,5)+COUNTIF(AX433:BA433,9)+COUNTIF(BG433:BH433,9)+COUNTIF(BK433:BQ433,9)+COUNTIF(BU433:CD433,9)</f>
        <v>0</v>
      </c>
      <c r="AM433" s="37">
        <f>COUNTIF(AX433:BA433,15)+COUNTIF(BG433:BH433,15)+COUNTIF(BK433:BQ433,15)+COUNTIF(BU433:CD433,15)+COUNTIF(AX433:BA433,25)+COUNTIF(BG433:BH433,25)+COUNTIF(BK433:BQ433,25)+COUNTIF(BU433:CD433,25)</f>
        <v>0</v>
      </c>
      <c r="AN433" s="118" t="str">
        <f>IF(AM433&gt;=1,"HOOG",IF(AL433&gt;=2,"MIDDEN","LAAG"))</f>
        <v>LAAG</v>
      </c>
      <c r="AO433" s="26" t="str">
        <f>IF(AND(AM433=1,OR(H433="H",AB433="H"),TEXT(D433,0)&lt;&gt;"4"),"J","N" )</f>
        <v>N</v>
      </c>
      <c r="AP433" s="41" t="s">
        <v>85</v>
      </c>
      <c r="AQ433" s="68" t="str">
        <f>IF(OR(AP433="J",AO433="J"),"MIDDEN",AN433)</f>
        <v>LAAG</v>
      </c>
      <c r="AR433" s="26" t="s">
        <v>86</v>
      </c>
      <c r="AS433" s="18" t="s">
        <v>93</v>
      </c>
      <c r="AT433" s="18" t="s">
        <v>85</v>
      </c>
      <c r="AU433" s="41" t="str">
        <f>IF(AND(AR433="H",AS433="K"),"J",IF(OR(AND(AR433="L",AS433="K",AT433="J"),AND(AR433="H",AS433="G",AT433="J")),"J","N"))</f>
        <v>N</v>
      </c>
      <c r="AV433" s="41" t="s">
        <v>85</v>
      </c>
      <c r="AW433" s="18" t="str">
        <f>IF(AU433="N",AQ433,IF(AQ433="LAAG","MIDDEN","HOOG"))</f>
        <v>LAAG</v>
      </c>
      <c r="AX433" s="39">
        <f>INDEX('P-07 HACCP score'!$C$3:$E$7,MATCH(E433,'P-07 HACCP score'!$B$3:$B$7,0),MATCH('D-14 Ernst'!A$2,'P-07 HACCP score'!$C$2:$E$2,0))</f>
        <v>1.5</v>
      </c>
      <c r="AY433" s="39">
        <f>INDEX('P-07 HACCP score'!$C$3:$E$7,MATCH(F433,'P-07 HACCP score'!$B$3:$B$7,0),MATCH('D-14 Ernst'!B$2,'P-07 HACCP score'!$C$2:$E$2,0))</f>
        <v>0</v>
      </c>
      <c r="AZ433" s="39">
        <f>INDEX('P-07 HACCP score'!$C$3:$E$7,MATCH(G433,'P-07 HACCP score'!$B$3:$B$7,0),MATCH('D-14 Ernst'!C$2,'P-07 HACCP score'!$C$2:$E$2,0))</f>
        <v>0</v>
      </c>
      <c r="BA433" s="39" t="e">
        <f>INDEX('P-07 HACCP score'!$C$3:$E$7,MATCH(H433,'P-07 HACCP score'!$B$3:$B$7,0),MATCH('D-14 Ernst'!D$2,'P-07 HACCP score'!$C$2:$E$2,0))</f>
        <v>#N/A</v>
      </c>
      <c r="BB433" s="39">
        <f>INDEX('P-07 HACCP score'!$C$3:$E$7,MATCH(I433,'P-07 HACCP score'!$B$3:$B$7,0),MATCH('D-14 Ernst'!E$2,'P-07 HACCP score'!$C$2:$E$2,0))</f>
        <v>0</v>
      </c>
      <c r="BC433" s="39">
        <f>INDEX('P-07 HACCP score'!$C$3:$E$7,MATCH(J433,'P-07 HACCP score'!$B$3:$B$7,0),MATCH('D-14 Ernst'!F$2,'P-07 HACCP score'!$C$2:$E$2,0))</f>
        <v>0</v>
      </c>
      <c r="BD433" s="39">
        <f>INDEX('P-07 HACCP score'!$C$3:$E$7,MATCH(K433,'P-07 HACCP score'!$B$3:$B$7,0),MATCH('D-14 Ernst'!G$2,'P-07 HACCP score'!$C$2:$E$2,0))</f>
        <v>0</v>
      </c>
      <c r="BE433" s="39">
        <f>INDEX('P-07 HACCP score'!$C$3:$E$7,MATCH(L433,'P-07 HACCP score'!$B$3:$B$7,0),MATCH('D-14 Ernst'!H$2,'P-07 HACCP score'!$C$2:$E$2,0))</f>
        <v>0</v>
      </c>
      <c r="BF433" s="39">
        <f>INDEX('P-07 HACCP score'!$C$3:$E$7,MATCH(M433,'P-07 HACCP score'!$B$3:$B$7,0),MATCH('D-14 Ernst'!I$2,'P-07 HACCP score'!$C$2:$E$2,0))</f>
        <v>0</v>
      </c>
      <c r="BG433" s="39">
        <f>INDEX('P-07 HACCP score'!$C$3:$E$7,MATCH(N433,'P-07 HACCP score'!$B$3:$B$7,0),MATCH('D-14 Ernst'!J$2,'P-07 HACCP score'!$C$2:$E$2,0))</f>
        <v>0</v>
      </c>
      <c r="BH433" s="39">
        <f>INDEX('P-07 HACCP score'!$C$3:$E$7,MATCH(O433,'P-07 HACCP score'!$B$3:$B$7,0),MATCH('D-14 Ernst'!K$2,'P-07 HACCP score'!$C$2:$E$2,0))</f>
        <v>3</v>
      </c>
      <c r="BI433" s="39">
        <f>INDEX('P-07 HACCP score'!$C$3:$E$7,MATCH(P433,'P-07 HACCP score'!$B$3:$B$7,0),MATCH('D-14 Ernst'!L$2,'P-07 HACCP score'!$C$2:$E$2,0))</f>
        <v>3</v>
      </c>
      <c r="BJ433" s="39">
        <f>INDEX('P-07 HACCP score'!$C$3:$E$7,MATCH(Q433,'P-07 HACCP score'!$B$3:$B$7,0),MATCH('D-14 Ernst'!M$2,'P-07 HACCP score'!$C$2:$E$2,0))</f>
        <v>0</v>
      </c>
      <c r="BK433" s="39">
        <f>INDEX('P-07 HACCP score'!$C$3:$E$7,MATCH(R433,'P-07 HACCP score'!$B$3:$B$7,0),MATCH('D-14 Ernst'!N$2,'P-07 HACCP score'!$C$2:$E$2,0))</f>
        <v>0</v>
      </c>
      <c r="BL433" s="39">
        <f>INDEX('P-07 HACCP score'!$C$3:$E$7,MATCH(S433,'P-07 HACCP score'!$B$3:$B$7,0),MATCH('D-14 Ernst'!O$2,'P-07 HACCP score'!$C$2:$E$2,0))</f>
        <v>0</v>
      </c>
      <c r="BM433" s="39">
        <f>INDEX('P-07 HACCP score'!$C$3:$E$7,MATCH(T433,'P-07 HACCP score'!$B$3:$B$7,0),MATCH('D-14 Ernst'!P$2,'P-07 HACCP score'!$C$2:$E$2,0))</f>
        <v>0</v>
      </c>
      <c r="BN433" s="39">
        <f>INDEX('P-07 HACCP score'!$C$3:$E$7,MATCH(U433,'P-07 HACCP score'!$B$3:$B$7,0),MATCH('D-14 Ernst'!Q$2,'P-07 HACCP score'!$C$2:$E$2,0))</f>
        <v>0</v>
      </c>
      <c r="BO433" s="39">
        <f>INDEX('P-07 HACCP score'!$C$3:$E$7,MATCH(V433,'P-07 HACCP score'!$B$3:$B$7,0),MATCH('D-14 Ernst'!R$2,'P-07 HACCP score'!$C$2:$E$2,0))</f>
        <v>0</v>
      </c>
      <c r="BP433" s="39">
        <f>INDEX('P-07 HACCP score'!$C$3:$E$7,MATCH(W433,'P-07 HACCP score'!$B$3:$B$7,0),MATCH('D-14 Ernst'!S$2,'P-07 HACCP score'!$C$2:$E$2,0))</f>
        <v>0</v>
      </c>
      <c r="BQ433" s="39" t="e">
        <f>INDEX('P-07 HACCP score'!$C$3:$E$7,MATCH(X433,'P-07 HACCP score'!$B$3:$B$7,0),MATCH('D-14 Ernst'!T$2,'P-07 HACCP score'!$C$2:$E$2,0))</f>
        <v>#N/A</v>
      </c>
      <c r="BR433" s="39">
        <f>INDEX('P-07 HACCP score'!$C$3:$E$7,MATCH(Y433,'P-07 HACCP score'!$B$3:$B$7,0),MATCH('D-14 Ernst'!U$2,'P-07 HACCP score'!$C$2:$E$2,0))</f>
        <v>0</v>
      </c>
      <c r="BS433" s="39">
        <f>INDEX('P-07 HACCP score'!$C$3:$E$7,MATCH(Z433,'P-07 HACCP score'!$B$3:$B$7,0),MATCH('D-14 Ernst'!V$2,'P-07 HACCP score'!$C$2:$E$2,0))</f>
        <v>0</v>
      </c>
      <c r="BT433" s="39">
        <f>INDEX('P-07 HACCP score'!$C$3:$E$7,MATCH(AA433,'P-07 HACCP score'!$B$3:$B$7,0),MATCH('D-14 Ernst'!W$2,'P-07 HACCP score'!$C$2:$E$2,0))</f>
        <v>0</v>
      </c>
      <c r="BU433" s="39">
        <f>INDEX('P-07 HACCP score'!$C$3:$E$7,MATCH(AB433,'P-07 HACCP score'!$B$3:$B$7,0),MATCH('D-14 Ernst'!X$2,'P-07 HACCP score'!$C$2:$E$2,0))</f>
        <v>0</v>
      </c>
      <c r="BV433" s="39">
        <f>INDEX('P-07 HACCP score'!$C$3:$E$7,MATCH(AC433,'P-07 HACCP score'!$B$3:$B$7,0),MATCH('D-14 Ernst'!Y$2,'P-07 HACCP score'!$C$2:$E$2,0))</f>
        <v>0</v>
      </c>
      <c r="BW433" s="39">
        <f>INDEX('P-07 HACCP score'!$C$3:$E$7,MATCH(AD433,'P-07 HACCP score'!$B$3:$B$7,0),MATCH('D-14 Ernst'!Z$2,'P-07 HACCP score'!$C$2:$E$2,0))</f>
        <v>0</v>
      </c>
      <c r="BX433" s="39">
        <f>INDEX('P-07 HACCP score'!$C$3:$E$7,MATCH(AE433,'P-07 HACCP score'!$B$3:$B$7,0),MATCH('D-14 Ernst'!AA$2,'P-07 HACCP score'!$C$2:$E$2,0))</f>
        <v>0</v>
      </c>
      <c r="BY433" s="39">
        <f>INDEX('P-07 HACCP score'!$C$3:$E$7,MATCH(AF433,'P-07 HACCP score'!$B$3:$B$7,0),MATCH('D-14 Ernst'!AB$2,'P-07 HACCP score'!$C$2:$E$2,0))</f>
        <v>0</v>
      </c>
      <c r="BZ433" s="39">
        <f>INDEX('P-07 HACCP score'!$C$3:$E$7,MATCH(AG433,'P-07 HACCP score'!$B$3:$B$7,0),MATCH('D-14 Ernst'!AC$2,'P-07 HACCP score'!$C$2:$E$2,0))</f>
        <v>0</v>
      </c>
      <c r="CA433" s="39">
        <f>INDEX('P-07 HACCP score'!$C$3:$E$7,MATCH(AH433,'P-07 HACCP score'!$B$3:$B$7,0),MATCH('D-14 Ernst'!AD$2,'P-07 HACCP score'!$C$2:$E$2,0))</f>
        <v>0</v>
      </c>
      <c r="CB433" s="39">
        <f>INDEX('P-07 HACCP score'!$C$3:$E$7,MATCH(AI433,'P-07 HACCP score'!$B$3:$B$7,0),MATCH('D-14 Ernst'!AE$2,'P-07 HACCP score'!$C$2:$E$2,0))</f>
        <v>0</v>
      </c>
      <c r="CC433" s="39">
        <f>INDEX('P-07 HACCP score'!$C$3:$E$7,MATCH(AJ433,'P-07 HACCP score'!$B$3:$B$7,0),MATCH('D-14 Ernst'!AF$2,'P-07 HACCP score'!$C$2:$E$2,0))</f>
        <v>0</v>
      </c>
      <c r="CD433" s="39">
        <f>INDEX('P-07 HACCP score'!$C$3:$E$7,MATCH(AK433,'P-07 HACCP score'!$B$3:$B$7,0),MATCH('D-14 Ernst'!AG$2,'P-07 HACCP score'!$C$2:$E$2,0))</f>
        <v>0</v>
      </c>
    </row>
    <row r="434" spans="1:82" x14ac:dyDescent="0.3">
      <c r="A434" s="119">
        <v>53810</v>
      </c>
      <c r="B434" s="56" t="s">
        <v>561</v>
      </c>
      <c r="C434" s="78" t="s">
        <v>233</v>
      </c>
      <c r="D434" s="35">
        <v>3</v>
      </c>
      <c r="E434" s="18" t="s">
        <v>84</v>
      </c>
      <c r="F434" s="18"/>
      <c r="G434" s="26"/>
      <c r="H434" s="21" t="str">
        <f>IF(COUNTIF(I434:M434,"H"),"H",
IF(COUNTIF(I434:M434,"M"),"M",
IF(COUNTIF(I434:M434,"L"),"L",
IF(COUNTIF(I434:M434,"B"),"B",""))))</f>
        <v>L</v>
      </c>
      <c r="I434" s="19" t="s">
        <v>86</v>
      </c>
      <c r="J434" s="19" t="s">
        <v>86</v>
      </c>
      <c r="K434" s="19"/>
      <c r="L434" s="19"/>
      <c r="M434" s="19"/>
      <c r="N434" s="18"/>
      <c r="O434" s="21" t="str">
        <f>IF(COUNTIF(P434:Q434,"H"),"H",
IF(COUNTIF(P434:Q434,"M"),"M",
IF(COUNTIF(P434:Q434,"L"),"L",
IF(COUNTIF(P434:Q434,"B"),"B",""))))</f>
        <v/>
      </c>
      <c r="P434" s="22"/>
      <c r="Q434" s="22"/>
      <c r="R434" s="18"/>
      <c r="S434" s="18"/>
      <c r="T434" s="18"/>
      <c r="U434" s="18"/>
      <c r="V434" s="18"/>
      <c r="W434" s="27"/>
      <c r="X434" s="21" t="str">
        <f>IF(COUNTIF(Y434:AA434,"H"),"H",
IF(COUNTIF(Y434:AA434,"M"),"M",
IF(COUNTIF(Y434:AA434,"L"),"L",
IF(COUNTIF(Y434:AA434,"B"),"B",""))))</f>
        <v/>
      </c>
      <c r="Y434" s="23"/>
      <c r="Z434" s="28"/>
      <c r="AA434" s="23"/>
      <c r="AB434" s="18"/>
      <c r="AC434" s="18"/>
      <c r="AD434" s="18"/>
      <c r="AE434" s="18"/>
      <c r="AF434" s="18"/>
      <c r="AG434" s="18"/>
      <c r="AH434" s="18"/>
      <c r="AI434" s="18"/>
      <c r="AJ434" s="18"/>
      <c r="AK434" s="18"/>
      <c r="AL434" s="37">
        <f>COUNTIF(AX434:BA434,5)+COUNTIF(BG434:BH434,5)+COUNTIF(BK434:BQ434,5)+COUNTIF(BU434:CD434,5)+COUNTIF(AX434:BA434,9)+COUNTIF(BG434:BH434,9)+COUNTIF(BK434:BQ434,9)+COUNTIF(BU434:CD434,9)</f>
        <v>0</v>
      </c>
      <c r="AM434" s="37">
        <f>COUNTIF(AX434:BA434,15)+COUNTIF(BG434:BH434,15)+COUNTIF(BK434:BQ434,15)+COUNTIF(BU434:CD434,15)+COUNTIF(AX434:BA434,25)+COUNTIF(BG434:BH434,25)+COUNTIF(BK434:BQ434,25)+COUNTIF(BU434:CD434,25)</f>
        <v>0</v>
      </c>
      <c r="AN434" s="118" t="str">
        <f>IF(AM434&gt;=1,"HOOG",IF(AL434&gt;=2,"MIDDEN","LAAG"))</f>
        <v>LAAG</v>
      </c>
      <c r="AO434" s="26" t="str">
        <f>IF(AND(AM434=1,OR(H434="H",AB434="H"),TEXT(D434,0)&lt;&gt;"4"),"J","N" )</f>
        <v>N</v>
      </c>
      <c r="AP434" s="41" t="s">
        <v>85</v>
      </c>
      <c r="AQ434" s="68" t="str">
        <f>IF(OR(AP434="J",AO434="J"),"MIDDEN",AN434)</f>
        <v>LAAG</v>
      </c>
      <c r="AR434" s="26" t="s">
        <v>86</v>
      </c>
      <c r="AS434" s="18" t="s">
        <v>93</v>
      </c>
      <c r="AT434" s="18" t="s">
        <v>85</v>
      </c>
      <c r="AU434" s="41" t="str">
        <f>IF(AND(AR434="H",AS434="K"),"J",IF(OR(AND(AR434="L",AS434="K",AT434="J"),AND(AR434="H",AS434="G",AT434="J")),"J","N"))</f>
        <v>N</v>
      </c>
      <c r="AV434" s="41" t="s">
        <v>85</v>
      </c>
      <c r="AW434" s="18" t="str">
        <f>IF(AU434="N",AQ434,IF(AQ434="LAAG","MIDDEN","HOOG"))</f>
        <v>LAAG</v>
      </c>
      <c r="AX434" s="39">
        <f>INDEX('P-07 HACCP score'!$C$3:$E$7,MATCH(E434,'P-07 HACCP score'!$B$3:$B$7,0),MATCH('D-14 Ernst'!A$2,'P-07 HACCP score'!$C$2:$E$2,0))</f>
        <v>1.5</v>
      </c>
      <c r="AY434" s="39">
        <f>INDEX('P-07 HACCP score'!$C$3:$E$7,MATCH(F434,'P-07 HACCP score'!$B$3:$B$7,0),MATCH('D-14 Ernst'!B$2,'P-07 HACCP score'!$C$2:$E$2,0))</f>
        <v>0</v>
      </c>
      <c r="AZ434" s="39">
        <f>INDEX('P-07 HACCP score'!$C$3:$E$7,MATCH(G434,'P-07 HACCP score'!$B$3:$B$7,0),MATCH('D-14 Ernst'!C$2,'P-07 HACCP score'!$C$2:$E$2,0))</f>
        <v>0</v>
      </c>
      <c r="BA434" s="39">
        <f>INDEX('P-07 HACCP score'!$C$3:$E$7,MATCH(H434,'P-07 HACCP score'!$B$3:$B$7,0),MATCH('D-14 Ernst'!D$2,'P-07 HACCP score'!$C$2:$E$2,0))</f>
        <v>3</v>
      </c>
      <c r="BB434" s="39">
        <f>INDEX('P-07 HACCP score'!$C$3:$E$7,MATCH(I434,'P-07 HACCP score'!$B$3:$B$7,0),MATCH('D-14 Ernst'!E$2,'P-07 HACCP score'!$C$2:$E$2,0))</f>
        <v>3</v>
      </c>
      <c r="BC434" s="39">
        <f>INDEX('P-07 HACCP score'!$C$3:$E$7,MATCH(J434,'P-07 HACCP score'!$B$3:$B$7,0),MATCH('D-14 Ernst'!F$2,'P-07 HACCP score'!$C$2:$E$2,0))</f>
        <v>3</v>
      </c>
      <c r="BD434" s="39">
        <f>INDEX('P-07 HACCP score'!$C$3:$E$7,MATCH(K434,'P-07 HACCP score'!$B$3:$B$7,0),MATCH('D-14 Ernst'!G$2,'P-07 HACCP score'!$C$2:$E$2,0))</f>
        <v>0</v>
      </c>
      <c r="BE434" s="39">
        <f>INDEX('P-07 HACCP score'!$C$3:$E$7,MATCH(L434,'P-07 HACCP score'!$B$3:$B$7,0),MATCH('D-14 Ernst'!H$2,'P-07 HACCP score'!$C$2:$E$2,0))</f>
        <v>0</v>
      </c>
      <c r="BF434" s="39">
        <f>INDEX('P-07 HACCP score'!$C$3:$E$7,MATCH(M434,'P-07 HACCP score'!$B$3:$B$7,0),MATCH('D-14 Ernst'!I$2,'P-07 HACCP score'!$C$2:$E$2,0))</f>
        <v>0</v>
      </c>
      <c r="BG434" s="39">
        <f>INDEX('P-07 HACCP score'!$C$3:$E$7,MATCH(N434,'P-07 HACCP score'!$B$3:$B$7,0),MATCH('D-14 Ernst'!J$2,'P-07 HACCP score'!$C$2:$E$2,0))</f>
        <v>0</v>
      </c>
      <c r="BH434" s="39" t="e">
        <f>INDEX('P-07 HACCP score'!$C$3:$E$7,MATCH(O434,'P-07 HACCP score'!$B$3:$B$7,0),MATCH('D-14 Ernst'!K$2,'P-07 HACCP score'!$C$2:$E$2,0))</f>
        <v>#N/A</v>
      </c>
      <c r="BI434" s="39">
        <f>INDEX('P-07 HACCP score'!$C$3:$E$7,MATCH(P434,'P-07 HACCP score'!$B$3:$B$7,0),MATCH('D-14 Ernst'!L$2,'P-07 HACCP score'!$C$2:$E$2,0))</f>
        <v>0</v>
      </c>
      <c r="BJ434" s="39">
        <f>INDEX('P-07 HACCP score'!$C$3:$E$7,MATCH(Q434,'P-07 HACCP score'!$B$3:$B$7,0),MATCH('D-14 Ernst'!M$2,'P-07 HACCP score'!$C$2:$E$2,0))</f>
        <v>0</v>
      </c>
      <c r="BK434" s="39">
        <f>INDEX('P-07 HACCP score'!$C$3:$E$7,MATCH(R434,'P-07 HACCP score'!$B$3:$B$7,0),MATCH('D-14 Ernst'!N$2,'P-07 HACCP score'!$C$2:$E$2,0))</f>
        <v>0</v>
      </c>
      <c r="BL434" s="39">
        <f>INDEX('P-07 HACCP score'!$C$3:$E$7,MATCH(S434,'P-07 HACCP score'!$B$3:$B$7,0),MATCH('D-14 Ernst'!O$2,'P-07 HACCP score'!$C$2:$E$2,0))</f>
        <v>0</v>
      </c>
      <c r="BM434" s="39">
        <f>INDEX('P-07 HACCP score'!$C$3:$E$7,MATCH(T434,'P-07 HACCP score'!$B$3:$B$7,0),MATCH('D-14 Ernst'!P$2,'P-07 HACCP score'!$C$2:$E$2,0))</f>
        <v>0</v>
      </c>
      <c r="BN434" s="39">
        <f>INDEX('P-07 HACCP score'!$C$3:$E$7,MATCH(U434,'P-07 HACCP score'!$B$3:$B$7,0),MATCH('D-14 Ernst'!Q$2,'P-07 HACCP score'!$C$2:$E$2,0))</f>
        <v>0</v>
      </c>
      <c r="BO434" s="39">
        <f>INDEX('P-07 HACCP score'!$C$3:$E$7,MATCH(V434,'P-07 HACCP score'!$B$3:$B$7,0),MATCH('D-14 Ernst'!R$2,'P-07 HACCP score'!$C$2:$E$2,0))</f>
        <v>0</v>
      </c>
      <c r="BP434" s="39">
        <f>INDEX('P-07 HACCP score'!$C$3:$E$7,MATCH(W434,'P-07 HACCP score'!$B$3:$B$7,0),MATCH('D-14 Ernst'!S$2,'P-07 HACCP score'!$C$2:$E$2,0))</f>
        <v>0</v>
      </c>
      <c r="BQ434" s="39" t="e">
        <f>INDEX('P-07 HACCP score'!$C$3:$E$7,MATCH(X434,'P-07 HACCP score'!$B$3:$B$7,0),MATCH('D-14 Ernst'!T$2,'P-07 HACCP score'!$C$2:$E$2,0))</f>
        <v>#N/A</v>
      </c>
      <c r="BR434" s="39">
        <f>INDEX('P-07 HACCP score'!$C$3:$E$7,MATCH(Y434,'P-07 HACCP score'!$B$3:$B$7,0),MATCH('D-14 Ernst'!U$2,'P-07 HACCP score'!$C$2:$E$2,0))</f>
        <v>0</v>
      </c>
      <c r="BS434" s="39">
        <f>INDEX('P-07 HACCP score'!$C$3:$E$7,MATCH(Z434,'P-07 HACCP score'!$B$3:$B$7,0),MATCH('D-14 Ernst'!V$2,'P-07 HACCP score'!$C$2:$E$2,0))</f>
        <v>0</v>
      </c>
      <c r="BT434" s="39">
        <f>INDEX('P-07 HACCP score'!$C$3:$E$7,MATCH(AA434,'P-07 HACCP score'!$B$3:$B$7,0),MATCH('D-14 Ernst'!W$2,'P-07 HACCP score'!$C$2:$E$2,0))</f>
        <v>0</v>
      </c>
      <c r="BU434" s="39">
        <f>INDEX('P-07 HACCP score'!$C$3:$E$7,MATCH(AB434,'P-07 HACCP score'!$B$3:$B$7,0),MATCH('D-14 Ernst'!X$2,'P-07 HACCP score'!$C$2:$E$2,0))</f>
        <v>0</v>
      </c>
      <c r="BV434" s="39">
        <f>INDEX('P-07 HACCP score'!$C$3:$E$7,MATCH(AC434,'P-07 HACCP score'!$B$3:$B$7,0),MATCH('D-14 Ernst'!Y$2,'P-07 HACCP score'!$C$2:$E$2,0))</f>
        <v>0</v>
      </c>
      <c r="BW434" s="39">
        <f>INDEX('P-07 HACCP score'!$C$3:$E$7,MATCH(AD434,'P-07 HACCP score'!$B$3:$B$7,0),MATCH('D-14 Ernst'!Z$2,'P-07 HACCP score'!$C$2:$E$2,0))</f>
        <v>0</v>
      </c>
      <c r="BX434" s="39">
        <f>INDEX('P-07 HACCP score'!$C$3:$E$7,MATCH(AE434,'P-07 HACCP score'!$B$3:$B$7,0),MATCH('D-14 Ernst'!AA$2,'P-07 HACCP score'!$C$2:$E$2,0))</f>
        <v>0</v>
      </c>
      <c r="BY434" s="39">
        <f>INDEX('P-07 HACCP score'!$C$3:$E$7,MATCH(AF434,'P-07 HACCP score'!$B$3:$B$7,0),MATCH('D-14 Ernst'!AB$2,'P-07 HACCP score'!$C$2:$E$2,0))</f>
        <v>0</v>
      </c>
      <c r="BZ434" s="39">
        <f>INDEX('P-07 HACCP score'!$C$3:$E$7,MATCH(AG434,'P-07 HACCP score'!$B$3:$B$7,0),MATCH('D-14 Ernst'!AC$2,'P-07 HACCP score'!$C$2:$E$2,0))</f>
        <v>0</v>
      </c>
      <c r="CA434" s="39">
        <f>INDEX('P-07 HACCP score'!$C$3:$E$7,MATCH(AH434,'P-07 HACCP score'!$B$3:$B$7,0),MATCH('D-14 Ernst'!AD$2,'P-07 HACCP score'!$C$2:$E$2,0))</f>
        <v>0</v>
      </c>
      <c r="CB434" s="39">
        <f>INDEX('P-07 HACCP score'!$C$3:$E$7,MATCH(AI434,'P-07 HACCP score'!$B$3:$B$7,0),MATCH('D-14 Ernst'!AE$2,'P-07 HACCP score'!$C$2:$E$2,0))</f>
        <v>0</v>
      </c>
      <c r="CC434" s="39">
        <f>INDEX('P-07 HACCP score'!$C$3:$E$7,MATCH(AJ434,'P-07 HACCP score'!$B$3:$B$7,0),MATCH('D-14 Ernst'!AF$2,'P-07 HACCP score'!$C$2:$E$2,0))</f>
        <v>0</v>
      </c>
      <c r="CD434" s="39">
        <f>INDEX('P-07 HACCP score'!$C$3:$E$7,MATCH(AK434,'P-07 HACCP score'!$B$3:$B$7,0),MATCH('D-14 Ernst'!AG$2,'P-07 HACCP score'!$C$2:$E$2,0))</f>
        <v>0</v>
      </c>
    </row>
    <row r="435" spans="1:82" x14ac:dyDescent="0.3">
      <c r="A435" s="119">
        <v>53800</v>
      </c>
      <c r="B435" s="58" t="s">
        <v>562</v>
      </c>
      <c r="C435" s="78" t="s">
        <v>233</v>
      </c>
      <c r="D435" s="35">
        <v>3</v>
      </c>
      <c r="E435" s="18"/>
      <c r="F435" s="18"/>
      <c r="G435" s="26"/>
      <c r="H435" s="21" t="str">
        <f>IF(COUNTIF(I435:M435,"H"),"H",
IF(COUNTIF(I435:M435,"M"),"M",
IF(COUNTIF(I435:M435,"L"),"L",
IF(COUNTIF(I435:M435,"B"),"B",""))))</f>
        <v>L</v>
      </c>
      <c r="I435" s="19" t="s">
        <v>86</v>
      </c>
      <c r="J435" s="19" t="s">
        <v>86</v>
      </c>
      <c r="K435" s="19"/>
      <c r="L435" s="19"/>
      <c r="M435" s="19"/>
      <c r="N435" s="18"/>
      <c r="O435" s="21" t="str">
        <f>IF(COUNTIF(P435:Q435,"H"),"H",
IF(COUNTIF(P435:Q435,"M"),"M",
IF(COUNTIF(P435:Q435,"L"),"L",
IF(COUNTIF(P435:Q435,"B"),"B",""))))</f>
        <v/>
      </c>
      <c r="P435" s="22"/>
      <c r="Q435" s="22"/>
      <c r="R435" s="18"/>
      <c r="S435" s="18"/>
      <c r="T435" s="18"/>
      <c r="U435" s="18"/>
      <c r="V435" s="18"/>
      <c r="W435" s="27"/>
      <c r="X435" s="21" t="str">
        <f>IF(COUNTIF(Y435:AA435,"H"),"H",
IF(COUNTIF(Y435:AA435,"M"),"M",
IF(COUNTIF(Y435:AA435,"L"),"L",
IF(COUNTIF(Y435:AA435,"B"),"B",""))))</f>
        <v/>
      </c>
      <c r="Y435" s="23"/>
      <c r="Z435" s="28"/>
      <c r="AA435" s="23"/>
      <c r="AB435" s="18"/>
      <c r="AC435" s="18"/>
      <c r="AD435" s="18"/>
      <c r="AE435" s="18"/>
      <c r="AF435" s="18"/>
      <c r="AG435" s="18"/>
      <c r="AH435" s="18"/>
      <c r="AI435" s="18"/>
      <c r="AJ435" s="18" t="s">
        <v>86</v>
      </c>
      <c r="AK435" s="18"/>
      <c r="AL435" s="37">
        <f>COUNTIF(AX435:BA435,5)+COUNTIF(BG435:BH435,5)+COUNTIF(BK435:BQ435,5)+COUNTIF(BU435:CD435,5)+COUNTIF(AX435:BA435,9)+COUNTIF(BG435:BH435,9)+COUNTIF(BK435:BQ435,9)+COUNTIF(BU435:CD435,9)</f>
        <v>0</v>
      </c>
      <c r="AM435" s="37">
        <f>COUNTIF(AX435:BA435,15)+COUNTIF(BG435:BH435,15)+COUNTIF(BK435:BQ435,15)+COUNTIF(BU435:CD435,15)+COUNTIF(AX435:BA435,25)+COUNTIF(BG435:BH435,25)+COUNTIF(BK435:BQ435,25)+COUNTIF(BU435:CD435,25)</f>
        <v>0</v>
      </c>
      <c r="AN435" s="118" t="str">
        <f>IF(AM435&gt;=1,"HOOG",IF(AL435&gt;=2,"MIDDEN","LAAG"))</f>
        <v>LAAG</v>
      </c>
      <c r="AO435" s="26" t="str">
        <f>IF(AND(AM435=1,OR(H435="H",AB435="H"),TEXT(D435,0)&lt;&gt;"4"),"J","N" )</f>
        <v>N</v>
      </c>
      <c r="AP435" s="41" t="s">
        <v>85</v>
      </c>
      <c r="AQ435" s="68" t="str">
        <f>IF(OR(AP435="J",AO435="J"),"MIDDEN",AN435)</f>
        <v>LAAG</v>
      </c>
      <c r="AR435" s="26" t="s">
        <v>89</v>
      </c>
      <c r="AS435" s="18" t="s">
        <v>93</v>
      </c>
      <c r="AT435" s="18" t="s">
        <v>85</v>
      </c>
      <c r="AU435" s="41" t="str">
        <f>IF(AND(AR435="H",AS435="K"),"J",IF(OR(AND(AR435="L",AS435="K",AT435="J"),AND(AR435="H",AS435="G",AT435="J")),"J","N"))</f>
        <v>J</v>
      </c>
      <c r="AV435" s="41" t="s">
        <v>90</v>
      </c>
      <c r="AW435" s="18" t="str">
        <f>IF(AU435="N",AQ435,IF(AQ435="LAAG","MIDDEN","HOOG"))</f>
        <v>MIDDEN</v>
      </c>
      <c r="AX435" s="39">
        <f>INDEX('P-07 HACCP score'!$C$3:$E$7,MATCH(E435,'P-07 HACCP score'!$B$3:$B$7,0),MATCH('D-14 Ernst'!A$2,'P-07 HACCP score'!$C$2:$E$2,0))</f>
        <v>0</v>
      </c>
      <c r="AY435" s="39">
        <f>INDEX('P-07 HACCP score'!$C$3:$E$7,MATCH(F435,'P-07 HACCP score'!$B$3:$B$7,0),MATCH('D-14 Ernst'!B$2,'P-07 HACCP score'!$C$2:$E$2,0))</f>
        <v>0</v>
      </c>
      <c r="AZ435" s="39">
        <f>INDEX('P-07 HACCP score'!$C$3:$E$7,MATCH(G435,'P-07 HACCP score'!$B$3:$B$7,0),MATCH('D-14 Ernst'!C$2,'P-07 HACCP score'!$C$2:$E$2,0))</f>
        <v>0</v>
      </c>
      <c r="BA435" s="39">
        <f>INDEX('P-07 HACCP score'!$C$3:$E$7,MATCH(H435,'P-07 HACCP score'!$B$3:$B$7,0),MATCH('D-14 Ernst'!D$2,'P-07 HACCP score'!$C$2:$E$2,0))</f>
        <v>3</v>
      </c>
      <c r="BB435" s="39">
        <f>INDEX('P-07 HACCP score'!$C$3:$E$7,MATCH(I435,'P-07 HACCP score'!$B$3:$B$7,0),MATCH('D-14 Ernst'!E$2,'P-07 HACCP score'!$C$2:$E$2,0))</f>
        <v>3</v>
      </c>
      <c r="BC435" s="39">
        <f>INDEX('P-07 HACCP score'!$C$3:$E$7,MATCH(J435,'P-07 HACCP score'!$B$3:$B$7,0),MATCH('D-14 Ernst'!F$2,'P-07 HACCP score'!$C$2:$E$2,0))</f>
        <v>3</v>
      </c>
      <c r="BD435" s="39">
        <f>INDEX('P-07 HACCP score'!$C$3:$E$7,MATCH(K435,'P-07 HACCP score'!$B$3:$B$7,0),MATCH('D-14 Ernst'!G$2,'P-07 HACCP score'!$C$2:$E$2,0))</f>
        <v>0</v>
      </c>
      <c r="BE435" s="39">
        <f>INDEX('P-07 HACCP score'!$C$3:$E$7,MATCH(L435,'P-07 HACCP score'!$B$3:$B$7,0),MATCH('D-14 Ernst'!H$2,'P-07 HACCP score'!$C$2:$E$2,0))</f>
        <v>0</v>
      </c>
      <c r="BF435" s="39">
        <f>INDEX('P-07 HACCP score'!$C$3:$E$7,MATCH(M435,'P-07 HACCP score'!$B$3:$B$7,0),MATCH('D-14 Ernst'!I$2,'P-07 HACCP score'!$C$2:$E$2,0))</f>
        <v>0</v>
      </c>
      <c r="BG435" s="39">
        <f>INDEX('P-07 HACCP score'!$C$3:$E$7,MATCH(N435,'P-07 HACCP score'!$B$3:$B$7,0),MATCH('D-14 Ernst'!J$2,'P-07 HACCP score'!$C$2:$E$2,0))</f>
        <v>0</v>
      </c>
      <c r="BH435" s="39" t="e">
        <f>INDEX('P-07 HACCP score'!$C$3:$E$7,MATCH(O435,'P-07 HACCP score'!$B$3:$B$7,0),MATCH('D-14 Ernst'!K$2,'P-07 HACCP score'!$C$2:$E$2,0))</f>
        <v>#N/A</v>
      </c>
      <c r="BI435" s="39">
        <f>INDEX('P-07 HACCP score'!$C$3:$E$7,MATCH(P435,'P-07 HACCP score'!$B$3:$B$7,0),MATCH('D-14 Ernst'!L$2,'P-07 HACCP score'!$C$2:$E$2,0))</f>
        <v>0</v>
      </c>
      <c r="BJ435" s="39">
        <f>INDEX('P-07 HACCP score'!$C$3:$E$7,MATCH(Q435,'P-07 HACCP score'!$B$3:$B$7,0),MATCH('D-14 Ernst'!M$2,'P-07 HACCP score'!$C$2:$E$2,0))</f>
        <v>0</v>
      </c>
      <c r="BK435" s="39">
        <f>INDEX('P-07 HACCP score'!$C$3:$E$7,MATCH(R435,'P-07 HACCP score'!$B$3:$B$7,0),MATCH('D-14 Ernst'!N$2,'P-07 HACCP score'!$C$2:$E$2,0))</f>
        <v>0</v>
      </c>
      <c r="BL435" s="39">
        <f>INDEX('P-07 HACCP score'!$C$3:$E$7,MATCH(S435,'P-07 HACCP score'!$B$3:$B$7,0),MATCH('D-14 Ernst'!O$2,'P-07 HACCP score'!$C$2:$E$2,0))</f>
        <v>0</v>
      </c>
      <c r="BM435" s="39">
        <f>INDEX('P-07 HACCP score'!$C$3:$E$7,MATCH(T435,'P-07 HACCP score'!$B$3:$B$7,0),MATCH('D-14 Ernst'!P$2,'P-07 HACCP score'!$C$2:$E$2,0))</f>
        <v>0</v>
      </c>
      <c r="BN435" s="39">
        <f>INDEX('P-07 HACCP score'!$C$3:$E$7,MATCH(U435,'P-07 HACCP score'!$B$3:$B$7,0),MATCH('D-14 Ernst'!Q$2,'P-07 HACCP score'!$C$2:$E$2,0))</f>
        <v>0</v>
      </c>
      <c r="BO435" s="39">
        <f>INDEX('P-07 HACCP score'!$C$3:$E$7,MATCH(V435,'P-07 HACCP score'!$B$3:$B$7,0),MATCH('D-14 Ernst'!R$2,'P-07 HACCP score'!$C$2:$E$2,0))</f>
        <v>0</v>
      </c>
      <c r="BP435" s="39">
        <f>INDEX('P-07 HACCP score'!$C$3:$E$7,MATCH(W435,'P-07 HACCP score'!$B$3:$B$7,0),MATCH('D-14 Ernst'!S$2,'P-07 HACCP score'!$C$2:$E$2,0))</f>
        <v>0</v>
      </c>
      <c r="BQ435" s="39" t="e">
        <f>INDEX('P-07 HACCP score'!$C$3:$E$7,MATCH(X435,'P-07 HACCP score'!$B$3:$B$7,0),MATCH('D-14 Ernst'!T$2,'P-07 HACCP score'!$C$2:$E$2,0))</f>
        <v>#N/A</v>
      </c>
      <c r="BR435" s="39">
        <f>INDEX('P-07 HACCP score'!$C$3:$E$7,MATCH(Y435,'P-07 HACCP score'!$B$3:$B$7,0),MATCH('D-14 Ernst'!U$2,'P-07 HACCP score'!$C$2:$E$2,0))</f>
        <v>0</v>
      </c>
      <c r="BS435" s="39">
        <f>INDEX('P-07 HACCP score'!$C$3:$E$7,MATCH(Z435,'P-07 HACCP score'!$B$3:$B$7,0),MATCH('D-14 Ernst'!V$2,'P-07 HACCP score'!$C$2:$E$2,0))</f>
        <v>0</v>
      </c>
      <c r="BT435" s="39">
        <f>INDEX('P-07 HACCP score'!$C$3:$E$7,MATCH(AA435,'P-07 HACCP score'!$B$3:$B$7,0),MATCH('D-14 Ernst'!W$2,'P-07 HACCP score'!$C$2:$E$2,0))</f>
        <v>0</v>
      </c>
      <c r="BU435" s="39">
        <f>INDEX('P-07 HACCP score'!$C$3:$E$7,MATCH(AB435,'P-07 HACCP score'!$B$3:$B$7,0),MATCH('D-14 Ernst'!X$2,'P-07 HACCP score'!$C$2:$E$2,0))</f>
        <v>0</v>
      </c>
      <c r="BV435" s="39">
        <f>INDEX('P-07 HACCP score'!$C$3:$E$7,MATCH(AC435,'P-07 HACCP score'!$B$3:$B$7,0),MATCH('D-14 Ernst'!Y$2,'P-07 HACCP score'!$C$2:$E$2,0))</f>
        <v>0</v>
      </c>
      <c r="BW435" s="39">
        <f>INDEX('P-07 HACCP score'!$C$3:$E$7,MATCH(AD435,'P-07 HACCP score'!$B$3:$B$7,0),MATCH('D-14 Ernst'!Z$2,'P-07 HACCP score'!$C$2:$E$2,0))</f>
        <v>0</v>
      </c>
      <c r="BX435" s="39">
        <f>INDEX('P-07 HACCP score'!$C$3:$E$7,MATCH(AE435,'P-07 HACCP score'!$B$3:$B$7,0),MATCH('D-14 Ernst'!AA$2,'P-07 HACCP score'!$C$2:$E$2,0))</f>
        <v>0</v>
      </c>
      <c r="BY435" s="39">
        <f>INDEX('P-07 HACCP score'!$C$3:$E$7,MATCH(AF435,'P-07 HACCP score'!$B$3:$B$7,0),MATCH('D-14 Ernst'!AB$2,'P-07 HACCP score'!$C$2:$E$2,0))</f>
        <v>0</v>
      </c>
      <c r="BZ435" s="39">
        <f>INDEX('P-07 HACCP score'!$C$3:$E$7,MATCH(AG435,'P-07 HACCP score'!$B$3:$B$7,0),MATCH('D-14 Ernst'!AC$2,'P-07 HACCP score'!$C$2:$E$2,0))</f>
        <v>0</v>
      </c>
      <c r="CA435" s="39">
        <f>INDEX('P-07 HACCP score'!$C$3:$E$7,MATCH(AH435,'P-07 HACCP score'!$B$3:$B$7,0),MATCH('D-14 Ernst'!AD$2,'P-07 HACCP score'!$C$2:$E$2,0))</f>
        <v>0</v>
      </c>
      <c r="CB435" s="39">
        <f>INDEX('P-07 HACCP score'!$C$3:$E$7,MATCH(AI435,'P-07 HACCP score'!$B$3:$B$7,0),MATCH('D-14 Ernst'!AE$2,'P-07 HACCP score'!$C$2:$E$2,0))</f>
        <v>0</v>
      </c>
      <c r="CC435" s="39">
        <f>INDEX('P-07 HACCP score'!$C$3:$E$7,MATCH(AJ435,'P-07 HACCP score'!$B$3:$B$7,0),MATCH('D-14 Ernst'!AF$2,'P-07 HACCP score'!$C$2:$E$2,0))</f>
        <v>3</v>
      </c>
      <c r="CD435" s="39">
        <f>INDEX('P-07 HACCP score'!$C$3:$E$7,MATCH(AK435,'P-07 HACCP score'!$B$3:$B$7,0),MATCH('D-14 Ernst'!AG$2,'P-07 HACCP score'!$C$2:$E$2,0))</f>
        <v>0</v>
      </c>
    </row>
    <row r="436" spans="1:82" x14ac:dyDescent="0.3">
      <c r="A436" s="119">
        <v>53581</v>
      </c>
      <c r="B436" s="56" t="s">
        <v>563</v>
      </c>
      <c r="C436" s="78" t="s">
        <v>233</v>
      </c>
      <c r="D436" s="35">
        <v>3</v>
      </c>
      <c r="E436" s="18" t="s">
        <v>84</v>
      </c>
      <c r="F436" s="18"/>
      <c r="G436" s="26"/>
      <c r="H436" s="21" t="str">
        <f>IF(COUNTIF(I436:M436,"H"),"H",
IF(COUNTIF(I436:M436,"M"),"M",
IF(COUNTIF(I436:M436,"L"),"L",
IF(COUNTIF(I436:M436,"B"),"B",""))))</f>
        <v>B</v>
      </c>
      <c r="I436" s="19" t="s">
        <v>84</v>
      </c>
      <c r="J436" s="19" t="s">
        <v>84</v>
      </c>
      <c r="K436" s="19"/>
      <c r="L436" s="19"/>
      <c r="M436" s="19"/>
      <c r="N436" s="18"/>
      <c r="O436" s="21" t="str">
        <f>IF(COUNTIF(P436:Q436,"H"),"H",
IF(COUNTIF(P436:Q436,"M"),"M",
IF(COUNTIF(P436:Q436,"L"),"L",
IF(COUNTIF(P436:Q436,"B"),"B",""))))</f>
        <v/>
      </c>
      <c r="P436" s="22"/>
      <c r="Q436" s="22"/>
      <c r="R436" s="18"/>
      <c r="S436" s="18"/>
      <c r="T436" s="18"/>
      <c r="U436" s="18"/>
      <c r="V436" s="18"/>
      <c r="W436" s="27"/>
      <c r="X436" s="21" t="str">
        <f>IF(COUNTIF(Y436:AA436,"H"),"H",
IF(COUNTIF(Y436:AA436,"M"),"M",
IF(COUNTIF(Y436:AA436,"L"),"L",
IF(COUNTIF(Y436:AA436,"B"),"B",""))))</f>
        <v/>
      </c>
      <c r="Y436" s="23"/>
      <c r="Z436" s="28"/>
      <c r="AA436" s="23"/>
      <c r="AB436" s="18"/>
      <c r="AC436" s="18"/>
      <c r="AD436" s="18"/>
      <c r="AE436" s="18"/>
      <c r="AF436" s="18"/>
      <c r="AG436" s="18"/>
      <c r="AH436" s="18"/>
      <c r="AI436" s="18"/>
      <c r="AJ436" s="18"/>
      <c r="AK436" s="18"/>
      <c r="AL436" s="37">
        <f>COUNTIF(AX436:BA436,5)+COUNTIF(BG436:BH436,5)+COUNTIF(BK436:BQ436,5)+COUNTIF(BU436:CD436,5)+COUNTIF(AX436:BA436,9)+COUNTIF(BG436:BH436,9)+COUNTIF(BK436:BQ436,9)+COUNTIF(BU436:CD436,9)</f>
        <v>0</v>
      </c>
      <c r="AM436" s="37">
        <f>COUNTIF(AX436:BA436,15)+COUNTIF(BG436:BH436,15)+COUNTIF(BK436:BQ436,15)+COUNTIF(BU436:CD436,15)+COUNTIF(AX436:BA436,25)+COUNTIF(BG436:BH436,25)+COUNTIF(BK436:BQ436,25)+COUNTIF(BU436:CD436,25)</f>
        <v>0</v>
      </c>
      <c r="AN436" s="118" t="str">
        <f>IF(AM436&gt;=1,"HOOG",IF(AL436&gt;=2,"MIDDEN","LAAG"))</f>
        <v>LAAG</v>
      </c>
      <c r="AO436" s="26" t="str">
        <f>IF(AND(AM436=1,OR(H436="H",AB436="H"),TEXT(D436,0)&lt;&gt;"4"),"J","N" )</f>
        <v>N</v>
      </c>
      <c r="AP436" s="41" t="s">
        <v>85</v>
      </c>
      <c r="AQ436" s="68" t="str">
        <f>IF(OR(AP436="J",AO436="J"),"MIDDEN",AN436)</f>
        <v>LAAG</v>
      </c>
      <c r="AR436" s="26" t="s">
        <v>86</v>
      </c>
      <c r="AS436" s="18" t="s">
        <v>93</v>
      </c>
      <c r="AT436" s="18" t="s">
        <v>85</v>
      </c>
      <c r="AU436" s="41" t="str">
        <f>IF(AND(AR436="H",AS436="K"),"J",IF(OR(AND(AR436="L",AS436="K",AT436="J"),AND(AR436="H",AS436="G",AT436="J")),"J","N"))</f>
        <v>N</v>
      </c>
      <c r="AV436" s="41" t="s">
        <v>85</v>
      </c>
      <c r="AW436" s="18" t="str">
        <f>IF(AU436="N",AQ436,IF(AQ436="LAAG","MIDDEN","HOOG"))</f>
        <v>LAAG</v>
      </c>
      <c r="AX436" s="39">
        <f>INDEX('P-07 HACCP score'!$C$3:$E$7,MATCH(E436,'P-07 HACCP score'!$B$3:$B$7,0),MATCH('D-14 Ernst'!A$2,'P-07 HACCP score'!$C$2:$E$2,0))</f>
        <v>1.5</v>
      </c>
      <c r="AY436" s="39">
        <f>INDEX('P-07 HACCP score'!$C$3:$E$7,MATCH(F436,'P-07 HACCP score'!$B$3:$B$7,0),MATCH('D-14 Ernst'!B$2,'P-07 HACCP score'!$C$2:$E$2,0))</f>
        <v>0</v>
      </c>
      <c r="AZ436" s="39">
        <f>INDEX('P-07 HACCP score'!$C$3:$E$7,MATCH(G436,'P-07 HACCP score'!$B$3:$B$7,0),MATCH('D-14 Ernst'!C$2,'P-07 HACCP score'!$C$2:$E$2,0))</f>
        <v>0</v>
      </c>
      <c r="BA436" s="39">
        <f>INDEX('P-07 HACCP score'!$C$3:$E$7,MATCH(H436,'P-07 HACCP score'!$B$3:$B$7,0),MATCH('D-14 Ernst'!D$2,'P-07 HACCP score'!$C$2:$E$2,0))</f>
        <v>1.5</v>
      </c>
      <c r="BB436" s="39">
        <f>INDEX('P-07 HACCP score'!$C$3:$E$7,MATCH(I436,'P-07 HACCP score'!$B$3:$B$7,0),MATCH('D-14 Ernst'!E$2,'P-07 HACCP score'!$C$2:$E$2,0))</f>
        <v>1.5</v>
      </c>
      <c r="BC436" s="39">
        <f>INDEX('P-07 HACCP score'!$C$3:$E$7,MATCH(J436,'P-07 HACCP score'!$B$3:$B$7,0),MATCH('D-14 Ernst'!F$2,'P-07 HACCP score'!$C$2:$E$2,0))</f>
        <v>1.5</v>
      </c>
      <c r="BD436" s="39">
        <f>INDEX('P-07 HACCP score'!$C$3:$E$7,MATCH(K436,'P-07 HACCP score'!$B$3:$B$7,0),MATCH('D-14 Ernst'!G$2,'P-07 HACCP score'!$C$2:$E$2,0))</f>
        <v>0</v>
      </c>
      <c r="BE436" s="39">
        <f>INDEX('P-07 HACCP score'!$C$3:$E$7,MATCH(L436,'P-07 HACCP score'!$B$3:$B$7,0),MATCH('D-14 Ernst'!H$2,'P-07 HACCP score'!$C$2:$E$2,0))</f>
        <v>0</v>
      </c>
      <c r="BF436" s="39">
        <f>INDEX('P-07 HACCP score'!$C$3:$E$7,MATCH(M436,'P-07 HACCP score'!$B$3:$B$7,0),MATCH('D-14 Ernst'!I$2,'P-07 HACCP score'!$C$2:$E$2,0))</f>
        <v>0</v>
      </c>
      <c r="BG436" s="39">
        <f>INDEX('P-07 HACCP score'!$C$3:$E$7,MATCH(N436,'P-07 HACCP score'!$B$3:$B$7,0),MATCH('D-14 Ernst'!J$2,'P-07 HACCP score'!$C$2:$E$2,0))</f>
        <v>0</v>
      </c>
      <c r="BH436" s="39" t="e">
        <f>INDEX('P-07 HACCP score'!$C$3:$E$7,MATCH(O436,'P-07 HACCP score'!$B$3:$B$7,0),MATCH('D-14 Ernst'!K$2,'P-07 HACCP score'!$C$2:$E$2,0))</f>
        <v>#N/A</v>
      </c>
      <c r="BI436" s="39">
        <f>INDEX('P-07 HACCP score'!$C$3:$E$7,MATCH(P436,'P-07 HACCP score'!$B$3:$B$7,0),MATCH('D-14 Ernst'!L$2,'P-07 HACCP score'!$C$2:$E$2,0))</f>
        <v>0</v>
      </c>
      <c r="BJ436" s="39">
        <f>INDEX('P-07 HACCP score'!$C$3:$E$7,MATCH(Q436,'P-07 HACCP score'!$B$3:$B$7,0),MATCH('D-14 Ernst'!M$2,'P-07 HACCP score'!$C$2:$E$2,0))</f>
        <v>0</v>
      </c>
      <c r="BK436" s="39">
        <f>INDEX('P-07 HACCP score'!$C$3:$E$7,MATCH(R436,'P-07 HACCP score'!$B$3:$B$7,0),MATCH('D-14 Ernst'!N$2,'P-07 HACCP score'!$C$2:$E$2,0))</f>
        <v>0</v>
      </c>
      <c r="BL436" s="39">
        <f>INDEX('P-07 HACCP score'!$C$3:$E$7,MATCH(S436,'P-07 HACCP score'!$B$3:$B$7,0),MATCH('D-14 Ernst'!O$2,'P-07 HACCP score'!$C$2:$E$2,0))</f>
        <v>0</v>
      </c>
      <c r="BM436" s="39">
        <f>INDEX('P-07 HACCP score'!$C$3:$E$7,MATCH(T436,'P-07 HACCP score'!$B$3:$B$7,0),MATCH('D-14 Ernst'!P$2,'P-07 HACCP score'!$C$2:$E$2,0))</f>
        <v>0</v>
      </c>
      <c r="BN436" s="39">
        <f>INDEX('P-07 HACCP score'!$C$3:$E$7,MATCH(U436,'P-07 HACCP score'!$B$3:$B$7,0),MATCH('D-14 Ernst'!Q$2,'P-07 HACCP score'!$C$2:$E$2,0))</f>
        <v>0</v>
      </c>
      <c r="BO436" s="39">
        <f>INDEX('P-07 HACCP score'!$C$3:$E$7,MATCH(V436,'P-07 HACCP score'!$B$3:$B$7,0),MATCH('D-14 Ernst'!R$2,'P-07 HACCP score'!$C$2:$E$2,0))</f>
        <v>0</v>
      </c>
      <c r="BP436" s="39">
        <f>INDEX('P-07 HACCP score'!$C$3:$E$7,MATCH(W436,'P-07 HACCP score'!$B$3:$B$7,0),MATCH('D-14 Ernst'!S$2,'P-07 HACCP score'!$C$2:$E$2,0))</f>
        <v>0</v>
      </c>
      <c r="BQ436" s="39" t="e">
        <f>INDEX('P-07 HACCP score'!$C$3:$E$7,MATCH(X436,'P-07 HACCP score'!$B$3:$B$7,0),MATCH('D-14 Ernst'!T$2,'P-07 HACCP score'!$C$2:$E$2,0))</f>
        <v>#N/A</v>
      </c>
      <c r="BR436" s="39">
        <f>INDEX('P-07 HACCP score'!$C$3:$E$7,MATCH(Y436,'P-07 HACCP score'!$B$3:$B$7,0),MATCH('D-14 Ernst'!U$2,'P-07 HACCP score'!$C$2:$E$2,0))</f>
        <v>0</v>
      </c>
      <c r="BS436" s="39">
        <f>INDEX('P-07 HACCP score'!$C$3:$E$7,MATCH(Z436,'P-07 HACCP score'!$B$3:$B$7,0),MATCH('D-14 Ernst'!V$2,'P-07 HACCP score'!$C$2:$E$2,0))</f>
        <v>0</v>
      </c>
      <c r="BT436" s="39">
        <f>INDEX('P-07 HACCP score'!$C$3:$E$7,MATCH(AA436,'P-07 HACCP score'!$B$3:$B$7,0),MATCH('D-14 Ernst'!W$2,'P-07 HACCP score'!$C$2:$E$2,0))</f>
        <v>0</v>
      </c>
      <c r="BU436" s="39">
        <f>INDEX('P-07 HACCP score'!$C$3:$E$7,MATCH(AB436,'P-07 HACCP score'!$B$3:$B$7,0),MATCH('D-14 Ernst'!X$2,'P-07 HACCP score'!$C$2:$E$2,0))</f>
        <v>0</v>
      </c>
      <c r="BV436" s="39">
        <f>INDEX('P-07 HACCP score'!$C$3:$E$7,MATCH(AC436,'P-07 HACCP score'!$B$3:$B$7,0),MATCH('D-14 Ernst'!Y$2,'P-07 HACCP score'!$C$2:$E$2,0))</f>
        <v>0</v>
      </c>
      <c r="BW436" s="39">
        <f>INDEX('P-07 HACCP score'!$C$3:$E$7,MATCH(AD436,'P-07 HACCP score'!$B$3:$B$7,0),MATCH('D-14 Ernst'!Z$2,'P-07 HACCP score'!$C$2:$E$2,0))</f>
        <v>0</v>
      </c>
      <c r="BX436" s="39">
        <f>INDEX('P-07 HACCP score'!$C$3:$E$7,MATCH(AE436,'P-07 HACCP score'!$B$3:$B$7,0),MATCH('D-14 Ernst'!AA$2,'P-07 HACCP score'!$C$2:$E$2,0))</f>
        <v>0</v>
      </c>
      <c r="BY436" s="39">
        <f>INDEX('P-07 HACCP score'!$C$3:$E$7,MATCH(AF436,'P-07 HACCP score'!$B$3:$B$7,0),MATCH('D-14 Ernst'!AB$2,'P-07 HACCP score'!$C$2:$E$2,0))</f>
        <v>0</v>
      </c>
      <c r="BZ436" s="39">
        <f>INDEX('P-07 HACCP score'!$C$3:$E$7,MATCH(AG436,'P-07 HACCP score'!$B$3:$B$7,0),MATCH('D-14 Ernst'!AC$2,'P-07 HACCP score'!$C$2:$E$2,0))</f>
        <v>0</v>
      </c>
      <c r="CA436" s="39">
        <f>INDEX('P-07 HACCP score'!$C$3:$E$7,MATCH(AH436,'P-07 HACCP score'!$B$3:$B$7,0),MATCH('D-14 Ernst'!AD$2,'P-07 HACCP score'!$C$2:$E$2,0))</f>
        <v>0</v>
      </c>
      <c r="CB436" s="39">
        <f>INDEX('P-07 HACCP score'!$C$3:$E$7,MATCH(AI436,'P-07 HACCP score'!$B$3:$B$7,0),MATCH('D-14 Ernst'!AE$2,'P-07 HACCP score'!$C$2:$E$2,0))</f>
        <v>0</v>
      </c>
      <c r="CC436" s="39">
        <f>INDEX('P-07 HACCP score'!$C$3:$E$7,MATCH(AJ436,'P-07 HACCP score'!$B$3:$B$7,0),MATCH('D-14 Ernst'!AF$2,'P-07 HACCP score'!$C$2:$E$2,0))</f>
        <v>0</v>
      </c>
      <c r="CD436" s="39">
        <f>INDEX('P-07 HACCP score'!$C$3:$E$7,MATCH(AK436,'P-07 HACCP score'!$B$3:$B$7,0),MATCH('D-14 Ernst'!AG$2,'P-07 HACCP score'!$C$2:$E$2,0))</f>
        <v>0</v>
      </c>
    </row>
    <row r="437" spans="1:82" x14ac:dyDescent="0.3">
      <c r="A437" s="119">
        <v>53580</v>
      </c>
      <c r="B437" s="56" t="s">
        <v>564</v>
      </c>
      <c r="C437" s="78" t="s">
        <v>233</v>
      </c>
      <c r="D437" s="35">
        <v>3</v>
      </c>
      <c r="E437" s="18" t="s">
        <v>84</v>
      </c>
      <c r="F437" s="18"/>
      <c r="G437" s="26"/>
      <c r="H437" s="21" t="str">
        <f>IF(COUNTIF(I437:M437,"H"),"H",
IF(COUNTIF(I437:M437,"M"),"M",
IF(COUNTIF(I437:M437,"L"),"L",
IF(COUNTIF(I437:M437,"B"),"B",""))))</f>
        <v>L</v>
      </c>
      <c r="I437" s="19" t="s">
        <v>86</v>
      </c>
      <c r="J437" s="19" t="s">
        <v>86</v>
      </c>
      <c r="K437" s="19"/>
      <c r="L437" s="19"/>
      <c r="M437" s="19"/>
      <c r="N437" s="18"/>
      <c r="O437" s="21" t="str">
        <f>IF(COUNTIF(P437:Q437,"H"),"H",
IF(COUNTIF(P437:Q437,"M"),"M",
IF(COUNTIF(P437:Q437,"L"),"L",
IF(COUNTIF(P437:Q437,"B"),"B",""))))</f>
        <v/>
      </c>
      <c r="P437" s="22"/>
      <c r="Q437" s="22"/>
      <c r="R437" s="18"/>
      <c r="S437" s="18"/>
      <c r="T437" s="18"/>
      <c r="U437" s="18"/>
      <c r="V437" s="18"/>
      <c r="W437" s="27"/>
      <c r="X437" s="21" t="str">
        <f>IF(COUNTIF(Y437:AA437,"H"),"H",
IF(COUNTIF(Y437:AA437,"M"),"M",
IF(COUNTIF(Y437:AA437,"L"),"L",
IF(COUNTIF(Y437:AA437,"B"),"B",""))))</f>
        <v/>
      </c>
      <c r="Y437" s="23"/>
      <c r="Z437" s="28"/>
      <c r="AA437" s="23"/>
      <c r="AB437" s="18"/>
      <c r="AC437" s="18"/>
      <c r="AD437" s="18"/>
      <c r="AE437" s="18"/>
      <c r="AF437" s="18"/>
      <c r="AG437" s="18"/>
      <c r="AH437" s="18"/>
      <c r="AI437" s="18"/>
      <c r="AJ437" s="18"/>
      <c r="AK437" s="18"/>
      <c r="AL437" s="37">
        <f>COUNTIF(AX437:BA437,5)+COUNTIF(BG437:BH437,5)+COUNTIF(BK437:BQ437,5)+COUNTIF(BU437:CD437,5)+COUNTIF(AX437:BA437,9)+COUNTIF(BG437:BH437,9)+COUNTIF(BK437:BQ437,9)+COUNTIF(BU437:CD437,9)</f>
        <v>0</v>
      </c>
      <c r="AM437" s="37">
        <f>COUNTIF(AX437:BA437,15)+COUNTIF(BG437:BH437,15)+COUNTIF(BK437:BQ437,15)+COUNTIF(BU437:CD437,15)+COUNTIF(AX437:BA437,25)+COUNTIF(BG437:BH437,25)+COUNTIF(BK437:BQ437,25)+COUNTIF(BU437:CD437,25)</f>
        <v>0</v>
      </c>
      <c r="AN437" s="118" t="str">
        <f>IF(AM437&gt;=1,"HOOG",IF(AL437&gt;=2,"MIDDEN","LAAG"))</f>
        <v>LAAG</v>
      </c>
      <c r="AO437" s="26" t="str">
        <f>IF(AND(AM437=1,OR(H437="H",AB437="H"),TEXT(D437,0)&lt;&gt;"4"),"J","N" )</f>
        <v>N</v>
      </c>
      <c r="AP437" s="41" t="s">
        <v>85</v>
      </c>
      <c r="AQ437" s="68" t="str">
        <f>IF(OR(AP437="J",AO437="J"),"MIDDEN",AN437)</f>
        <v>LAAG</v>
      </c>
      <c r="AR437" s="26" t="s">
        <v>86</v>
      </c>
      <c r="AS437" s="18" t="s">
        <v>93</v>
      </c>
      <c r="AT437" s="18" t="s">
        <v>85</v>
      </c>
      <c r="AU437" s="41" t="str">
        <f>IF(AND(AR437="H",AS437="K"),"J",IF(OR(AND(AR437="L",AS437="K",AT437="J"),AND(AR437="H",AS437="G",AT437="J")),"J","N"))</f>
        <v>N</v>
      </c>
      <c r="AV437" s="41" t="s">
        <v>85</v>
      </c>
      <c r="AW437" s="18" t="str">
        <f>IF(AU437="N",AQ437,IF(AQ437="LAAG","MIDDEN","HOOG"))</f>
        <v>LAAG</v>
      </c>
      <c r="AX437" s="39">
        <f>INDEX('P-07 HACCP score'!$C$3:$E$7,MATCH(E437,'P-07 HACCP score'!$B$3:$B$7,0),MATCH('D-14 Ernst'!A$2,'P-07 HACCP score'!$C$2:$E$2,0))</f>
        <v>1.5</v>
      </c>
      <c r="AY437" s="39">
        <f>INDEX('P-07 HACCP score'!$C$3:$E$7,MATCH(F437,'P-07 HACCP score'!$B$3:$B$7,0),MATCH('D-14 Ernst'!B$2,'P-07 HACCP score'!$C$2:$E$2,0))</f>
        <v>0</v>
      </c>
      <c r="AZ437" s="39">
        <f>INDEX('P-07 HACCP score'!$C$3:$E$7,MATCH(G437,'P-07 HACCP score'!$B$3:$B$7,0),MATCH('D-14 Ernst'!C$2,'P-07 HACCP score'!$C$2:$E$2,0))</f>
        <v>0</v>
      </c>
      <c r="BA437" s="39">
        <f>INDEX('P-07 HACCP score'!$C$3:$E$7,MATCH(H437,'P-07 HACCP score'!$B$3:$B$7,0),MATCH('D-14 Ernst'!D$2,'P-07 HACCP score'!$C$2:$E$2,0))</f>
        <v>3</v>
      </c>
      <c r="BB437" s="39">
        <f>INDEX('P-07 HACCP score'!$C$3:$E$7,MATCH(I437,'P-07 HACCP score'!$B$3:$B$7,0),MATCH('D-14 Ernst'!E$2,'P-07 HACCP score'!$C$2:$E$2,0))</f>
        <v>3</v>
      </c>
      <c r="BC437" s="39">
        <f>INDEX('P-07 HACCP score'!$C$3:$E$7,MATCH(J437,'P-07 HACCP score'!$B$3:$B$7,0),MATCH('D-14 Ernst'!F$2,'P-07 HACCP score'!$C$2:$E$2,0))</f>
        <v>3</v>
      </c>
      <c r="BD437" s="39">
        <f>INDEX('P-07 HACCP score'!$C$3:$E$7,MATCH(K437,'P-07 HACCP score'!$B$3:$B$7,0),MATCH('D-14 Ernst'!G$2,'P-07 HACCP score'!$C$2:$E$2,0))</f>
        <v>0</v>
      </c>
      <c r="BE437" s="39">
        <f>INDEX('P-07 HACCP score'!$C$3:$E$7,MATCH(L437,'P-07 HACCP score'!$B$3:$B$7,0),MATCH('D-14 Ernst'!H$2,'P-07 HACCP score'!$C$2:$E$2,0))</f>
        <v>0</v>
      </c>
      <c r="BF437" s="39">
        <f>INDEX('P-07 HACCP score'!$C$3:$E$7,MATCH(M437,'P-07 HACCP score'!$B$3:$B$7,0),MATCH('D-14 Ernst'!I$2,'P-07 HACCP score'!$C$2:$E$2,0))</f>
        <v>0</v>
      </c>
      <c r="BG437" s="39">
        <f>INDEX('P-07 HACCP score'!$C$3:$E$7,MATCH(N437,'P-07 HACCP score'!$B$3:$B$7,0),MATCH('D-14 Ernst'!J$2,'P-07 HACCP score'!$C$2:$E$2,0))</f>
        <v>0</v>
      </c>
      <c r="BH437" s="39" t="e">
        <f>INDEX('P-07 HACCP score'!$C$3:$E$7,MATCH(O437,'P-07 HACCP score'!$B$3:$B$7,0),MATCH('D-14 Ernst'!K$2,'P-07 HACCP score'!$C$2:$E$2,0))</f>
        <v>#N/A</v>
      </c>
      <c r="BI437" s="39">
        <f>INDEX('P-07 HACCP score'!$C$3:$E$7,MATCH(P437,'P-07 HACCP score'!$B$3:$B$7,0),MATCH('D-14 Ernst'!L$2,'P-07 HACCP score'!$C$2:$E$2,0))</f>
        <v>0</v>
      </c>
      <c r="BJ437" s="39">
        <f>INDEX('P-07 HACCP score'!$C$3:$E$7,MATCH(Q437,'P-07 HACCP score'!$B$3:$B$7,0),MATCH('D-14 Ernst'!M$2,'P-07 HACCP score'!$C$2:$E$2,0))</f>
        <v>0</v>
      </c>
      <c r="BK437" s="39">
        <f>INDEX('P-07 HACCP score'!$C$3:$E$7,MATCH(R437,'P-07 HACCP score'!$B$3:$B$7,0),MATCH('D-14 Ernst'!N$2,'P-07 HACCP score'!$C$2:$E$2,0))</f>
        <v>0</v>
      </c>
      <c r="BL437" s="39">
        <f>INDEX('P-07 HACCP score'!$C$3:$E$7,MATCH(S437,'P-07 HACCP score'!$B$3:$B$7,0),MATCH('D-14 Ernst'!O$2,'P-07 HACCP score'!$C$2:$E$2,0))</f>
        <v>0</v>
      </c>
      <c r="BM437" s="39">
        <f>INDEX('P-07 HACCP score'!$C$3:$E$7,MATCH(T437,'P-07 HACCP score'!$B$3:$B$7,0),MATCH('D-14 Ernst'!P$2,'P-07 HACCP score'!$C$2:$E$2,0))</f>
        <v>0</v>
      </c>
      <c r="BN437" s="39">
        <f>INDEX('P-07 HACCP score'!$C$3:$E$7,MATCH(U437,'P-07 HACCP score'!$B$3:$B$7,0),MATCH('D-14 Ernst'!Q$2,'P-07 HACCP score'!$C$2:$E$2,0))</f>
        <v>0</v>
      </c>
      <c r="BO437" s="39">
        <f>INDEX('P-07 HACCP score'!$C$3:$E$7,MATCH(V437,'P-07 HACCP score'!$B$3:$B$7,0),MATCH('D-14 Ernst'!R$2,'P-07 HACCP score'!$C$2:$E$2,0))</f>
        <v>0</v>
      </c>
      <c r="BP437" s="39">
        <f>INDEX('P-07 HACCP score'!$C$3:$E$7,MATCH(W437,'P-07 HACCP score'!$B$3:$B$7,0),MATCH('D-14 Ernst'!S$2,'P-07 HACCP score'!$C$2:$E$2,0))</f>
        <v>0</v>
      </c>
      <c r="BQ437" s="39" t="e">
        <f>INDEX('P-07 HACCP score'!$C$3:$E$7,MATCH(X437,'P-07 HACCP score'!$B$3:$B$7,0),MATCH('D-14 Ernst'!T$2,'P-07 HACCP score'!$C$2:$E$2,0))</f>
        <v>#N/A</v>
      </c>
      <c r="BR437" s="39">
        <f>INDEX('P-07 HACCP score'!$C$3:$E$7,MATCH(Y437,'P-07 HACCP score'!$B$3:$B$7,0),MATCH('D-14 Ernst'!U$2,'P-07 HACCP score'!$C$2:$E$2,0))</f>
        <v>0</v>
      </c>
      <c r="BS437" s="39">
        <f>INDEX('P-07 HACCP score'!$C$3:$E$7,MATCH(Z437,'P-07 HACCP score'!$B$3:$B$7,0),MATCH('D-14 Ernst'!V$2,'P-07 HACCP score'!$C$2:$E$2,0))</f>
        <v>0</v>
      </c>
      <c r="BT437" s="39">
        <f>INDEX('P-07 HACCP score'!$C$3:$E$7,MATCH(AA437,'P-07 HACCP score'!$B$3:$B$7,0),MATCH('D-14 Ernst'!W$2,'P-07 HACCP score'!$C$2:$E$2,0))</f>
        <v>0</v>
      </c>
      <c r="BU437" s="39">
        <f>INDEX('P-07 HACCP score'!$C$3:$E$7,MATCH(AB437,'P-07 HACCP score'!$B$3:$B$7,0),MATCH('D-14 Ernst'!X$2,'P-07 HACCP score'!$C$2:$E$2,0))</f>
        <v>0</v>
      </c>
      <c r="BV437" s="39">
        <f>INDEX('P-07 HACCP score'!$C$3:$E$7,MATCH(AC437,'P-07 HACCP score'!$B$3:$B$7,0),MATCH('D-14 Ernst'!Y$2,'P-07 HACCP score'!$C$2:$E$2,0))</f>
        <v>0</v>
      </c>
      <c r="BW437" s="39">
        <f>INDEX('P-07 HACCP score'!$C$3:$E$7,MATCH(AD437,'P-07 HACCP score'!$B$3:$B$7,0),MATCH('D-14 Ernst'!Z$2,'P-07 HACCP score'!$C$2:$E$2,0))</f>
        <v>0</v>
      </c>
      <c r="BX437" s="39">
        <f>INDEX('P-07 HACCP score'!$C$3:$E$7,MATCH(AE437,'P-07 HACCP score'!$B$3:$B$7,0),MATCH('D-14 Ernst'!AA$2,'P-07 HACCP score'!$C$2:$E$2,0))</f>
        <v>0</v>
      </c>
      <c r="BY437" s="39">
        <f>INDEX('P-07 HACCP score'!$C$3:$E$7,MATCH(AF437,'P-07 HACCP score'!$B$3:$B$7,0),MATCH('D-14 Ernst'!AB$2,'P-07 HACCP score'!$C$2:$E$2,0))</f>
        <v>0</v>
      </c>
      <c r="BZ437" s="39">
        <f>INDEX('P-07 HACCP score'!$C$3:$E$7,MATCH(AG437,'P-07 HACCP score'!$B$3:$B$7,0),MATCH('D-14 Ernst'!AC$2,'P-07 HACCP score'!$C$2:$E$2,0))</f>
        <v>0</v>
      </c>
      <c r="CA437" s="39">
        <f>INDEX('P-07 HACCP score'!$C$3:$E$7,MATCH(AH437,'P-07 HACCP score'!$B$3:$B$7,0),MATCH('D-14 Ernst'!AD$2,'P-07 HACCP score'!$C$2:$E$2,0))</f>
        <v>0</v>
      </c>
      <c r="CB437" s="39">
        <f>INDEX('P-07 HACCP score'!$C$3:$E$7,MATCH(AI437,'P-07 HACCP score'!$B$3:$B$7,0),MATCH('D-14 Ernst'!AE$2,'P-07 HACCP score'!$C$2:$E$2,0))</f>
        <v>0</v>
      </c>
      <c r="CC437" s="39">
        <f>INDEX('P-07 HACCP score'!$C$3:$E$7,MATCH(AJ437,'P-07 HACCP score'!$B$3:$B$7,0),MATCH('D-14 Ernst'!AF$2,'P-07 HACCP score'!$C$2:$E$2,0))</f>
        <v>0</v>
      </c>
      <c r="CD437" s="39">
        <f>INDEX('P-07 HACCP score'!$C$3:$E$7,MATCH(AK437,'P-07 HACCP score'!$B$3:$B$7,0),MATCH('D-14 Ernst'!AG$2,'P-07 HACCP score'!$C$2:$E$2,0))</f>
        <v>0</v>
      </c>
    </row>
    <row r="438" spans="1:82" x14ac:dyDescent="0.3">
      <c r="A438" s="119">
        <v>51570</v>
      </c>
      <c r="B438" s="56" t="s">
        <v>565</v>
      </c>
      <c r="C438" s="78" t="s">
        <v>83</v>
      </c>
      <c r="D438" s="35">
        <v>5</v>
      </c>
      <c r="E438" s="18"/>
      <c r="F438" s="18"/>
      <c r="G438" s="26"/>
      <c r="H438" s="21" t="str">
        <f>IF(COUNTIF(I438:M438,"H"),"H",
IF(COUNTIF(I438:M438,"M"),"M",
IF(COUNTIF(I438:M438,"L"),"L",
IF(COUNTIF(I438:M438,"B"),"B",""))))</f>
        <v/>
      </c>
      <c r="I438" s="19"/>
      <c r="J438" s="19"/>
      <c r="K438" s="19"/>
      <c r="L438" s="19"/>
      <c r="M438" s="19"/>
      <c r="N438" s="18"/>
      <c r="O438" s="21" t="str">
        <f>IF(COUNTIF(P438:Q438,"H"),"H",
IF(COUNTIF(P438:Q438,"M"),"M",
IF(COUNTIF(P438:Q438,"L"),"L",
IF(COUNTIF(P438:Q438,"B"),"B",""))))</f>
        <v/>
      </c>
      <c r="P438" s="22"/>
      <c r="Q438" s="22"/>
      <c r="R438" s="18"/>
      <c r="S438" s="18"/>
      <c r="T438" s="18"/>
      <c r="U438" s="18"/>
      <c r="V438" s="18"/>
      <c r="W438" s="27"/>
      <c r="X438" s="21" t="str">
        <f>IF(COUNTIF(Y438:AA438,"H"),"H",
IF(COUNTIF(Y438:AA438,"M"),"M",
IF(COUNTIF(Y438:AA438,"L"),"L",
IF(COUNTIF(Y438:AA438,"B"),"B",""))))</f>
        <v/>
      </c>
      <c r="Y438" s="23"/>
      <c r="Z438" s="28"/>
      <c r="AA438" s="23"/>
      <c r="AB438" s="18"/>
      <c r="AC438" s="18"/>
      <c r="AD438" s="18"/>
      <c r="AE438" s="18"/>
      <c r="AF438" s="18"/>
      <c r="AG438" s="18"/>
      <c r="AH438" s="18"/>
      <c r="AI438" s="18"/>
      <c r="AJ438" s="18"/>
      <c r="AK438" s="18"/>
      <c r="AL438" s="37">
        <f>COUNTIF(AX438:BA438,5)+COUNTIF(BG438:BH438,5)+COUNTIF(BK438:BQ438,5)+COUNTIF(BU438:CD438,5)+COUNTIF(AX438:BA438,9)+COUNTIF(BG438:BH438,9)+COUNTIF(BK438:BQ438,9)+COUNTIF(BU438:CD438,9)</f>
        <v>0</v>
      </c>
      <c r="AM438" s="37">
        <f>COUNTIF(AX438:BA438,15)+COUNTIF(BG438:BH438,15)+COUNTIF(BK438:BQ438,15)+COUNTIF(BU438:CD438,15)+COUNTIF(AX438:BA438,25)+COUNTIF(BG438:BH438,25)+COUNTIF(BK438:BQ438,25)+COUNTIF(BU438:CD438,25)</f>
        <v>0</v>
      </c>
      <c r="AN438" s="118" t="str">
        <f>IF(AM438&gt;=1,"HOOG",IF(AL438&gt;=2,"MIDDEN","LAAG"))</f>
        <v>LAAG</v>
      </c>
      <c r="AO438" s="26" t="str">
        <f>IF(AND(AM438=1,OR(H438="H",AB438="H"),TEXT(D438,0)&lt;&gt;"4"),"J","N" )</f>
        <v>N</v>
      </c>
      <c r="AP438" s="41" t="s">
        <v>85</v>
      </c>
      <c r="AQ438" s="68" t="str">
        <f>IF(OR(AP438="J",AO438="J"),"MIDDEN",AN438)</f>
        <v>LAAG</v>
      </c>
      <c r="AR438" s="26" t="s">
        <v>86</v>
      </c>
      <c r="AS438" s="18" t="s">
        <v>87</v>
      </c>
      <c r="AT438" s="18" t="s">
        <v>85</v>
      </c>
      <c r="AU438" s="41" t="str">
        <f>IF(AND(AR438="H",AS438="K"),"J",IF(OR(AND(AR438="L",AS438="K",AT438="J"),AND(AR438="H",AS438="G",AT438="J")),"J","N"))</f>
        <v>N</v>
      </c>
      <c r="AV438" s="41" t="s">
        <v>85</v>
      </c>
      <c r="AW438" s="18" t="str">
        <f>IF(AU438="N",AQ438,IF(AQ438="LAAG","MIDDEN","HOOG"))</f>
        <v>LAAG</v>
      </c>
      <c r="AX438" s="39">
        <f>INDEX('P-07 HACCP score'!$C$3:$E$7,MATCH(E438,'P-07 HACCP score'!$B$3:$B$7,0),MATCH('D-14 Ernst'!A$2,'P-07 HACCP score'!$C$2:$E$2,0))</f>
        <v>0</v>
      </c>
      <c r="AY438" s="39">
        <f>INDEX('P-07 HACCP score'!$C$3:$E$7,MATCH(F438,'P-07 HACCP score'!$B$3:$B$7,0),MATCH('D-14 Ernst'!B$2,'P-07 HACCP score'!$C$2:$E$2,0))</f>
        <v>0</v>
      </c>
      <c r="AZ438" s="39">
        <f>INDEX('P-07 HACCP score'!$C$3:$E$7,MATCH(G438,'P-07 HACCP score'!$B$3:$B$7,0),MATCH('D-14 Ernst'!C$2,'P-07 HACCP score'!$C$2:$E$2,0))</f>
        <v>0</v>
      </c>
      <c r="BA438" s="39" t="e">
        <f>INDEX('P-07 HACCP score'!$C$3:$E$7,MATCH(H438,'P-07 HACCP score'!$B$3:$B$7,0),MATCH('D-14 Ernst'!D$2,'P-07 HACCP score'!$C$2:$E$2,0))</f>
        <v>#N/A</v>
      </c>
      <c r="BB438" s="39">
        <f>INDEX('P-07 HACCP score'!$C$3:$E$7,MATCH(I438,'P-07 HACCP score'!$B$3:$B$7,0),MATCH('D-14 Ernst'!E$2,'P-07 HACCP score'!$C$2:$E$2,0))</f>
        <v>0</v>
      </c>
      <c r="BC438" s="39">
        <f>INDEX('P-07 HACCP score'!$C$3:$E$7,MATCH(J438,'P-07 HACCP score'!$B$3:$B$7,0),MATCH('D-14 Ernst'!F$2,'P-07 HACCP score'!$C$2:$E$2,0))</f>
        <v>0</v>
      </c>
      <c r="BD438" s="39">
        <f>INDEX('P-07 HACCP score'!$C$3:$E$7,MATCH(K438,'P-07 HACCP score'!$B$3:$B$7,0),MATCH('D-14 Ernst'!G$2,'P-07 HACCP score'!$C$2:$E$2,0))</f>
        <v>0</v>
      </c>
      <c r="BE438" s="39">
        <f>INDEX('P-07 HACCP score'!$C$3:$E$7,MATCH(L438,'P-07 HACCP score'!$B$3:$B$7,0),MATCH('D-14 Ernst'!H$2,'P-07 HACCP score'!$C$2:$E$2,0))</f>
        <v>0</v>
      </c>
      <c r="BF438" s="39">
        <f>INDEX('P-07 HACCP score'!$C$3:$E$7,MATCH(M438,'P-07 HACCP score'!$B$3:$B$7,0),MATCH('D-14 Ernst'!I$2,'P-07 HACCP score'!$C$2:$E$2,0))</f>
        <v>0</v>
      </c>
      <c r="BG438" s="39">
        <f>INDEX('P-07 HACCP score'!$C$3:$E$7,MATCH(N438,'P-07 HACCP score'!$B$3:$B$7,0),MATCH('D-14 Ernst'!J$2,'P-07 HACCP score'!$C$2:$E$2,0))</f>
        <v>0</v>
      </c>
      <c r="BH438" s="39" t="e">
        <f>INDEX('P-07 HACCP score'!$C$3:$E$7,MATCH(O438,'P-07 HACCP score'!$B$3:$B$7,0),MATCH('D-14 Ernst'!K$2,'P-07 HACCP score'!$C$2:$E$2,0))</f>
        <v>#N/A</v>
      </c>
      <c r="BI438" s="39">
        <f>INDEX('P-07 HACCP score'!$C$3:$E$7,MATCH(P438,'P-07 HACCP score'!$B$3:$B$7,0),MATCH('D-14 Ernst'!L$2,'P-07 HACCP score'!$C$2:$E$2,0))</f>
        <v>0</v>
      </c>
      <c r="BJ438" s="39">
        <f>INDEX('P-07 HACCP score'!$C$3:$E$7,MATCH(Q438,'P-07 HACCP score'!$B$3:$B$7,0),MATCH('D-14 Ernst'!M$2,'P-07 HACCP score'!$C$2:$E$2,0))</f>
        <v>0</v>
      </c>
      <c r="BK438" s="39">
        <f>INDEX('P-07 HACCP score'!$C$3:$E$7,MATCH(R438,'P-07 HACCP score'!$B$3:$B$7,0),MATCH('D-14 Ernst'!N$2,'P-07 HACCP score'!$C$2:$E$2,0))</f>
        <v>0</v>
      </c>
      <c r="BL438" s="39">
        <f>INDEX('P-07 HACCP score'!$C$3:$E$7,MATCH(S438,'P-07 HACCP score'!$B$3:$B$7,0),MATCH('D-14 Ernst'!O$2,'P-07 HACCP score'!$C$2:$E$2,0))</f>
        <v>0</v>
      </c>
      <c r="BM438" s="39">
        <f>INDEX('P-07 HACCP score'!$C$3:$E$7,MATCH(T438,'P-07 HACCP score'!$B$3:$B$7,0),MATCH('D-14 Ernst'!P$2,'P-07 HACCP score'!$C$2:$E$2,0))</f>
        <v>0</v>
      </c>
      <c r="BN438" s="39">
        <f>INDEX('P-07 HACCP score'!$C$3:$E$7,MATCH(U438,'P-07 HACCP score'!$B$3:$B$7,0),MATCH('D-14 Ernst'!Q$2,'P-07 HACCP score'!$C$2:$E$2,0))</f>
        <v>0</v>
      </c>
      <c r="BO438" s="39">
        <f>INDEX('P-07 HACCP score'!$C$3:$E$7,MATCH(V438,'P-07 HACCP score'!$B$3:$B$7,0),MATCH('D-14 Ernst'!R$2,'P-07 HACCP score'!$C$2:$E$2,0))</f>
        <v>0</v>
      </c>
      <c r="BP438" s="39">
        <f>INDEX('P-07 HACCP score'!$C$3:$E$7,MATCH(W438,'P-07 HACCP score'!$B$3:$B$7,0),MATCH('D-14 Ernst'!S$2,'P-07 HACCP score'!$C$2:$E$2,0))</f>
        <v>0</v>
      </c>
      <c r="BQ438" s="39" t="e">
        <f>INDEX('P-07 HACCP score'!$C$3:$E$7,MATCH(X438,'P-07 HACCP score'!$B$3:$B$7,0),MATCH('D-14 Ernst'!T$2,'P-07 HACCP score'!$C$2:$E$2,0))</f>
        <v>#N/A</v>
      </c>
      <c r="BR438" s="39">
        <f>INDEX('P-07 HACCP score'!$C$3:$E$7,MATCH(Y438,'P-07 HACCP score'!$B$3:$B$7,0),MATCH('D-14 Ernst'!U$2,'P-07 HACCP score'!$C$2:$E$2,0))</f>
        <v>0</v>
      </c>
      <c r="BS438" s="39">
        <f>INDEX('P-07 HACCP score'!$C$3:$E$7,MATCH(Z438,'P-07 HACCP score'!$B$3:$B$7,0),MATCH('D-14 Ernst'!V$2,'P-07 HACCP score'!$C$2:$E$2,0))</f>
        <v>0</v>
      </c>
      <c r="BT438" s="39">
        <f>INDEX('P-07 HACCP score'!$C$3:$E$7,MATCH(AA438,'P-07 HACCP score'!$B$3:$B$7,0),MATCH('D-14 Ernst'!W$2,'P-07 HACCP score'!$C$2:$E$2,0))</f>
        <v>0</v>
      </c>
      <c r="BU438" s="39">
        <f>INDEX('P-07 HACCP score'!$C$3:$E$7,MATCH(AB438,'P-07 HACCP score'!$B$3:$B$7,0),MATCH('D-14 Ernst'!X$2,'P-07 HACCP score'!$C$2:$E$2,0))</f>
        <v>0</v>
      </c>
      <c r="BV438" s="39">
        <f>INDEX('P-07 HACCP score'!$C$3:$E$7,MATCH(AC438,'P-07 HACCP score'!$B$3:$B$7,0),MATCH('D-14 Ernst'!Y$2,'P-07 HACCP score'!$C$2:$E$2,0))</f>
        <v>0</v>
      </c>
      <c r="BW438" s="39">
        <f>INDEX('P-07 HACCP score'!$C$3:$E$7,MATCH(AD438,'P-07 HACCP score'!$B$3:$B$7,0),MATCH('D-14 Ernst'!Z$2,'P-07 HACCP score'!$C$2:$E$2,0))</f>
        <v>0</v>
      </c>
      <c r="BX438" s="39">
        <f>INDEX('P-07 HACCP score'!$C$3:$E$7,MATCH(AE438,'P-07 HACCP score'!$B$3:$B$7,0),MATCH('D-14 Ernst'!AA$2,'P-07 HACCP score'!$C$2:$E$2,0))</f>
        <v>0</v>
      </c>
      <c r="BY438" s="39">
        <f>INDEX('P-07 HACCP score'!$C$3:$E$7,MATCH(AF438,'P-07 HACCP score'!$B$3:$B$7,0),MATCH('D-14 Ernst'!AB$2,'P-07 HACCP score'!$C$2:$E$2,0))</f>
        <v>0</v>
      </c>
      <c r="BZ438" s="39">
        <f>INDEX('P-07 HACCP score'!$C$3:$E$7,MATCH(AG438,'P-07 HACCP score'!$B$3:$B$7,0),MATCH('D-14 Ernst'!AC$2,'P-07 HACCP score'!$C$2:$E$2,0))</f>
        <v>0</v>
      </c>
      <c r="CA438" s="39">
        <f>INDEX('P-07 HACCP score'!$C$3:$E$7,MATCH(AH438,'P-07 HACCP score'!$B$3:$B$7,0),MATCH('D-14 Ernst'!AD$2,'P-07 HACCP score'!$C$2:$E$2,0))</f>
        <v>0</v>
      </c>
      <c r="CB438" s="39">
        <f>INDEX('P-07 HACCP score'!$C$3:$E$7,MATCH(AI438,'P-07 HACCP score'!$B$3:$B$7,0),MATCH('D-14 Ernst'!AE$2,'P-07 HACCP score'!$C$2:$E$2,0))</f>
        <v>0</v>
      </c>
      <c r="CC438" s="39">
        <f>INDEX('P-07 HACCP score'!$C$3:$E$7,MATCH(AJ438,'P-07 HACCP score'!$B$3:$B$7,0),MATCH('D-14 Ernst'!AF$2,'P-07 HACCP score'!$C$2:$E$2,0))</f>
        <v>0</v>
      </c>
      <c r="CD438" s="39">
        <f>INDEX('P-07 HACCP score'!$C$3:$E$7,MATCH(AK438,'P-07 HACCP score'!$B$3:$B$7,0),MATCH('D-14 Ernst'!AG$2,'P-07 HACCP score'!$C$2:$E$2,0))</f>
        <v>0</v>
      </c>
    </row>
    <row r="439" spans="1:82" x14ac:dyDescent="0.3">
      <c r="A439" s="119">
        <v>51560</v>
      </c>
      <c r="B439" s="71" t="s">
        <v>566</v>
      </c>
      <c r="C439" s="78" t="s">
        <v>83</v>
      </c>
      <c r="D439" s="35">
        <v>5</v>
      </c>
      <c r="E439" s="18"/>
      <c r="F439" s="18"/>
      <c r="G439" s="26"/>
      <c r="H439" s="21" t="str">
        <f>IF(COUNTIF(I439:M439,"H"),"H",
IF(COUNTIF(I439:M439,"M"),"M",
IF(COUNTIF(I439:M439,"L"),"L",
IF(COUNTIF(I439:M439,"B"),"B",""))))</f>
        <v/>
      </c>
      <c r="I439" s="19"/>
      <c r="J439" s="19"/>
      <c r="K439" s="19"/>
      <c r="L439" s="19"/>
      <c r="M439" s="19"/>
      <c r="N439" s="18"/>
      <c r="O439" s="21" t="str">
        <f>IF(COUNTIF(P439:Q439,"H"),"H",
IF(COUNTIF(P439:Q439,"M"),"M",
IF(COUNTIF(P439:Q439,"L"),"L",
IF(COUNTIF(P439:Q439,"B"),"B",""))))</f>
        <v/>
      </c>
      <c r="P439" s="22"/>
      <c r="Q439" s="22"/>
      <c r="R439" s="18"/>
      <c r="S439" s="18"/>
      <c r="T439" s="18"/>
      <c r="U439" s="18"/>
      <c r="V439" s="18"/>
      <c r="W439" s="27"/>
      <c r="X439" s="21" t="str">
        <f>IF(COUNTIF(Y439:AA439,"H"),"H",
IF(COUNTIF(Y439:AA439,"M"),"M",
IF(COUNTIF(Y439:AA439,"L"),"L",
IF(COUNTIF(Y439:AA439,"B"),"B",""))))</f>
        <v/>
      </c>
      <c r="Y439" s="23"/>
      <c r="Z439" s="28"/>
      <c r="AA439" s="23"/>
      <c r="AB439" s="18"/>
      <c r="AC439" s="18"/>
      <c r="AD439" s="18"/>
      <c r="AE439" s="18"/>
      <c r="AF439" s="18"/>
      <c r="AG439" s="18"/>
      <c r="AH439" s="18"/>
      <c r="AI439" s="18"/>
      <c r="AJ439" s="18"/>
      <c r="AK439" s="18"/>
      <c r="AL439" s="37">
        <f>COUNTIF(AX439:BA439,5)+COUNTIF(BG439:BH439,5)+COUNTIF(BK439:BQ439,5)+COUNTIF(BU439:CD439,5)+COUNTIF(AX439:BA439,9)+COUNTIF(BG439:BH439,9)+COUNTIF(BK439:BQ439,9)+COUNTIF(BU439:CD439,9)</f>
        <v>0</v>
      </c>
      <c r="AM439" s="37">
        <f>COUNTIF(AX439:BA439,15)+COUNTIF(BG439:BH439,15)+COUNTIF(BK439:BQ439,15)+COUNTIF(BU439:CD439,15)+COUNTIF(AX439:BA439,25)+COUNTIF(BG439:BH439,25)+COUNTIF(BK439:BQ439,25)+COUNTIF(BU439:CD439,25)</f>
        <v>0</v>
      </c>
      <c r="AN439" s="118" t="str">
        <f>IF(AM439&gt;=1,"HOOG",IF(AL439&gt;=2,"MIDDEN","LAAG"))</f>
        <v>LAAG</v>
      </c>
      <c r="AO439" s="26" t="str">
        <f>IF(AND(AM439=1,OR(H439="H",AB439="H"),TEXT(D439,0)&lt;&gt;"4"),"J","N" )</f>
        <v>N</v>
      </c>
      <c r="AP439" s="41" t="s">
        <v>85</v>
      </c>
      <c r="AQ439" s="68" t="str">
        <f>IF(OR(AP439="J",AO439="J"),"MIDDEN",AN439)</f>
        <v>LAAG</v>
      </c>
      <c r="AR439" s="26" t="s">
        <v>89</v>
      </c>
      <c r="AS439" s="18" t="s">
        <v>87</v>
      </c>
      <c r="AT439" s="18" t="s">
        <v>85</v>
      </c>
      <c r="AU439" s="41" t="str">
        <f>IF(AND(AR439="H",AS439="K"),"J",IF(OR(AND(AR439="L",AS439="K",AT439="J"),AND(AR439="H",AS439="G",AT439="J")),"J","N"))</f>
        <v>N</v>
      </c>
      <c r="AV439" s="41" t="s">
        <v>90</v>
      </c>
      <c r="AW439" s="18" t="str">
        <f>IF(AU439="N",AQ439,IF(AQ439="LAAG","MIDDEN","HOOG"))</f>
        <v>LAAG</v>
      </c>
      <c r="AX439" s="39">
        <f>INDEX('P-07 HACCP score'!$C$3:$E$7,MATCH(E439,'P-07 HACCP score'!$B$3:$B$7,0),MATCH('D-14 Ernst'!A$2,'P-07 HACCP score'!$C$2:$E$2,0))</f>
        <v>0</v>
      </c>
      <c r="AY439" s="39">
        <f>INDEX('P-07 HACCP score'!$C$3:$E$7,MATCH(F439,'P-07 HACCP score'!$B$3:$B$7,0),MATCH('D-14 Ernst'!B$2,'P-07 HACCP score'!$C$2:$E$2,0))</f>
        <v>0</v>
      </c>
      <c r="AZ439" s="39">
        <f>INDEX('P-07 HACCP score'!$C$3:$E$7,MATCH(G439,'P-07 HACCP score'!$B$3:$B$7,0),MATCH('D-14 Ernst'!C$2,'P-07 HACCP score'!$C$2:$E$2,0))</f>
        <v>0</v>
      </c>
      <c r="BA439" s="39" t="e">
        <f>INDEX('P-07 HACCP score'!$C$3:$E$7,MATCH(H439,'P-07 HACCP score'!$B$3:$B$7,0),MATCH('D-14 Ernst'!D$2,'P-07 HACCP score'!$C$2:$E$2,0))</f>
        <v>#N/A</v>
      </c>
      <c r="BB439" s="39">
        <f>INDEX('P-07 HACCP score'!$C$3:$E$7,MATCH(I439,'P-07 HACCP score'!$B$3:$B$7,0),MATCH('D-14 Ernst'!E$2,'P-07 HACCP score'!$C$2:$E$2,0))</f>
        <v>0</v>
      </c>
      <c r="BC439" s="39">
        <f>INDEX('P-07 HACCP score'!$C$3:$E$7,MATCH(J439,'P-07 HACCP score'!$B$3:$B$7,0),MATCH('D-14 Ernst'!F$2,'P-07 HACCP score'!$C$2:$E$2,0))</f>
        <v>0</v>
      </c>
      <c r="BD439" s="39">
        <f>INDEX('P-07 HACCP score'!$C$3:$E$7,MATCH(K439,'P-07 HACCP score'!$B$3:$B$7,0),MATCH('D-14 Ernst'!G$2,'P-07 HACCP score'!$C$2:$E$2,0))</f>
        <v>0</v>
      </c>
      <c r="BE439" s="39">
        <f>INDEX('P-07 HACCP score'!$C$3:$E$7,MATCH(L439,'P-07 HACCP score'!$B$3:$B$7,0),MATCH('D-14 Ernst'!H$2,'P-07 HACCP score'!$C$2:$E$2,0))</f>
        <v>0</v>
      </c>
      <c r="BF439" s="39">
        <f>INDEX('P-07 HACCP score'!$C$3:$E$7,MATCH(M439,'P-07 HACCP score'!$B$3:$B$7,0),MATCH('D-14 Ernst'!I$2,'P-07 HACCP score'!$C$2:$E$2,0))</f>
        <v>0</v>
      </c>
      <c r="BG439" s="39">
        <f>INDEX('P-07 HACCP score'!$C$3:$E$7,MATCH(N439,'P-07 HACCP score'!$B$3:$B$7,0),MATCH('D-14 Ernst'!J$2,'P-07 HACCP score'!$C$2:$E$2,0))</f>
        <v>0</v>
      </c>
      <c r="BH439" s="39" t="e">
        <f>INDEX('P-07 HACCP score'!$C$3:$E$7,MATCH(O439,'P-07 HACCP score'!$B$3:$B$7,0),MATCH('D-14 Ernst'!K$2,'P-07 HACCP score'!$C$2:$E$2,0))</f>
        <v>#N/A</v>
      </c>
      <c r="BI439" s="39">
        <f>INDEX('P-07 HACCP score'!$C$3:$E$7,MATCH(P439,'P-07 HACCP score'!$B$3:$B$7,0),MATCH('D-14 Ernst'!L$2,'P-07 HACCP score'!$C$2:$E$2,0))</f>
        <v>0</v>
      </c>
      <c r="BJ439" s="39">
        <f>INDEX('P-07 HACCP score'!$C$3:$E$7,MATCH(Q439,'P-07 HACCP score'!$B$3:$B$7,0),MATCH('D-14 Ernst'!M$2,'P-07 HACCP score'!$C$2:$E$2,0))</f>
        <v>0</v>
      </c>
      <c r="BK439" s="39">
        <f>INDEX('P-07 HACCP score'!$C$3:$E$7,MATCH(R439,'P-07 HACCP score'!$B$3:$B$7,0),MATCH('D-14 Ernst'!N$2,'P-07 HACCP score'!$C$2:$E$2,0))</f>
        <v>0</v>
      </c>
      <c r="BL439" s="39">
        <f>INDEX('P-07 HACCP score'!$C$3:$E$7,MATCH(S439,'P-07 HACCP score'!$B$3:$B$7,0),MATCH('D-14 Ernst'!O$2,'P-07 HACCP score'!$C$2:$E$2,0))</f>
        <v>0</v>
      </c>
      <c r="BM439" s="39">
        <f>INDEX('P-07 HACCP score'!$C$3:$E$7,MATCH(T439,'P-07 HACCP score'!$B$3:$B$7,0),MATCH('D-14 Ernst'!P$2,'P-07 HACCP score'!$C$2:$E$2,0))</f>
        <v>0</v>
      </c>
      <c r="BN439" s="39">
        <f>INDEX('P-07 HACCP score'!$C$3:$E$7,MATCH(U439,'P-07 HACCP score'!$B$3:$B$7,0),MATCH('D-14 Ernst'!Q$2,'P-07 HACCP score'!$C$2:$E$2,0))</f>
        <v>0</v>
      </c>
      <c r="BO439" s="39">
        <f>INDEX('P-07 HACCP score'!$C$3:$E$7,MATCH(V439,'P-07 HACCP score'!$B$3:$B$7,0),MATCH('D-14 Ernst'!R$2,'P-07 HACCP score'!$C$2:$E$2,0))</f>
        <v>0</v>
      </c>
      <c r="BP439" s="39">
        <f>INDEX('P-07 HACCP score'!$C$3:$E$7,MATCH(W439,'P-07 HACCP score'!$B$3:$B$7,0),MATCH('D-14 Ernst'!S$2,'P-07 HACCP score'!$C$2:$E$2,0))</f>
        <v>0</v>
      </c>
      <c r="BQ439" s="39" t="e">
        <f>INDEX('P-07 HACCP score'!$C$3:$E$7,MATCH(X439,'P-07 HACCP score'!$B$3:$B$7,0),MATCH('D-14 Ernst'!T$2,'P-07 HACCP score'!$C$2:$E$2,0))</f>
        <v>#N/A</v>
      </c>
      <c r="BR439" s="39">
        <f>INDEX('P-07 HACCP score'!$C$3:$E$7,MATCH(Y439,'P-07 HACCP score'!$B$3:$B$7,0),MATCH('D-14 Ernst'!U$2,'P-07 HACCP score'!$C$2:$E$2,0))</f>
        <v>0</v>
      </c>
      <c r="BS439" s="39">
        <f>INDEX('P-07 HACCP score'!$C$3:$E$7,MATCH(Z439,'P-07 HACCP score'!$B$3:$B$7,0),MATCH('D-14 Ernst'!V$2,'P-07 HACCP score'!$C$2:$E$2,0))</f>
        <v>0</v>
      </c>
      <c r="BT439" s="39">
        <f>INDEX('P-07 HACCP score'!$C$3:$E$7,MATCH(AA439,'P-07 HACCP score'!$B$3:$B$7,0),MATCH('D-14 Ernst'!W$2,'P-07 HACCP score'!$C$2:$E$2,0))</f>
        <v>0</v>
      </c>
      <c r="BU439" s="39">
        <f>INDEX('P-07 HACCP score'!$C$3:$E$7,MATCH(AB439,'P-07 HACCP score'!$B$3:$B$7,0),MATCH('D-14 Ernst'!X$2,'P-07 HACCP score'!$C$2:$E$2,0))</f>
        <v>0</v>
      </c>
      <c r="BV439" s="39">
        <f>INDEX('P-07 HACCP score'!$C$3:$E$7,MATCH(AC439,'P-07 HACCP score'!$B$3:$B$7,0),MATCH('D-14 Ernst'!Y$2,'P-07 HACCP score'!$C$2:$E$2,0))</f>
        <v>0</v>
      </c>
      <c r="BW439" s="39">
        <f>INDEX('P-07 HACCP score'!$C$3:$E$7,MATCH(AD439,'P-07 HACCP score'!$B$3:$B$7,0),MATCH('D-14 Ernst'!Z$2,'P-07 HACCP score'!$C$2:$E$2,0))</f>
        <v>0</v>
      </c>
      <c r="BX439" s="39">
        <f>INDEX('P-07 HACCP score'!$C$3:$E$7,MATCH(AE439,'P-07 HACCP score'!$B$3:$B$7,0),MATCH('D-14 Ernst'!AA$2,'P-07 HACCP score'!$C$2:$E$2,0))</f>
        <v>0</v>
      </c>
      <c r="BY439" s="39">
        <f>INDEX('P-07 HACCP score'!$C$3:$E$7,MATCH(AF439,'P-07 HACCP score'!$B$3:$B$7,0),MATCH('D-14 Ernst'!AB$2,'P-07 HACCP score'!$C$2:$E$2,0))</f>
        <v>0</v>
      </c>
      <c r="BZ439" s="39">
        <f>INDEX('P-07 HACCP score'!$C$3:$E$7,MATCH(AG439,'P-07 HACCP score'!$B$3:$B$7,0),MATCH('D-14 Ernst'!AC$2,'P-07 HACCP score'!$C$2:$E$2,0))</f>
        <v>0</v>
      </c>
      <c r="CA439" s="39">
        <f>INDEX('P-07 HACCP score'!$C$3:$E$7,MATCH(AH439,'P-07 HACCP score'!$B$3:$B$7,0),MATCH('D-14 Ernst'!AD$2,'P-07 HACCP score'!$C$2:$E$2,0))</f>
        <v>0</v>
      </c>
      <c r="CB439" s="39">
        <f>INDEX('P-07 HACCP score'!$C$3:$E$7,MATCH(AI439,'P-07 HACCP score'!$B$3:$B$7,0),MATCH('D-14 Ernst'!AE$2,'P-07 HACCP score'!$C$2:$E$2,0))</f>
        <v>0</v>
      </c>
      <c r="CC439" s="39">
        <f>INDEX('P-07 HACCP score'!$C$3:$E$7,MATCH(AJ439,'P-07 HACCP score'!$B$3:$B$7,0),MATCH('D-14 Ernst'!AF$2,'P-07 HACCP score'!$C$2:$E$2,0))</f>
        <v>0</v>
      </c>
      <c r="CD439" s="39">
        <f>INDEX('P-07 HACCP score'!$C$3:$E$7,MATCH(AK439,'P-07 HACCP score'!$B$3:$B$7,0),MATCH('D-14 Ernst'!AG$2,'P-07 HACCP score'!$C$2:$E$2,0))</f>
        <v>0</v>
      </c>
    </row>
    <row r="440" spans="1:82" x14ac:dyDescent="0.3">
      <c r="A440" s="119">
        <v>50995</v>
      </c>
      <c r="B440" s="58" t="s">
        <v>567</v>
      </c>
      <c r="C440" s="78" t="s">
        <v>95</v>
      </c>
      <c r="D440" s="35">
        <v>3</v>
      </c>
      <c r="E440" s="74" t="s">
        <v>86</v>
      </c>
      <c r="F440" s="18"/>
      <c r="G440" s="26"/>
      <c r="H440" s="21" t="str">
        <f>IF(COUNTIF(I440:M440,"H"),"H",
IF(COUNTIF(I440:M440,"M"),"M",
IF(COUNTIF(I440:M440,"L"),"L",
IF(COUNTIF(I440:M440,"B"),"B",""))))</f>
        <v>B</v>
      </c>
      <c r="I440" s="19"/>
      <c r="J440" s="19" t="s">
        <v>84</v>
      </c>
      <c r="K440" s="19"/>
      <c r="L440" s="19"/>
      <c r="M440" s="19"/>
      <c r="N440" s="18"/>
      <c r="O440" s="21" t="str">
        <f>IF(COUNTIF(P440:Q440,"H"),"H",
IF(COUNTIF(P440:Q440,"M"),"M",
IF(COUNTIF(P440:Q440,"L"),"L",
IF(COUNTIF(P440:Q440,"B"),"B",""))))</f>
        <v>L</v>
      </c>
      <c r="P440" s="22" t="s">
        <v>86</v>
      </c>
      <c r="Q440" s="22"/>
      <c r="R440" s="18"/>
      <c r="S440" s="18"/>
      <c r="T440" s="18"/>
      <c r="U440" s="18"/>
      <c r="V440" s="18"/>
      <c r="W440" s="27"/>
      <c r="X440" s="21" t="str">
        <f>IF(COUNTIF(Y440:AA440,"H"),"H",
IF(COUNTIF(Y440:AA440,"M"),"M",
IF(COUNTIF(Y440:AA440,"L"),"L",
IF(COUNTIF(Y440:AA440,"B"),"B",""))))</f>
        <v/>
      </c>
      <c r="Y440" s="23"/>
      <c r="Z440" s="28"/>
      <c r="AA440" s="23"/>
      <c r="AB440" s="18"/>
      <c r="AC440" s="18"/>
      <c r="AD440" s="18"/>
      <c r="AE440" s="18"/>
      <c r="AF440" s="18"/>
      <c r="AG440" s="18"/>
      <c r="AH440" s="18"/>
      <c r="AI440" s="18"/>
      <c r="AJ440" s="18"/>
      <c r="AK440" s="18"/>
      <c r="AL440" s="37">
        <f>COUNTIF(AX440:BA440,5)+COUNTIF(BG440:BH440,5)+COUNTIF(BK440:BQ440,5)+COUNTIF(BU440:CD440,5)+COUNTIF(AX440:BA440,9)+COUNTIF(BG440:BH440,9)+COUNTIF(BK440:BQ440,9)+COUNTIF(BU440:CD440,9)</f>
        <v>0</v>
      </c>
      <c r="AM440" s="37">
        <f>COUNTIF(AX440:BA440,15)+COUNTIF(BG440:BH440,15)+COUNTIF(BK440:BQ440,15)+COUNTIF(BU440:CD440,15)+COUNTIF(AX440:BA440,25)+COUNTIF(BG440:BH440,25)+COUNTIF(BK440:BQ440,25)+COUNTIF(BU440:CD440,25)</f>
        <v>0</v>
      </c>
      <c r="AN440" s="118" t="str">
        <f>IF(AM440&gt;=1,"HOOG",IF(AL440&gt;=2,"MIDDEN","LAAG"))</f>
        <v>LAAG</v>
      </c>
      <c r="AO440" s="26" t="str">
        <f>IF(AND(AM440=1,OR(H440="H",AB440="H"),TEXT(D440,0)&lt;&gt;"4"),"J","N" )</f>
        <v>N</v>
      </c>
      <c r="AP440" s="41" t="s">
        <v>85</v>
      </c>
      <c r="AQ440" s="68" t="str">
        <f>IF(OR(AP440="J",AO440="J"),"MIDDEN",AN440)</f>
        <v>LAAG</v>
      </c>
      <c r="AR440" s="26" t="s">
        <v>86</v>
      </c>
      <c r="AS440" s="18" t="s">
        <v>93</v>
      </c>
      <c r="AT440" s="18" t="s">
        <v>85</v>
      </c>
      <c r="AU440" s="41" t="str">
        <f>IF(AND(AR440="H",AS440="K"),"J",IF(OR(AND(AR440="L",AS440="K",AT440="J"),AND(AR440="H",AS440="G",AT440="J")),"J","N"))</f>
        <v>N</v>
      </c>
      <c r="AV440" s="41" t="s">
        <v>85</v>
      </c>
      <c r="AW440" s="18" t="str">
        <f>IF(AU440="N",AQ440,IF(AQ440="LAAG","MIDDEN","HOOG"))</f>
        <v>LAAG</v>
      </c>
      <c r="AX440" s="39">
        <f>INDEX('P-07 HACCP score'!$C$3:$E$7,MATCH(E440,'P-07 HACCP score'!$B$3:$B$7,0),MATCH('D-14 Ernst'!A$2,'P-07 HACCP score'!$C$2:$E$2,0))</f>
        <v>3</v>
      </c>
      <c r="AY440" s="39">
        <f>INDEX('P-07 HACCP score'!$C$3:$E$7,MATCH(F440,'P-07 HACCP score'!$B$3:$B$7,0),MATCH('D-14 Ernst'!B$2,'P-07 HACCP score'!$C$2:$E$2,0))</f>
        <v>0</v>
      </c>
      <c r="AZ440" s="39">
        <f>INDEX('P-07 HACCP score'!$C$3:$E$7,MATCH(G440,'P-07 HACCP score'!$B$3:$B$7,0),MATCH('D-14 Ernst'!C$2,'P-07 HACCP score'!$C$2:$E$2,0))</f>
        <v>0</v>
      </c>
      <c r="BA440" s="39">
        <f>INDEX('P-07 HACCP score'!$C$3:$E$7,MATCH(H440,'P-07 HACCP score'!$B$3:$B$7,0),MATCH('D-14 Ernst'!D$2,'P-07 HACCP score'!$C$2:$E$2,0))</f>
        <v>1.5</v>
      </c>
      <c r="BB440" s="39">
        <f>INDEX('P-07 HACCP score'!$C$3:$E$7,MATCH(I440,'P-07 HACCP score'!$B$3:$B$7,0),MATCH('D-14 Ernst'!E$2,'P-07 HACCP score'!$C$2:$E$2,0))</f>
        <v>0</v>
      </c>
      <c r="BC440" s="39">
        <f>INDEX('P-07 HACCP score'!$C$3:$E$7,MATCH(J440,'P-07 HACCP score'!$B$3:$B$7,0),MATCH('D-14 Ernst'!F$2,'P-07 HACCP score'!$C$2:$E$2,0))</f>
        <v>1.5</v>
      </c>
      <c r="BD440" s="39">
        <f>INDEX('P-07 HACCP score'!$C$3:$E$7,MATCH(K440,'P-07 HACCP score'!$B$3:$B$7,0),MATCH('D-14 Ernst'!G$2,'P-07 HACCP score'!$C$2:$E$2,0))</f>
        <v>0</v>
      </c>
      <c r="BE440" s="39">
        <f>INDEX('P-07 HACCP score'!$C$3:$E$7,MATCH(L440,'P-07 HACCP score'!$B$3:$B$7,0),MATCH('D-14 Ernst'!H$2,'P-07 HACCP score'!$C$2:$E$2,0))</f>
        <v>0</v>
      </c>
      <c r="BF440" s="39">
        <f>INDEX('P-07 HACCP score'!$C$3:$E$7,MATCH(M440,'P-07 HACCP score'!$B$3:$B$7,0),MATCH('D-14 Ernst'!I$2,'P-07 HACCP score'!$C$2:$E$2,0))</f>
        <v>0</v>
      </c>
      <c r="BG440" s="39">
        <f>INDEX('P-07 HACCP score'!$C$3:$E$7,MATCH(N440,'P-07 HACCP score'!$B$3:$B$7,0),MATCH('D-14 Ernst'!J$2,'P-07 HACCP score'!$C$2:$E$2,0))</f>
        <v>0</v>
      </c>
      <c r="BH440" s="39">
        <f>INDEX('P-07 HACCP score'!$C$3:$E$7,MATCH(O440,'P-07 HACCP score'!$B$3:$B$7,0),MATCH('D-14 Ernst'!K$2,'P-07 HACCP score'!$C$2:$E$2,0))</f>
        <v>3</v>
      </c>
      <c r="BI440" s="39">
        <f>INDEX('P-07 HACCP score'!$C$3:$E$7,MATCH(P440,'P-07 HACCP score'!$B$3:$B$7,0),MATCH('D-14 Ernst'!L$2,'P-07 HACCP score'!$C$2:$E$2,0))</f>
        <v>3</v>
      </c>
      <c r="BJ440" s="39">
        <f>INDEX('P-07 HACCP score'!$C$3:$E$7,MATCH(Q440,'P-07 HACCP score'!$B$3:$B$7,0),MATCH('D-14 Ernst'!M$2,'P-07 HACCP score'!$C$2:$E$2,0))</f>
        <v>0</v>
      </c>
      <c r="BK440" s="39">
        <f>INDEX('P-07 HACCP score'!$C$3:$E$7,MATCH(R440,'P-07 HACCP score'!$B$3:$B$7,0),MATCH('D-14 Ernst'!N$2,'P-07 HACCP score'!$C$2:$E$2,0))</f>
        <v>0</v>
      </c>
      <c r="BL440" s="39">
        <f>INDEX('P-07 HACCP score'!$C$3:$E$7,MATCH(S440,'P-07 HACCP score'!$B$3:$B$7,0),MATCH('D-14 Ernst'!O$2,'P-07 HACCP score'!$C$2:$E$2,0))</f>
        <v>0</v>
      </c>
      <c r="BM440" s="39">
        <f>INDEX('P-07 HACCP score'!$C$3:$E$7,MATCH(T440,'P-07 HACCP score'!$B$3:$B$7,0),MATCH('D-14 Ernst'!P$2,'P-07 HACCP score'!$C$2:$E$2,0))</f>
        <v>0</v>
      </c>
      <c r="BN440" s="39">
        <f>INDEX('P-07 HACCP score'!$C$3:$E$7,MATCH(U440,'P-07 HACCP score'!$B$3:$B$7,0),MATCH('D-14 Ernst'!Q$2,'P-07 HACCP score'!$C$2:$E$2,0))</f>
        <v>0</v>
      </c>
      <c r="BO440" s="39">
        <f>INDEX('P-07 HACCP score'!$C$3:$E$7,MATCH(V440,'P-07 HACCP score'!$B$3:$B$7,0),MATCH('D-14 Ernst'!R$2,'P-07 HACCP score'!$C$2:$E$2,0))</f>
        <v>0</v>
      </c>
      <c r="BP440" s="39">
        <f>INDEX('P-07 HACCP score'!$C$3:$E$7,MATCH(W440,'P-07 HACCP score'!$B$3:$B$7,0),MATCH('D-14 Ernst'!S$2,'P-07 HACCP score'!$C$2:$E$2,0))</f>
        <v>0</v>
      </c>
      <c r="BQ440" s="39" t="e">
        <f>INDEX('P-07 HACCP score'!$C$3:$E$7,MATCH(X440,'P-07 HACCP score'!$B$3:$B$7,0),MATCH('D-14 Ernst'!T$2,'P-07 HACCP score'!$C$2:$E$2,0))</f>
        <v>#N/A</v>
      </c>
      <c r="BR440" s="39">
        <f>INDEX('P-07 HACCP score'!$C$3:$E$7,MATCH(Y440,'P-07 HACCP score'!$B$3:$B$7,0),MATCH('D-14 Ernst'!U$2,'P-07 HACCP score'!$C$2:$E$2,0))</f>
        <v>0</v>
      </c>
      <c r="BS440" s="39">
        <f>INDEX('P-07 HACCP score'!$C$3:$E$7,MATCH(Z440,'P-07 HACCP score'!$B$3:$B$7,0),MATCH('D-14 Ernst'!V$2,'P-07 HACCP score'!$C$2:$E$2,0))</f>
        <v>0</v>
      </c>
      <c r="BT440" s="39">
        <f>INDEX('P-07 HACCP score'!$C$3:$E$7,MATCH(AA440,'P-07 HACCP score'!$B$3:$B$7,0),MATCH('D-14 Ernst'!W$2,'P-07 HACCP score'!$C$2:$E$2,0))</f>
        <v>0</v>
      </c>
      <c r="BU440" s="39">
        <f>INDEX('P-07 HACCP score'!$C$3:$E$7,MATCH(AB440,'P-07 HACCP score'!$B$3:$B$7,0),MATCH('D-14 Ernst'!X$2,'P-07 HACCP score'!$C$2:$E$2,0))</f>
        <v>0</v>
      </c>
      <c r="BV440" s="39">
        <f>INDEX('P-07 HACCP score'!$C$3:$E$7,MATCH(AC440,'P-07 HACCP score'!$B$3:$B$7,0),MATCH('D-14 Ernst'!Y$2,'P-07 HACCP score'!$C$2:$E$2,0))</f>
        <v>0</v>
      </c>
      <c r="BW440" s="39">
        <f>INDEX('P-07 HACCP score'!$C$3:$E$7,MATCH(AD440,'P-07 HACCP score'!$B$3:$B$7,0),MATCH('D-14 Ernst'!Z$2,'P-07 HACCP score'!$C$2:$E$2,0))</f>
        <v>0</v>
      </c>
      <c r="BX440" s="39">
        <f>INDEX('P-07 HACCP score'!$C$3:$E$7,MATCH(AE440,'P-07 HACCP score'!$B$3:$B$7,0),MATCH('D-14 Ernst'!AA$2,'P-07 HACCP score'!$C$2:$E$2,0))</f>
        <v>0</v>
      </c>
      <c r="BY440" s="39">
        <f>INDEX('P-07 HACCP score'!$C$3:$E$7,MATCH(AF440,'P-07 HACCP score'!$B$3:$B$7,0),MATCH('D-14 Ernst'!AB$2,'P-07 HACCP score'!$C$2:$E$2,0))</f>
        <v>0</v>
      </c>
      <c r="BZ440" s="39">
        <f>INDEX('P-07 HACCP score'!$C$3:$E$7,MATCH(AG440,'P-07 HACCP score'!$B$3:$B$7,0),MATCH('D-14 Ernst'!AC$2,'P-07 HACCP score'!$C$2:$E$2,0))</f>
        <v>0</v>
      </c>
      <c r="CA440" s="39">
        <f>INDEX('P-07 HACCP score'!$C$3:$E$7,MATCH(AH440,'P-07 HACCP score'!$B$3:$B$7,0),MATCH('D-14 Ernst'!AD$2,'P-07 HACCP score'!$C$2:$E$2,0))</f>
        <v>0</v>
      </c>
      <c r="CB440" s="39">
        <f>INDEX('P-07 HACCP score'!$C$3:$E$7,MATCH(AI440,'P-07 HACCP score'!$B$3:$B$7,0),MATCH('D-14 Ernst'!AE$2,'P-07 HACCP score'!$C$2:$E$2,0))</f>
        <v>0</v>
      </c>
      <c r="CC440" s="39">
        <f>INDEX('P-07 HACCP score'!$C$3:$E$7,MATCH(AJ440,'P-07 HACCP score'!$B$3:$B$7,0),MATCH('D-14 Ernst'!AF$2,'P-07 HACCP score'!$C$2:$E$2,0))</f>
        <v>0</v>
      </c>
      <c r="CD440" s="39">
        <f>INDEX('P-07 HACCP score'!$C$3:$E$7,MATCH(AK440,'P-07 HACCP score'!$B$3:$B$7,0),MATCH('D-14 Ernst'!AG$2,'P-07 HACCP score'!$C$2:$E$2,0))</f>
        <v>0</v>
      </c>
    </row>
    <row r="441" spans="1:82" x14ac:dyDescent="0.3">
      <c r="A441" s="119">
        <v>53830</v>
      </c>
      <c r="B441" s="56" t="s">
        <v>568</v>
      </c>
      <c r="C441" s="78" t="s">
        <v>142</v>
      </c>
      <c r="D441" s="35">
        <v>1</v>
      </c>
      <c r="E441" s="18" t="s">
        <v>84</v>
      </c>
      <c r="F441" s="18"/>
      <c r="G441" s="26" t="s">
        <v>84</v>
      </c>
      <c r="H441" s="21" t="str">
        <f>IF(COUNTIF(I441:M441,"H"),"H",
IF(COUNTIF(I441:M441,"M"),"M",
IF(COUNTIF(I441:M441,"L"),"L",
IF(COUNTIF(I441:M441,"B"),"B",""))))</f>
        <v>L</v>
      </c>
      <c r="I441" s="19" t="s">
        <v>86</v>
      </c>
      <c r="J441" s="19" t="s">
        <v>86</v>
      </c>
      <c r="K441" s="19"/>
      <c r="L441" s="19"/>
      <c r="M441" s="137" t="s">
        <v>84</v>
      </c>
      <c r="N441" s="18"/>
      <c r="O441" s="21" t="str">
        <f>IF(COUNTIF(P441:Q441,"H"),"H",
IF(COUNTIF(P441:Q441,"M"),"M",
IF(COUNTIF(P441:Q441,"L"),"L",
IF(COUNTIF(P441:Q441,"B"),"B",""))))</f>
        <v/>
      </c>
      <c r="P441" s="22"/>
      <c r="Q441" s="22"/>
      <c r="R441" s="18"/>
      <c r="S441" s="18"/>
      <c r="T441" s="18"/>
      <c r="U441" s="18"/>
      <c r="V441" s="18"/>
      <c r="W441" s="27"/>
      <c r="X441" s="21" t="str">
        <f>IF(COUNTIF(Y441:AA441,"H"),"H",
IF(COUNTIF(Y441:AA441,"M"),"M",
IF(COUNTIF(Y441:AA441,"L"),"L",
IF(COUNTIF(Y441:AA441,"B"),"B",""))))</f>
        <v/>
      </c>
      <c r="Y441" s="23"/>
      <c r="Z441" s="28"/>
      <c r="AA441" s="23"/>
      <c r="AB441" s="18"/>
      <c r="AC441" s="18"/>
      <c r="AD441" s="18"/>
      <c r="AE441" s="18"/>
      <c r="AF441" s="18"/>
      <c r="AG441" s="18"/>
      <c r="AH441" s="18"/>
      <c r="AI441" s="18"/>
      <c r="AJ441" s="18"/>
      <c r="AK441" s="18"/>
      <c r="AL441" s="37">
        <f>COUNTIF(AX441:BA441,5)+COUNTIF(BG441:BH441,5)+COUNTIF(BK441:BQ441,5)+COUNTIF(BU441:CD441,5)+COUNTIF(AX441:BA441,9)+COUNTIF(BG441:BH441,9)+COUNTIF(BK441:BQ441,9)+COUNTIF(BU441:CD441,9)</f>
        <v>0</v>
      </c>
      <c r="AM441" s="37">
        <f>COUNTIF(AX441:BA441,15)+COUNTIF(BG441:BH441,15)+COUNTIF(BK441:BQ441,15)+COUNTIF(BU441:CD441,15)+COUNTIF(AX441:BA441,25)+COUNTIF(BG441:BH441,25)+COUNTIF(BK441:BQ441,25)+COUNTIF(BU441:CD441,25)</f>
        <v>0</v>
      </c>
      <c r="AN441" s="118" t="str">
        <f>IF(AM441&gt;=1,"HOOG",IF(AL441&gt;=2,"MIDDEN","LAAG"))</f>
        <v>LAAG</v>
      </c>
      <c r="AO441" s="26" t="str">
        <f>IF(AND(AM441=1,OR(H441="H",AB441="H"),TEXT(D441,0)&lt;&gt;"4"),"J","N" )</f>
        <v>N</v>
      </c>
      <c r="AP441" s="41" t="s">
        <v>85</v>
      </c>
      <c r="AQ441" s="68" t="str">
        <f>IF(OR(AP441="J",AO441="J"),"MIDDEN",AN441)</f>
        <v>LAAG</v>
      </c>
      <c r="AR441" s="26" t="s">
        <v>166</v>
      </c>
      <c r="AS441" s="18" t="s">
        <v>166</v>
      </c>
      <c r="AT441" s="18" t="s">
        <v>166</v>
      </c>
      <c r="AU441" s="41" t="str">
        <f>IF(AND(AR441="H",AS441="K"),"J",IF(OR(AND(AR441="L",AS441="K",AT441="J"),AND(AR441="H",AS441="G",AT441="J")),"J","N"))</f>
        <v>N</v>
      </c>
      <c r="AV441" s="41" t="s">
        <v>85</v>
      </c>
      <c r="AW441" s="18" t="str">
        <f>IF(AU441="N",AQ441,IF(AQ441="LAAG","MIDDEN","HOOG"))</f>
        <v>LAAG</v>
      </c>
      <c r="AX441" s="39">
        <f>INDEX('P-07 HACCP score'!$C$3:$E$7,MATCH(E441,'P-07 HACCP score'!$B$3:$B$7,0),MATCH('D-14 Ernst'!A$2,'P-07 HACCP score'!$C$2:$E$2,0))</f>
        <v>1.5</v>
      </c>
      <c r="AY441" s="39">
        <f>INDEX('P-07 HACCP score'!$C$3:$E$7,MATCH(F441,'P-07 HACCP score'!$B$3:$B$7,0),MATCH('D-14 Ernst'!B$2,'P-07 HACCP score'!$C$2:$E$2,0))</f>
        <v>0</v>
      </c>
      <c r="AZ441" s="39">
        <f>INDEX('P-07 HACCP score'!$C$3:$E$7,MATCH(G441,'P-07 HACCP score'!$B$3:$B$7,0),MATCH('D-14 Ernst'!C$2,'P-07 HACCP score'!$C$2:$E$2,0))</f>
        <v>2.5</v>
      </c>
      <c r="BA441" s="39">
        <f>INDEX('P-07 HACCP score'!$C$3:$E$7,MATCH(H441,'P-07 HACCP score'!$B$3:$B$7,0),MATCH('D-14 Ernst'!D$2,'P-07 HACCP score'!$C$2:$E$2,0))</f>
        <v>3</v>
      </c>
      <c r="BB441" s="39">
        <f>INDEX('P-07 HACCP score'!$C$3:$E$7,MATCH(I441,'P-07 HACCP score'!$B$3:$B$7,0),MATCH('D-14 Ernst'!E$2,'P-07 HACCP score'!$C$2:$E$2,0))</f>
        <v>3</v>
      </c>
      <c r="BC441" s="39">
        <f>INDEX('P-07 HACCP score'!$C$3:$E$7,MATCH(J441,'P-07 HACCP score'!$B$3:$B$7,0),MATCH('D-14 Ernst'!F$2,'P-07 HACCP score'!$C$2:$E$2,0))</f>
        <v>3</v>
      </c>
      <c r="BD441" s="39">
        <f>INDEX('P-07 HACCP score'!$C$3:$E$7,MATCH(K441,'P-07 HACCP score'!$B$3:$B$7,0),MATCH('D-14 Ernst'!G$2,'P-07 HACCP score'!$C$2:$E$2,0))</f>
        <v>0</v>
      </c>
      <c r="BE441" s="39">
        <f>INDEX('P-07 HACCP score'!$C$3:$E$7,MATCH(L441,'P-07 HACCP score'!$B$3:$B$7,0),MATCH('D-14 Ernst'!H$2,'P-07 HACCP score'!$C$2:$E$2,0))</f>
        <v>0</v>
      </c>
      <c r="BF441" s="39">
        <f>INDEX('P-07 HACCP score'!$C$3:$E$7,MATCH(M441,'P-07 HACCP score'!$B$3:$B$7,0),MATCH('D-14 Ernst'!I$2,'P-07 HACCP score'!$C$2:$E$2,0))</f>
        <v>1.5</v>
      </c>
      <c r="BG441" s="39">
        <f>INDEX('P-07 HACCP score'!$C$3:$E$7,MATCH(N441,'P-07 HACCP score'!$B$3:$B$7,0),MATCH('D-14 Ernst'!J$2,'P-07 HACCP score'!$C$2:$E$2,0))</f>
        <v>0</v>
      </c>
      <c r="BH441" s="39" t="e">
        <f>INDEX('P-07 HACCP score'!$C$3:$E$7,MATCH(O441,'P-07 HACCP score'!$B$3:$B$7,0),MATCH('D-14 Ernst'!K$2,'P-07 HACCP score'!$C$2:$E$2,0))</f>
        <v>#N/A</v>
      </c>
      <c r="BI441" s="39">
        <f>INDEX('P-07 HACCP score'!$C$3:$E$7,MATCH(P441,'P-07 HACCP score'!$B$3:$B$7,0),MATCH('D-14 Ernst'!L$2,'P-07 HACCP score'!$C$2:$E$2,0))</f>
        <v>0</v>
      </c>
      <c r="BJ441" s="39">
        <f>INDEX('P-07 HACCP score'!$C$3:$E$7,MATCH(Q441,'P-07 HACCP score'!$B$3:$B$7,0),MATCH('D-14 Ernst'!M$2,'P-07 HACCP score'!$C$2:$E$2,0))</f>
        <v>0</v>
      </c>
      <c r="BK441" s="39">
        <f>INDEX('P-07 HACCP score'!$C$3:$E$7,MATCH(R441,'P-07 HACCP score'!$B$3:$B$7,0),MATCH('D-14 Ernst'!N$2,'P-07 HACCP score'!$C$2:$E$2,0))</f>
        <v>0</v>
      </c>
      <c r="BL441" s="39">
        <f>INDEX('P-07 HACCP score'!$C$3:$E$7,MATCH(S441,'P-07 HACCP score'!$B$3:$B$7,0),MATCH('D-14 Ernst'!O$2,'P-07 HACCP score'!$C$2:$E$2,0))</f>
        <v>0</v>
      </c>
      <c r="BM441" s="39">
        <f>INDEX('P-07 HACCP score'!$C$3:$E$7,MATCH(T441,'P-07 HACCP score'!$B$3:$B$7,0),MATCH('D-14 Ernst'!P$2,'P-07 HACCP score'!$C$2:$E$2,0))</f>
        <v>0</v>
      </c>
      <c r="BN441" s="39">
        <f>INDEX('P-07 HACCP score'!$C$3:$E$7,MATCH(U441,'P-07 HACCP score'!$B$3:$B$7,0),MATCH('D-14 Ernst'!Q$2,'P-07 HACCP score'!$C$2:$E$2,0))</f>
        <v>0</v>
      </c>
      <c r="BO441" s="39">
        <f>INDEX('P-07 HACCP score'!$C$3:$E$7,MATCH(V441,'P-07 HACCP score'!$B$3:$B$7,0),MATCH('D-14 Ernst'!R$2,'P-07 HACCP score'!$C$2:$E$2,0))</f>
        <v>0</v>
      </c>
      <c r="BP441" s="39">
        <f>INDEX('P-07 HACCP score'!$C$3:$E$7,MATCH(W441,'P-07 HACCP score'!$B$3:$B$7,0),MATCH('D-14 Ernst'!S$2,'P-07 HACCP score'!$C$2:$E$2,0))</f>
        <v>0</v>
      </c>
      <c r="BQ441" s="39" t="e">
        <f>INDEX('P-07 HACCP score'!$C$3:$E$7,MATCH(X441,'P-07 HACCP score'!$B$3:$B$7,0),MATCH('D-14 Ernst'!T$2,'P-07 HACCP score'!$C$2:$E$2,0))</f>
        <v>#N/A</v>
      </c>
      <c r="BR441" s="39">
        <f>INDEX('P-07 HACCP score'!$C$3:$E$7,MATCH(Y441,'P-07 HACCP score'!$B$3:$B$7,0),MATCH('D-14 Ernst'!U$2,'P-07 HACCP score'!$C$2:$E$2,0))</f>
        <v>0</v>
      </c>
      <c r="BS441" s="39">
        <f>INDEX('P-07 HACCP score'!$C$3:$E$7,MATCH(Z441,'P-07 HACCP score'!$B$3:$B$7,0),MATCH('D-14 Ernst'!V$2,'P-07 HACCP score'!$C$2:$E$2,0))</f>
        <v>0</v>
      </c>
      <c r="BT441" s="39">
        <f>INDEX('P-07 HACCP score'!$C$3:$E$7,MATCH(AA441,'P-07 HACCP score'!$B$3:$B$7,0),MATCH('D-14 Ernst'!W$2,'P-07 HACCP score'!$C$2:$E$2,0))</f>
        <v>0</v>
      </c>
      <c r="BU441" s="39">
        <f>INDEX('P-07 HACCP score'!$C$3:$E$7,MATCH(AB441,'P-07 HACCP score'!$B$3:$B$7,0),MATCH('D-14 Ernst'!X$2,'P-07 HACCP score'!$C$2:$E$2,0))</f>
        <v>0</v>
      </c>
      <c r="BV441" s="39">
        <f>INDEX('P-07 HACCP score'!$C$3:$E$7,MATCH(AC441,'P-07 HACCP score'!$B$3:$B$7,0),MATCH('D-14 Ernst'!Y$2,'P-07 HACCP score'!$C$2:$E$2,0))</f>
        <v>0</v>
      </c>
      <c r="BW441" s="39">
        <f>INDEX('P-07 HACCP score'!$C$3:$E$7,MATCH(AD441,'P-07 HACCP score'!$B$3:$B$7,0),MATCH('D-14 Ernst'!Z$2,'P-07 HACCP score'!$C$2:$E$2,0))</f>
        <v>0</v>
      </c>
      <c r="BX441" s="39">
        <f>INDEX('P-07 HACCP score'!$C$3:$E$7,MATCH(AE441,'P-07 HACCP score'!$B$3:$B$7,0),MATCH('D-14 Ernst'!AA$2,'P-07 HACCP score'!$C$2:$E$2,0))</f>
        <v>0</v>
      </c>
      <c r="BY441" s="39">
        <f>INDEX('P-07 HACCP score'!$C$3:$E$7,MATCH(AF441,'P-07 HACCP score'!$B$3:$B$7,0),MATCH('D-14 Ernst'!AB$2,'P-07 HACCP score'!$C$2:$E$2,0))</f>
        <v>0</v>
      </c>
      <c r="BZ441" s="39">
        <f>INDEX('P-07 HACCP score'!$C$3:$E$7,MATCH(AG441,'P-07 HACCP score'!$B$3:$B$7,0),MATCH('D-14 Ernst'!AC$2,'P-07 HACCP score'!$C$2:$E$2,0))</f>
        <v>0</v>
      </c>
      <c r="CA441" s="39">
        <f>INDEX('P-07 HACCP score'!$C$3:$E$7,MATCH(AH441,'P-07 HACCP score'!$B$3:$B$7,0),MATCH('D-14 Ernst'!AD$2,'P-07 HACCP score'!$C$2:$E$2,0))</f>
        <v>0</v>
      </c>
      <c r="CB441" s="39">
        <f>INDEX('P-07 HACCP score'!$C$3:$E$7,MATCH(AI441,'P-07 HACCP score'!$B$3:$B$7,0),MATCH('D-14 Ernst'!AE$2,'P-07 HACCP score'!$C$2:$E$2,0))</f>
        <v>0</v>
      </c>
      <c r="CC441" s="39">
        <f>INDEX('P-07 HACCP score'!$C$3:$E$7,MATCH(AJ441,'P-07 HACCP score'!$B$3:$B$7,0),MATCH('D-14 Ernst'!AF$2,'P-07 HACCP score'!$C$2:$E$2,0))</f>
        <v>0</v>
      </c>
      <c r="CD441" s="39">
        <f>INDEX('P-07 HACCP score'!$C$3:$E$7,MATCH(AK441,'P-07 HACCP score'!$B$3:$B$7,0),MATCH('D-14 Ernst'!AG$2,'P-07 HACCP score'!$C$2:$E$2,0))</f>
        <v>0</v>
      </c>
    </row>
    <row r="442" spans="1:82" x14ac:dyDescent="0.3">
      <c r="A442" s="119">
        <v>53831</v>
      </c>
      <c r="B442" s="80" t="s">
        <v>569</v>
      </c>
      <c r="C442" s="78" t="s">
        <v>142</v>
      </c>
      <c r="D442" s="35">
        <v>1</v>
      </c>
      <c r="E442" s="18"/>
      <c r="F442" s="18"/>
      <c r="G442" s="126" t="s">
        <v>84</v>
      </c>
      <c r="H442" s="21" t="str">
        <f>IF(COUNTIF(I442:M442,"H"),"H",
IF(COUNTIF(I442:M442,"M"),"M",
IF(COUNTIF(I442:M442,"L"),"L",
IF(COUNTIF(I442:M442,"B"),"B",""))))</f>
        <v>L</v>
      </c>
      <c r="I442" s="19" t="s">
        <v>86</v>
      </c>
      <c r="J442" s="19" t="s">
        <v>86</v>
      </c>
      <c r="K442" s="19"/>
      <c r="L442" s="19"/>
      <c r="M442" s="137" t="s">
        <v>84</v>
      </c>
      <c r="N442" s="18"/>
      <c r="O442" s="21" t="str">
        <f>IF(COUNTIF(P442:Q442,"H"),"H",
IF(COUNTIF(P442:Q442,"M"),"M",
IF(COUNTIF(P442:Q442,"L"),"L",
IF(COUNTIF(P442:Q442,"B"),"B",""))))</f>
        <v/>
      </c>
      <c r="P442" s="22"/>
      <c r="Q442" s="22"/>
      <c r="R442" s="18"/>
      <c r="S442" s="18"/>
      <c r="T442" s="18"/>
      <c r="U442" s="18"/>
      <c r="V442" s="18"/>
      <c r="W442" s="27"/>
      <c r="X442" s="21" t="str">
        <f>IF(COUNTIF(Y442:AA442,"H"),"H",
IF(COUNTIF(Y442:AA442,"M"),"M",
IF(COUNTIF(Y442:AA442,"L"),"L",
IF(COUNTIF(Y442:AA442,"B"),"B",""))))</f>
        <v/>
      </c>
      <c r="Y442" s="23"/>
      <c r="Z442" s="28"/>
      <c r="AA442" s="23"/>
      <c r="AB442" s="18"/>
      <c r="AC442" s="18"/>
      <c r="AD442" s="18"/>
      <c r="AE442" s="18"/>
      <c r="AF442" s="18"/>
      <c r="AG442" s="18"/>
      <c r="AH442" s="18"/>
      <c r="AI442" s="18"/>
      <c r="AJ442" s="18"/>
      <c r="AK442" s="18"/>
      <c r="AL442" s="37">
        <f>COUNTIF(AX442:BA442,5)+COUNTIF(BG442:BH442,5)+COUNTIF(BK442:BQ442,5)+COUNTIF(BU442:CD442,5)+COUNTIF(AX442:BA442,9)+COUNTIF(BG442:BH442,9)+COUNTIF(BK442:BQ442,9)+COUNTIF(BU442:CD442,9)</f>
        <v>0</v>
      </c>
      <c r="AM442" s="37">
        <f>COUNTIF(AX442:BA442,15)+COUNTIF(BG442:BH442,15)+COUNTIF(BK442:BQ442,15)+COUNTIF(BU442:CD442,15)+COUNTIF(AX442:BA442,25)+COUNTIF(BG442:BH442,25)+COUNTIF(BK442:BQ442,25)+COUNTIF(BU442:CD442,25)</f>
        <v>0</v>
      </c>
      <c r="AN442" s="118" t="str">
        <f>IF(AM442&gt;=1,"HOOG",IF(AL442&gt;=2,"MIDDEN","LAAG"))</f>
        <v>LAAG</v>
      </c>
      <c r="AO442" s="26" t="str">
        <f>IF(AND(AM442=1,OR(H442="H",AB442="H"),TEXT(D442,0)&lt;&gt;"4"),"J","N" )</f>
        <v>N</v>
      </c>
      <c r="AP442" s="41" t="s">
        <v>85</v>
      </c>
      <c r="AQ442" s="68" t="str">
        <f>IF(OR(AP442="J",AO442="J"),"MIDDEN",AN442)</f>
        <v>LAAG</v>
      </c>
      <c r="AR442" s="26" t="s">
        <v>89</v>
      </c>
      <c r="AS442" s="18" t="s">
        <v>87</v>
      </c>
      <c r="AT442" s="18" t="s">
        <v>85</v>
      </c>
      <c r="AU442" s="41" t="str">
        <f>IF(AND(AR442="H",AS442="K"),"J",IF(OR(AND(AR442="L",AS442="K",AT442="J"),AND(AR442="H",AS442="G",AT442="J")),"J","N"))</f>
        <v>N</v>
      </c>
      <c r="AV442" s="41" t="s">
        <v>90</v>
      </c>
      <c r="AW442" s="18" t="str">
        <f>IF(AU442="N",AQ442,IF(AQ442="LAAG","MIDDEN","HOOG"))</f>
        <v>LAAG</v>
      </c>
      <c r="AX442" s="39">
        <f>INDEX('P-07 HACCP score'!$C$3:$E$7,MATCH(E442,'P-07 HACCP score'!$B$3:$B$7,0),MATCH('D-14 Ernst'!A$2,'P-07 HACCP score'!$C$2:$E$2,0))</f>
        <v>0</v>
      </c>
      <c r="AY442" s="39">
        <f>INDEX('P-07 HACCP score'!$C$3:$E$7,MATCH(F442,'P-07 HACCP score'!$B$3:$B$7,0),MATCH('D-14 Ernst'!B$2,'P-07 HACCP score'!$C$2:$E$2,0))</f>
        <v>0</v>
      </c>
      <c r="AZ442" s="39">
        <f>INDEX('P-07 HACCP score'!$C$3:$E$7,MATCH(G442,'P-07 HACCP score'!$B$3:$B$7,0),MATCH('D-14 Ernst'!C$2,'P-07 HACCP score'!$C$2:$E$2,0))</f>
        <v>2.5</v>
      </c>
      <c r="BA442" s="39">
        <f>INDEX('P-07 HACCP score'!$C$3:$E$7,MATCH(H442,'P-07 HACCP score'!$B$3:$B$7,0),MATCH('D-14 Ernst'!D$2,'P-07 HACCP score'!$C$2:$E$2,0))</f>
        <v>3</v>
      </c>
      <c r="BB442" s="39">
        <f>INDEX('P-07 HACCP score'!$C$3:$E$7,MATCH(I442,'P-07 HACCP score'!$B$3:$B$7,0),MATCH('D-14 Ernst'!E$2,'P-07 HACCP score'!$C$2:$E$2,0))</f>
        <v>3</v>
      </c>
      <c r="BC442" s="39">
        <f>INDEX('P-07 HACCP score'!$C$3:$E$7,MATCH(J442,'P-07 HACCP score'!$B$3:$B$7,0),MATCH('D-14 Ernst'!F$2,'P-07 HACCP score'!$C$2:$E$2,0))</f>
        <v>3</v>
      </c>
      <c r="BD442" s="39">
        <f>INDEX('P-07 HACCP score'!$C$3:$E$7,MATCH(K442,'P-07 HACCP score'!$B$3:$B$7,0),MATCH('D-14 Ernst'!G$2,'P-07 HACCP score'!$C$2:$E$2,0))</f>
        <v>0</v>
      </c>
      <c r="BE442" s="39">
        <f>INDEX('P-07 HACCP score'!$C$3:$E$7,MATCH(L442,'P-07 HACCP score'!$B$3:$B$7,0),MATCH('D-14 Ernst'!H$2,'P-07 HACCP score'!$C$2:$E$2,0))</f>
        <v>0</v>
      </c>
      <c r="BF442" s="39">
        <f>INDEX('P-07 HACCP score'!$C$3:$E$7,MATCH(M442,'P-07 HACCP score'!$B$3:$B$7,0),MATCH('D-14 Ernst'!I$2,'P-07 HACCP score'!$C$2:$E$2,0))</f>
        <v>1.5</v>
      </c>
      <c r="BG442" s="39">
        <f>INDEX('P-07 HACCP score'!$C$3:$E$7,MATCH(N442,'P-07 HACCP score'!$B$3:$B$7,0),MATCH('D-14 Ernst'!J$2,'P-07 HACCP score'!$C$2:$E$2,0))</f>
        <v>0</v>
      </c>
      <c r="BH442" s="39" t="e">
        <f>INDEX('P-07 HACCP score'!$C$3:$E$7,MATCH(O442,'P-07 HACCP score'!$B$3:$B$7,0),MATCH('D-14 Ernst'!K$2,'P-07 HACCP score'!$C$2:$E$2,0))</f>
        <v>#N/A</v>
      </c>
      <c r="BI442" s="39">
        <f>INDEX('P-07 HACCP score'!$C$3:$E$7,MATCH(P442,'P-07 HACCP score'!$B$3:$B$7,0),MATCH('D-14 Ernst'!L$2,'P-07 HACCP score'!$C$2:$E$2,0))</f>
        <v>0</v>
      </c>
      <c r="BJ442" s="39">
        <f>INDEX('P-07 HACCP score'!$C$3:$E$7,MATCH(Q442,'P-07 HACCP score'!$B$3:$B$7,0),MATCH('D-14 Ernst'!M$2,'P-07 HACCP score'!$C$2:$E$2,0))</f>
        <v>0</v>
      </c>
      <c r="BK442" s="39">
        <f>INDEX('P-07 HACCP score'!$C$3:$E$7,MATCH(R442,'P-07 HACCP score'!$B$3:$B$7,0),MATCH('D-14 Ernst'!N$2,'P-07 HACCP score'!$C$2:$E$2,0))</f>
        <v>0</v>
      </c>
      <c r="BL442" s="39">
        <f>INDEX('P-07 HACCP score'!$C$3:$E$7,MATCH(S442,'P-07 HACCP score'!$B$3:$B$7,0),MATCH('D-14 Ernst'!O$2,'P-07 HACCP score'!$C$2:$E$2,0))</f>
        <v>0</v>
      </c>
      <c r="BM442" s="39">
        <f>INDEX('P-07 HACCP score'!$C$3:$E$7,MATCH(T442,'P-07 HACCP score'!$B$3:$B$7,0),MATCH('D-14 Ernst'!P$2,'P-07 HACCP score'!$C$2:$E$2,0))</f>
        <v>0</v>
      </c>
      <c r="BN442" s="39">
        <f>INDEX('P-07 HACCP score'!$C$3:$E$7,MATCH(U442,'P-07 HACCP score'!$B$3:$B$7,0),MATCH('D-14 Ernst'!Q$2,'P-07 HACCP score'!$C$2:$E$2,0))</f>
        <v>0</v>
      </c>
      <c r="BO442" s="39">
        <f>INDEX('P-07 HACCP score'!$C$3:$E$7,MATCH(V442,'P-07 HACCP score'!$B$3:$B$7,0),MATCH('D-14 Ernst'!R$2,'P-07 HACCP score'!$C$2:$E$2,0))</f>
        <v>0</v>
      </c>
      <c r="BP442" s="39">
        <f>INDEX('P-07 HACCP score'!$C$3:$E$7,MATCH(W442,'P-07 HACCP score'!$B$3:$B$7,0),MATCH('D-14 Ernst'!S$2,'P-07 HACCP score'!$C$2:$E$2,0))</f>
        <v>0</v>
      </c>
      <c r="BQ442" s="39" t="e">
        <f>INDEX('P-07 HACCP score'!$C$3:$E$7,MATCH(X442,'P-07 HACCP score'!$B$3:$B$7,0),MATCH('D-14 Ernst'!T$2,'P-07 HACCP score'!$C$2:$E$2,0))</f>
        <v>#N/A</v>
      </c>
      <c r="BR442" s="39">
        <f>INDEX('P-07 HACCP score'!$C$3:$E$7,MATCH(Y442,'P-07 HACCP score'!$B$3:$B$7,0),MATCH('D-14 Ernst'!U$2,'P-07 HACCP score'!$C$2:$E$2,0))</f>
        <v>0</v>
      </c>
      <c r="BS442" s="39">
        <f>INDEX('P-07 HACCP score'!$C$3:$E$7,MATCH(Z442,'P-07 HACCP score'!$B$3:$B$7,0),MATCH('D-14 Ernst'!V$2,'P-07 HACCP score'!$C$2:$E$2,0))</f>
        <v>0</v>
      </c>
      <c r="BT442" s="39">
        <f>INDEX('P-07 HACCP score'!$C$3:$E$7,MATCH(AA442,'P-07 HACCP score'!$B$3:$B$7,0),MATCH('D-14 Ernst'!W$2,'P-07 HACCP score'!$C$2:$E$2,0))</f>
        <v>0</v>
      </c>
      <c r="BU442" s="39">
        <f>INDEX('P-07 HACCP score'!$C$3:$E$7,MATCH(AB442,'P-07 HACCP score'!$B$3:$B$7,0),MATCH('D-14 Ernst'!X$2,'P-07 HACCP score'!$C$2:$E$2,0))</f>
        <v>0</v>
      </c>
      <c r="BV442" s="39">
        <f>INDEX('P-07 HACCP score'!$C$3:$E$7,MATCH(AC442,'P-07 HACCP score'!$B$3:$B$7,0),MATCH('D-14 Ernst'!Y$2,'P-07 HACCP score'!$C$2:$E$2,0))</f>
        <v>0</v>
      </c>
      <c r="BW442" s="39">
        <f>INDEX('P-07 HACCP score'!$C$3:$E$7,MATCH(AD442,'P-07 HACCP score'!$B$3:$B$7,0),MATCH('D-14 Ernst'!Z$2,'P-07 HACCP score'!$C$2:$E$2,0))</f>
        <v>0</v>
      </c>
      <c r="BX442" s="39">
        <f>INDEX('P-07 HACCP score'!$C$3:$E$7,MATCH(AE442,'P-07 HACCP score'!$B$3:$B$7,0),MATCH('D-14 Ernst'!AA$2,'P-07 HACCP score'!$C$2:$E$2,0))</f>
        <v>0</v>
      </c>
      <c r="BY442" s="39">
        <f>INDEX('P-07 HACCP score'!$C$3:$E$7,MATCH(AF442,'P-07 HACCP score'!$B$3:$B$7,0),MATCH('D-14 Ernst'!AB$2,'P-07 HACCP score'!$C$2:$E$2,0))</f>
        <v>0</v>
      </c>
      <c r="BZ442" s="39">
        <f>INDEX('P-07 HACCP score'!$C$3:$E$7,MATCH(AG442,'P-07 HACCP score'!$B$3:$B$7,0),MATCH('D-14 Ernst'!AC$2,'P-07 HACCP score'!$C$2:$E$2,0))</f>
        <v>0</v>
      </c>
      <c r="CA442" s="39">
        <f>INDEX('P-07 HACCP score'!$C$3:$E$7,MATCH(AH442,'P-07 HACCP score'!$B$3:$B$7,0),MATCH('D-14 Ernst'!AD$2,'P-07 HACCP score'!$C$2:$E$2,0))</f>
        <v>0</v>
      </c>
      <c r="CB442" s="39">
        <f>INDEX('P-07 HACCP score'!$C$3:$E$7,MATCH(AI442,'P-07 HACCP score'!$B$3:$B$7,0),MATCH('D-14 Ernst'!AE$2,'P-07 HACCP score'!$C$2:$E$2,0))</f>
        <v>0</v>
      </c>
      <c r="CC442" s="39">
        <f>INDEX('P-07 HACCP score'!$C$3:$E$7,MATCH(AJ442,'P-07 HACCP score'!$B$3:$B$7,0),MATCH('D-14 Ernst'!AF$2,'P-07 HACCP score'!$C$2:$E$2,0))</f>
        <v>0</v>
      </c>
      <c r="CD442" s="39">
        <f>INDEX('P-07 HACCP score'!$C$3:$E$7,MATCH(AK442,'P-07 HACCP score'!$B$3:$B$7,0),MATCH('D-14 Ernst'!AG$2,'P-07 HACCP score'!$C$2:$E$2,0))</f>
        <v>0</v>
      </c>
    </row>
    <row r="443" spans="1:82" x14ac:dyDescent="0.3">
      <c r="A443" s="119">
        <v>30110</v>
      </c>
      <c r="B443" s="56" t="s">
        <v>570</v>
      </c>
      <c r="C443" s="78" t="s">
        <v>206</v>
      </c>
      <c r="D443" s="35">
        <v>5</v>
      </c>
      <c r="E443" s="18"/>
      <c r="F443" s="18"/>
      <c r="G443" s="26"/>
      <c r="H443" s="21" t="str">
        <f>IF(COUNTIF(I443:M443,"H"),"H",
IF(COUNTIF(I443:M443,"M"),"M",
IF(COUNTIF(I443:M443,"L"),"L",
IF(COUNTIF(I443:M443,"B"),"B",""))))</f>
        <v/>
      </c>
      <c r="I443" s="19"/>
      <c r="J443" s="19"/>
      <c r="K443" s="19"/>
      <c r="L443" s="19"/>
      <c r="M443" s="19"/>
      <c r="N443" s="18"/>
      <c r="O443" s="21" t="str">
        <f>IF(COUNTIF(P443:Q443,"H"),"H",
IF(COUNTIF(P443:Q443,"M"),"M",
IF(COUNTIF(P443:Q443,"L"),"L",
IF(COUNTIF(P443:Q443,"B"),"B",""))))</f>
        <v>L</v>
      </c>
      <c r="P443" s="22" t="s">
        <v>86</v>
      </c>
      <c r="Q443" s="22" t="s">
        <v>84</v>
      </c>
      <c r="R443" s="18" t="s">
        <v>86</v>
      </c>
      <c r="S443" s="18"/>
      <c r="T443" s="18" t="s">
        <v>84</v>
      </c>
      <c r="U443" s="18"/>
      <c r="V443" s="18"/>
      <c r="W443" s="27"/>
      <c r="X443" s="21" t="str">
        <f>IF(COUNTIF(Y443:AA443,"H"),"H",
IF(COUNTIF(Y443:AA443,"M"),"M",
IF(COUNTIF(Y443:AA443,"L"),"L",
IF(COUNTIF(Y443:AA443,"B"),"B",""))))</f>
        <v/>
      </c>
      <c r="Y443" s="23"/>
      <c r="Z443" s="28"/>
      <c r="AA443" s="23"/>
      <c r="AB443" s="18"/>
      <c r="AC443" s="18"/>
      <c r="AD443" s="18"/>
      <c r="AE443" s="18"/>
      <c r="AF443" s="18"/>
      <c r="AG443" s="18"/>
      <c r="AH443" s="18"/>
      <c r="AI443" s="18"/>
      <c r="AJ443" s="18"/>
      <c r="AK443" s="18"/>
      <c r="AL443" s="37">
        <f>COUNTIF(AX443:BA443,5)+COUNTIF(BG443:BH443,5)+COUNTIF(BK443:BQ443,5)+COUNTIF(BU443:CD443,5)+COUNTIF(AX443:BA443,9)+COUNTIF(BG443:BH443,9)+COUNTIF(BK443:BQ443,9)+COUNTIF(BU443:CD443,9)</f>
        <v>1</v>
      </c>
      <c r="AM443" s="37">
        <f>COUNTIF(AX443:BA443,15)+COUNTIF(BG443:BH443,15)+COUNTIF(BK443:BQ443,15)+COUNTIF(BU443:CD443,15)+COUNTIF(AX443:BA443,25)+COUNTIF(BG443:BH443,25)+COUNTIF(BK443:BQ443,25)+COUNTIF(BU443:CD443,25)</f>
        <v>0</v>
      </c>
      <c r="AN443" s="118" t="str">
        <f>IF(AM443&gt;=1,"HOOG",IF(AL443&gt;=2,"MIDDEN","LAAG"))</f>
        <v>LAAG</v>
      </c>
      <c r="AO443" s="26" t="str">
        <f>IF(AND(AM443=1,OR(H443="H",AB443="H"),TEXT(D443,0)&lt;&gt;"4"),"J","N" )</f>
        <v>N</v>
      </c>
      <c r="AP443" s="41" t="s">
        <v>85</v>
      </c>
      <c r="AQ443" s="68" t="str">
        <f>IF(OR(AP443="J",AO443="J"),"MIDDEN",AN443)</f>
        <v>LAAG</v>
      </c>
      <c r="AR443" s="26" t="s">
        <v>86</v>
      </c>
      <c r="AS443" s="18" t="s">
        <v>87</v>
      </c>
      <c r="AT443" s="18" t="s">
        <v>85</v>
      </c>
      <c r="AU443" s="41" t="str">
        <f>IF(AND(AR443="H",AS443="K"),"J",IF(OR(AND(AR443="L",AS443="K",AT443="J"),AND(AR443="H",AS443="G",AT443="J")),"J","N"))</f>
        <v>N</v>
      </c>
      <c r="AV443" s="41" t="s">
        <v>85</v>
      </c>
      <c r="AW443" s="18" t="str">
        <f>IF(AU443="N",AQ443,IF(AQ443="LAAG","MIDDEN","HOOG"))</f>
        <v>LAAG</v>
      </c>
      <c r="AX443" s="39">
        <f>INDEX('P-07 HACCP score'!$C$3:$E$7,MATCH(E443,'P-07 HACCP score'!$B$3:$B$7,0),MATCH('D-14 Ernst'!A$2,'P-07 HACCP score'!$C$2:$E$2,0))</f>
        <v>0</v>
      </c>
      <c r="AY443" s="39">
        <f>INDEX('P-07 HACCP score'!$C$3:$E$7,MATCH(F443,'P-07 HACCP score'!$B$3:$B$7,0),MATCH('D-14 Ernst'!B$2,'P-07 HACCP score'!$C$2:$E$2,0))</f>
        <v>0</v>
      </c>
      <c r="AZ443" s="39">
        <f>INDEX('P-07 HACCP score'!$C$3:$E$7,MATCH(G443,'P-07 HACCP score'!$B$3:$B$7,0),MATCH('D-14 Ernst'!C$2,'P-07 HACCP score'!$C$2:$E$2,0))</f>
        <v>0</v>
      </c>
      <c r="BA443" s="39" t="e">
        <f>INDEX('P-07 HACCP score'!$C$3:$E$7,MATCH(H443,'P-07 HACCP score'!$B$3:$B$7,0),MATCH('D-14 Ernst'!D$2,'P-07 HACCP score'!$C$2:$E$2,0))</f>
        <v>#N/A</v>
      </c>
      <c r="BB443" s="39">
        <f>INDEX('P-07 HACCP score'!$C$3:$E$7,MATCH(I443,'P-07 HACCP score'!$B$3:$B$7,0),MATCH('D-14 Ernst'!E$2,'P-07 HACCP score'!$C$2:$E$2,0))</f>
        <v>0</v>
      </c>
      <c r="BC443" s="39">
        <f>INDEX('P-07 HACCP score'!$C$3:$E$7,MATCH(J443,'P-07 HACCP score'!$B$3:$B$7,0),MATCH('D-14 Ernst'!F$2,'P-07 HACCP score'!$C$2:$E$2,0))</f>
        <v>0</v>
      </c>
      <c r="BD443" s="39">
        <f>INDEX('P-07 HACCP score'!$C$3:$E$7,MATCH(K443,'P-07 HACCP score'!$B$3:$B$7,0),MATCH('D-14 Ernst'!G$2,'P-07 HACCP score'!$C$2:$E$2,0))</f>
        <v>0</v>
      </c>
      <c r="BE443" s="39">
        <f>INDEX('P-07 HACCP score'!$C$3:$E$7,MATCH(L443,'P-07 HACCP score'!$B$3:$B$7,0),MATCH('D-14 Ernst'!H$2,'P-07 HACCP score'!$C$2:$E$2,0))</f>
        <v>0</v>
      </c>
      <c r="BF443" s="39">
        <f>INDEX('P-07 HACCP score'!$C$3:$E$7,MATCH(M443,'P-07 HACCP score'!$B$3:$B$7,0),MATCH('D-14 Ernst'!I$2,'P-07 HACCP score'!$C$2:$E$2,0))</f>
        <v>0</v>
      </c>
      <c r="BG443" s="39">
        <f>INDEX('P-07 HACCP score'!$C$3:$E$7,MATCH(N443,'P-07 HACCP score'!$B$3:$B$7,0),MATCH('D-14 Ernst'!J$2,'P-07 HACCP score'!$C$2:$E$2,0))</f>
        <v>0</v>
      </c>
      <c r="BH443" s="39">
        <f>INDEX('P-07 HACCP score'!$C$3:$E$7,MATCH(O443,'P-07 HACCP score'!$B$3:$B$7,0),MATCH('D-14 Ernst'!K$2,'P-07 HACCP score'!$C$2:$E$2,0))</f>
        <v>3</v>
      </c>
      <c r="BI443" s="39">
        <f>INDEX('P-07 HACCP score'!$C$3:$E$7,MATCH(P443,'P-07 HACCP score'!$B$3:$B$7,0),MATCH('D-14 Ernst'!L$2,'P-07 HACCP score'!$C$2:$E$2,0))</f>
        <v>3</v>
      </c>
      <c r="BJ443" s="39">
        <f>INDEX('P-07 HACCP score'!$C$3:$E$7,MATCH(Q443,'P-07 HACCP score'!$B$3:$B$7,0),MATCH('D-14 Ernst'!M$2,'P-07 HACCP score'!$C$2:$E$2,0))</f>
        <v>1.5</v>
      </c>
      <c r="BK443" s="39">
        <f>INDEX('P-07 HACCP score'!$C$3:$E$7,MATCH(R443,'P-07 HACCP score'!$B$3:$B$7,0),MATCH('D-14 Ernst'!N$2,'P-07 HACCP score'!$C$2:$E$2,0))</f>
        <v>5</v>
      </c>
      <c r="BL443" s="39">
        <f>INDEX('P-07 HACCP score'!$C$3:$E$7,MATCH(S443,'P-07 HACCP score'!$B$3:$B$7,0),MATCH('D-14 Ernst'!O$2,'P-07 HACCP score'!$C$2:$E$2,0))</f>
        <v>0</v>
      </c>
      <c r="BM443" s="39">
        <f>INDEX('P-07 HACCP score'!$C$3:$E$7,MATCH(T443,'P-07 HACCP score'!$B$3:$B$7,0),MATCH('D-14 Ernst'!P$2,'P-07 HACCP score'!$C$2:$E$2,0))</f>
        <v>1.5</v>
      </c>
      <c r="BN443" s="39">
        <f>INDEX('P-07 HACCP score'!$C$3:$E$7,MATCH(U443,'P-07 HACCP score'!$B$3:$B$7,0),MATCH('D-14 Ernst'!Q$2,'P-07 HACCP score'!$C$2:$E$2,0))</f>
        <v>0</v>
      </c>
      <c r="BO443" s="39">
        <f>INDEX('P-07 HACCP score'!$C$3:$E$7,MATCH(V443,'P-07 HACCP score'!$B$3:$B$7,0),MATCH('D-14 Ernst'!R$2,'P-07 HACCP score'!$C$2:$E$2,0))</f>
        <v>0</v>
      </c>
      <c r="BP443" s="39">
        <f>INDEX('P-07 HACCP score'!$C$3:$E$7,MATCH(W443,'P-07 HACCP score'!$B$3:$B$7,0),MATCH('D-14 Ernst'!S$2,'P-07 HACCP score'!$C$2:$E$2,0))</f>
        <v>0</v>
      </c>
      <c r="BQ443" s="39" t="e">
        <f>INDEX('P-07 HACCP score'!$C$3:$E$7,MATCH(X443,'P-07 HACCP score'!$B$3:$B$7,0),MATCH('D-14 Ernst'!T$2,'P-07 HACCP score'!$C$2:$E$2,0))</f>
        <v>#N/A</v>
      </c>
      <c r="BR443" s="39">
        <f>INDEX('P-07 HACCP score'!$C$3:$E$7,MATCH(Y443,'P-07 HACCP score'!$B$3:$B$7,0),MATCH('D-14 Ernst'!U$2,'P-07 HACCP score'!$C$2:$E$2,0))</f>
        <v>0</v>
      </c>
      <c r="BS443" s="39">
        <f>INDEX('P-07 HACCP score'!$C$3:$E$7,MATCH(Z443,'P-07 HACCP score'!$B$3:$B$7,0),MATCH('D-14 Ernst'!V$2,'P-07 HACCP score'!$C$2:$E$2,0))</f>
        <v>0</v>
      </c>
      <c r="BT443" s="39">
        <f>INDEX('P-07 HACCP score'!$C$3:$E$7,MATCH(AA443,'P-07 HACCP score'!$B$3:$B$7,0),MATCH('D-14 Ernst'!W$2,'P-07 HACCP score'!$C$2:$E$2,0))</f>
        <v>0</v>
      </c>
      <c r="BU443" s="39">
        <f>INDEX('P-07 HACCP score'!$C$3:$E$7,MATCH(AB443,'P-07 HACCP score'!$B$3:$B$7,0),MATCH('D-14 Ernst'!X$2,'P-07 HACCP score'!$C$2:$E$2,0))</f>
        <v>0</v>
      </c>
      <c r="BV443" s="39">
        <f>INDEX('P-07 HACCP score'!$C$3:$E$7,MATCH(AC443,'P-07 HACCP score'!$B$3:$B$7,0),MATCH('D-14 Ernst'!Y$2,'P-07 HACCP score'!$C$2:$E$2,0))</f>
        <v>0</v>
      </c>
      <c r="BW443" s="39">
        <f>INDEX('P-07 HACCP score'!$C$3:$E$7,MATCH(AD443,'P-07 HACCP score'!$B$3:$B$7,0),MATCH('D-14 Ernst'!Z$2,'P-07 HACCP score'!$C$2:$E$2,0))</f>
        <v>0</v>
      </c>
      <c r="BX443" s="39">
        <f>INDEX('P-07 HACCP score'!$C$3:$E$7,MATCH(AE443,'P-07 HACCP score'!$B$3:$B$7,0),MATCH('D-14 Ernst'!AA$2,'P-07 HACCP score'!$C$2:$E$2,0))</f>
        <v>0</v>
      </c>
      <c r="BY443" s="39">
        <f>INDEX('P-07 HACCP score'!$C$3:$E$7,MATCH(AF443,'P-07 HACCP score'!$B$3:$B$7,0),MATCH('D-14 Ernst'!AB$2,'P-07 HACCP score'!$C$2:$E$2,0))</f>
        <v>0</v>
      </c>
      <c r="BZ443" s="39">
        <f>INDEX('P-07 HACCP score'!$C$3:$E$7,MATCH(AG443,'P-07 HACCP score'!$B$3:$B$7,0),MATCH('D-14 Ernst'!AC$2,'P-07 HACCP score'!$C$2:$E$2,0))</f>
        <v>0</v>
      </c>
      <c r="CA443" s="39">
        <f>INDEX('P-07 HACCP score'!$C$3:$E$7,MATCH(AH443,'P-07 HACCP score'!$B$3:$B$7,0),MATCH('D-14 Ernst'!AD$2,'P-07 HACCP score'!$C$2:$E$2,0))</f>
        <v>0</v>
      </c>
      <c r="CB443" s="39">
        <f>INDEX('P-07 HACCP score'!$C$3:$E$7,MATCH(AI443,'P-07 HACCP score'!$B$3:$B$7,0),MATCH('D-14 Ernst'!AE$2,'P-07 HACCP score'!$C$2:$E$2,0))</f>
        <v>0</v>
      </c>
      <c r="CC443" s="39">
        <f>INDEX('P-07 HACCP score'!$C$3:$E$7,MATCH(AJ443,'P-07 HACCP score'!$B$3:$B$7,0),MATCH('D-14 Ernst'!AF$2,'P-07 HACCP score'!$C$2:$E$2,0))</f>
        <v>0</v>
      </c>
      <c r="CD443" s="39">
        <f>INDEX('P-07 HACCP score'!$C$3:$E$7,MATCH(AK443,'P-07 HACCP score'!$B$3:$B$7,0),MATCH('D-14 Ernst'!AG$2,'P-07 HACCP score'!$C$2:$E$2,0))</f>
        <v>0</v>
      </c>
    </row>
    <row r="444" spans="1:82" x14ac:dyDescent="0.3">
      <c r="A444" s="119">
        <v>53001</v>
      </c>
      <c r="B444" s="56" t="s">
        <v>571</v>
      </c>
      <c r="C444" s="78" t="s">
        <v>92</v>
      </c>
      <c r="D444" s="35">
        <v>2</v>
      </c>
      <c r="E444" s="18"/>
      <c r="F444" s="18"/>
      <c r="G444" s="26"/>
      <c r="H444" s="21" t="str">
        <f>IF(COUNTIF(I444:M444,"H"),"H",
IF(COUNTIF(I444:M444,"M"),"M",
IF(COUNTIF(I444:M444,"L"),"L",
IF(COUNTIF(I444:M444,"B"),"B",""))))</f>
        <v/>
      </c>
      <c r="I444" s="19"/>
      <c r="J444" s="19"/>
      <c r="K444" s="19"/>
      <c r="L444" s="19"/>
      <c r="M444" s="19"/>
      <c r="N444" s="18"/>
      <c r="O444" s="21" t="str">
        <f>IF(COUNTIF(P444:Q444,"H"),"H",
IF(COUNTIF(P444:Q444,"M"),"M",
IF(COUNTIF(P444:Q444,"L"),"L",
IF(COUNTIF(P444:Q444,"B"),"B",""))))</f>
        <v>B</v>
      </c>
      <c r="P444" s="22" t="s">
        <v>84</v>
      </c>
      <c r="Q444" s="22"/>
      <c r="R444" s="18" t="s">
        <v>86</v>
      </c>
      <c r="S444" s="18" t="s">
        <v>86</v>
      </c>
      <c r="T444" s="18" t="s">
        <v>129</v>
      </c>
      <c r="U444" s="18"/>
      <c r="V444" s="18"/>
      <c r="W444" s="27"/>
      <c r="X444" s="21" t="str">
        <f>IF(COUNTIF(Y444:AA444,"H"),"H",
IF(COUNTIF(Y444:AA444,"M"),"M",
IF(COUNTIF(Y444:AA444,"L"),"L",
IF(COUNTIF(Y444:AA444,"B"),"B",""))))</f>
        <v/>
      </c>
      <c r="Y444" s="23"/>
      <c r="Z444" s="28"/>
      <c r="AA444" s="23"/>
      <c r="AB444" s="18"/>
      <c r="AC444" s="18"/>
      <c r="AD444" s="18"/>
      <c r="AE444" s="18"/>
      <c r="AF444" s="18"/>
      <c r="AG444" s="18"/>
      <c r="AH444" s="18"/>
      <c r="AI444" s="18"/>
      <c r="AJ444" s="18"/>
      <c r="AK444" s="18"/>
      <c r="AL444" s="37">
        <f>COUNTIF(AX444:BA444,5)+COUNTIF(BG444:BH444,5)+COUNTIF(BK444:BQ444,5)+COUNTIF(BU444:CD444,5)+COUNTIF(AX444:BA444,9)+COUNTIF(BG444:BH444,9)+COUNTIF(BK444:BQ444,9)+COUNTIF(BU444:CD444,9)</f>
        <v>2</v>
      </c>
      <c r="AM444" s="37">
        <f>COUNTIF(AX444:BA444,15)+COUNTIF(BG444:BH444,15)+COUNTIF(BK444:BQ444,15)+COUNTIF(BU444:CD444,15)+COUNTIF(AX444:BA444,25)+COUNTIF(BG444:BH444,25)+COUNTIF(BK444:BQ444,25)+COUNTIF(BU444:CD444,25)</f>
        <v>0</v>
      </c>
      <c r="AN444" s="118" t="str">
        <f>IF(AM444&gt;=1,"HOOG",IF(AL444&gt;=2,"MIDDEN","LAAG"))</f>
        <v>MIDDEN</v>
      </c>
      <c r="AO444" s="26" t="str">
        <f>IF(AND(AM444=1,OR(H444="H",AB444="H"),TEXT(D444,0)&lt;&gt;"4"),"J","N" )</f>
        <v>N</v>
      </c>
      <c r="AP444" s="41" t="s">
        <v>85</v>
      </c>
      <c r="AQ444" s="68" t="str">
        <f>IF(OR(AP444="J",AO444="J"),"MIDDEN",AN444)</f>
        <v>MIDDEN</v>
      </c>
      <c r="AR444" s="26" t="s">
        <v>86</v>
      </c>
      <c r="AS444" s="18" t="s">
        <v>93</v>
      </c>
      <c r="AT444" s="18" t="s">
        <v>85</v>
      </c>
      <c r="AU444" s="41" t="str">
        <f>IF(AND(AR444="H",AS444="K"),"J",IF(OR(AND(AR444="L",AS444="K",AT444="J"),AND(AR444="H",AS444="G",AT444="J")),"J","N"))</f>
        <v>N</v>
      </c>
      <c r="AV444" s="41" t="s">
        <v>85</v>
      </c>
      <c r="AW444" s="18" t="str">
        <f>IF(AU444="N",AQ444,IF(AQ444="LAAG","MIDDEN","HOOG"))</f>
        <v>MIDDEN</v>
      </c>
      <c r="AX444" s="39">
        <f>INDEX('P-07 HACCP score'!$C$3:$E$7,MATCH(E444,'P-07 HACCP score'!$B$3:$B$7,0),MATCH('D-14 Ernst'!A$2,'P-07 HACCP score'!$C$2:$E$2,0))</f>
        <v>0</v>
      </c>
      <c r="AY444" s="39">
        <f>INDEX('P-07 HACCP score'!$C$3:$E$7,MATCH(F444,'P-07 HACCP score'!$B$3:$B$7,0),MATCH('D-14 Ernst'!B$2,'P-07 HACCP score'!$C$2:$E$2,0))</f>
        <v>0</v>
      </c>
      <c r="AZ444" s="39">
        <f>INDEX('P-07 HACCP score'!$C$3:$E$7,MATCH(G444,'P-07 HACCP score'!$B$3:$B$7,0),MATCH('D-14 Ernst'!C$2,'P-07 HACCP score'!$C$2:$E$2,0))</f>
        <v>0</v>
      </c>
      <c r="BA444" s="39" t="e">
        <f>INDEX('P-07 HACCP score'!$C$3:$E$7,MATCH(H444,'P-07 HACCP score'!$B$3:$B$7,0),MATCH('D-14 Ernst'!D$2,'P-07 HACCP score'!$C$2:$E$2,0))</f>
        <v>#N/A</v>
      </c>
      <c r="BB444" s="39">
        <f>INDEX('P-07 HACCP score'!$C$3:$E$7,MATCH(I444,'P-07 HACCP score'!$B$3:$B$7,0),MATCH('D-14 Ernst'!E$2,'P-07 HACCP score'!$C$2:$E$2,0))</f>
        <v>0</v>
      </c>
      <c r="BC444" s="39">
        <f>INDEX('P-07 HACCP score'!$C$3:$E$7,MATCH(J444,'P-07 HACCP score'!$B$3:$B$7,0),MATCH('D-14 Ernst'!F$2,'P-07 HACCP score'!$C$2:$E$2,0))</f>
        <v>0</v>
      </c>
      <c r="BD444" s="39">
        <f>INDEX('P-07 HACCP score'!$C$3:$E$7,MATCH(K444,'P-07 HACCP score'!$B$3:$B$7,0),MATCH('D-14 Ernst'!G$2,'P-07 HACCP score'!$C$2:$E$2,0))</f>
        <v>0</v>
      </c>
      <c r="BE444" s="39">
        <f>INDEX('P-07 HACCP score'!$C$3:$E$7,MATCH(L444,'P-07 HACCP score'!$B$3:$B$7,0),MATCH('D-14 Ernst'!H$2,'P-07 HACCP score'!$C$2:$E$2,0))</f>
        <v>0</v>
      </c>
      <c r="BF444" s="39">
        <f>INDEX('P-07 HACCP score'!$C$3:$E$7,MATCH(M444,'P-07 HACCP score'!$B$3:$B$7,0),MATCH('D-14 Ernst'!I$2,'P-07 HACCP score'!$C$2:$E$2,0))</f>
        <v>0</v>
      </c>
      <c r="BG444" s="39">
        <f>INDEX('P-07 HACCP score'!$C$3:$E$7,MATCH(N444,'P-07 HACCP score'!$B$3:$B$7,0),MATCH('D-14 Ernst'!J$2,'P-07 HACCP score'!$C$2:$E$2,0))</f>
        <v>0</v>
      </c>
      <c r="BH444" s="39">
        <f>INDEX('P-07 HACCP score'!$C$3:$E$7,MATCH(O444,'P-07 HACCP score'!$B$3:$B$7,0),MATCH('D-14 Ernst'!K$2,'P-07 HACCP score'!$C$2:$E$2,0))</f>
        <v>1.5</v>
      </c>
      <c r="BI444" s="39">
        <f>INDEX('P-07 HACCP score'!$C$3:$E$7,MATCH(P444,'P-07 HACCP score'!$B$3:$B$7,0),MATCH('D-14 Ernst'!L$2,'P-07 HACCP score'!$C$2:$E$2,0))</f>
        <v>1.5</v>
      </c>
      <c r="BJ444" s="39">
        <f>INDEX('P-07 HACCP score'!$C$3:$E$7,MATCH(Q444,'P-07 HACCP score'!$B$3:$B$7,0),MATCH('D-14 Ernst'!M$2,'P-07 HACCP score'!$C$2:$E$2,0))</f>
        <v>0</v>
      </c>
      <c r="BK444" s="39">
        <f>INDEX('P-07 HACCP score'!$C$3:$E$7,MATCH(R444,'P-07 HACCP score'!$B$3:$B$7,0),MATCH('D-14 Ernst'!N$2,'P-07 HACCP score'!$C$2:$E$2,0))</f>
        <v>5</v>
      </c>
      <c r="BL444" s="39">
        <f>INDEX('P-07 HACCP score'!$C$3:$E$7,MATCH(S444,'P-07 HACCP score'!$B$3:$B$7,0),MATCH('D-14 Ernst'!O$2,'P-07 HACCP score'!$C$2:$E$2,0))</f>
        <v>1</v>
      </c>
      <c r="BM444" s="39">
        <f>INDEX('P-07 HACCP score'!$C$3:$E$7,MATCH(T444,'P-07 HACCP score'!$B$3:$B$7,0),MATCH('D-14 Ernst'!P$2,'P-07 HACCP score'!$C$2:$E$2,0))</f>
        <v>9</v>
      </c>
      <c r="BN444" s="39">
        <f>INDEX('P-07 HACCP score'!$C$3:$E$7,MATCH(U444,'P-07 HACCP score'!$B$3:$B$7,0),MATCH('D-14 Ernst'!Q$2,'P-07 HACCP score'!$C$2:$E$2,0))</f>
        <v>0</v>
      </c>
      <c r="BO444" s="39">
        <f>INDEX('P-07 HACCP score'!$C$3:$E$7,MATCH(V444,'P-07 HACCP score'!$B$3:$B$7,0),MATCH('D-14 Ernst'!R$2,'P-07 HACCP score'!$C$2:$E$2,0))</f>
        <v>0</v>
      </c>
      <c r="BP444" s="39">
        <f>INDEX('P-07 HACCP score'!$C$3:$E$7,MATCH(W444,'P-07 HACCP score'!$B$3:$B$7,0),MATCH('D-14 Ernst'!S$2,'P-07 HACCP score'!$C$2:$E$2,0))</f>
        <v>0</v>
      </c>
      <c r="BQ444" s="39" t="e">
        <f>INDEX('P-07 HACCP score'!$C$3:$E$7,MATCH(X444,'P-07 HACCP score'!$B$3:$B$7,0),MATCH('D-14 Ernst'!T$2,'P-07 HACCP score'!$C$2:$E$2,0))</f>
        <v>#N/A</v>
      </c>
      <c r="BR444" s="39">
        <f>INDEX('P-07 HACCP score'!$C$3:$E$7,MATCH(Y444,'P-07 HACCP score'!$B$3:$B$7,0),MATCH('D-14 Ernst'!U$2,'P-07 HACCP score'!$C$2:$E$2,0))</f>
        <v>0</v>
      </c>
      <c r="BS444" s="39">
        <f>INDEX('P-07 HACCP score'!$C$3:$E$7,MATCH(Z444,'P-07 HACCP score'!$B$3:$B$7,0),MATCH('D-14 Ernst'!V$2,'P-07 HACCP score'!$C$2:$E$2,0))</f>
        <v>0</v>
      </c>
      <c r="BT444" s="39">
        <f>INDEX('P-07 HACCP score'!$C$3:$E$7,MATCH(AA444,'P-07 HACCP score'!$B$3:$B$7,0),MATCH('D-14 Ernst'!W$2,'P-07 HACCP score'!$C$2:$E$2,0))</f>
        <v>0</v>
      </c>
      <c r="BU444" s="39">
        <f>INDEX('P-07 HACCP score'!$C$3:$E$7,MATCH(AB444,'P-07 HACCP score'!$B$3:$B$7,0),MATCH('D-14 Ernst'!X$2,'P-07 HACCP score'!$C$2:$E$2,0))</f>
        <v>0</v>
      </c>
      <c r="BV444" s="39">
        <f>INDEX('P-07 HACCP score'!$C$3:$E$7,MATCH(AC444,'P-07 HACCP score'!$B$3:$B$7,0),MATCH('D-14 Ernst'!Y$2,'P-07 HACCP score'!$C$2:$E$2,0))</f>
        <v>0</v>
      </c>
      <c r="BW444" s="39">
        <f>INDEX('P-07 HACCP score'!$C$3:$E$7,MATCH(AD444,'P-07 HACCP score'!$B$3:$B$7,0),MATCH('D-14 Ernst'!Z$2,'P-07 HACCP score'!$C$2:$E$2,0))</f>
        <v>0</v>
      </c>
      <c r="BX444" s="39">
        <f>INDEX('P-07 HACCP score'!$C$3:$E$7,MATCH(AE444,'P-07 HACCP score'!$B$3:$B$7,0),MATCH('D-14 Ernst'!AA$2,'P-07 HACCP score'!$C$2:$E$2,0))</f>
        <v>0</v>
      </c>
      <c r="BY444" s="39">
        <f>INDEX('P-07 HACCP score'!$C$3:$E$7,MATCH(AF444,'P-07 HACCP score'!$B$3:$B$7,0),MATCH('D-14 Ernst'!AB$2,'P-07 HACCP score'!$C$2:$E$2,0))</f>
        <v>0</v>
      </c>
      <c r="BZ444" s="39">
        <f>INDEX('P-07 HACCP score'!$C$3:$E$7,MATCH(AG444,'P-07 HACCP score'!$B$3:$B$7,0),MATCH('D-14 Ernst'!AC$2,'P-07 HACCP score'!$C$2:$E$2,0))</f>
        <v>0</v>
      </c>
      <c r="CA444" s="39">
        <f>INDEX('P-07 HACCP score'!$C$3:$E$7,MATCH(AH444,'P-07 HACCP score'!$B$3:$B$7,0),MATCH('D-14 Ernst'!AD$2,'P-07 HACCP score'!$C$2:$E$2,0))</f>
        <v>0</v>
      </c>
      <c r="CB444" s="39">
        <f>INDEX('P-07 HACCP score'!$C$3:$E$7,MATCH(AI444,'P-07 HACCP score'!$B$3:$B$7,0),MATCH('D-14 Ernst'!AE$2,'P-07 HACCP score'!$C$2:$E$2,0))</f>
        <v>0</v>
      </c>
      <c r="CC444" s="39">
        <f>INDEX('P-07 HACCP score'!$C$3:$E$7,MATCH(AJ444,'P-07 HACCP score'!$B$3:$B$7,0),MATCH('D-14 Ernst'!AF$2,'P-07 HACCP score'!$C$2:$E$2,0))</f>
        <v>0</v>
      </c>
      <c r="CD444" s="39">
        <f>INDEX('P-07 HACCP score'!$C$3:$E$7,MATCH(AK444,'P-07 HACCP score'!$B$3:$B$7,0),MATCH('D-14 Ernst'!AG$2,'P-07 HACCP score'!$C$2:$E$2,0))</f>
        <v>0</v>
      </c>
    </row>
    <row r="445" spans="1:82" x14ac:dyDescent="0.3">
      <c r="A445" s="119">
        <v>52320</v>
      </c>
      <c r="B445" s="56" t="s">
        <v>572</v>
      </c>
      <c r="C445" s="78" t="s">
        <v>248</v>
      </c>
      <c r="D445" s="35">
        <v>1</v>
      </c>
      <c r="E445" s="18" t="s">
        <v>86</v>
      </c>
      <c r="F445" s="18"/>
      <c r="G445" s="26"/>
      <c r="H445" s="21" t="str">
        <f>IF(COUNTIF(I445:M445,"H"),"H",
IF(COUNTIF(I445:M445,"M"),"M",
IF(COUNTIF(I445:M445,"L"),"L",
IF(COUNTIF(I445:M445,"B"),"B",""))))</f>
        <v>L</v>
      </c>
      <c r="I445" s="19" t="s">
        <v>86</v>
      </c>
      <c r="J445" s="19" t="s">
        <v>86</v>
      </c>
      <c r="K445" s="19"/>
      <c r="L445" s="19" t="s">
        <v>84</v>
      </c>
      <c r="M445" s="19"/>
      <c r="N445" s="18" t="s">
        <v>86</v>
      </c>
      <c r="O445" s="21" t="str">
        <f>IF(COUNTIF(P445:Q445,"H"),"H",
IF(COUNTIF(P445:Q445,"M"),"M",
IF(COUNTIF(P445:Q445,"L"),"L",
IF(COUNTIF(P445:Q445,"B"),"B",""))))</f>
        <v/>
      </c>
      <c r="P445" s="22"/>
      <c r="Q445" s="22"/>
      <c r="R445" s="18"/>
      <c r="S445" s="18"/>
      <c r="T445" s="18"/>
      <c r="U445" s="18"/>
      <c r="V445" s="18"/>
      <c r="W445" s="27"/>
      <c r="X445" s="21" t="str">
        <f>IF(COUNTIF(Y445:AA445,"H"),"H",
IF(COUNTIF(Y445:AA445,"M"),"M",
IF(COUNTIF(Y445:AA445,"L"),"L",
IF(COUNTIF(Y445:AA445,"B"),"B",""))))</f>
        <v/>
      </c>
      <c r="Y445" s="23"/>
      <c r="Z445" s="28"/>
      <c r="AA445" s="23"/>
      <c r="AB445" s="18"/>
      <c r="AC445" s="18"/>
      <c r="AD445" s="18"/>
      <c r="AE445" s="18"/>
      <c r="AF445" s="18"/>
      <c r="AG445" s="18"/>
      <c r="AH445" s="18"/>
      <c r="AI445" s="18"/>
      <c r="AJ445" s="18"/>
      <c r="AK445" s="18"/>
      <c r="AL445" s="37">
        <f>COUNTIF(AX445:BA445,5)+COUNTIF(BG445:BH445,5)+COUNTIF(BK445:BQ445,5)+COUNTIF(BU445:CD445,5)+COUNTIF(AX445:BA445,9)+COUNTIF(BG445:BH445,9)+COUNTIF(BK445:BQ445,9)+COUNTIF(BU445:CD445,9)</f>
        <v>0</v>
      </c>
      <c r="AM445" s="37">
        <f>COUNTIF(AX445:BA445,15)+COUNTIF(BG445:BH445,15)+COUNTIF(BK445:BQ445,15)+COUNTIF(BU445:CD445,15)+COUNTIF(AX445:BA445,25)+COUNTIF(BG445:BH445,25)+COUNTIF(BK445:BQ445,25)+COUNTIF(BU445:CD445,25)</f>
        <v>0</v>
      </c>
      <c r="AN445" s="118" t="str">
        <f>IF(AM445&gt;=1,"HOOG",IF(AL445&gt;=2,"MIDDEN","LAAG"))</f>
        <v>LAAG</v>
      </c>
      <c r="AO445" s="26" t="str">
        <f>IF(AND(AM445=1,OR(H445="H",AB445="H"),TEXT(D445,0)&lt;&gt;"4"),"J","N" )</f>
        <v>N</v>
      </c>
      <c r="AP445" s="41" t="s">
        <v>85</v>
      </c>
      <c r="AQ445" s="68" t="str">
        <f>IF(OR(AP445="J",AO445="J"),"MIDDEN",AN445)</f>
        <v>LAAG</v>
      </c>
      <c r="AR445" s="26" t="s">
        <v>86</v>
      </c>
      <c r="AS445" s="18" t="s">
        <v>93</v>
      </c>
      <c r="AT445" s="18" t="s">
        <v>85</v>
      </c>
      <c r="AU445" s="41" t="str">
        <f>IF(AND(AR445="H",AS445="K"),"J",IF(OR(AND(AR445="L",AS445="K",AT445="J"),AND(AR445="H",AS445="G",AT445="J")),"J","N"))</f>
        <v>N</v>
      </c>
      <c r="AV445" s="41" t="s">
        <v>85</v>
      </c>
      <c r="AW445" s="18" t="str">
        <f>IF(AU445="N",AQ445,IF(AQ445="LAAG","MIDDEN","HOOG"))</f>
        <v>LAAG</v>
      </c>
      <c r="AX445" s="39">
        <f>INDEX('P-07 HACCP score'!$C$3:$E$7,MATCH(E445,'P-07 HACCP score'!$B$3:$B$7,0),MATCH('D-14 Ernst'!A$2,'P-07 HACCP score'!$C$2:$E$2,0))</f>
        <v>3</v>
      </c>
      <c r="AY445" s="39">
        <f>INDEX('P-07 HACCP score'!$C$3:$E$7,MATCH(F445,'P-07 HACCP score'!$B$3:$B$7,0),MATCH('D-14 Ernst'!B$2,'P-07 HACCP score'!$C$2:$E$2,0))</f>
        <v>0</v>
      </c>
      <c r="AZ445" s="39">
        <f>INDEX('P-07 HACCP score'!$C$3:$E$7,MATCH(G445,'P-07 HACCP score'!$B$3:$B$7,0),MATCH('D-14 Ernst'!C$2,'P-07 HACCP score'!$C$2:$E$2,0))</f>
        <v>0</v>
      </c>
      <c r="BA445" s="39">
        <f>INDEX('P-07 HACCP score'!$C$3:$E$7,MATCH(H445,'P-07 HACCP score'!$B$3:$B$7,0),MATCH('D-14 Ernst'!D$2,'P-07 HACCP score'!$C$2:$E$2,0))</f>
        <v>3</v>
      </c>
      <c r="BB445" s="39">
        <f>INDEX('P-07 HACCP score'!$C$3:$E$7,MATCH(I445,'P-07 HACCP score'!$B$3:$B$7,0),MATCH('D-14 Ernst'!E$2,'P-07 HACCP score'!$C$2:$E$2,0))</f>
        <v>3</v>
      </c>
      <c r="BC445" s="39">
        <f>INDEX('P-07 HACCP score'!$C$3:$E$7,MATCH(J445,'P-07 HACCP score'!$B$3:$B$7,0),MATCH('D-14 Ernst'!F$2,'P-07 HACCP score'!$C$2:$E$2,0))</f>
        <v>3</v>
      </c>
      <c r="BD445" s="39">
        <f>INDEX('P-07 HACCP score'!$C$3:$E$7,MATCH(K445,'P-07 HACCP score'!$B$3:$B$7,0),MATCH('D-14 Ernst'!G$2,'P-07 HACCP score'!$C$2:$E$2,0))</f>
        <v>0</v>
      </c>
      <c r="BE445" s="39">
        <f>INDEX('P-07 HACCP score'!$C$3:$E$7,MATCH(L445,'P-07 HACCP score'!$B$3:$B$7,0),MATCH('D-14 Ernst'!H$2,'P-07 HACCP score'!$C$2:$E$2,0))</f>
        <v>1.5</v>
      </c>
      <c r="BF445" s="39">
        <f>INDEX('P-07 HACCP score'!$C$3:$E$7,MATCH(M445,'P-07 HACCP score'!$B$3:$B$7,0),MATCH('D-14 Ernst'!I$2,'P-07 HACCP score'!$C$2:$E$2,0))</f>
        <v>0</v>
      </c>
      <c r="BG445" s="39">
        <f>INDEX('P-07 HACCP score'!$C$3:$E$7,MATCH(N445,'P-07 HACCP score'!$B$3:$B$7,0),MATCH('D-14 Ernst'!J$2,'P-07 HACCP score'!$C$2:$E$2,0))</f>
        <v>3</v>
      </c>
      <c r="BH445" s="39" t="e">
        <f>INDEX('P-07 HACCP score'!$C$3:$E$7,MATCH(O445,'P-07 HACCP score'!$B$3:$B$7,0),MATCH('D-14 Ernst'!K$2,'P-07 HACCP score'!$C$2:$E$2,0))</f>
        <v>#N/A</v>
      </c>
      <c r="BI445" s="39">
        <f>INDEX('P-07 HACCP score'!$C$3:$E$7,MATCH(P445,'P-07 HACCP score'!$B$3:$B$7,0),MATCH('D-14 Ernst'!L$2,'P-07 HACCP score'!$C$2:$E$2,0))</f>
        <v>0</v>
      </c>
      <c r="BJ445" s="39">
        <f>INDEX('P-07 HACCP score'!$C$3:$E$7,MATCH(Q445,'P-07 HACCP score'!$B$3:$B$7,0),MATCH('D-14 Ernst'!M$2,'P-07 HACCP score'!$C$2:$E$2,0))</f>
        <v>0</v>
      </c>
      <c r="BK445" s="39">
        <f>INDEX('P-07 HACCP score'!$C$3:$E$7,MATCH(R445,'P-07 HACCP score'!$B$3:$B$7,0),MATCH('D-14 Ernst'!N$2,'P-07 HACCP score'!$C$2:$E$2,0))</f>
        <v>0</v>
      </c>
      <c r="BL445" s="39">
        <f>INDEX('P-07 HACCP score'!$C$3:$E$7,MATCH(S445,'P-07 HACCP score'!$B$3:$B$7,0),MATCH('D-14 Ernst'!O$2,'P-07 HACCP score'!$C$2:$E$2,0))</f>
        <v>0</v>
      </c>
      <c r="BM445" s="39">
        <f>INDEX('P-07 HACCP score'!$C$3:$E$7,MATCH(T445,'P-07 HACCP score'!$B$3:$B$7,0),MATCH('D-14 Ernst'!P$2,'P-07 HACCP score'!$C$2:$E$2,0))</f>
        <v>0</v>
      </c>
      <c r="BN445" s="39">
        <f>INDEX('P-07 HACCP score'!$C$3:$E$7,MATCH(U445,'P-07 HACCP score'!$B$3:$B$7,0),MATCH('D-14 Ernst'!Q$2,'P-07 HACCP score'!$C$2:$E$2,0))</f>
        <v>0</v>
      </c>
      <c r="BO445" s="39">
        <f>INDEX('P-07 HACCP score'!$C$3:$E$7,MATCH(V445,'P-07 HACCP score'!$B$3:$B$7,0),MATCH('D-14 Ernst'!R$2,'P-07 HACCP score'!$C$2:$E$2,0))</f>
        <v>0</v>
      </c>
      <c r="BP445" s="39">
        <f>INDEX('P-07 HACCP score'!$C$3:$E$7,MATCH(W445,'P-07 HACCP score'!$B$3:$B$7,0),MATCH('D-14 Ernst'!S$2,'P-07 HACCP score'!$C$2:$E$2,0))</f>
        <v>0</v>
      </c>
      <c r="BQ445" s="39" t="e">
        <f>INDEX('P-07 HACCP score'!$C$3:$E$7,MATCH(X445,'P-07 HACCP score'!$B$3:$B$7,0),MATCH('D-14 Ernst'!T$2,'P-07 HACCP score'!$C$2:$E$2,0))</f>
        <v>#N/A</v>
      </c>
      <c r="BR445" s="39">
        <f>INDEX('P-07 HACCP score'!$C$3:$E$7,MATCH(Y445,'P-07 HACCP score'!$B$3:$B$7,0),MATCH('D-14 Ernst'!U$2,'P-07 HACCP score'!$C$2:$E$2,0))</f>
        <v>0</v>
      </c>
      <c r="BS445" s="39">
        <f>INDEX('P-07 HACCP score'!$C$3:$E$7,MATCH(Z445,'P-07 HACCP score'!$B$3:$B$7,0),MATCH('D-14 Ernst'!V$2,'P-07 HACCP score'!$C$2:$E$2,0))</f>
        <v>0</v>
      </c>
      <c r="BT445" s="39">
        <f>INDEX('P-07 HACCP score'!$C$3:$E$7,MATCH(AA445,'P-07 HACCP score'!$B$3:$B$7,0),MATCH('D-14 Ernst'!W$2,'P-07 HACCP score'!$C$2:$E$2,0))</f>
        <v>0</v>
      </c>
      <c r="BU445" s="39">
        <f>INDEX('P-07 HACCP score'!$C$3:$E$7,MATCH(AB445,'P-07 HACCP score'!$B$3:$B$7,0),MATCH('D-14 Ernst'!X$2,'P-07 HACCP score'!$C$2:$E$2,0))</f>
        <v>0</v>
      </c>
      <c r="BV445" s="39">
        <f>INDEX('P-07 HACCP score'!$C$3:$E$7,MATCH(AC445,'P-07 HACCP score'!$B$3:$B$7,0),MATCH('D-14 Ernst'!Y$2,'P-07 HACCP score'!$C$2:$E$2,0))</f>
        <v>0</v>
      </c>
      <c r="BW445" s="39">
        <f>INDEX('P-07 HACCP score'!$C$3:$E$7,MATCH(AD445,'P-07 HACCP score'!$B$3:$B$7,0),MATCH('D-14 Ernst'!Z$2,'P-07 HACCP score'!$C$2:$E$2,0))</f>
        <v>0</v>
      </c>
      <c r="BX445" s="39">
        <f>INDEX('P-07 HACCP score'!$C$3:$E$7,MATCH(AE445,'P-07 HACCP score'!$B$3:$B$7,0),MATCH('D-14 Ernst'!AA$2,'P-07 HACCP score'!$C$2:$E$2,0))</f>
        <v>0</v>
      </c>
      <c r="BY445" s="39">
        <f>INDEX('P-07 HACCP score'!$C$3:$E$7,MATCH(AF445,'P-07 HACCP score'!$B$3:$B$7,0),MATCH('D-14 Ernst'!AB$2,'P-07 HACCP score'!$C$2:$E$2,0))</f>
        <v>0</v>
      </c>
      <c r="BZ445" s="39">
        <f>INDEX('P-07 HACCP score'!$C$3:$E$7,MATCH(AG445,'P-07 HACCP score'!$B$3:$B$7,0),MATCH('D-14 Ernst'!AC$2,'P-07 HACCP score'!$C$2:$E$2,0))</f>
        <v>0</v>
      </c>
      <c r="CA445" s="39">
        <f>INDEX('P-07 HACCP score'!$C$3:$E$7,MATCH(AH445,'P-07 HACCP score'!$B$3:$B$7,0),MATCH('D-14 Ernst'!AD$2,'P-07 HACCP score'!$C$2:$E$2,0))</f>
        <v>0</v>
      </c>
      <c r="CB445" s="39">
        <f>INDEX('P-07 HACCP score'!$C$3:$E$7,MATCH(AI445,'P-07 HACCP score'!$B$3:$B$7,0),MATCH('D-14 Ernst'!AE$2,'P-07 HACCP score'!$C$2:$E$2,0))</f>
        <v>0</v>
      </c>
      <c r="CC445" s="39">
        <f>INDEX('P-07 HACCP score'!$C$3:$E$7,MATCH(AJ445,'P-07 HACCP score'!$B$3:$B$7,0),MATCH('D-14 Ernst'!AF$2,'P-07 HACCP score'!$C$2:$E$2,0))</f>
        <v>0</v>
      </c>
      <c r="CD445" s="39">
        <f>INDEX('P-07 HACCP score'!$C$3:$E$7,MATCH(AK445,'P-07 HACCP score'!$B$3:$B$7,0),MATCH('D-14 Ernst'!AG$2,'P-07 HACCP score'!$C$2:$E$2,0))</f>
        <v>0</v>
      </c>
    </row>
    <row r="446" spans="1:82" x14ac:dyDescent="0.3">
      <c r="A446" s="119">
        <v>52330</v>
      </c>
      <c r="B446" s="71" t="s">
        <v>573</v>
      </c>
      <c r="C446" s="78" t="s">
        <v>248</v>
      </c>
      <c r="D446" s="35">
        <v>1</v>
      </c>
      <c r="E446" s="18"/>
      <c r="F446" s="18"/>
      <c r="G446" s="26"/>
      <c r="H446" s="21" t="str">
        <f>IF(COUNTIF(I446:M446,"H"),"H",
IF(COUNTIF(I446:M446,"M"),"M",
IF(COUNTIF(I446:M446,"L"),"L",
IF(COUNTIF(I446:M446,"B"),"B",""))))</f>
        <v>L</v>
      </c>
      <c r="I446" s="19" t="s">
        <v>86</v>
      </c>
      <c r="J446" s="19" t="s">
        <v>86</v>
      </c>
      <c r="K446" s="19"/>
      <c r="L446" s="19" t="s">
        <v>84</v>
      </c>
      <c r="M446" s="19"/>
      <c r="N446" s="18" t="s">
        <v>86</v>
      </c>
      <c r="O446" s="21" t="str">
        <f>IF(COUNTIF(P446:Q446,"H"),"H",
IF(COUNTIF(P446:Q446,"M"),"M",
IF(COUNTIF(P446:Q446,"L"),"L",
IF(COUNTIF(P446:Q446,"B"),"B",""))))</f>
        <v/>
      </c>
      <c r="P446" s="22"/>
      <c r="Q446" s="22"/>
      <c r="R446" s="18"/>
      <c r="S446" s="18"/>
      <c r="T446" s="18"/>
      <c r="U446" s="18"/>
      <c r="V446" s="18"/>
      <c r="W446" s="27"/>
      <c r="X446" s="21" t="str">
        <f>IF(COUNTIF(Y446:AA446,"H"),"H",
IF(COUNTIF(Y446:AA446,"M"),"M",
IF(COUNTIF(Y446:AA446,"L"),"L",
IF(COUNTIF(Y446:AA446,"B"),"B",""))))</f>
        <v/>
      </c>
      <c r="Y446" s="23"/>
      <c r="Z446" s="28"/>
      <c r="AA446" s="23"/>
      <c r="AB446" s="18"/>
      <c r="AC446" s="18"/>
      <c r="AD446" s="18"/>
      <c r="AE446" s="18"/>
      <c r="AF446" s="18"/>
      <c r="AG446" s="18"/>
      <c r="AH446" s="18"/>
      <c r="AI446" s="18"/>
      <c r="AJ446" s="18" t="s">
        <v>84</v>
      </c>
      <c r="AK446" s="18"/>
      <c r="AL446" s="37">
        <f>COUNTIF(AX446:BA446,5)+COUNTIF(BG446:BH446,5)+COUNTIF(BK446:BQ446,5)+COUNTIF(BU446:CD446,5)+COUNTIF(AX446:BA446,9)+COUNTIF(BG446:BH446,9)+COUNTIF(BK446:BQ446,9)+COUNTIF(BU446:CD446,9)</f>
        <v>0</v>
      </c>
      <c r="AM446" s="37">
        <f>COUNTIF(AX446:BA446,15)+COUNTIF(BG446:BH446,15)+COUNTIF(BK446:BQ446,15)+COUNTIF(BU446:CD446,15)+COUNTIF(AX446:BA446,25)+COUNTIF(BG446:BH446,25)+COUNTIF(BK446:BQ446,25)+COUNTIF(BU446:CD446,25)</f>
        <v>0</v>
      </c>
      <c r="AN446" s="118" t="str">
        <f>IF(AM446&gt;=1,"HOOG",IF(AL446&gt;=2,"MIDDEN","LAAG"))</f>
        <v>LAAG</v>
      </c>
      <c r="AO446" s="26" t="str">
        <f>IF(AND(AM446=1,OR(H446="H",AB446="H"),TEXT(D446,0)&lt;&gt;"4"),"J","N" )</f>
        <v>N</v>
      </c>
      <c r="AP446" s="41" t="s">
        <v>85</v>
      </c>
      <c r="AQ446" s="68" t="str">
        <f>IF(OR(AP446="J",AO446="J"),"MIDDEN",AN446)</f>
        <v>LAAG</v>
      </c>
      <c r="AR446" s="26" t="s">
        <v>89</v>
      </c>
      <c r="AS446" s="18" t="s">
        <v>87</v>
      </c>
      <c r="AT446" s="18" t="s">
        <v>85</v>
      </c>
      <c r="AU446" s="41" t="str">
        <f>IF(AND(AR446="H",AS446="K"),"J",IF(OR(AND(AR446="L",AS446="K",AT446="J"),AND(AR446="H",AS446="G",AT446="J")),"J","N"))</f>
        <v>N</v>
      </c>
      <c r="AV446" s="41" t="s">
        <v>90</v>
      </c>
      <c r="AW446" s="18" t="str">
        <f>IF(AU446="N",AQ446,IF(AQ446="LAAG","MIDDEN","HOOG"))</f>
        <v>LAAG</v>
      </c>
      <c r="AX446" s="39">
        <f>INDEX('P-07 HACCP score'!$C$3:$E$7,MATCH(E446,'P-07 HACCP score'!$B$3:$B$7,0),MATCH('D-14 Ernst'!A$2,'P-07 HACCP score'!$C$2:$E$2,0))</f>
        <v>0</v>
      </c>
      <c r="AY446" s="39">
        <f>INDEX('P-07 HACCP score'!$C$3:$E$7,MATCH(F446,'P-07 HACCP score'!$B$3:$B$7,0),MATCH('D-14 Ernst'!B$2,'P-07 HACCP score'!$C$2:$E$2,0))</f>
        <v>0</v>
      </c>
      <c r="AZ446" s="39">
        <f>INDEX('P-07 HACCP score'!$C$3:$E$7,MATCH(G446,'P-07 HACCP score'!$B$3:$B$7,0),MATCH('D-14 Ernst'!C$2,'P-07 HACCP score'!$C$2:$E$2,0))</f>
        <v>0</v>
      </c>
      <c r="BA446" s="39">
        <f>INDEX('P-07 HACCP score'!$C$3:$E$7,MATCH(H446,'P-07 HACCP score'!$B$3:$B$7,0),MATCH('D-14 Ernst'!D$2,'P-07 HACCP score'!$C$2:$E$2,0))</f>
        <v>3</v>
      </c>
      <c r="BB446" s="39">
        <f>INDEX('P-07 HACCP score'!$C$3:$E$7,MATCH(I446,'P-07 HACCP score'!$B$3:$B$7,0),MATCH('D-14 Ernst'!E$2,'P-07 HACCP score'!$C$2:$E$2,0))</f>
        <v>3</v>
      </c>
      <c r="BC446" s="39">
        <f>INDEX('P-07 HACCP score'!$C$3:$E$7,MATCH(J446,'P-07 HACCP score'!$B$3:$B$7,0),MATCH('D-14 Ernst'!F$2,'P-07 HACCP score'!$C$2:$E$2,0))</f>
        <v>3</v>
      </c>
      <c r="BD446" s="39">
        <f>INDEX('P-07 HACCP score'!$C$3:$E$7,MATCH(K446,'P-07 HACCP score'!$B$3:$B$7,0),MATCH('D-14 Ernst'!G$2,'P-07 HACCP score'!$C$2:$E$2,0))</f>
        <v>0</v>
      </c>
      <c r="BE446" s="39">
        <f>INDEX('P-07 HACCP score'!$C$3:$E$7,MATCH(L446,'P-07 HACCP score'!$B$3:$B$7,0),MATCH('D-14 Ernst'!H$2,'P-07 HACCP score'!$C$2:$E$2,0))</f>
        <v>1.5</v>
      </c>
      <c r="BF446" s="39">
        <f>INDEX('P-07 HACCP score'!$C$3:$E$7,MATCH(M446,'P-07 HACCP score'!$B$3:$B$7,0),MATCH('D-14 Ernst'!I$2,'P-07 HACCP score'!$C$2:$E$2,0))</f>
        <v>0</v>
      </c>
      <c r="BG446" s="39">
        <f>INDEX('P-07 HACCP score'!$C$3:$E$7,MATCH(N446,'P-07 HACCP score'!$B$3:$B$7,0),MATCH('D-14 Ernst'!J$2,'P-07 HACCP score'!$C$2:$E$2,0))</f>
        <v>3</v>
      </c>
      <c r="BH446" s="39" t="e">
        <f>INDEX('P-07 HACCP score'!$C$3:$E$7,MATCH(O446,'P-07 HACCP score'!$B$3:$B$7,0),MATCH('D-14 Ernst'!K$2,'P-07 HACCP score'!$C$2:$E$2,0))</f>
        <v>#N/A</v>
      </c>
      <c r="BI446" s="39">
        <f>INDEX('P-07 HACCP score'!$C$3:$E$7,MATCH(P446,'P-07 HACCP score'!$B$3:$B$7,0),MATCH('D-14 Ernst'!L$2,'P-07 HACCP score'!$C$2:$E$2,0))</f>
        <v>0</v>
      </c>
      <c r="BJ446" s="39">
        <f>INDEX('P-07 HACCP score'!$C$3:$E$7,MATCH(Q446,'P-07 HACCP score'!$B$3:$B$7,0),MATCH('D-14 Ernst'!M$2,'P-07 HACCP score'!$C$2:$E$2,0))</f>
        <v>0</v>
      </c>
      <c r="BK446" s="39">
        <f>INDEX('P-07 HACCP score'!$C$3:$E$7,MATCH(R446,'P-07 HACCP score'!$B$3:$B$7,0),MATCH('D-14 Ernst'!N$2,'P-07 HACCP score'!$C$2:$E$2,0))</f>
        <v>0</v>
      </c>
      <c r="BL446" s="39">
        <f>INDEX('P-07 HACCP score'!$C$3:$E$7,MATCH(S446,'P-07 HACCP score'!$B$3:$B$7,0),MATCH('D-14 Ernst'!O$2,'P-07 HACCP score'!$C$2:$E$2,0))</f>
        <v>0</v>
      </c>
      <c r="BM446" s="39">
        <f>INDEX('P-07 HACCP score'!$C$3:$E$7,MATCH(T446,'P-07 HACCP score'!$B$3:$B$7,0),MATCH('D-14 Ernst'!P$2,'P-07 HACCP score'!$C$2:$E$2,0))</f>
        <v>0</v>
      </c>
      <c r="BN446" s="39">
        <f>INDEX('P-07 HACCP score'!$C$3:$E$7,MATCH(U446,'P-07 HACCP score'!$B$3:$B$7,0),MATCH('D-14 Ernst'!Q$2,'P-07 HACCP score'!$C$2:$E$2,0))</f>
        <v>0</v>
      </c>
      <c r="BO446" s="39">
        <f>INDEX('P-07 HACCP score'!$C$3:$E$7,MATCH(V446,'P-07 HACCP score'!$B$3:$B$7,0),MATCH('D-14 Ernst'!R$2,'P-07 HACCP score'!$C$2:$E$2,0))</f>
        <v>0</v>
      </c>
      <c r="BP446" s="39">
        <f>INDEX('P-07 HACCP score'!$C$3:$E$7,MATCH(W446,'P-07 HACCP score'!$B$3:$B$7,0),MATCH('D-14 Ernst'!S$2,'P-07 HACCP score'!$C$2:$E$2,0))</f>
        <v>0</v>
      </c>
      <c r="BQ446" s="39" t="e">
        <f>INDEX('P-07 HACCP score'!$C$3:$E$7,MATCH(X446,'P-07 HACCP score'!$B$3:$B$7,0),MATCH('D-14 Ernst'!T$2,'P-07 HACCP score'!$C$2:$E$2,0))</f>
        <v>#N/A</v>
      </c>
      <c r="BR446" s="39">
        <f>INDEX('P-07 HACCP score'!$C$3:$E$7,MATCH(Y446,'P-07 HACCP score'!$B$3:$B$7,0),MATCH('D-14 Ernst'!U$2,'P-07 HACCP score'!$C$2:$E$2,0))</f>
        <v>0</v>
      </c>
      <c r="BS446" s="39">
        <f>INDEX('P-07 HACCP score'!$C$3:$E$7,MATCH(Z446,'P-07 HACCP score'!$B$3:$B$7,0),MATCH('D-14 Ernst'!V$2,'P-07 HACCP score'!$C$2:$E$2,0))</f>
        <v>0</v>
      </c>
      <c r="BT446" s="39">
        <f>INDEX('P-07 HACCP score'!$C$3:$E$7,MATCH(AA446,'P-07 HACCP score'!$B$3:$B$7,0),MATCH('D-14 Ernst'!W$2,'P-07 HACCP score'!$C$2:$E$2,0))</f>
        <v>0</v>
      </c>
      <c r="BU446" s="39">
        <f>INDEX('P-07 HACCP score'!$C$3:$E$7,MATCH(AB446,'P-07 HACCP score'!$B$3:$B$7,0),MATCH('D-14 Ernst'!X$2,'P-07 HACCP score'!$C$2:$E$2,0))</f>
        <v>0</v>
      </c>
      <c r="BV446" s="39">
        <f>INDEX('P-07 HACCP score'!$C$3:$E$7,MATCH(AC446,'P-07 HACCP score'!$B$3:$B$7,0),MATCH('D-14 Ernst'!Y$2,'P-07 HACCP score'!$C$2:$E$2,0))</f>
        <v>0</v>
      </c>
      <c r="BW446" s="39">
        <f>INDEX('P-07 HACCP score'!$C$3:$E$7,MATCH(AD446,'P-07 HACCP score'!$B$3:$B$7,0),MATCH('D-14 Ernst'!Z$2,'P-07 HACCP score'!$C$2:$E$2,0))</f>
        <v>0</v>
      </c>
      <c r="BX446" s="39">
        <f>INDEX('P-07 HACCP score'!$C$3:$E$7,MATCH(AE446,'P-07 HACCP score'!$B$3:$B$7,0),MATCH('D-14 Ernst'!AA$2,'P-07 HACCP score'!$C$2:$E$2,0))</f>
        <v>0</v>
      </c>
      <c r="BY446" s="39">
        <f>INDEX('P-07 HACCP score'!$C$3:$E$7,MATCH(AF446,'P-07 HACCP score'!$B$3:$B$7,0),MATCH('D-14 Ernst'!AB$2,'P-07 HACCP score'!$C$2:$E$2,0))</f>
        <v>0</v>
      </c>
      <c r="BZ446" s="39">
        <f>INDEX('P-07 HACCP score'!$C$3:$E$7,MATCH(AG446,'P-07 HACCP score'!$B$3:$B$7,0),MATCH('D-14 Ernst'!AC$2,'P-07 HACCP score'!$C$2:$E$2,0))</f>
        <v>0</v>
      </c>
      <c r="CA446" s="39">
        <f>INDEX('P-07 HACCP score'!$C$3:$E$7,MATCH(AH446,'P-07 HACCP score'!$B$3:$B$7,0),MATCH('D-14 Ernst'!AD$2,'P-07 HACCP score'!$C$2:$E$2,0))</f>
        <v>0</v>
      </c>
      <c r="CB446" s="39">
        <f>INDEX('P-07 HACCP score'!$C$3:$E$7,MATCH(AI446,'P-07 HACCP score'!$B$3:$B$7,0),MATCH('D-14 Ernst'!AE$2,'P-07 HACCP score'!$C$2:$E$2,0))</f>
        <v>0</v>
      </c>
      <c r="CC446" s="39">
        <f>INDEX('P-07 HACCP score'!$C$3:$E$7,MATCH(AJ446,'P-07 HACCP score'!$B$3:$B$7,0),MATCH('D-14 Ernst'!AF$2,'P-07 HACCP score'!$C$2:$E$2,0))</f>
        <v>1.5</v>
      </c>
      <c r="CD446" s="39">
        <f>INDEX('P-07 HACCP score'!$C$3:$E$7,MATCH(AK446,'P-07 HACCP score'!$B$3:$B$7,0),MATCH('D-14 Ernst'!AG$2,'P-07 HACCP score'!$C$2:$E$2,0))</f>
        <v>0</v>
      </c>
    </row>
    <row r="447" spans="1:82" x14ac:dyDescent="0.3">
      <c r="A447" s="119">
        <v>50655</v>
      </c>
      <c r="B447" s="56" t="s">
        <v>574</v>
      </c>
      <c r="C447" s="78" t="s">
        <v>142</v>
      </c>
      <c r="D447" s="35">
        <v>1</v>
      </c>
      <c r="E447" s="18" t="s">
        <v>84</v>
      </c>
      <c r="F447" s="18"/>
      <c r="G447" s="26"/>
      <c r="H447" s="21" t="str">
        <f>IF(COUNTIF(I447:M447,"H"),"H",
IF(COUNTIF(I447:M447,"M"),"M",
IF(COUNTIF(I447:M447,"L"),"L",
IF(COUNTIF(I447:M447,"B"),"B",""))))</f>
        <v>M</v>
      </c>
      <c r="I447" s="19" t="s">
        <v>129</v>
      </c>
      <c r="J447" s="19" t="s">
        <v>129</v>
      </c>
      <c r="K447" s="19"/>
      <c r="L447" s="19"/>
      <c r="M447" s="19"/>
      <c r="N447" s="18"/>
      <c r="O447" s="21" t="str">
        <f>IF(COUNTIF(P447:Q447,"H"),"H",
IF(COUNTIF(P447:Q447,"M"),"M",
IF(COUNTIF(P447:Q447,"L"),"L",
IF(COUNTIF(P447:Q447,"B"),"B",""))))</f>
        <v/>
      </c>
      <c r="P447" s="22"/>
      <c r="Q447" s="22"/>
      <c r="R447" s="18"/>
      <c r="S447" s="18"/>
      <c r="T447" s="18"/>
      <c r="U447" s="18"/>
      <c r="V447" s="18"/>
      <c r="W447" s="27"/>
      <c r="X447" s="21" t="str">
        <f>IF(COUNTIF(Y447:AA447,"H"),"H",
IF(COUNTIF(Y447:AA447,"M"),"M",
IF(COUNTIF(Y447:AA447,"L"),"L",
IF(COUNTIF(Y447:AA447,"B"),"B",""))))</f>
        <v/>
      </c>
      <c r="Y447" s="23"/>
      <c r="Z447" s="28"/>
      <c r="AA447" s="23"/>
      <c r="AB447" s="18" t="s">
        <v>86</v>
      </c>
      <c r="AC447" s="18"/>
      <c r="AD447" s="18"/>
      <c r="AE447" s="18"/>
      <c r="AF447" s="18"/>
      <c r="AG447" s="18"/>
      <c r="AH447" s="18"/>
      <c r="AI447" s="18"/>
      <c r="AJ447" s="18"/>
      <c r="AK447" s="18"/>
      <c r="AL447" s="37">
        <f>COUNTIF(AX447:BA447,5)+COUNTIF(BG447:BH447,5)+COUNTIF(BK447:BQ447,5)+COUNTIF(BU447:CD447,5)+COUNTIF(AX447:BA447,9)+COUNTIF(BG447:BH447,9)+COUNTIF(BK447:BQ447,9)+COUNTIF(BU447:CD447,9)</f>
        <v>1</v>
      </c>
      <c r="AM447" s="37">
        <f>COUNTIF(AX447:BA447,15)+COUNTIF(BG447:BH447,15)+COUNTIF(BK447:BQ447,15)+COUNTIF(BU447:CD447,15)+COUNTIF(AX447:BA447,25)+COUNTIF(BG447:BH447,25)+COUNTIF(BK447:BQ447,25)+COUNTIF(BU447:CD447,25)</f>
        <v>0</v>
      </c>
      <c r="AN447" s="118" t="str">
        <f>IF(AM447&gt;=1,"HOOG",IF(AL447&gt;=2,"MIDDEN","LAAG"))</f>
        <v>LAAG</v>
      </c>
      <c r="AO447" s="26" t="str">
        <f>IF(AND(AM447=1,OR(H447="H",AB447="H"),TEXT(D447,0)&lt;&gt;"4"),"J","N" )</f>
        <v>N</v>
      </c>
      <c r="AP447" s="41" t="s">
        <v>85</v>
      </c>
      <c r="AQ447" s="68" t="str">
        <f>IF(OR(AP447="J",AO447="J"),"MIDDEN",AN447)</f>
        <v>LAAG</v>
      </c>
      <c r="AR447" s="26" t="s">
        <v>86</v>
      </c>
      <c r="AS447" s="18" t="s">
        <v>87</v>
      </c>
      <c r="AT447" s="18" t="s">
        <v>85</v>
      </c>
      <c r="AU447" s="41" t="str">
        <f>IF(AND(AR447="H",AS447="K"),"J",IF(OR(AND(AR447="L",AS447="K",AT447="J"),AND(AR447="H",AS447="G",AT447="J")),"J","N"))</f>
        <v>N</v>
      </c>
      <c r="AV447" s="41" t="s">
        <v>85</v>
      </c>
      <c r="AW447" s="18" t="str">
        <f>IF(AU447="N",AQ447,IF(AQ447="LAAG","MIDDEN","HOOG"))</f>
        <v>LAAG</v>
      </c>
      <c r="AX447" s="39">
        <f>INDEX('P-07 HACCP score'!$C$3:$E$7,MATCH(E447,'P-07 HACCP score'!$B$3:$B$7,0),MATCH('D-14 Ernst'!A$2,'P-07 HACCP score'!$C$2:$E$2,0))</f>
        <v>1.5</v>
      </c>
      <c r="AY447" s="39">
        <f>INDEX('P-07 HACCP score'!$C$3:$E$7,MATCH(F447,'P-07 HACCP score'!$B$3:$B$7,0),MATCH('D-14 Ernst'!B$2,'P-07 HACCP score'!$C$2:$E$2,0))</f>
        <v>0</v>
      </c>
      <c r="AZ447" s="39">
        <f>INDEX('P-07 HACCP score'!$C$3:$E$7,MATCH(G447,'P-07 HACCP score'!$B$3:$B$7,0),MATCH('D-14 Ernst'!C$2,'P-07 HACCP score'!$C$2:$E$2,0))</f>
        <v>0</v>
      </c>
      <c r="BA447" s="39">
        <f>INDEX('P-07 HACCP score'!$C$3:$E$7,MATCH(H447,'P-07 HACCP score'!$B$3:$B$7,0),MATCH('D-14 Ernst'!D$2,'P-07 HACCP score'!$C$2:$E$2,0))</f>
        <v>9</v>
      </c>
      <c r="BB447" s="39">
        <f>INDEX('P-07 HACCP score'!$C$3:$E$7,MATCH(I447,'P-07 HACCP score'!$B$3:$B$7,0),MATCH('D-14 Ernst'!E$2,'P-07 HACCP score'!$C$2:$E$2,0))</f>
        <v>9</v>
      </c>
      <c r="BC447" s="39">
        <f>INDEX('P-07 HACCP score'!$C$3:$E$7,MATCH(J447,'P-07 HACCP score'!$B$3:$B$7,0),MATCH('D-14 Ernst'!F$2,'P-07 HACCP score'!$C$2:$E$2,0))</f>
        <v>9</v>
      </c>
      <c r="BD447" s="39">
        <f>INDEX('P-07 HACCP score'!$C$3:$E$7,MATCH(K447,'P-07 HACCP score'!$B$3:$B$7,0),MATCH('D-14 Ernst'!G$2,'P-07 HACCP score'!$C$2:$E$2,0))</f>
        <v>0</v>
      </c>
      <c r="BE447" s="39">
        <f>INDEX('P-07 HACCP score'!$C$3:$E$7,MATCH(L447,'P-07 HACCP score'!$B$3:$B$7,0),MATCH('D-14 Ernst'!H$2,'P-07 HACCP score'!$C$2:$E$2,0))</f>
        <v>0</v>
      </c>
      <c r="BF447" s="39">
        <f>INDEX('P-07 HACCP score'!$C$3:$E$7,MATCH(M447,'P-07 HACCP score'!$B$3:$B$7,0),MATCH('D-14 Ernst'!I$2,'P-07 HACCP score'!$C$2:$E$2,0))</f>
        <v>0</v>
      </c>
      <c r="BG447" s="39">
        <f>INDEX('P-07 HACCP score'!$C$3:$E$7,MATCH(N447,'P-07 HACCP score'!$B$3:$B$7,0),MATCH('D-14 Ernst'!J$2,'P-07 HACCP score'!$C$2:$E$2,0))</f>
        <v>0</v>
      </c>
      <c r="BH447" s="39" t="e">
        <f>INDEX('P-07 HACCP score'!$C$3:$E$7,MATCH(O447,'P-07 HACCP score'!$B$3:$B$7,0),MATCH('D-14 Ernst'!K$2,'P-07 HACCP score'!$C$2:$E$2,0))</f>
        <v>#N/A</v>
      </c>
      <c r="BI447" s="39">
        <f>INDEX('P-07 HACCP score'!$C$3:$E$7,MATCH(P447,'P-07 HACCP score'!$B$3:$B$7,0),MATCH('D-14 Ernst'!L$2,'P-07 HACCP score'!$C$2:$E$2,0))</f>
        <v>0</v>
      </c>
      <c r="BJ447" s="39">
        <f>INDEX('P-07 HACCP score'!$C$3:$E$7,MATCH(Q447,'P-07 HACCP score'!$B$3:$B$7,0),MATCH('D-14 Ernst'!M$2,'P-07 HACCP score'!$C$2:$E$2,0))</f>
        <v>0</v>
      </c>
      <c r="BK447" s="39">
        <f>INDEX('P-07 HACCP score'!$C$3:$E$7,MATCH(R447,'P-07 HACCP score'!$B$3:$B$7,0),MATCH('D-14 Ernst'!N$2,'P-07 HACCP score'!$C$2:$E$2,0))</f>
        <v>0</v>
      </c>
      <c r="BL447" s="39">
        <f>INDEX('P-07 HACCP score'!$C$3:$E$7,MATCH(S447,'P-07 HACCP score'!$B$3:$B$7,0),MATCH('D-14 Ernst'!O$2,'P-07 HACCP score'!$C$2:$E$2,0))</f>
        <v>0</v>
      </c>
      <c r="BM447" s="39">
        <f>INDEX('P-07 HACCP score'!$C$3:$E$7,MATCH(T447,'P-07 HACCP score'!$B$3:$B$7,0),MATCH('D-14 Ernst'!P$2,'P-07 HACCP score'!$C$2:$E$2,0))</f>
        <v>0</v>
      </c>
      <c r="BN447" s="39">
        <f>INDEX('P-07 HACCP score'!$C$3:$E$7,MATCH(U447,'P-07 HACCP score'!$B$3:$B$7,0),MATCH('D-14 Ernst'!Q$2,'P-07 HACCP score'!$C$2:$E$2,0))</f>
        <v>0</v>
      </c>
      <c r="BO447" s="39">
        <f>INDEX('P-07 HACCP score'!$C$3:$E$7,MATCH(V447,'P-07 HACCP score'!$B$3:$B$7,0),MATCH('D-14 Ernst'!R$2,'P-07 HACCP score'!$C$2:$E$2,0))</f>
        <v>0</v>
      </c>
      <c r="BP447" s="39">
        <f>INDEX('P-07 HACCP score'!$C$3:$E$7,MATCH(W447,'P-07 HACCP score'!$B$3:$B$7,0),MATCH('D-14 Ernst'!S$2,'P-07 HACCP score'!$C$2:$E$2,0))</f>
        <v>0</v>
      </c>
      <c r="BQ447" s="39" t="e">
        <f>INDEX('P-07 HACCP score'!$C$3:$E$7,MATCH(X447,'P-07 HACCP score'!$B$3:$B$7,0),MATCH('D-14 Ernst'!T$2,'P-07 HACCP score'!$C$2:$E$2,0))</f>
        <v>#N/A</v>
      </c>
      <c r="BR447" s="39">
        <f>INDEX('P-07 HACCP score'!$C$3:$E$7,MATCH(Y447,'P-07 HACCP score'!$B$3:$B$7,0),MATCH('D-14 Ernst'!U$2,'P-07 HACCP score'!$C$2:$E$2,0))</f>
        <v>0</v>
      </c>
      <c r="BS447" s="39">
        <f>INDEX('P-07 HACCP score'!$C$3:$E$7,MATCH(Z447,'P-07 HACCP score'!$B$3:$B$7,0),MATCH('D-14 Ernst'!V$2,'P-07 HACCP score'!$C$2:$E$2,0))</f>
        <v>0</v>
      </c>
      <c r="BT447" s="39">
        <f>INDEX('P-07 HACCP score'!$C$3:$E$7,MATCH(AA447,'P-07 HACCP score'!$B$3:$B$7,0),MATCH('D-14 Ernst'!W$2,'P-07 HACCP score'!$C$2:$E$2,0))</f>
        <v>0</v>
      </c>
      <c r="BU447" s="39">
        <f>INDEX('P-07 HACCP score'!$C$3:$E$7,MATCH(AB447,'P-07 HACCP score'!$B$3:$B$7,0),MATCH('D-14 Ernst'!X$2,'P-07 HACCP score'!$C$2:$E$2,0))</f>
        <v>3</v>
      </c>
      <c r="BV447" s="39">
        <f>INDEX('P-07 HACCP score'!$C$3:$E$7,MATCH(AC447,'P-07 HACCP score'!$B$3:$B$7,0),MATCH('D-14 Ernst'!Y$2,'P-07 HACCP score'!$C$2:$E$2,0))</f>
        <v>0</v>
      </c>
      <c r="BW447" s="39">
        <f>INDEX('P-07 HACCP score'!$C$3:$E$7,MATCH(AD447,'P-07 HACCP score'!$B$3:$B$7,0),MATCH('D-14 Ernst'!Z$2,'P-07 HACCP score'!$C$2:$E$2,0))</f>
        <v>0</v>
      </c>
      <c r="BX447" s="39">
        <f>INDEX('P-07 HACCP score'!$C$3:$E$7,MATCH(AE447,'P-07 HACCP score'!$B$3:$B$7,0),MATCH('D-14 Ernst'!AA$2,'P-07 HACCP score'!$C$2:$E$2,0))</f>
        <v>0</v>
      </c>
      <c r="BY447" s="39">
        <f>INDEX('P-07 HACCP score'!$C$3:$E$7,MATCH(AF447,'P-07 HACCP score'!$B$3:$B$7,0),MATCH('D-14 Ernst'!AB$2,'P-07 HACCP score'!$C$2:$E$2,0))</f>
        <v>0</v>
      </c>
      <c r="BZ447" s="39">
        <f>INDEX('P-07 HACCP score'!$C$3:$E$7,MATCH(AG447,'P-07 HACCP score'!$B$3:$B$7,0),MATCH('D-14 Ernst'!AC$2,'P-07 HACCP score'!$C$2:$E$2,0))</f>
        <v>0</v>
      </c>
      <c r="CA447" s="39">
        <f>INDEX('P-07 HACCP score'!$C$3:$E$7,MATCH(AH447,'P-07 HACCP score'!$B$3:$B$7,0),MATCH('D-14 Ernst'!AD$2,'P-07 HACCP score'!$C$2:$E$2,0))</f>
        <v>0</v>
      </c>
      <c r="CB447" s="39">
        <f>INDEX('P-07 HACCP score'!$C$3:$E$7,MATCH(AI447,'P-07 HACCP score'!$B$3:$B$7,0),MATCH('D-14 Ernst'!AE$2,'P-07 HACCP score'!$C$2:$E$2,0))</f>
        <v>0</v>
      </c>
      <c r="CC447" s="39">
        <f>INDEX('P-07 HACCP score'!$C$3:$E$7,MATCH(AJ447,'P-07 HACCP score'!$B$3:$B$7,0),MATCH('D-14 Ernst'!AF$2,'P-07 HACCP score'!$C$2:$E$2,0))</f>
        <v>0</v>
      </c>
      <c r="CD447" s="39">
        <f>INDEX('P-07 HACCP score'!$C$3:$E$7,MATCH(AK447,'P-07 HACCP score'!$B$3:$B$7,0),MATCH('D-14 Ernst'!AG$2,'P-07 HACCP score'!$C$2:$E$2,0))</f>
        <v>0</v>
      </c>
    </row>
    <row r="448" spans="1:82" x14ac:dyDescent="0.3">
      <c r="A448" s="119">
        <v>50575</v>
      </c>
      <c r="B448" s="56" t="s">
        <v>575</v>
      </c>
      <c r="C448" s="78" t="s">
        <v>142</v>
      </c>
      <c r="D448" s="35">
        <v>1</v>
      </c>
      <c r="E448" s="18" t="s">
        <v>84</v>
      </c>
      <c r="F448" s="18"/>
      <c r="G448" s="26"/>
      <c r="H448" s="21" t="str">
        <f>IF(COUNTIF(I448:M448,"H"),"H",
IF(COUNTIF(I448:M448,"M"),"M",
IF(COUNTIF(I448:M448,"L"),"L",
IF(COUNTIF(I448:M448,"B"),"B",""))))</f>
        <v>L</v>
      </c>
      <c r="I448" s="19" t="s">
        <v>86</v>
      </c>
      <c r="J448" s="19" t="s">
        <v>86</v>
      </c>
      <c r="K448" s="19"/>
      <c r="L448" s="19"/>
      <c r="M448" s="19"/>
      <c r="N448" s="18"/>
      <c r="O448" s="21" t="str">
        <f>IF(COUNTIF(P448:Q448,"H"),"H",
IF(COUNTIF(P448:Q448,"M"),"M",
IF(COUNTIF(P448:Q448,"L"),"L",
IF(COUNTIF(P448:Q448,"B"),"B",""))))</f>
        <v/>
      </c>
      <c r="P448" s="22"/>
      <c r="Q448" s="22"/>
      <c r="R448" s="18"/>
      <c r="S448" s="18"/>
      <c r="T448" s="18"/>
      <c r="U448" s="18"/>
      <c r="V448" s="18"/>
      <c r="W448" s="27"/>
      <c r="X448" s="21" t="str">
        <f>IF(COUNTIF(Y448:AA448,"H"),"H",
IF(COUNTIF(Y448:AA448,"M"),"M",
IF(COUNTIF(Y448:AA448,"L"),"L",
IF(COUNTIF(Y448:AA448,"B"),"B",""))))</f>
        <v/>
      </c>
      <c r="Y448" s="23"/>
      <c r="Z448" s="28"/>
      <c r="AA448" s="23"/>
      <c r="AB448" s="18"/>
      <c r="AC448" s="18"/>
      <c r="AD448" s="18"/>
      <c r="AE448" s="18"/>
      <c r="AF448" s="18"/>
      <c r="AG448" s="18"/>
      <c r="AH448" s="18"/>
      <c r="AI448" s="18"/>
      <c r="AJ448" s="18"/>
      <c r="AK448" s="18"/>
      <c r="AL448" s="37">
        <f>COUNTIF(AX448:BA448,5)+COUNTIF(BG448:BH448,5)+COUNTIF(BK448:BQ448,5)+COUNTIF(BU448:CD448,5)+COUNTIF(AX448:BA448,9)+COUNTIF(BG448:BH448,9)+COUNTIF(BK448:BQ448,9)+COUNTIF(BU448:CD448,9)</f>
        <v>0</v>
      </c>
      <c r="AM448" s="37">
        <f>COUNTIF(AX448:BA448,15)+COUNTIF(BG448:BH448,15)+COUNTIF(BK448:BQ448,15)+COUNTIF(BU448:CD448,15)+COUNTIF(AX448:BA448,25)+COUNTIF(BG448:BH448,25)+COUNTIF(BK448:BQ448,25)+COUNTIF(BU448:CD448,25)</f>
        <v>0</v>
      </c>
      <c r="AN448" s="118" t="str">
        <f>IF(AM448&gt;=1,"HOOG",IF(AL448&gt;=2,"MIDDEN","LAAG"))</f>
        <v>LAAG</v>
      </c>
      <c r="AO448" s="26" t="str">
        <f>IF(AND(AM448=1,OR(H448="H",AB448="H"),TEXT(D448,0)&lt;&gt;"4"),"J","N" )</f>
        <v>N</v>
      </c>
      <c r="AP448" s="41" t="s">
        <v>85</v>
      </c>
      <c r="AQ448" s="68" t="str">
        <f>IF(OR(AP448="J",AO448="J"),"MIDDEN",AN448)</f>
        <v>LAAG</v>
      </c>
      <c r="AR448" s="26" t="s">
        <v>89</v>
      </c>
      <c r="AS448" s="18" t="s">
        <v>87</v>
      </c>
      <c r="AT448" s="18" t="s">
        <v>85</v>
      </c>
      <c r="AU448" s="41" t="str">
        <f>IF(AND(AR448="H",AS448="K"),"J",IF(OR(AND(AR448="L",AS448="K",AT448="J"),AND(AR448="H",AS448="G",AT448="J")),"J","N"))</f>
        <v>N</v>
      </c>
      <c r="AV448" s="41" t="s">
        <v>85</v>
      </c>
      <c r="AW448" s="18" t="str">
        <f>IF(AU448="N",AQ448,IF(AQ448="LAAG","MIDDEN","HOOG"))</f>
        <v>LAAG</v>
      </c>
      <c r="AX448" s="39">
        <f>INDEX('P-07 HACCP score'!$C$3:$E$7,MATCH(E448,'P-07 HACCP score'!$B$3:$B$7,0),MATCH('D-14 Ernst'!A$2,'P-07 HACCP score'!$C$2:$E$2,0))</f>
        <v>1.5</v>
      </c>
      <c r="AY448" s="39">
        <f>INDEX('P-07 HACCP score'!$C$3:$E$7,MATCH(F448,'P-07 HACCP score'!$B$3:$B$7,0),MATCH('D-14 Ernst'!B$2,'P-07 HACCP score'!$C$2:$E$2,0))</f>
        <v>0</v>
      </c>
      <c r="AZ448" s="39">
        <f>INDEX('P-07 HACCP score'!$C$3:$E$7,MATCH(G448,'P-07 HACCP score'!$B$3:$B$7,0),MATCH('D-14 Ernst'!C$2,'P-07 HACCP score'!$C$2:$E$2,0))</f>
        <v>0</v>
      </c>
      <c r="BA448" s="39">
        <f>INDEX('P-07 HACCP score'!$C$3:$E$7,MATCH(H448,'P-07 HACCP score'!$B$3:$B$7,0),MATCH('D-14 Ernst'!D$2,'P-07 HACCP score'!$C$2:$E$2,0))</f>
        <v>3</v>
      </c>
      <c r="BB448" s="39">
        <f>INDEX('P-07 HACCP score'!$C$3:$E$7,MATCH(I448,'P-07 HACCP score'!$B$3:$B$7,0),MATCH('D-14 Ernst'!E$2,'P-07 HACCP score'!$C$2:$E$2,0))</f>
        <v>3</v>
      </c>
      <c r="BC448" s="39">
        <f>INDEX('P-07 HACCP score'!$C$3:$E$7,MATCH(J448,'P-07 HACCP score'!$B$3:$B$7,0),MATCH('D-14 Ernst'!F$2,'P-07 HACCP score'!$C$2:$E$2,0))</f>
        <v>3</v>
      </c>
      <c r="BD448" s="39">
        <f>INDEX('P-07 HACCP score'!$C$3:$E$7,MATCH(K448,'P-07 HACCP score'!$B$3:$B$7,0),MATCH('D-14 Ernst'!G$2,'P-07 HACCP score'!$C$2:$E$2,0))</f>
        <v>0</v>
      </c>
      <c r="BE448" s="39">
        <f>INDEX('P-07 HACCP score'!$C$3:$E$7,MATCH(L448,'P-07 HACCP score'!$B$3:$B$7,0),MATCH('D-14 Ernst'!H$2,'P-07 HACCP score'!$C$2:$E$2,0))</f>
        <v>0</v>
      </c>
      <c r="BF448" s="39">
        <f>INDEX('P-07 HACCP score'!$C$3:$E$7,MATCH(M448,'P-07 HACCP score'!$B$3:$B$7,0),MATCH('D-14 Ernst'!I$2,'P-07 HACCP score'!$C$2:$E$2,0))</f>
        <v>0</v>
      </c>
      <c r="BG448" s="39">
        <f>INDEX('P-07 HACCP score'!$C$3:$E$7,MATCH(N448,'P-07 HACCP score'!$B$3:$B$7,0),MATCH('D-14 Ernst'!J$2,'P-07 HACCP score'!$C$2:$E$2,0))</f>
        <v>0</v>
      </c>
      <c r="BH448" s="39" t="e">
        <f>INDEX('P-07 HACCP score'!$C$3:$E$7,MATCH(O448,'P-07 HACCP score'!$B$3:$B$7,0),MATCH('D-14 Ernst'!K$2,'P-07 HACCP score'!$C$2:$E$2,0))</f>
        <v>#N/A</v>
      </c>
      <c r="BI448" s="39">
        <f>INDEX('P-07 HACCP score'!$C$3:$E$7,MATCH(P448,'P-07 HACCP score'!$B$3:$B$7,0),MATCH('D-14 Ernst'!L$2,'P-07 HACCP score'!$C$2:$E$2,0))</f>
        <v>0</v>
      </c>
      <c r="BJ448" s="39">
        <f>INDEX('P-07 HACCP score'!$C$3:$E$7,MATCH(Q448,'P-07 HACCP score'!$B$3:$B$7,0),MATCH('D-14 Ernst'!M$2,'P-07 HACCP score'!$C$2:$E$2,0))</f>
        <v>0</v>
      </c>
      <c r="BK448" s="39">
        <f>INDEX('P-07 HACCP score'!$C$3:$E$7,MATCH(R448,'P-07 HACCP score'!$B$3:$B$7,0),MATCH('D-14 Ernst'!N$2,'P-07 HACCP score'!$C$2:$E$2,0))</f>
        <v>0</v>
      </c>
      <c r="BL448" s="39">
        <f>INDEX('P-07 HACCP score'!$C$3:$E$7,MATCH(S448,'P-07 HACCP score'!$B$3:$B$7,0),MATCH('D-14 Ernst'!O$2,'P-07 HACCP score'!$C$2:$E$2,0))</f>
        <v>0</v>
      </c>
      <c r="BM448" s="39">
        <f>INDEX('P-07 HACCP score'!$C$3:$E$7,MATCH(T448,'P-07 HACCP score'!$B$3:$B$7,0),MATCH('D-14 Ernst'!P$2,'P-07 HACCP score'!$C$2:$E$2,0))</f>
        <v>0</v>
      </c>
      <c r="BN448" s="39">
        <f>INDEX('P-07 HACCP score'!$C$3:$E$7,MATCH(U448,'P-07 HACCP score'!$B$3:$B$7,0),MATCH('D-14 Ernst'!Q$2,'P-07 HACCP score'!$C$2:$E$2,0))</f>
        <v>0</v>
      </c>
      <c r="BO448" s="39">
        <f>INDEX('P-07 HACCP score'!$C$3:$E$7,MATCH(V448,'P-07 HACCP score'!$B$3:$B$7,0),MATCH('D-14 Ernst'!R$2,'P-07 HACCP score'!$C$2:$E$2,0))</f>
        <v>0</v>
      </c>
      <c r="BP448" s="39">
        <f>INDEX('P-07 HACCP score'!$C$3:$E$7,MATCH(W448,'P-07 HACCP score'!$B$3:$B$7,0),MATCH('D-14 Ernst'!S$2,'P-07 HACCP score'!$C$2:$E$2,0))</f>
        <v>0</v>
      </c>
      <c r="BQ448" s="39" t="e">
        <f>INDEX('P-07 HACCP score'!$C$3:$E$7,MATCH(X448,'P-07 HACCP score'!$B$3:$B$7,0),MATCH('D-14 Ernst'!T$2,'P-07 HACCP score'!$C$2:$E$2,0))</f>
        <v>#N/A</v>
      </c>
      <c r="BR448" s="39">
        <f>INDEX('P-07 HACCP score'!$C$3:$E$7,MATCH(Y448,'P-07 HACCP score'!$B$3:$B$7,0),MATCH('D-14 Ernst'!U$2,'P-07 HACCP score'!$C$2:$E$2,0))</f>
        <v>0</v>
      </c>
      <c r="BS448" s="39">
        <f>INDEX('P-07 HACCP score'!$C$3:$E$7,MATCH(Z448,'P-07 HACCP score'!$B$3:$B$7,0),MATCH('D-14 Ernst'!V$2,'P-07 HACCP score'!$C$2:$E$2,0))</f>
        <v>0</v>
      </c>
      <c r="BT448" s="39">
        <f>INDEX('P-07 HACCP score'!$C$3:$E$7,MATCH(AA448,'P-07 HACCP score'!$B$3:$B$7,0),MATCH('D-14 Ernst'!W$2,'P-07 HACCP score'!$C$2:$E$2,0))</f>
        <v>0</v>
      </c>
      <c r="BU448" s="39">
        <f>INDEX('P-07 HACCP score'!$C$3:$E$7,MATCH(AB448,'P-07 HACCP score'!$B$3:$B$7,0),MATCH('D-14 Ernst'!X$2,'P-07 HACCP score'!$C$2:$E$2,0))</f>
        <v>0</v>
      </c>
      <c r="BV448" s="39">
        <f>INDEX('P-07 HACCP score'!$C$3:$E$7,MATCH(AC448,'P-07 HACCP score'!$B$3:$B$7,0),MATCH('D-14 Ernst'!Y$2,'P-07 HACCP score'!$C$2:$E$2,0))</f>
        <v>0</v>
      </c>
      <c r="BW448" s="39">
        <f>INDEX('P-07 HACCP score'!$C$3:$E$7,MATCH(AD448,'P-07 HACCP score'!$B$3:$B$7,0),MATCH('D-14 Ernst'!Z$2,'P-07 HACCP score'!$C$2:$E$2,0))</f>
        <v>0</v>
      </c>
      <c r="BX448" s="39">
        <f>INDEX('P-07 HACCP score'!$C$3:$E$7,MATCH(AE448,'P-07 HACCP score'!$B$3:$B$7,0),MATCH('D-14 Ernst'!AA$2,'P-07 HACCP score'!$C$2:$E$2,0))</f>
        <v>0</v>
      </c>
      <c r="BY448" s="39">
        <f>INDEX('P-07 HACCP score'!$C$3:$E$7,MATCH(AF448,'P-07 HACCP score'!$B$3:$B$7,0),MATCH('D-14 Ernst'!AB$2,'P-07 HACCP score'!$C$2:$E$2,0))</f>
        <v>0</v>
      </c>
      <c r="BZ448" s="39">
        <f>INDEX('P-07 HACCP score'!$C$3:$E$7,MATCH(AG448,'P-07 HACCP score'!$B$3:$B$7,0),MATCH('D-14 Ernst'!AC$2,'P-07 HACCP score'!$C$2:$E$2,0))</f>
        <v>0</v>
      </c>
      <c r="CA448" s="39">
        <f>INDEX('P-07 HACCP score'!$C$3:$E$7,MATCH(AH448,'P-07 HACCP score'!$B$3:$B$7,0),MATCH('D-14 Ernst'!AD$2,'P-07 HACCP score'!$C$2:$E$2,0))</f>
        <v>0</v>
      </c>
      <c r="CB448" s="39">
        <f>INDEX('P-07 HACCP score'!$C$3:$E$7,MATCH(AI448,'P-07 HACCP score'!$B$3:$B$7,0),MATCH('D-14 Ernst'!AE$2,'P-07 HACCP score'!$C$2:$E$2,0))</f>
        <v>0</v>
      </c>
      <c r="CC448" s="39">
        <f>INDEX('P-07 HACCP score'!$C$3:$E$7,MATCH(AJ448,'P-07 HACCP score'!$B$3:$B$7,0),MATCH('D-14 Ernst'!AF$2,'P-07 HACCP score'!$C$2:$E$2,0))</f>
        <v>0</v>
      </c>
      <c r="CD448" s="39">
        <f>INDEX('P-07 HACCP score'!$C$3:$E$7,MATCH(AK448,'P-07 HACCP score'!$B$3:$B$7,0),MATCH('D-14 Ernst'!AG$2,'P-07 HACCP score'!$C$2:$E$2,0))</f>
        <v>0</v>
      </c>
    </row>
    <row r="449" spans="1:82" x14ac:dyDescent="0.3">
      <c r="A449" s="119">
        <v>50510</v>
      </c>
      <c r="B449" s="56" t="s">
        <v>576</v>
      </c>
      <c r="C449" s="78" t="s">
        <v>142</v>
      </c>
      <c r="D449" s="35">
        <v>1</v>
      </c>
      <c r="E449" s="18" t="s">
        <v>84</v>
      </c>
      <c r="F449" s="18"/>
      <c r="G449" s="26"/>
      <c r="H449" s="21" t="str">
        <f>IF(COUNTIF(I449:M449,"H"),"H",
IF(COUNTIF(I449:M449,"M"),"M",
IF(COUNTIF(I449:M449,"L"),"L",
IF(COUNTIF(I449:M449,"B"),"B",""))))</f>
        <v>L</v>
      </c>
      <c r="I449" s="19" t="s">
        <v>86</v>
      </c>
      <c r="J449" s="19" t="s">
        <v>86</v>
      </c>
      <c r="K449" s="19"/>
      <c r="L449" s="19"/>
      <c r="M449" s="19"/>
      <c r="N449" s="18"/>
      <c r="O449" s="21" t="str">
        <f>IF(COUNTIF(P449:Q449,"H"),"H",
IF(COUNTIF(P449:Q449,"M"),"M",
IF(COUNTIF(P449:Q449,"L"),"L",
IF(COUNTIF(P449:Q449,"B"),"B",""))))</f>
        <v/>
      </c>
      <c r="P449" s="22"/>
      <c r="Q449" s="22"/>
      <c r="R449" s="18"/>
      <c r="S449" s="18"/>
      <c r="T449" s="18"/>
      <c r="U449" s="18"/>
      <c r="V449" s="18"/>
      <c r="W449" s="27"/>
      <c r="X449" s="21" t="str">
        <f>IF(COUNTIF(Y449:AA449,"H"),"H",
IF(COUNTIF(Y449:AA449,"M"),"M",
IF(COUNTIF(Y449:AA449,"L"),"L",
IF(COUNTIF(Y449:AA449,"B"),"B",""))))</f>
        <v/>
      </c>
      <c r="Y449" s="23"/>
      <c r="Z449" s="28"/>
      <c r="AA449" s="23"/>
      <c r="AB449" s="18"/>
      <c r="AC449" s="18"/>
      <c r="AD449" s="18"/>
      <c r="AE449" s="18"/>
      <c r="AF449" s="18"/>
      <c r="AG449" s="18"/>
      <c r="AH449" s="18"/>
      <c r="AI449" s="18"/>
      <c r="AJ449" s="18"/>
      <c r="AK449" s="18"/>
      <c r="AL449" s="37">
        <f>COUNTIF(AX449:BA449,5)+COUNTIF(BG449:BH449,5)+COUNTIF(BK449:BQ449,5)+COUNTIF(BU449:CD449,5)+COUNTIF(AX449:BA449,9)+COUNTIF(BG449:BH449,9)+COUNTIF(BK449:BQ449,9)+COUNTIF(BU449:CD449,9)</f>
        <v>0</v>
      </c>
      <c r="AM449" s="37">
        <f>COUNTIF(AX449:BA449,15)+COUNTIF(BG449:BH449,15)+COUNTIF(BK449:BQ449,15)+COUNTIF(BU449:CD449,15)+COUNTIF(AX449:BA449,25)+COUNTIF(BG449:BH449,25)+COUNTIF(BK449:BQ449,25)+COUNTIF(BU449:CD449,25)</f>
        <v>0</v>
      </c>
      <c r="AN449" s="118" t="str">
        <f>IF(AM449&gt;=1,"HOOG",IF(AL449&gt;=2,"MIDDEN","LAAG"))</f>
        <v>LAAG</v>
      </c>
      <c r="AO449" s="26" t="str">
        <f>IF(AND(AM449=1,OR(H449="H",AB449="H"),TEXT(D449,0)&lt;&gt;"4"),"J","N" )</f>
        <v>N</v>
      </c>
      <c r="AP449" s="41" t="s">
        <v>85</v>
      </c>
      <c r="AQ449" s="68" t="str">
        <f>IF(OR(AP449="J",AO449="J"),"MIDDEN",AN449)</f>
        <v>LAAG</v>
      </c>
      <c r="AR449" s="26" t="s">
        <v>86</v>
      </c>
      <c r="AS449" s="18" t="s">
        <v>93</v>
      </c>
      <c r="AT449" s="18" t="s">
        <v>85</v>
      </c>
      <c r="AU449" s="41" t="str">
        <f>IF(AND(AR449="H",AS449="K"),"J",IF(OR(AND(AR449="L",AS449="K",AT449="J"),AND(AR449="H",AS449="G",AT449="J")),"J","N"))</f>
        <v>N</v>
      </c>
      <c r="AV449" s="41" t="s">
        <v>85</v>
      </c>
      <c r="AW449" s="18" t="str">
        <f>IF(AU449="N",AQ449,IF(AQ449="LAAG","MIDDEN","HOOG"))</f>
        <v>LAAG</v>
      </c>
      <c r="AX449" s="39">
        <f>INDEX('P-07 HACCP score'!$C$3:$E$7,MATCH(E449,'P-07 HACCP score'!$B$3:$B$7,0),MATCH('D-14 Ernst'!A$2,'P-07 HACCP score'!$C$2:$E$2,0))</f>
        <v>1.5</v>
      </c>
      <c r="AY449" s="39">
        <f>INDEX('P-07 HACCP score'!$C$3:$E$7,MATCH(F449,'P-07 HACCP score'!$B$3:$B$7,0),MATCH('D-14 Ernst'!B$2,'P-07 HACCP score'!$C$2:$E$2,0))</f>
        <v>0</v>
      </c>
      <c r="AZ449" s="39">
        <f>INDEX('P-07 HACCP score'!$C$3:$E$7,MATCH(G449,'P-07 HACCP score'!$B$3:$B$7,0),MATCH('D-14 Ernst'!C$2,'P-07 HACCP score'!$C$2:$E$2,0))</f>
        <v>0</v>
      </c>
      <c r="BA449" s="39">
        <f>INDEX('P-07 HACCP score'!$C$3:$E$7,MATCH(H449,'P-07 HACCP score'!$B$3:$B$7,0),MATCH('D-14 Ernst'!D$2,'P-07 HACCP score'!$C$2:$E$2,0))</f>
        <v>3</v>
      </c>
      <c r="BB449" s="39">
        <f>INDEX('P-07 HACCP score'!$C$3:$E$7,MATCH(I449,'P-07 HACCP score'!$B$3:$B$7,0),MATCH('D-14 Ernst'!E$2,'P-07 HACCP score'!$C$2:$E$2,0))</f>
        <v>3</v>
      </c>
      <c r="BC449" s="39">
        <f>INDEX('P-07 HACCP score'!$C$3:$E$7,MATCH(J449,'P-07 HACCP score'!$B$3:$B$7,0),MATCH('D-14 Ernst'!F$2,'P-07 HACCP score'!$C$2:$E$2,0))</f>
        <v>3</v>
      </c>
      <c r="BD449" s="39">
        <f>INDEX('P-07 HACCP score'!$C$3:$E$7,MATCH(K449,'P-07 HACCP score'!$B$3:$B$7,0),MATCH('D-14 Ernst'!G$2,'P-07 HACCP score'!$C$2:$E$2,0))</f>
        <v>0</v>
      </c>
      <c r="BE449" s="39">
        <f>INDEX('P-07 HACCP score'!$C$3:$E$7,MATCH(L449,'P-07 HACCP score'!$B$3:$B$7,0),MATCH('D-14 Ernst'!H$2,'P-07 HACCP score'!$C$2:$E$2,0))</f>
        <v>0</v>
      </c>
      <c r="BF449" s="39">
        <f>INDEX('P-07 HACCP score'!$C$3:$E$7,MATCH(M449,'P-07 HACCP score'!$B$3:$B$7,0),MATCH('D-14 Ernst'!I$2,'P-07 HACCP score'!$C$2:$E$2,0))</f>
        <v>0</v>
      </c>
      <c r="BG449" s="39">
        <f>INDEX('P-07 HACCP score'!$C$3:$E$7,MATCH(N449,'P-07 HACCP score'!$B$3:$B$7,0),MATCH('D-14 Ernst'!J$2,'P-07 HACCP score'!$C$2:$E$2,0))</f>
        <v>0</v>
      </c>
      <c r="BH449" s="39" t="e">
        <f>INDEX('P-07 HACCP score'!$C$3:$E$7,MATCH(O449,'P-07 HACCP score'!$B$3:$B$7,0),MATCH('D-14 Ernst'!K$2,'P-07 HACCP score'!$C$2:$E$2,0))</f>
        <v>#N/A</v>
      </c>
      <c r="BI449" s="39">
        <f>INDEX('P-07 HACCP score'!$C$3:$E$7,MATCH(P449,'P-07 HACCP score'!$B$3:$B$7,0),MATCH('D-14 Ernst'!L$2,'P-07 HACCP score'!$C$2:$E$2,0))</f>
        <v>0</v>
      </c>
      <c r="BJ449" s="39">
        <f>INDEX('P-07 HACCP score'!$C$3:$E$7,MATCH(Q449,'P-07 HACCP score'!$B$3:$B$7,0),MATCH('D-14 Ernst'!M$2,'P-07 HACCP score'!$C$2:$E$2,0))</f>
        <v>0</v>
      </c>
      <c r="BK449" s="39">
        <f>INDEX('P-07 HACCP score'!$C$3:$E$7,MATCH(R449,'P-07 HACCP score'!$B$3:$B$7,0),MATCH('D-14 Ernst'!N$2,'P-07 HACCP score'!$C$2:$E$2,0))</f>
        <v>0</v>
      </c>
      <c r="BL449" s="39">
        <f>INDEX('P-07 HACCP score'!$C$3:$E$7,MATCH(S449,'P-07 HACCP score'!$B$3:$B$7,0),MATCH('D-14 Ernst'!O$2,'P-07 HACCP score'!$C$2:$E$2,0))</f>
        <v>0</v>
      </c>
      <c r="BM449" s="39">
        <f>INDEX('P-07 HACCP score'!$C$3:$E$7,MATCH(T449,'P-07 HACCP score'!$B$3:$B$7,0),MATCH('D-14 Ernst'!P$2,'P-07 HACCP score'!$C$2:$E$2,0))</f>
        <v>0</v>
      </c>
      <c r="BN449" s="39">
        <f>INDEX('P-07 HACCP score'!$C$3:$E$7,MATCH(U449,'P-07 HACCP score'!$B$3:$B$7,0),MATCH('D-14 Ernst'!Q$2,'P-07 HACCP score'!$C$2:$E$2,0))</f>
        <v>0</v>
      </c>
      <c r="BO449" s="39">
        <f>INDEX('P-07 HACCP score'!$C$3:$E$7,MATCH(V449,'P-07 HACCP score'!$B$3:$B$7,0),MATCH('D-14 Ernst'!R$2,'P-07 HACCP score'!$C$2:$E$2,0))</f>
        <v>0</v>
      </c>
      <c r="BP449" s="39">
        <f>INDEX('P-07 HACCP score'!$C$3:$E$7,MATCH(W449,'P-07 HACCP score'!$B$3:$B$7,0),MATCH('D-14 Ernst'!S$2,'P-07 HACCP score'!$C$2:$E$2,0))</f>
        <v>0</v>
      </c>
      <c r="BQ449" s="39" t="e">
        <f>INDEX('P-07 HACCP score'!$C$3:$E$7,MATCH(X449,'P-07 HACCP score'!$B$3:$B$7,0),MATCH('D-14 Ernst'!T$2,'P-07 HACCP score'!$C$2:$E$2,0))</f>
        <v>#N/A</v>
      </c>
      <c r="BR449" s="39">
        <f>INDEX('P-07 HACCP score'!$C$3:$E$7,MATCH(Y449,'P-07 HACCP score'!$B$3:$B$7,0),MATCH('D-14 Ernst'!U$2,'P-07 HACCP score'!$C$2:$E$2,0))</f>
        <v>0</v>
      </c>
      <c r="BS449" s="39">
        <f>INDEX('P-07 HACCP score'!$C$3:$E$7,MATCH(Z449,'P-07 HACCP score'!$B$3:$B$7,0),MATCH('D-14 Ernst'!V$2,'P-07 HACCP score'!$C$2:$E$2,0))</f>
        <v>0</v>
      </c>
      <c r="BT449" s="39">
        <f>INDEX('P-07 HACCP score'!$C$3:$E$7,MATCH(AA449,'P-07 HACCP score'!$B$3:$B$7,0),MATCH('D-14 Ernst'!W$2,'P-07 HACCP score'!$C$2:$E$2,0))</f>
        <v>0</v>
      </c>
      <c r="BU449" s="39">
        <f>INDEX('P-07 HACCP score'!$C$3:$E$7,MATCH(AB449,'P-07 HACCP score'!$B$3:$B$7,0),MATCH('D-14 Ernst'!X$2,'P-07 HACCP score'!$C$2:$E$2,0))</f>
        <v>0</v>
      </c>
      <c r="BV449" s="39">
        <f>INDEX('P-07 HACCP score'!$C$3:$E$7,MATCH(AC449,'P-07 HACCP score'!$B$3:$B$7,0),MATCH('D-14 Ernst'!Y$2,'P-07 HACCP score'!$C$2:$E$2,0))</f>
        <v>0</v>
      </c>
      <c r="BW449" s="39">
        <f>INDEX('P-07 HACCP score'!$C$3:$E$7,MATCH(AD449,'P-07 HACCP score'!$B$3:$B$7,0),MATCH('D-14 Ernst'!Z$2,'P-07 HACCP score'!$C$2:$E$2,0))</f>
        <v>0</v>
      </c>
      <c r="BX449" s="39">
        <f>INDEX('P-07 HACCP score'!$C$3:$E$7,MATCH(AE449,'P-07 HACCP score'!$B$3:$B$7,0),MATCH('D-14 Ernst'!AA$2,'P-07 HACCP score'!$C$2:$E$2,0))</f>
        <v>0</v>
      </c>
      <c r="BY449" s="39">
        <f>INDEX('P-07 HACCP score'!$C$3:$E$7,MATCH(AF449,'P-07 HACCP score'!$B$3:$B$7,0),MATCH('D-14 Ernst'!AB$2,'P-07 HACCP score'!$C$2:$E$2,0))</f>
        <v>0</v>
      </c>
      <c r="BZ449" s="39">
        <f>INDEX('P-07 HACCP score'!$C$3:$E$7,MATCH(AG449,'P-07 HACCP score'!$B$3:$B$7,0),MATCH('D-14 Ernst'!AC$2,'P-07 HACCP score'!$C$2:$E$2,0))</f>
        <v>0</v>
      </c>
      <c r="CA449" s="39">
        <f>INDEX('P-07 HACCP score'!$C$3:$E$7,MATCH(AH449,'P-07 HACCP score'!$B$3:$B$7,0),MATCH('D-14 Ernst'!AD$2,'P-07 HACCP score'!$C$2:$E$2,0))</f>
        <v>0</v>
      </c>
      <c r="CB449" s="39">
        <f>INDEX('P-07 HACCP score'!$C$3:$E$7,MATCH(AI449,'P-07 HACCP score'!$B$3:$B$7,0),MATCH('D-14 Ernst'!AE$2,'P-07 HACCP score'!$C$2:$E$2,0))</f>
        <v>0</v>
      </c>
      <c r="CC449" s="39">
        <f>INDEX('P-07 HACCP score'!$C$3:$E$7,MATCH(AJ449,'P-07 HACCP score'!$B$3:$B$7,0),MATCH('D-14 Ernst'!AF$2,'P-07 HACCP score'!$C$2:$E$2,0))</f>
        <v>0</v>
      </c>
      <c r="CD449" s="39">
        <f>INDEX('P-07 HACCP score'!$C$3:$E$7,MATCH(AK449,'P-07 HACCP score'!$B$3:$B$7,0),MATCH('D-14 Ernst'!AG$2,'P-07 HACCP score'!$C$2:$E$2,0))</f>
        <v>0</v>
      </c>
    </row>
    <row r="450" spans="1:82" x14ac:dyDescent="0.3">
      <c r="A450" s="119">
        <v>50511</v>
      </c>
      <c r="B450" s="56" t="s">
        <v>577</v>
      </c>
      <c r="C450" s="78" t="s">
        <v>142</v>
      </c>
      <c r="D450" s="35">
        <v>1</v>
      </c>
      <c r="E450" s="18" t="s">
        <v>84</v>
      </c>
      <c r="F450" s="18"/>
      <c r="G450" s="26"/>
      <c r="H450" s="21" t="str">
        <f>IF(COUNTIF(I450:M450,"H"),"H",
IF(COUNTIF(I450:M450,"M"),"M",
IF(COUNTIF(I450:M450,"L"),"L",
IF(COUNTIF(I450:M450,"B"),"B",""))))</f>
        <v>L</v>
      </c>
      <c r="I450" s="19" t="s">
        <v>86</v>
      </c>
      <c r="J450" s="19" t="s">
        <v>86</v>
      </c>
      <c r="K450" s="19"/>
      <c r="L450" s="19"/>
      <c r="M450" s="19"/>
      <c r="N450" s="18"/>
      <c r="O450" s="21" t="str">
        <f>IF(COUNTIF(P450:Q450,"H"),"H",
IF(COUNTIF(P450:Q450,"M"),"M",
IF(COUNTIF(P450:Q450,"L"),"L",
IF(COUNTIF(P450:Q450,"B"),"B",""))))</f>
        <v/>
      </c>
      <c r="P450" s="22"/>
      <c r="Q450" s="22"/>
      <c r="R450" s="18"/>
      <c r="S450" s="18"/>
      <c r="T450" s="18"/>
      <c r="U450" s="18"/>
      <c r="V450" s="18"/>
      <c r="W450" s="27"/>
      <c r="X450" s="21" t="str">
        <f>IF(COUNTIF(Y450:AA450,"H"),"H",
IF(COUNTIF(Y450:AA450,"M"),"M",
IF(COUNTIF(Y450:AA450,"L"),"L",
IF(COUNTIF(Y450:AA450,"B"),"B",""))))</f>
        <v/>
      </c>
      <c r="Y450" s="23"/>
      <c r="Z450" s="28"/>
      <c r="AA450" s="23"/>
      <c r="AB450" s="18"/>
      <c r="AC450" s="18"/>
      <c r="AD450" s="18"/>
      <c r="AE450" s="18"/>
      <c r="AF450" s="18"/>
      <c r="AG450" s="18"/>
      <c r="AH450" s="18"/>
      <c r="AI450" s="18"/>
      <c r="AJ450" s="18"/>
      <c r="AK450" s="18"/>
      <c r="AL450" s="37">
        <f>COUNTIF(AX450:BA450,5)+COUNTIF(BG450:BH450,5)+COUNTIF(BK450:BQ450,5)+COUNTIF(BU450:CD450,5)+COUNTIF(AX450:BA450,9)+COUNTIF(BG450:BH450,9)+COUNTIF(BK450:BQ450,9)+COUNTIF(BU450:CD450,9)</f>
        <v>0</v>
      </c>
      <c r="AM450" s="37">
        <f>COUNTIF(AX450:BA450,15)+COUNTIF(BG450:BH450,15)+COUNTIF(BK450:BQ450,15)+COUNTIF(BU450:CD450,15)+COUNTIF(AX450:BA450,25)+COUNTIF(BG450:BH450,25)+COUNTIF(BK450:BQ450,25)+COUNTIF(BU450:CD450,25)</f>
        <v>0</v>
      </c>
      <c r="AN450" s="118" t="str">
        <f>IF(AM450&gt;=1,"HOOG",IF(AL450&gt;=2,"MIDDEN","LAAG"))</f>
        <v>LAAG</v>
      </c>
      <c r="AO450" s="26" t="str">
        <f>IF(AND(AM450=1,OR(H450="H",AB450="H"),TEXT(D450,0)&lt;&gt;"4"),"J","N" )</f>
        <v>N</v>
      </c>
      <c r="AP450" s="41" t="s">
        <v>85</v>
      </c>
      <c r="AQ450" s="68" t="str">
        <f>IF(OR(AP450="J",AO450="J"),"MIDDEN",AN450)</f>
        <v>LAAG</v>
      </c>
      <c r="AR450" s="26" t="s">
        <v>86</v>
      </c>
      <c r="AS450" s="18" t="s">
        <v>93</v>
      </c>
      <c r="AT450" s="18" t="s">
        <v>85</v>
      </c>
      <c r="AU450" s="41" t="str">
        <f>IF(AND(AR450="H",AS450="K"),"J",IF(OR(AND(AR450="L",AS450="K",AT450="J"),AND(AR450="H",AS450="G",AT450="J")),"J","N"))</f>
        <v>N</v>
      </c>
      <c r="AV450" s="41" t="s">
        <v>85</v>
      </c>
      <c r="AW450" s="18" t="str">
        <f>IF(AU450="N",AQ450,IF(AQ450="LAAG","MIDDEN","HOOG"))</f>
        <v>LAAG</v>
      </c>
      <c r="AX450" s="39">
        <f>INDEX('P-07 HACCP score'!$C$3:$E$7,MATCH(E450,'P-07 HACCP score'!$B$3:$B$7,0),MATCH('D-14 Ernst'!A$2,'P-07 HACCP score'!$C$2:$E$2,0))</f>
        <v>1.5</v>
      </c>
      <c r="AY450" s="39">
        <f>INDEX('P-07 HACCP score'!$C$3:$E$7,MATCH(F450,'P-07 HACCP score'!$B$3:$B$7,0),MATCH('D-14 Ernst'!B$2,'P-07 HACCP score'!$C$2:$E$2,0))</f>
        <v>0</v>
      </c>
      <c r="AZ450" s="39">
        <f>INDEX('P-07 HACCP score'!$C$3:$E$7,MATCH(G450,'P-07 HACCP score'!$B$3:$B$7,0),MATCH('D-14 Ernst'!C$2,'P-07 HACCP score'!$C$2:$E$2,0))</f>
        <v>0</v>
      </c>
      <c r="BA450" s="39">
        <f>INDEX('P-07 HACCP score'!$C$3:$E$7,MATCH(H450,'P-07 HACCP score'!$B$3:$B$7,0),MATCH('D-14 Ernst'!D$2,'P-07 HACCP score'!$C$2:$E$2,0))</f>
        <v>3</v>
      </c>
      <c r="BB450" s="39">
        <f>INDEX('P-07 HACCP score'!$C$3:$E$7,MATCH(I450,'P-07 HACCP score'!$B$3:$B$7,0),MATCH('D-14 Ernst'!E$2,'P-07 HACCP score'!$C$2:$E$2,0))</f>
        <v>3</v>
      </c>
      <c r="BC450" s="39">
        <f>INDEX('P-07 HACCP score'!$C$3:$E$7,MATCH(J450,'P-07 HACCP score'!$B$3:$B$7,0),MATCH('D-14 Ernst'!F$2,'P-07 HACCP score'!$C$2:$E$2,0))</f>
        <v>3</v>
      </c>
      <c r="BD450" s="39">
        <f>INDEX('P-07 HACCP score'!$C$3:$E$7,MATCH(K450,'P-07 HACCP score'!$B$3:$B$7,0),MATCH('D-14 Ernst'!G$2,'P-07 HACCP score'!$C$2:$E$2,0))</f>
        <v>0</v>
      </c>
      <c r="BE450" s="39">
        <f>INDEX('P-07 HACCP score'!$C$3:$E$7,MATCH(L450,'P-07 HACCP score'!$B$3:$B$7,0),MATCH('D-14 Ernst'!H$2,'P-07 HACCP score'!$C$2:$E$2,0))</f>
        <v>0</v>
      </c>
      <c r="BF450" s="39">
        <f>INDEX('P-07 HACCP score'!$C$3:$E$7,MATCH(M450,'P-07 HACCP score'!$B$3:$B$7,0),MATCH('D-14 Ernst'!I$2,'P-07 HACCP score'!$C$2:$E$2,0))</f>
        <v>0</v>
      </c>
      <c r="BG450" s="39">
        <f>INDEX('P-07 HACCP score'!$C$3:$E$7,MATCH(N450,'P-07 HACCP score'!$B$3:$B$7,0),MATCH('D-14 Ernst'!J$2,'P-07 HACCP score'!$C$2:$E$2,0))</f>
        <v>0</v>
      </c>
      <c r="BH450" s="39" t="e">
        <f>INDEX('P-07 HACCP score'!$C$3:$E$7,MATCH(O450,'P-07 HACCP score'!$B$3:$B$7,0),MATCH('D-14 Ernst'!K$2,'P-07 HACCP score'!$C$2:$E$2,0))</f>
        <v>#N/A</v>
      </c>
      <c r="BI450" s="39">
        <f>INDEX('P-07 HACCP score'!$C$3:$E$7,MATCH(P450,'P-07 HACCP score'!$B$3:$B$7,0),MATCH('D-14 Ernst'!L$2,'P-07 HACCP score'!$C$2:$E$2,0))</f>
        <v>0</v>
      </c>
      <c r="BJ450" s="39">
        <f>INDEX('P-07 HACCP score'!$C$3:$E$7,MATCH(Q450,'P-07 HACCP score'!$B$3:$B$7,0),MATCH('D-14 Ernst'!M$2,'P-07 HACCP score'!$C$2:$E$2,0))</f>
        <v>0</v>
      </c>
      <c r="BK450" s="39">
        <f>INDEX('P-07 HACCP score'!$C$3:$E$7,MATCH(R450,'P-07 HACCP score'!$B$3:$B$7,0),MATCH('D-14 Ernst'!N$2,'P-07 HACCP score'!$C$2:$E$2,0))</f>
        <v>0</v>
      </c>
      <c r="BL450" s="39">
        <f>INDEX('P-07 HACCP score'!$C$3:$E$7,MATCH(S450,'P-07 HACCP score'!$B$3:$B$7,0),MATCH('D-14 Ernst'!O$2,'P-07 HACCP score'!$C$2:$E$2,0))</f>
        <v>0</v>
      </c>
      <c r="BM450" s="39">
        <f>INDEX('P-07 HACCP score'!$C$3:$E$7,MATCH(T450,'P-07 HACCP score'!$B$3:$B$7,0),MATCH('D-14 Ernst'!P$2,'P-07 HACCP score'!$C$2:$E$2,0))</f>
        <v>0</v>
      </c>
      <c r="BN450" s="39">
        <f>INDEX('P-07 HACCP score'!$C$3:$E$7,MATCH(U450,'P-07 HACCP score'!$B$3:$B$7,0),MATCH('D-14 Ernst'!Q$2,'P-07 HACCP score'!$C$2:$E$2,0))</f>
        <v>0</v>
      </c>
      <c r="BO450" s="39">
        <f>INDEX('P-07 HACCP score'!$C$3:$E$7,MATCH(V450,'P-07 HACCP score'!$B$3:$B$7,0),MATCH('D-14 Ernst'!R$2,'P-07 HACCP score'!$C$2:$E$2,0))</f>
        <v>0</v>
      </c>
      <c r="BP450" s="39">
        <f>INDEX('P-07 HACCP score'!$C$3:$E$7,MATCH(W450,'P-07 HACCP score'!$B$3:$B$7,0),MATCH('D-14 Ernst'!S$2,'P-07 HACCP score'!$C$2:$E$2,0))</f>
        <v>0</v>
      </c>
      <c r="BQ450" s="39" t="e">
        <f>INDEX('P-07 HACCP score'!$C$3:$E$7,MATCH(X450,'P-07 HACCP score'!$B$3:$B$7,0),MATCH('D-14 Ernst'!T$2,'P-07 HACCP score'!$C$2:$E$2,0))</f>
        <v>#N/A</v>
      </c>
      <c r="BR450" s="39">
        <f>INDEX('P-07 HACCP score'!$C$3:$E$7,MATCH(Y450,'P-07 HACCP score'!$B$3:$B$7,0),MATCH('D-14 Ernst'!U$2,'P-07 HACCP score'!$C$2:$E$2,0))</f>
        <v>0</v>
      </c>
      <c r="BS450" s="39">
        <f>INDEX('P-07 HACCP score'!$C$3:$E$7,MATCH(Z450,'P-07 HACCP score'!$B$3:$B$7,0),MATCH('D-14 Ernst'!V$2,'P-07 HACCP score'!$C$2:$E$2,0))</f>
        <v>0</v>
      </c>
      <c r="BT450" s="39">
        <f>INDEX('P-07 HACCP score'!$C$3:$E$7,MATCH(AA450,'P-07 HACCP score'!$B$3:$B$7,0),MATCH('D-14 Ernst'!W$2,'P-07 HACCP score'!$C$2:$E$2,0))</f>
        <v>0</v>
      </c>
      <c r="BU450" s="39">
        <f>INDEX('P-07 HACCP score'!$C$3:$E$7,MATCH(AB450,'P-07 HACCP score'!$B$3:$B$7,0),MATCH('D-14 Ernst'!X$2,'P-07 HACCP score'!$C$2:$E$2,0))</f>
        <v>0</v>
      </c>
      <c r="BV450" s="39">
        <f>INDEX('P-07 HACCP score'!$C$3:$E$7,MATCH(AC450,'P-07 HACCP score'!$B$3:$B$7,0),MATCH('D-14 Ernst'!Y$2,'P-07 HACCP score'!$C$2:$E$2,0))</f>
        <v>0</v>
      </c>
      <c r="BW450" s="39">
        <f>INDEX('P-07 HACCP score'!$C$3:$E$7,MATCH(AD450,'P-07 HACCP score'!$B$3:$B$7,0),MATCH('D-14 Ernst'!Z$2,'P-07 HACCP score'!$C$2:$E$2,0))</f>
        <v>0</v>
      </c>
      <c r="BX450" s="39">
        <f>INDEX('P-07 HACCP score'!$C$3:$E$7,MATCH(AE450,'P-07 HACCP score'!$B$3:$B$7,0),MATCH('D-14 Ernst'!AA$2,'P-07 HACCP score'!$C$2:$E$2,0))</f>
        <v>0</v>
      </c>
      <c r="BY450" s="39">
        <f>INDEX('P-07 HACCP score'!$C$3:$E$7,MATCH(AF450,'P-07 HACCP score'!$B$3:$B$7,0),MATCH('D-14 Ernst'!AB$2,'P-07 HACCP score'!$C$2:$E$2,0))</f>
        <v>0</v>
      </c>
      <c r="BZ450" s="39">
        <f>INDEX('P-07 HACCP score'!$C$3:$E$7,MATCH(AG450,'P-07 HACCP score'!$B$3:$B$7,0),MATCH('D-14 Ernst'!AC$2,'P-07 HACCP score'!$C$2:$E$2,0))</f>
        <v>0</v>
      </c>
      <c r="CA450" s="39">
        <f>INDEX('P-07 HACCP score'!$C$3:$E$7,MATCH(AH450,'P-07 HACCP score'!$B$3:$B$7,0),MATCH('D-14 Ernst'!AD$2,'P-07 HACCP score'!$C$2:$E$2,0))</f>
        <v>0</v>
      </c>
      <c r="CB450" s="39">
        <f>INDEX('P-07 HACCP score'!$C$3:$E$7,MATCH(AI450,'P-07 HACCP score'!$B$3:$B$7,0),MATCH('D-14 Ernst'!AE$2,'P-07 HACCP score'!$C$2:$E$2,0))</f>
        <v>0</v>
      </c>
      <c r="CC450" s="39">
        <f>INDEX('P-07 HACCP score'!$C$3:$E$7,MATCH(AJ450,'P-07 HACCP score'!$B$3:$B$7,0),MATCH('D-14 Ernst'!AF$2,'P-07 HACCP score'!$C$2:$E$2,0))</f>
        <v>0</v>
      </c>
      <c r="CD450" s="39">
        <f>INDEX('P-07 HACCP score'!$C$3:$E$7,MATCH(AK450,'P-07 HACCP score'!$B$3:$B$7,0),MATCH('D-14 Ernst'!AG$2,'P-07 HACCP score'!$C$2:$E$2,0))</f>
        <v>0</v>
      </c>
    </row>
    <row r="451" spans="1:82" x14ac:dyDescent="0.3">
      <c r="A451" s="119">
        <v>50520</v>
      </c>
      <c r="B451" s="56" t="s">
        <v>578</v>
      </c>
      <c r="C451" s="78" t="s">
        <v>142</v>
      </c>
      <c r="D451" s="35">
        <v>1</v>
      </c>
      <c r="E451" s="18" t="s">
        <v>84</v>
      </c>
      <c r="F451" s="18"/>
      <c r="G451" s="26"/>
      <c r="H451" s="21" t="str">
        <f>IF(COUNTIF(I451:M451,"H"),"H",
IF(COUNTIF(I451:M451,"M"),"M",
IF(COUNTIF(I451:M451,"L"),"L",
IF(COUNTIF(I451:M451,"B"),"B",""))))</f>
        <v>L</v>
      </c>
      <c r="I451" s="19" t="s">
        <v>86</v>
      </c>
      <c r="J451" s="19" t="s">
        <v>86</v>
      </c>
      <c r="K451" s="19"/>
      <c r="L451" s="19"/>
      <c r="M451" s="19"/>
      <c r="N451" s="18"/>
      <c r="O451" s="21" t="str">
        <f>IF(COUNTIF(P451:Q451,"H"),"H",
IF(COUNTIF(P451:Q451,"M"),"M",
IF(COUNTIF(P451:Q451,"L"),"L",
IF(COUNTIF(P451:Q451,"B"),"B",""))))</f>
        <v/>
      </c>
      <c r="P451" s="22"/>
      <c r="Q451" s="22"/>
      <c r="R451" s="18"/>
      <c r="S451" s="18"/>
      <c r="T451" s="18"/>
      <c r="U451" s="18"/>
      <c r="V451" s="18"/>
      <c r="W451" s="27"/>
      <c r="X451" s="21" t="str">
        <f>IF(COUNTIF(Y451:AA451,"H"),"H",
IF(COUNTIF(Y451:AA451,"M"),"M",
IF(COUNTIF(Y451:AA451,"L"),"L",
IF(COUNTIF(Y451:AA451,"B"),"B",""))))</f>
        <v/>
      </c>
      <c r="Y451" s="23"/>
      <c r="Z451" s="28"/>
      <c r="AA451" s="23"/>
      <c r="AB451" s="18"/>
      <c r="AC451" s="18"/>
      <c r="AD451" s="18"/>
      <c r="AE451" s="18"/>
      <c r="AF451" s="18"/>
      <c r="AG451" s="18"/>
      <c r="AH451" s="18"/>
      <c r="AI451" s="18"/>
      <c r="AJ451" s="18"/>
      <c r="AK451" s="18"/>
      <c r="AL451" s="37">
        <f>COUNTIF(AX451:BA451,5)+COUNTIF(BG451:BH451,5)+COUNTIF(BK451:BQ451,5)+COUNTIF(BU451:CD451,5)+COUNTIF(AX451:BA451,9)+COUNTIF(BG451:BH451,9)+COUNTIF(BK451:BQ451,9)+COUNTIF(BU451:CD451,9)</f>
        <v>0</v>
      </c>
      <c r="AM451" s="37">
        <f>COUNTIF(AX451:BA451,15)+COUNTIF(BG451:BH451,15)+COUNTIF(BK451:BQ451,15)+COUNTIF(BU451:CD451,15)+COUNTIF(AX451:BA451,25)+COUNTIF(BG451:BH451,25)+COUNTIF(BK451:BQ451,25)+COUNTIF(BU451:CD451,25)</f>
        <v>0</v>
      </c>
      <c r="AN451" s="118" t="str">
        <f>IF(AM451&gt;=1,"HOOG",IF(AL451&gt;=2,"MIDDEN","LAAG"))</f>
        <v>LAAG</v>
      </c>
      <c r="AO451" s="26" t="str">
        <f>IF(AND(AM451=1,OR(H451="H",AB451="H"),TEXT(D451,0)&lt;&gt;"4"),"J","N" )</f>
        <v>N</v>
      </c>
      <c r="AP451" s="41" t="s">
        <v>85</v>
      </c>
      <c r="AQ451" s="68" t="str">
        <f>IF(OR(AP451="J",AO451="J"),"MIDDEN",AN451)</f>
        <v>LAAG</v>
      </c>
      <c r="AR451" s="26" t="s">
        <v>86</v>
      </c>
      <c r="AS451" s="18" t="s">
        <v>93</v>
      </c>
      <c r="AT451" s="18" t="s">
        <v>85</v>
      </c>
      <c r="AU451" s="41" t="str">
        <f>IF(AND(AR451="H",AS451="K"),"J",IF(OR(AND(AR451="L",AS451="K",AT451="J"),AND(AR451="H",AS451="G",AT451="J")),"J","N"))</f>
        <v>N</v>
      </c>
      <c r="AV451" s="41" t="s">
        <v>85</v>
      </c>
      <c r="AW451" s="18" t="str">
        <f>IF(AU451="N",AQ451,IF(AQ451="LAAG","MIDDEN","HOOG"))</f>
        <v>LAAG</v>
      </c>
      <c r="AX451" s="39">
        <f>INDEX('P-07 HACCP score'!$C$3:$E$7,MATCH(E451,'P-07 HACCP score'!$B$3:$B$7,0),MATCH('D-14 Ernst'!A$2,'P-07 HACCP score'!$C$2:$E$2,0))</f>
        <v>1.5</v>
      </c>
      <c r="AY451" s="39">
        <f>INDEX('P-07 HACCP score'!$C$3:$E$7,MATCH(F451,'P-07 HACCP score'!$B$3:$B$7,0),MATCH('D-14 Ernst'!B$2,'P-07 HACCP score'!$C$2:$E$2,0))</f>
        <v>0</v>
      </c>
      <c r="AZ451" s="39">
        <f>INDEX('P-07 HACCP score'!$C$3:$E$7,MATCH(G451,'P-07 HACCP score'!$B$3:$B$7,0),MATCH('D-14 Ernst'!C$2,'P-07 HACCP score'!$C$2:$E$2,0))</f>
        <v>0</v>
      </c>
      <c r="BA451" s="39">
        <f>INDEX('P-07 HACCP score'!$C$3:$E$7,MATCH(H451,'P-07 HACCP score'!$B$3:$B$7,0),MATCH('D-14 Ernst'!D$2,'P-07 HACCP score'!$C$2:$E$2,0))</f>
        <v>3</v>
      </c>
      <c r="BB451" s="39">
        <f>INDEX('P-07 HACCP score'!$C$3:$E$7,MATCH(I451,'P-07 HACCP score'!$B$3:$B$7,0),MATCH('D-14 Ernst'!E$2,'P-07 HACCP score'!$C$2:$E$2,0))</f>
        <v>3</v>
      </c>
      <c r="BC451" s="39">
        <f>INDEX('P-07 HACCP score'!$C$3:$E$7,MATCH(J451,'P-07 HACCP score'!$B$3:$B$7,0),MATCH('D-14 Ernst'!F$2,'P-07 HACCP score'!$C$2:$E$2,0))</f>
        <v>3</v>
      </c>
      <c r="BD451" s="39">
        <f>INDEX('P-07 HACCP score'!$C$3:$E$7,MATCH(K451,'P-07 HACCP score'!$B$3:$B$7,0),MATCH('D-14 Ernst'!G$2,'P-07 HACCP score'!$C$2:$E$2,0))</f>
        <v>0</v>
      </c>
      <c r="BE451" s="39">
        <f>INDEX('P-07 HACCP score'!$C$3:$E$7,MATCH(L451,'P-07 HACCP score'!$B$3:$B$7,0),MATCH('D-14 Ernst'!H$2,'P-07 HACCP score'!$C$2:$E$2,0))</f>
        <v>0</v>
      </c>
      <c r="BF451" s="39">
        <f>INDEX('P-07 HACCP score'!$C$3:$E$7,MATCH(M451,'P-07 HACCP score'!$B$3:$B$7,0),MATCH('D-14 Ernst'!I$2,'P-07 HACCP score'!$C$2:$E$2,0))</f>
        <v>0</v>
      </c>
      <c r="BG451" s="39">
        <f>INDEX('P-07 HACCP score'!$C$3:$E$7,MATCH(N451,'P-07 HACCP score'!$B$3:$B$7,0),MATCH('D-14 Ernst'!J$2,'P-07 HACCP score'!$C$2:$E$2,0))</f>
        <v>0</v>
      </c>
      <c r="BH451" s="39" t="e">
        <f>INDEX('P-07 HACCP score'!$C$3:$E$7,MATCH(O451,'P-07 HACCP score'!$B$3:$B$7,0),MATCH('D-14 Ernst'!K$2,'P-07 HACCP score'!$C$2:$E$2,0))</f>
        <v>#N/A</v>
      </c>
      <c r="BI451" s="39">
        <f>INDEX('P-07 HACCP score'!$C$3:$E$7,MATCH(P451,'P-07 HACCP score'!$B$3:$B$7,0),MATCH('D-14 Ernst'!L$2,'P-07 HACCP score'!$C$2:$E$2,0))</f>
        <v>0</v>
      </c>
      <c r="BJ451" s="39">
        <f>INDEX('P-07 HACCP score'!$C$3:$E$7,MATCH(Q451,'P-07 HACCP score'!$B$3:$B$7,0),MATCH('D-14 Ernst'!M$2,'P-07 HACCP score'!$C$2:$E$2,0))</f>
        <v>0</v>
      </c>
      <c r="BK451" s="39">
        <f>INDEX('P-07 HACCP score'!$C$3:$E$7,MATCH(R451,'P-07 HACCP score'!$B$3:$B$7,0),MATCH('D-14 Ernst'!N$2,'P-07 HACCP score'!$C$2:$E$2,0))</f>
        <v>0</v>
      </c>
      <c r="BL451" s="39">
        <f>INDEX('P-07 HACCP score'!$C$3:$E$7,MATCH(S451,'P-07 HACCP score'!$B$3:$B$7,0),MATCH('D-14 Ernst'!O$2,'P-07 HACCP score'!$C$2:$E$2,0))</f>
        <v>0</v>
      </c>
      <c r="BM451" s="39">
        <f>INDEX('P-07 HACCP score'!$C$3:$E$7,MATCH(T451,'P-07 HACCP score'!$B$3:$B$7,0),MATCH('D-14 Ernst'!P$2,'P-07 HACCP score'!$C$2:$E$2,0))</f>
        <v>0</v>
      </c>
      <c r="BN451" s="39">
        <f>INDEX('P-07 HACCP score'!$C$3:$E$7,MATCH(U451,'P-07 HACCP score'!$B$3:$B$7,0),MATCH('D-14 Ernst'!Q$2,'P-07 HACCP score'!$C$2:$E$2,0))</f>
        <v>0</v>
      </c>
      <c r="BO451" s="39">
        <f>INDEX('P-07 HACCP score'!$C$3:$E$7,MATCH(V451,'P-07 HACCP score'!$B$3:$B$7,0),MATCH('D-14 Ernst'!R$2,'P-07 HACCP score'!$C$2:$E$2,0))</f>
        <v>0</v>
      </c>
      <c r="BP451" s="39">
        <f>INDEX('P-07 HACCP score'!$C$3:$E$7,MATCH(W451,'P-07 HACCP score'!$B$3:$B$7,0),MATCH('D-14 Ernst'!S$2,'P-07 HACCP score'!$C$2:$E$2,0))</f>
        <v>0</v>
      </c>
      <c r="BQ451" s="39" t="e">
        <f>INDEX('P-07 HACCP score'!$C$3:$E$7,MATCH(X451,'P-07 HACCP score'!$B$3:$B$7,0),MATCH('D-14 Ernst'!T$2,'P-07 HACCP score'!$C$2:$E$2,0))</f>
        <v>#N/A</v>
      </c>
      <c r="BR451" s="39">
        <f>INDEX('P-07 HACCP score'!$C$3:$E$7,MATCH(Y451,'P-07 HACCP score'!$B$3:$B$7,0),MATCH('D-14 Ernst'!U$2,'P-07 HACCP score'!$C$2:$E$2,0))</f>
        <v>0</v>
      </c>
      <c r="BS451" s="39">
        <f>INDEX('P-07 HACCP score'!$C$3:$E$7,MATCH(Z451,'P-07 HACCP score'!$B$3:$B$7,0),MATCH('D-14 Ernst'!V$2,'P-07 HACCP score'!$C$2:$E$2,0))</f>
        <v>0</v>
      </c>
      <c r="BT451" s="39">
        <f>INDEX('P-07 HACCP score'!$C$3:$E$7,MATCH(AA451,'P-07 HACCP score'!$B$3:$B$7,0),MATCH('D-14 Ernst'!W$2,'P-07 HACCP score'!$C$2:$E$2,0))</f>
        <v>0</v>
      </c>
      <c r="BU451" s="39">
        <f>INDEX('P-07 HACCP score'!$C$3:$E$7,MATCH(AB451,'P-07 HACCP score'!$B$3:$B$7,0),MATCH('D-14 Ernst'!X$2,'P-07 HACCP score'!$C$2:$E$2,0))</f>
        <v>0</v>
      </c>
      <c r="BV451" s="39">
        <f>INDEX('P-07 HACCP score'!$C$3:$E$7,MATCH(AC451,'P-07 HACCP score'!$B$3:$B$7,0),MATCH('D-14 Ernst'!Y$2,'P-07 HACCP score'!$C$2:$E$2,0))</f>
        <v>0</v>
      </c>
      <c r="BW451" s="39">
        <f>INDEX('P-07 HACCP score'!$C$3:$E$7,MATCH(AD451,'P-07 HACCP score'!$B$3:$B$7,0),MATCH('D-14 Ernst'!Z$2,'P-07 HACCP score'!$C$2:$E$2,0))</f>
        <v>0</v>
      </c>
      <c r="BX451" s="39">
        <f>INDEX('P-07 HACCP score'!$C$3:$E$7,MATCH(AE451,'P-07 HACCP score'!$B$3:$B$7,0),MATCH('D-14 Ernst'!AA$2,'P-07 HACCP score'!$C$2:$E$2,0))</f>
        <v>0</v>
      </c>
      <c r="BY451" s="39">
        <f>INDEX('P-07 HACCP score'!$C$3:$E$7,MATCH(AF451,'P-07 HACCP score'!$B$3:$B$7,0),MATCH('D-14 Ernst'!AB$2,'P-07 HACCP score'!$C$2:$E$2,0))</f>
        <v>0</v>
      </c>
      <c r="BZ451" s="39">
        <f>INDEX('P-07 HACCP score'!$C$3:$E$7,MATCH(AG451,'P-07 HACCP score'!$B$3:$B$7,0),MATCH('D-14 Ernst'!AC$2,'P-07 HACCP score'!$C$2:$E$2,0))</f>
        <v>0</v>
      </c>
      <c r="CA451" s="39">
        <f>INDEX('P-07 HACCP score'!$C$3:$E$7,MATCH(AH451,'P-07 HACCP score'!$B$3:$B$7,0),MATCH('D-14 Ernst'!AD$2,'P-07 HACCP score'!$C$2:$E$2,0))</f>
        <v>0</v>
      </c>
      <c r="CB451" s="39">
        <f>INDEX('P-07 HACCP score'!$C$3:$E$7,MATCH(AI451,'P-07 HACCP score'!$B$3:$B$7,0),MATCH('D-14 Ernst'!AE$2,'P-07 HACCP score'!$C$2:$E$2,0))</f>
        <v>0</v>
      </c>
      <c r="CC451" s="39">
        <f>INDEX('P-07 HACCP score'!$C$3:$E$7,MATCH(AJ451,'P-07 HACCP score'!$B$3:$B$7,0),MATCH('D-14 Ernst'!AF$2,'P-07 HACCP score'!$C$2:$E$2,0))</f>
        <v>0</v>
      </c>
      <c r="CD451" s="39">
        <f>INDEX('P-07 HACCP score'!$C$3:$E$7,MATCH(AK451,'P-07 HACCP score'!$B$3:$B$7,0),MATCH('D-14 Ernst'!AG$2,'P-07 HACCP score'!$C$2:$E$2,0))</f>
        <v>0</v>
      </c>
    </row>
    <row r="452" spans="1:82" x14ac:dyDescent="0.3">
      <c r="A452" s="119">
        <v>50530</v>
      </c>
      <c r="B452" s="56" t="s">
        <v>579</v>
      </c>
      <c r="C452" s="78" t="s">
        <v>142</v>
      </c>
      <c r="D452" s="35">
        <v>1</v>
      </c>
      <c r="E452" s="18" t="s">
        <v>84</v>
      </c>
      <c r="F452" s="18"/>
      <c r="G452" s="26"/>
      <c r="H452" s="21" t="str">
        <f>IF(COUNTIF(I452:M452,"H"),"H",
IF(COUNTIF(I452:M452,"M"),"M",
IF(COUNTIF(I452:M452,"L"),"L",
IF(COUNTIF(I452:M452,"B"),"B",""))))</f>
        <v>M</v>
      </c>
      <c r="I452" s="19" t="s">
        <v>129</v>
      </c>
      <c r="J452" s="19" t="s">
        <v>129</v>
      </c>
      <c r="K452" s="19"/>
      <c r="L452" s="19"/>
      <c r="M452" s="19"/>
      <c r="N452" s="18"/>
      <c r="O452" s="21" t="str">
        <f>IF(COUNTIF(P452:Q452,"H"),"H",
IF(COUNTIF(P452:Q452,"M"),"M",
IF(COUNTIF(P452:Q452,"L"),"L",
IF(COUNTIF(P452:Q452,"B"),"B",""))))</f>
        <v/>
      </c>
      <c r="P452" s="22"/>
      <c r="Q452" s="22"/>
      <c r="R452" s="18"/>
      <c r="S452" s="18"/>
      <c r="T452" s="18"/>
      <c r="U452" s="18"/>
      <c r="V452" s="18"/>
      <c r="W452" s="27"/>
      <c r="X452" s="21" t="str">
        <f>IF(COUNTIF(Y452:AA452,"H"),"H",
IF(COUNTIF(Y452:AA452,"M"),"M",
IF(COUNTIF(Y452:AA452,"L"),"L",
IF(COUNTIF(Y452:AA452,"B"),"B",""))))</f>
        <v/>
      </c>
      <c r="Y452" s="23"/>
      <c r="Z452" s="28"/>
      <c r="AA452" s="23"/>
      <c r="AB452" s="18"/>
      <c r="AC452" s="18"/>
      <c r="AD452" s="18"/>
      <c r="AE452" s="18"/>
      <c r="AF452" s="18" t="s">
        <v>84</v>
      </c>
      <c r="AG452" s="18"/>
      <c r="AH452" s="18"/>
      <c r="AI452" s="18"/>
      <c r="AJ452" s="18"/>
      <c r="AK452" s="18"/>
      <c r="AL452" s="37">
        <f>COUNTIF(AX452:BA452,5)+COUNTIF(BG452:BH452,5)+COUNTIF(BK452:BQ452,5)+COUNTIF(BU452:CD452,5)+COUNTIF(AX452:BA452,9)+COUNTIF(BG452:BH452,9)+COUNTIF(BK452:BQ452,9)+COUNTIF(BU452:CD452,9)</f>
        <v>1</v>
      </c>
      <c r="AM452" s="37">
        <f>COUNTIF(AX452:BA452,15)+COUNTIF(BG452:BH452,15)+COUNTIF(BK452:BQ452,15)+COUNTIF(BU452:CD452,15)+COUNTIF(AX452:BA452,25)+COUNTIF(BG452:BH452,25)+COUNTIF(BK452:BQ452,25)+COUNTIF(BU452:CD452,25)</f>
        <v>0</v>
      </c>
      <c r="AN452" s="118" t="str">
        <f>IF(AM452&gt;=1,"HOOG",IF(AL452&gt;=2,"MIDDEN","LAAG"))</f>
        <v>LAAG</v>
      </c>
      <c r="AO452" s="26" t="str">
        <f>IF(AND(AM452=1,OR(H452="H",AB452="H"),TEXT(D452,0)&lt;&gt;"4"),"J","N" )</f>
        <v>N</v>
      </c>
      <c r="AP452" s="41" t="s">
        <v>85</v>
      </c>
      <c r="AQ452" s="68" t="str">
        <f>IF(OR(AP452="J",AO452="J"),"MIDDEN",AN452)</f>
        <v>LAAG</v>
      </c>
      <c r="AR452" s="26" t="s">
        <v>86</v>
      </c>
      <c r="AS452" s="18" t="s">
        <v>93</v>
      </c>
      <c r="AT452" s="18" t="s">
        <v>85</v>
      </c>
      <c r="AU452" s="41" t="str">
        <f>IF(AND(AR452="H",AS452="K"),"J",IF(OR(AND(AR452="L",AS452="K",AT452="J"),AND(AR452="H",AS452="G",AT452="J")),"J","N"))</f>
        <v>N</v>
      </c>
      <c r="AV452" s="41" t="s">
        <v>85</v>
      </c>
      <c r="AW452" s="18" t="str">
        <f>IF(AU452="N",AQ452,IF(AQ452="LAAG","MIDDEN","HOOG"))</f>
        <v>LAAG</v>
      </c>
      <c r="AX452" s="39">
        <f>INDEX('P-07 HACCP score'!$C$3:$E$7,MATCH(E452,'P-07 HACCP score'!$B$3:$B$7,0),MATCH('D-14 Ernst'!A$2,'P-07 HACCP score'!$C$2:$E$2,0))</f>
        <v>1.5</v>
      </c>
      <c r="AY452" s="39">
        <f>INDEX('P-07 HACCP score'!$C$3:$E$7,MATCH(F452,'P-07 HACCP score'!$B$3:$B$7,0),MATCH('D-14 Ernst'!B$2,'P-07 HACCP score'!$C$2:$E$2,0))</f>
        <v>0</v>
      </c>
      <c r="AZ452" s="39">
        <f>INDEX('P-07 HACCP score'!$C$3:$E$7,MATCH(G452,'P-07 HACCP score'!$B$3:$B$7,0),MATCH('D-14 Ernst'!C$2,'P-07 HACCP score'!$C$2:$E$2,0))</f>
        <v>0</v>
      </c>
      <c r="BA452" s="39">
        <f>INDEX('P-07 HACCP score'!$C$3:$E$7,MATCH(H452,'P-07 HACCP score'!$B$3:$B$7,0),MATCH('D-14 Ernst'!D$2,'P-07 HACCP score'!$C$2:$E$2,0))</f>
        <v>9</v>
      </c>
      <c r="BB452" s="39">
        <f>INDEX('P-07 HACCP score'!$C$3:$E$7,MATCH(I452,'P-07 HACCP score'!$B$3:$B$7,0),MATCH('D-14 Ernst'!E$2,'P-07 HACCP score'!$C$2:$E$2,0))</f>
        <v>9</v>
      </c>
      <c r="BC452" s="39">
        <f>INDEX('P-07 HACCP score'!$C$3:$E$7,MATCH(J452,'P-07 HACCP score'!$B$3:$B$7,0),MATCH('D-14 Ernst'!F$2,'P-07 HACCP score'!$C$2:$E$2,0))</f>
        <v>9</v>
      </c>
      <c r="BD452" s="39">
        <f>INDEX('P-07 HACCP score'!$C$3:$E$7,MATCH(K452,'P-07 HACCP score'!$B$3:$B$7,0),MATCH('D-14 Ernst'!G$2,'P-07 HACCP score'!$C$2:$E$2,0))</f>
        <v>0</v>
      </c>
      <c r="BE452" s="39">
        <f>INDEX('P-07 HACCP score'!$C$3:$E$7,MATCH(L452,'P-07 HACCP score'!$B$3:$B$7,0),MATCH('D-14 Ernst'!H$2,'P-07 HACCP score'!$C$2:$E$2,0))</f>
        <v>0</v>
      </c>
      <c r="BF452" s="39">
        <f>INDEX('P-07 HACCP score'!$C$3:$E$7,MATCH(M452,'P-07 HACCP score'!$B$3:$B$7,0),MATCH('D-14 Ernst'!I$2,'P-07 HACCP score'!$C$2:$E$2,0))</f>
        <v>0</v>
      </c>
      <c r="BG452" s="39">
        <f>INDEX('P-07 HACCP score'!$C$3:$E$7,MATCH(N452,'P-07 HACCP score'!$B$3:$B$7,0),MATCH('D-14 Ernst'!J$2,'P-07 HACCP score'!$C$2:$E$2,0))</f>
        <v>0</v>
      </c>
      <c r="BH452" s="39" t="e">
        <f>INDEX('P-07 HACCP score'!$C$3:$E$7,MATCH(O452,'P-07 HACCP score'!$B$3:$B$7,0),MATCH('D-14 Ernst'!K$2,'P-07 HACCP score'!$C$2:$E$2,0))</f>
        <v>#N/A</v>
      </c>
      <c r="BI452" s="39">
        <f>INDEX('P-07 HACCP score'!$C$3:$E$7,MATCH(P452,'P-07 HACCP score'!$B$3:$B$7,0),MATCH('D-14 Ernst'!L$2,'P-07 HACCP score'!$C$2:$E$2,0))</f>
        <v>0</v>
      </c>
      <c r="BJ452" s="39">
        <f>INDEX('P-07 HACCP score'!$C$3:$E$7,MATCH(Q452,'P-07 HACCP score'!$B$3:$B$7,0),MATCH('D-14 Ernst'!M$2,'P-07 HACCP score'!$C$2:$E$2,0))</f>
        <v>0</v>
      </c>
      <c r="BK452" s="39">
        <f>INDEX('P-07 HACCP score'!$C$3:$E$7,MATCH(R452,'P-07 HACCP score'!$B$3:$B$7,0),MATCH('D-14 Ernst'!N$2,'P-07 HACCP score'!$C$2:$E$2,0))</f>
        <v>0</v>
      </c>
      <c r="BL452" s="39">
        <f>INDEX('P-07 HACCP score'!$C$3:$E$7,MATCH(S452,'P-07 HACCP score'!$B$3:$B$7,0),MATCH('D-14 Ernst'!O$2,'P-07 HACCP score'!$C$2:$E$2,0))</f>
        <v>0</v>
      </c>
      <c r="BM452" s="39">
        <f>INDEX('P-07 HACCP score'!$C$3:$E$7,MATCH(T452,'P-07 HACCP score'!$B$3:$B$7,0),MATCH('D-14 Ernst'!P$2,'P-07 HACCP score'!$C$2:$E$2,0))</f>
        <v>0</v>
      </c>
      <c r="BN452" s="39">
        <f>INDEX('P-07 HACCP score'!$C$3:$E$7,MATCH(U452,'P-07 HACCP score'!$B$3:$B$7,0),MATCH('D-14 Ernst'!Q$2,'P-07 HACCP score'!$C$2:$E$2,0))</f>
        <v>0</v>
      </c>
      <c r="BO452" s="39">
        <f>INDEX('P-07 HACCP score'!$C$3:$E$7,MATCH(V452,'P-07 HACCP score'!$B$3:$B$7,0),MATCH('D-14 Ernst'!R$2,'P-07 HACCP score'!$C$2:$E$2,0))</f>
        <v>0</v>
      </c>
      <c r="BP452" s="39">
        <f>INDEX('P-07 HACCP score'!$C$3:$E$7,MATCH(W452,'P-07 HACCP score'!$B$3:$B$7,0),MATCH('D-14 Ernst'!S$2,'P-07 HACCP score'!$C$2:$E$2,0))</f>
        <v>0</v>
      </c>
      <c r="BQ452" s="39" t="e">
        <f>INDEX('P-07 HACCP score'!$C$3:$E$7,MATCH(X452,'P-07 HACCP score'!$B$3:$B$7,0),MATCH('D-14 Ernst'!T$2,'P-07 HACCP score'!$C$2:$E$2,0))</f>
        <v>#N/A</v>
      </c>
      <c r="BR452" s="39">
        <f>INDEX('P-07 HACCP score'!$C$3:$E$7,MATCH(Y452,'P-07 HACCP score'!$B$3:$B$7,0),MATCH('D-14 Ernst'!U$2,'P-07 HACCP score'!$C$2:$E$2,0))</f>
        <v>0</v>
      </c>
      <c r="BS452" s="39">
        <f>INDEX('P-07 HACCP score'!$C$3:$E$7,MATCH(Z452,'P-07 HACCP score'!$B$3:$B$7,0),MATCH('D-14 Ernst'!V$2,'P-07 HACCP score'!$C$2:$E$2,0))</f>
        <v>0</v>
      </c>
      <c r="BT452" s="39">
        <f>INDEX('P-07 HACCP score'!$C$3:$E$7,MATCH(AA452,'P-07 HACCP score'!$B$3:$B$7,0),MATCH('D-14 Ernst'!W$2,'P-07 HACCP score'!$C$2:$E$2,0))</f>
        <v>0</v>
      </c>
      <c r="BU452" s="39">
        <f>INDEX('P-07 HACCP score'!$C$3:$E$7,MATCH(AB452,'P-07 HACCP score'!$B$3:$B$7,0),MATCH('D-14 Ernst'!X$2,'P-07 HACCP score'!$C$2:$E$2,0))</f>
        <v>0</v>
      </c>
      <c r="BV452" s="39">
        <f>INDEX('P-07 HACCP score'!$C$3:$E$7,MATCH(AC452,'P-07 HACCP score'!$B$3:$B$7,0),MATCH('D-14 Ernst'!Y$2,'P-07 HACCP score'!$C$2:$E$2,0))</f>
        <v>0</v>
      </c>
      <c r="BW452" s="39">
        <f>INDEX('P-07 HACCP score'!$C$3:$E$7,MATCH(AD452,'P-07 HACCP score'!$B$3:$B$7,0),MATCH('D-14 Ernst'!Z$2,'P-07 HACCP score'!$C$2:$E$2,0))</f>
        <v>0</v>
      </c>
      <c r="BX452" s="39">
        <f>INDEX('P-07 HACCP score'!$C$3:$E$7,MATCH(AE452,'P-07 HACCP score'!$B$3:$B$7,0),MATCH('D-14 Ernst'!AA$2,'P-07 HACCP score'!$C$2:$E$2,0))</f>
        <v>0</v>
      </c>
      <c r="BY452" s="39">
        <f>INDEX('P-07 HACCP score'!$C$3:$E$7,MATCH(AF452,'P-07 HACCP score'!$B$3:$B$7,0),MATCH('D-14 Ernst'!AB$2,'P-07 HACCP score'!$C$2:$E$2,0))</f>
        <v>1.5</v>
      </c>
      <c r="BZ452" s="39">
        <f>INDEX('P-07 HACCP score'!$C$3:$E$7,MATCH(AG452,'P-07 HACCP score'!$B$3:$B$7,0),MATCH('D-14 Ernst'!AC$2,'P-07 HACCP score'!$C$2:$E$2,0))</f>
        <v>0</v>
      </c>
      <c r="CA452" s="39">
        <f>INDEX('P-07 HACCP score'!$C$3:$E$7,MATCH(AH452,'P-07 HACCP score'!$B$3:$B$7,0),MATCH('D-14 Ernst'!AD$2,'P-07 HACCP score'!$C$2:$E$2,0))</f>
        <v>0</v>
      </c>
      <c r="CB452" s="39">
        <f>INDEX('P-07 HACCP score'!$C$3:$E$7,MATCH(AI452,'P-07 HACCP score'!$B$3:$B$7,0),MATCH('D-14 Ernst'!AE$2,'P-07 HACCP score'!$C$2:$E$2,0))</f>
        <v>0</v>
      </c>
      <c r="CC452" s="39">
        <f>INDEX('P-07 HACCP score'!$C$3:$E$7,MATCH(AJ452,'P-07 HACCP score'!$B$3:$B$7,0),MATCH('D-14 Ernst'!AF$2,'P-07 HACCP score'!$C$2:$E$2,0))</f>
        <v>0</v>
      </c>
      <c r="CD452" s="39">
        <f>INDEX('P-07 HACCP score'!$C$3:$E$7,MATCH(AK452,'P-07 HACCP score'!$B$3:$B$7,0),MATCH('D-14 Ernst'!AG$2,'P-07 HACCP score'!$C$2:$E$2,0))</f>
        <v>0</v>
      </c>
    </row>
    <row r="453" spans="1:82" x14ac:dyDescent="0.3">
      <c r="A453" s="119">
        <v>50550</v>
      </c>
      <c r="B453" s="56" t="s">
        <v>580</v>
      </c>
      <c r="C453" s="78" t="s">
        <v>142</v>
      </c>
      <c r="D453" s="35">
        <v>1</v>
      </c>
      <c r="E453" s="18" t="s">
        <v>84</v>
      </c>
      <c r="F453" s="18"/>
      <c r="G453" s="26"/>
      <c r="H453" s="21" t="str">
        <f>IF(COUNTIF(I453:M453,"H"),"H",
IF(COUNTIF(I453:M453,"M"),"M",
IF(COUNTIF(I453:M453,"L"),"L",
IF(COUNTIF(I453:M453,"B"),"B",""))))</f>
        <v>L</v>
      </c>
      <c r="I453" s="19" t="s">
        <v>86</v>
      </c>
      <c r="J453" s="19" t="s">
        <v>86</v>
      </c>
      <c r="K453" s="19"/>
      <c r="L453" s="19"/>
      <c r="M453" s="19"/>
      <c r="N453" s="18"/>
      <c r="O453" s="21" t="str">
        <f>IF(COUNTIF(P453:Q453,"H"),"H",
IF(COUNTIF(P453:Q453,"M"),"M",
IF(COUNTIF(P453:Q453,"L"),"L",
IF(COUNTIF(P453:Q453,"B"),"B",""))))</f>
        <v/>
      </c>
      <c r="P453" s="22"/>
      <c r="Q453" s="22"/>
      <c r="R453" s="18"/>
      <c r="S453" s="18"/>
      <c r="T453" s="18"/>
      <c r="U453" s="18"/>
      <c r="V453" s="18"/>
      <c r="W453" s="27"/>
      <c r="X453" s="21" t="str">
        <f>IF(COUNTIF(Y453:AA453,"H"),"H",
IF(COUNTIF(Y453:AA453,"M"),"M",
IF(COUNTIF(Y453:AA453,"L"),"L",
IF(COUNTIF(Y453:AA453,"B"),"B",""))))</f>
        <v/>
      </c>
      <c r="Y453" s="23"/>
      <c r="Z453" s="28"/>
      <c r="AA453" s="23"/>
      <c r="AB453" s="18"/>
      <c r="AC453" s="18"/>
      <c r="AD453" s="18"/>
      <c r="AE453" s="18"/>
      <c r="AF453" s="18"/>
      <c r="AG453" s="18"/>
      <c r="AH453" s="18"/>
      <c r="AI453" s="18"/>
      <c r="AJ453" s="18"/>
      <c r="AK453" s="18"/>
      <c r="AL453" s="37">
        <f>COUNTIF(AX453:BA453,5)+COUNTIF(BG453:BH453,5)+COUNTIF(BK453:BQ453,5)+COUNTIF(BU453:CD453,5)+COUNTIF(AX453:BA453,9)+COUNTIF(BG453:BH453,9)+COUNTIF(BK453:BQ453,9)+COUNTIF(BU453:CD453,9)</f>
        <v>0</v>
      </c>
      <c r="AM453" s="37">
        <f>COUNTIF(AX453:BA453,15)+COUNTIF(BG453:BH453,15)+COUNTIF(BK453:BQ453,15)+COUNTIF(BU453:CD453,15)+COUNTIF(AX453:BA453,25)+COUNTIF(BG453:BH453,25)+COUNTIF(BK453:BQ453,25)+COUNTIF(BU453:CD453,25)</f>
        <v>0</v>
      </c>
      <c r="AN453" s="118" t="str">
        <f>IF(AM453&gt;=1,"HOOG",IF(AL453&gt;=2,"MIDDEN","LAAG"))</f>
        <v>LAAG</v>
      </c>
      <c r="AO453" s="26" t="str">
        <f>IF(AND(AM453=1,OR(H453="H",AB453="H"),TEXT(D453,0)&lt;&gt;"4"),"J","N" )</f>
        <v>N</v>
      </c>
      <c r="AP453" s="41" t="s">
        <v>85</v>
      </c>
      <c r="AQ453" s="68" t="str">
        <f>IF(OR(AP453="J",AO453="J"),"MIDDEN",AN453)</f>
        <v>LAAG</v>
      </c>
      <c r="AR453" s="26" t="s">
        <v>86</v>
      </c>
      <c r="AS453" s="18" t="s">
        <v>93</v>
      </c>
      <c r="AT453" s="18" t="s">
        <v>85</v>
      </c>
      <c r="AU453" s="41" t="str">
        <f>IF(AND(AR453="H",AS453="K"),"J",IF(OR(AND(AR453="L",AS453="K",AT453="J"),AND(AR453="H",AS453="G",AT453="J")),"J","N"))</f>
        <v>N</v>
      </c>
      <c r="AV453" s="41" t="s">
        <v>85</v>
      </c>
      <c r="AW453" s="18" t="str">
        <f>IF(AU453="N",AQ453,IF(AQ453="LAAG","MIDDEN","HOOG"))</f>
        <v>LAAG</v>
      </c>
      <c r="AX453" s="39">
        <f>INDEX('P-07 HACCP score'!$C$3:$E$7,MATCH(E453,'P-07 HACCP score'!$B$3:$B$7,0),MATCH('D-14 Ernst'!A$2,'P-07 HACCP score'!$C$2:$E$2,0))</f>
        <v>1.5</v>
      </c>
      <c r="AY453" s="39">
        <f>INDEX('P-07 HACCP score'!$C$3:$E$7,MATCH(F453,'P-07 HACCP score'!$B$3:$B$7,0),MATCH('D-14 Ernst'!B$2,'P-07 HACCP score'!$C$2:$E$2,0))</f>
        <v>0</v>
      </c>
      <c r="AZ453" s="39">
        <f>INDEX('P-07 HACCP score'!$C$3:$E$7,MATCH(G453,'P-07 HACCP score'!$B$3:$B$7,0),MATCH('D-14 Ernst'!C$2,'P-07 HACCP score'!$C$2:$E$2,0))</f>
        <v>0</v>
      </c>
      <c r="BA453" s="39">
        <f>INDEX('P-07 HACCP score'!$C$3:$E$7,MATCH(H453,'P-07 HACCP score'!$B$3:$B$7,0),MATCH('D-14 Ernst'!D$2,'P-07 HACCP score'!$C$2:$E$2,0))</f>
        <v>3</v>
      </c>
      <c r="BB453" s="39">
        <f>INDEX('P-07 HACCP score'!$C$3:$E$7,MATCH(I453,'P-07 HACCP score'!$B$3:$B$7,0),MATCH('D-14 Ernst'!E$2,'P-07 HACCP score'!$C$2:$E$2,0))</f>
        <v>3</v>
      </c>
      <c r="BC453" s="39">
        <f>INDEX('P-07 HACCP score'!$C$3:$E$7,MATCH(J453,'P-07 HACCP score'!$B$3:$B$7,0),MATCH('D-14 Ernst'!F$2,'P-07 HACCP score'!$C$2:$E$2,0))</f>
        <v>3</v>
      </c>
      <c r="BD453" s="39">
        <f>INDEX('P-07 HACCP score'!$C$3:$E$7,MATCH(K453,'P-07 HACCP score'!$B$3:$B$7,0),MATCH('D-14 Ernst'!G$2,'P-07 HACCP score'!$C$2:$E$2,0))</f>
        <v>0</v>
      </c>
      <c r="BE453" s="39">
        <f>INDEX('P-07 HACCP score'!$C$3:$E$7,MATCH(L453,'P-07 HACCP score'!$B$3:$B$7,0),MATCH('D-14 Ernst'!H$2,'P-07 HACCP score'!$C$2:$E$2,0))</f>
        <v>0</v>
      </c>
      <c r="BF453" s="39">
        <f>INDEX('P-07 HACCP score'!$C$3:$E$7,MATCH(M453,'P-07 HACCP score'!$B$3:$B$7,0),MATCH('D-14 Ernst'!I$2,'P-07 HACCP score'!$C$2:$E$2,0))</f>
        <v>0</v>
      </c>
      <c r="BG453" s="39">
        <f>INDEX('P-07 HACCP score'!$C$3:$E$7,MATCH(N453,'P-07 HACCP score'!$B$3:$B$7,0),MATCH('D-14 Ernst'!J$2,'P-07 HACCP score'!$C$2:$E$2,0))</f>
        <v>0</v>
      </c>
      <c r="BH453" s="39" t="e">
        <f>INDEX('P-07 HACCP score'!$C$3:$E$7,MATCH(O453,'P-07 HACCP score'!$B$3:$B$7,0),MATCH('D-14 Ernst'!K$2,'P-07 HACCP score'!$C$2:$E$2,0))</f>
        <v>#N/A</v>
      </c>
      <c r="BI453" s="39">
        <f>INDEX('P-07 HACCP score'!$C$3:$E$7,MATCH(P453,'P-07 HACCP score'!$B$3:$B$7,0),MATCH('D-14 Ernst'!L$2,'P-07 HACCP score'!$C$2:$E$2,0))</f>
        <v>0</v>
      </c>
      <c r="BJ453" s="39">
        <f>INDEX('P-07 HACCP score'!$C$3:$E$7,MATCH(Q453,'P-07 HACCP score'!$B$3:$B$7,0),MATCH('D-14 Ernst'!M$2,'P-07 HACCP score'!$C$2:$E$2,0))</f>
        <v>0</v>
      </c>
      <c r="BK453" s="39">
        <f>INDEX('P-07 HACCP score'!$C$3:$E$7,MATCH(R453,'P-07 HACCP score'!$B$3:$B$7,0),MATCH('D-14 Ernst'!N$2,'P-07 HACCP score'!$C$2:$E$2,0))</f>
        <v>0</v>
      </c>
      <c r="BL453" s="39">
        <f>INDEX('P-07 HACCP score'!$C$3:$E$7,MATCH(S453,'P-07 HACCP score'!$B$3:$B$7,0),MATCH('D-14 Ernst'!O$2,'P-07 HACCP score'!$C$2:$E$2,0))</f>
        <v>0</v>
      </c>
      <c r="BM453" s="39">
        <f>INDEX('P-07 HACCP score'!$C$3:$E$7,MATCH(T453,'P-07 HACCP score'!$B$3:$B$7,0),MATCH('D-14 Ernst'!P$2,'P-07 HACCP score'!$C$2:$E$2,0))</f>
        <v>0</v>
      </c>
      <c r="BN453" s="39">
        <f>INDEX('P-07 HACCP score'!$C$3:$E$7,MATCH(U453,'P-07 HACCP score'!$B$3:$B$7,0),MATCH('D-14 Ernst'!Q$2,'P-07 HACCP score'!$C$2:$E$2,0))</f>
        <v>0</v>
      </c>
      <c r="BO453" s="39">
        <f>INDEX('P-07 HACCP score'!$C$3:$E$7,MATCH(V453,'P-07 HACCP score'!$B$3:$B$7,0),MATCH('D-14 Ernst'!R$2,'P-07 HACCP score'!$C$2:$E$2,0))</f>
        <v>0</v>
      </c>
      <c r="BP453" s="39">
        <f>INDEX('P-07 HACCP score'!$C$3:$E$7,MATCH(W453,'P-07 HACCP score'!$B$3:$B$7,0),MATCH('D-14 Ernst'!S$2,'P-07 HACCP score'!$C$2:$E$2,0))</f>
        <v>0</v>
      </c>
      <c r="BQ453" s="39" t="e">
        <f>INDEX('P-07 HACCP score'!$C$3:$E$7,MATCH(X453,'P-07 HACCP score'!$B$3:$B$7,0),MATCH('D-14 Ernst'!T$2,'P-07 HACCP score'!$C$2:$E$2,0))</f>
        <v>#N/A</v>
      </c>
      <c r="BR453" s="39">
        <f>INDEX('P-07 HACCP score'!$C$3:$E$7,MATCH(Y453,'P-07 HACCP score'!$B$3:$B$7,0),MATCH('D-14 Ernst'!U$2,'P-07 HACCP score'!$C$2:$E$2,0))</f>
        <v>0</v>
      </c>
      <c r="BS453" s="39">
        <f>INDEX('P-07 HACCP score'!$C$3:$E$7,MATCH(Z453,'P-07 HACCP score'!$B$3:$B$7,0),MATCH('D-14 Ernst'!V$2,'P-07 HACCP score'!$C$2:$E$2,0))</f>
        <v>0</v>
      </c>
      <c r="BT453" s="39">
        <f>INDEX('P-07 HACCP score'!$C$3:$E$7,MATCH(AA453,'P-07 HACCP score'!$B$3:$B$7,0),MATCH('D-14 Ernst'!W$2,'P-07 HACCP score'!$C$2:$E$2,0))</f>
        <v>0</v>
      </c>
      <c r="BU453" s="39">
        <f>INDEX('P-07 HACCP score'!$C$3:$E$7,MATCH(AB453,'P-07 HACCP score'!$B$3:$B$7,0),MATCH('D-14 Ernst'!X$2,'P-07 HACCP score'!$C$2:$E$2,0))</f>
        <v>0</v>
      </c>
      <c r="BV453" s="39">
        <f>INDEX('P-07 HACCP score'!$C$3:$E$7,MATCH(AC453,'P-07 HACCP score'!$B$3:$B$7,0),MATCH('D-14 Ernst'!Y$2,'P-07 HACCP score'!$C$2:$E$2,0))</f>
        <v>0</v>
      </c>
      <c r="BW453" s="39">
        <f>INDEX('P-07 HACCP score'!$C$3:$E$7,MATCH(AD453,'P-07 HACCP score'!$B$3:$B$7,0),MATCH('D-14 Ernst'!Z$2,'P-07 HACCP score'!$C$2:$E$2,0))</f>
        <v>0</v>
      </c>
      <c r="BX453" s="39">
        <f>INDEX('P-07 HACCP score'!$C$3:$E$7,MATCH(AE453,'P-07 HACCP score'!$B$3:$B$7,0),MATCH('D-14 Ernst'!AA$2,'P-07 HACCP score'!$C$2:$E$2,0))</f>
        <v>0</v>
      </c>
      <c r="BY453" s="39">
        <f>INDEX('P-07 HACCP score'!$C$3:$E$7,MATCH(AF453,'P-07 HACCP score'!$B$3:$B$7,0),MATCH('D-14 Ernst'!AB$2,'P-07 HACCP score'!$C$2:$E$2,0))</f>
        <v>0</v>
      </c>
      <c r="BZ453" s="39">
        <f>INDEX('P-07 HACCP score'!$C$3:$E$7,MATCH(AG453,'P-07 HACCP score'!$B$3:$B$7,0),MATCH('D-14 Ernst'!AC$2,'P-07 HACCP score'!$C$2:$E$2,0))</f>
        <v>0</v>
      </c>
      <c r="CA453" s="39">
        <f>INDEX('P-07 HACCP score'!$C$3:$E$7,MATCH(AH453,'P-07 HACCP score'!$B$3:$B$7,0),MATCH('D-14 Ernst'!AD$2,'P-07 HACCP score'!$C$2:$E$2,0))</f>
        <v>0</v>
      </c>
      <c r="CB453" s="39">
        <f>INDEX('P-07 HACCP score'!$C$3:$E$7,MATCH(AI453,'P-07 HACCP score'!$B$3:$B$7,0),MATCH('D-14 Ernst'!AE$2,'P-07 HACCP score'!$C$2:$E$2,0))</f>
        <v>0</v>
      </c>
      <c r="CC453" s="39">
        <f>INDEX('P-07 HACCP score'!$C$3:$E$7,MATCH(AJ453,'P-07 HACCP score'!$B$3:$B$7,0),MATCH('D-14 Ernst'!AF$2,'P-07 HACCP score'!$C$2:$E$2,0))</f>
        <v>0</v>
      </c>
      <c r="CD453" s="39">
        <f>INDEX('P-07 HACCP score'!$C$3:$E$7,MATCH(AK453,'P-07 HACCP score'!$B$3:$B$7,0),MATCH('D-14 Ernst'!AG$2,'P-07 HACCP score'!$C$2:$E$2,0))</f>
        <v>0</v>
      </c>
    </row>
    <row r="454" spans="1:82" x14ac:dyDescent="0.3">
      <c r="A454" s="120">
        <v>50551</v>
      </c>
      <c r="B454" s="56" t="s">
        <v>581</v>
      </c>
      <c r="C454" s="78" t="s">
        <v>142</v>
      </c>
      <c r="D454" s="35">
        <v>1</v>
      </c>
      <c r="E454" s="18" t="s">
        <v>84</v>
      </c>
      <c r="F454" s="18"/>
      <c r="G454" s="26"/>
      <c r="H454" s="21" t="str">
        <f>IF(COUNTIF(I454:M454,"H"),"H",
IF(COUNTIF(I454:M454,"M"),"M",
IF(COUNTIF(I454:M454,"L"),"L",
IF(COUNTIF(I454:M454,"B"),"B",""))))</f>
        <v>L</v>
      </c>
      <c r="I454" s="19" t="s">
        <v>86</v>
      </c>
      <c r="J454" s="19" t="s">
        <v>86</v>
      </c>
      <c r="K454" s="19"/>
      <c r="L454" s="19"/>
      <c r="M454" s="19"/>
      <c r="N454" s="18"/>
      <c r="O454" s="21" t="str">
        <f>IF(COUNTIF(P454:Q454,"H"),"H",
IF(COUNTIF(P454:Q454,"M"),"M",
IF(COUNTIF(P454:Q454,"L"),"L",
IF(COUNTIF(P454:Q454,"B"),"B",""))))</f>
        <v/>
      </c>
      <c r="P454" s="22"/>
      <c r="Q454" s="22"/>
      <c r="R454" s="18"/>
      <c r="S454" s="18"/>
      <c r="T454" s="18"/>
      <c r="U454" s="18"/>
      <c r="V454" s="18"/>
      <c r="W454" s="27"/>
      <c r="X454" s="21" t="str">
        <f>IF(COUNTIF(Y454:AA454,"H"),"H",
IF(COUNTIF(Y454:AA454,"M"),"M",
IF(COUNTIF(Y454:AA454,"L"),"L",
IF(COUNTIF(Y454:AA454,"B"),"B",""))))</f>
        <v/>
      </c>
      <c r="Y454" s="23"/>
      <c r="Z454" s="28"/>
      <c r="AA454" s="23"/>
      <c r="AB454" s="18"/>
      <c r="AC454" s="18"/>
      <c r="AD454" s="18"/>
      <c r="AE454" s="18"/>
      <c r="AF454" s="18"/>
      <c r="AG454" s="18"/>
      <c r="AH454" s="18"/>
      <c r="AI454" s="18"/>
      <c r="AJ454" s="18"/>
      <c r="AK454" s="18"/>
      <c r="AL454" s="37">
        <f>COUNTIF(AX454:BA454,5)+COUNTIF(BG454:BH454,5)+COUNTIF(BK454:BQ454,5)+COUNTIF(BU454:CD454,5)+COUNTIF(AX454:BA454,9)+COUNTIF(BG454:BH454,9)+COUNTIF(BK454:BQ454,9)+COUNTIF(BU454:CD454,9)</f>
        <v>0</v>
      </c>
      <c r="AM454" s="37">
        <f>COUNTIF(AX454:BA454,15)+COUNTIF(BG454:BH454,15)+COUNTIF(BK454:BQ454,15)+COUNTIF(BU454:CD454,15)+COUNTIF(AX454:BA454,25)+COUNTIF(BG454:BH454,25)+COUNTIF(BK454:BQ454,25)+COUNTIF(BU454:CD454,25)</f>
        <v>0</v>
      </c>
      <c r="AN454" s="118" t="str">
        <f>IF(AM454&gt;=1,"HOOG",IF(AL454&gt;=2,"MIDDEN","LAAG"))</f>
        <v>LAAG</v>
      </c>
      <c r="AO454" s="26" t="str">
        <f>IF(AND(AM454=1,OR(H454="H",AB454="H"),TEXT(D454,0)&lt;&gt;"4"),"J","N" )</f>
        <v>N</v>
      </c>
      <c r="AP454" s="41" t="s">
        <v>85</v>
      </c>
      <c r="AQ454" s="68" t="str">
        <f>IF(OR(AP454="J",AO454="J"),"MIDDEN",AN454)</f>
        <v>LAAG</v>
      </c>
      <c r="AR454" s="26" t="s">
        <v>86</v>
      </c>
      <c r="AS454" s="18" t="s">
        <v>93</v>
      </c>
      <c r="AT454" s="18" t="s">
        <v>85</v>
      </c>
      <c r="AU454" s="41" t="str">
        <f>IF(AND(AR454="H",AS454="K"),"J",IF(OR(AND(AR454="L",AS454="K",AT454="J"),AND(AR454="H",AS454="G",AT454="J")),"J","N"))</f>
        <v>N</v>
      </c>
      <c r="AV454" s="41" t="s">
        <v>85</v>
      </c>
      <c r="AW454" s="18" t="str">
        <f>IF(AU454="N",AQ454,IF(AQ454="LAAG","MIDDEN","HOOG"))</f>
        <v>LAAG</v>
      </c>
      <c r="AX454" s="39">
        <f>INDEX('P-07 HACCP score'!$C$3:$E$7,MATCH(E454,'P-07 HACCP score'!$B$3:$B$7,0),MATCH('D-14 Ernst'!A$2,'P-07 HACCP score'!$C$2:$E$2,0))</f>
        <v>1.5</v>
      </c>
      <c r="AY454" s="39">
        <f>INDEX('P-07 HACCP score'!$C$3:$E$7,MATCH(F454,'P-07 HACCP score'!$B$3:$B$7,0),MATCH('D-14 Ernst'!B$2,'P-07 HACCP score'!$C$2:$E$2,0))</f>
        <v>0</v>
      </c>
      <c r="AZ454" s="39">
        <f>INDEX('P-07 HACCP score'!$C$3:$E$7,MATCH(G454,'P-07 HACCP score'!$B$3:$B$7,0),MATCH('D-14 Ernst'!C$2,'P-07 HACCP score'!$C$2:$E$2,0))</f>
        <v>0</v>
      </c>
      <c r="BA454" s="39">
        <f>INDEX('P-07 HACCP score'!$C$3:$E$7,MATCH(H454,'P-07 HACCP score'!$B$3:$B$7,0),MATCH('D-14 Ernst'!D$2,'P-07 HACCP score'!$C$2:$E$2,0))</f>
        <v>3</v>
      </c>
      <c r="BB454" s="39">
        <f>INDEX('P-07 HACCP score'!$C$3:$E$7,MATCH(I454,'P-07 HACCP score'!$B$3:$B$7,0),MATCH('D-14 Ernst'!E$2,'P-07 HACCP score'!$C$2:$E$2,0))</f>
        <v>3</v>
      </c>
      <c r="BC454" s="39">
        <f>INDEX('P-07 HACCP score'!$C$3:$E$7,MATCH(J454,'P-07 HACCP score'!$B$3:$B$7,0),MATCH('D-14 Ernst'!F$2,'P-07 HACCP score'!$C$2:$E$2,0))</f>
        <v>3</v>
      </c>
      <c r="BD454" s="39">
        <f>INDEX('P-07 HACCP score'!$C$3:$E$7,MATCH(K454,'P-07 HACCP score'!$B$3:$B$7,0),MATCH('D-14 Ernst'!G$2,'P-07 HACCP score'!$C$2:$E$2,0))</f>
        <v>0</v>
      </c>
      <c r="BE454" s="39">
        <f>INDEX('P-07 HACCP score'!$C$3:$E$7,MATCH(L454,'P-07 HACCP score'!$B$3:$B$7,0),MATCH('D-14 Ernst'!H$2,'P-07 HACCP score'!$C$2:$E$2,0))</f>
        <v>0</v>
      </c>
      <c r="BF454" s="39">
        <f>INDEX('P-07 HACCP score'!$C$3:$E$7,MATCH(M454,'P-07 HACCP score'!$B$3:$B$7,0),MATCH('D-14 Ernst'!I$2,'P-07 HACCP score'!$C$2:$E$2,0))</f>
        <v>0</v>
      </c>
      <c r="BG454" s="39">
        <f>INDEX('P-07 HACCP score'!$C$3:$E$7,MATCH(N454,'P-07 HACCP score'!$B$3:$B$7,0),MATCH('D-14 Ernst'!J$2,'P-07 HACCP score'!$C$2:$E$2,0))</f>
        <v>0</v>
      </c>
      <c r="BH454" s="39" t="e">
        <f>INDEX('P-07 HACCP score'!$C$3:$E$7,MATCH(O454,'P-07 HACCP score'!$B$3:$B$7,0),MATCH('D-14 Ernst'!K$2,'P-07 HACCP score'!$C$2:$E$2,0))</f>
        <v>#N/A</v>
      </c>
      <c r="BI454" s="39">
        <f>INDEX('P-07 HACCP score'!$C$3:$E$7,MATCH(P454,'P-07 HACCP score'!$B$3:$B$7,0),MATCH('D-14 Ernst'!L$2,'P-07 HACCP score'!$C$2:$E$2,0))</f>
        <v>0</v>
      </c>
      <c r="BJ454" s="39">
        <f>INDEX('P-07 HACCP score'!$C$3:$E$7,MATCH(Q454,'P-07 HACCP score'!$B$3:$B$7,0),MATCH('D-14 Ernst'!M$2,'P-07 HACCP score'!$C$2:$E$2,0))</f>
        <v>0</v>
      </c>
      <c r="BK454" s="39">
        <f>INDEX('P-07 HACCP score'!$C$3:$E$7,MATCH(R454,'P-07 HACCP score'!$B$3:$B$7,0),MATCH('D-14 Ernst'!N$2,'P-07 HACCP score'!$C$2:$E$2,0))</f>
        <v>0</v>
      </c>
      <c r="BL454" s="39">
        <f>INDEX('P-07 HACCP score'!$C$3:$E$7,MATCH(S454,'P-07 HACCP score'!$B$3:$B$7,0),MATCH('D-14 Ernst'!O$2,'P-07 HACCP score'!$C$2:$E$2,0))</f>
        <v>0</v>
      </c>
      <c r="BM454" s="39">
        <f>INDEX('P-07 HACCP score'!$C$3:$E$7,MATCH(T454,'P-07 HACCP score'!$B$3:$B$7,0),MATCH('D-14 Ernst'!P$2,'P-07 HACCP score'!$C$2:$E$2,0))</f>
        <v>0</v>
      </c>
      <c r="BN454" s="39">
        <f>INDEX('P-07 HACCP score'!$C$3:$E$7,MATCH(U454,'P-07 HACCP score'!$B$3:$B$7,0),MATCH('D-14 Ernst'!Q$2,'P-07 HACCP score'!$C$2:$E$2,0))</f>
        <v>0</v>
      </c>
      <c r="BO454" s="39">
        <f>INDEX('P-07 HACCP score'!$C$3:$E$7,MATCH(V454,'P-07 HACCP score'!$B$3:$B$7,0),MATCH('D-14 Ernst'!R$2,'P-07 HACCP score'!$C$2:$E$2,0))</f>
        <v>0</v>
      </c>
      <c r="BP454" s="39">
        <f>INDEX('P-07 HACCP score'!$C$3:$E$7,MATCH(W454,'P-07 HACCP score'!$B$3:$B$7,0),MATCH('D-14 Ernst'!S$2,'P-07 HACCP score'!$C$2:$E$2,0))</f>
        <v>0</v>
      </c>
      <c r="BQ454" s="39" t="e">
        <f>INDEX('P-07 HACCP score'!$C$3:$E$7,MATCH(X454,'P-07 HACCP score'!$B$3:$B$7,0),MATCH('D-14 Ernst'!T$2,'P-07 HACCP score'!$C$2:$E$2,0))</f>
        <v>#N/A</v>
      </c>
      <c r="BR454" s="39">
        <f>INDEX('P-07 HACCP score'!$C$3:$E$7,MATCH(Y454,'P-07 HACCP score'!$B$3:$B$7,0),MATCH('D-14 Ernst'!U$2,'P-07 HACCP score'!$C$2:$E$2,0))</f>
        <v>0</v>
      </c>
      <c r="BS454" s="39">
        <f>INDEX('P-07 HACCP score'!$C$3:$E$7,MATCH(Z454,'P-07 HACCP score'!$B$3:$B$7,0),MATCH('D-14 Ernst'!V$2,'P-07 HACCP score'!$C$2:$E$2,0))</f>
        <v>0</v>
      </c>
      <c r="BT454" s="39">
        <f>INDEX('P-07 HACCP score'!$C$3:$E$7,MATCH(AA454,'P-07 HACCP score'!$B$3:$B$7,0),MATCH('D-14 Ernst'!W$2,'P-07 HACCP score'!$C$2:$E$2,0))</f>
        <v>0</v>
      </c>
      <c r="BU454" s="39">
        <f>INDEX('P-07 HACCP score'!$C$3:$E$7,MATCH(AB454,'P-07 HACCP score'!$B$3:$B$7,0),MATCH('D-14 Ernst'!X$2,'P-07 HACCP score'!$C$2:$E$2,0))</f>
        <v>0</v>
      </c>
      <c r="BV454" s="39">
        <f>INDEX('P-07 HACCP score'!$C$3:$E$7,MATCH(AC454,'P-07 HACCP score'!$B$3:$B$7,0),MATCH('D-14 Ernst'!Y$2,'P-07 HACCP score'!$C$2:$E$2,0))</f>
        <v>0</v>
      </c>
      <c r="BW454" s="39">
        <f>INDEX('P-07 HACCP score'!$C$3:$E$7,MATCH(AD454,'P-07 HACCP score'!$B$3:$B$7,0),MATCH('D-14 Ernst'!Z$2,'P-07 HACCP score'!$C$2:$E$2,0))</f>
        <v>0</v>
      </c>
      <c r="BX454" s="39">
        <f>INDEX('P-07 HACCP score'!$C$3:$E$7,MATCH(AE454,'P-07 HACCP score'!$B$3:$B$7,0),MATCH('D-14 Ernst'!AA$2,'P-07 HACCP score'!$C$2:$E$2,0))</f>
        <v>0</v>
      </c>
      <c r="BY454" s="39">
        <f>INDEX('P-07 HACCP score'!$C$3:$E$7,MATCH(AF454,'P-07 HACCP score'!$B$3:$B$7,0),MATCH('D-14 Ernst'!AB$2,'P-07 HACCP score'!$C$2:$E$2,0))</f>
        <v>0</v>
      </c>
      <c r="BZ454" s="39">
        <f>INDEX('P-07 HACCP score'!$C$3:$E$7,MATCH(AG454,'P-07 HACCP score'!$B$3:$B$7,0),MATCH('D-14 Ernst'!AC$2,'P-07 HACCP score'!$C$2:$E$2,0))</f>
        <v>0</v>
      </c>
      <c r="CA454" s="39">
        <f>INDEX('P-07 HACCP score'!$C$3:$E$7,MATCH(AH454,'P-07 HACCP score'!$B$3:$B$7,0),MATCH('D-14 Ernst'!AD$2,'P-07 HACCP score'!$C$2:$E$2,0))</f>
        <v>0</v>
      </c>
      <c r="CB454" s="39">
        <f>INDEX('P-07 HACCP score'!$C$3:$E$7,MATCH(AI454,'P-07 HACCP score'!$B$3:$B$7,0),MATCH('D-14 Ernst'!AE$2,'P-07 HACCP score'!$C$2:$E$2,0))</f>
        <v>0</v>
      </c>
      <c r="CC454" s="39">
        <f>INDEX('P-07 HACCP score'!$C$3:$E$7,MATCH(AJ454,'P-07 HACCP score'!$B$3:$B$7,0),MATCH('D-14 Ernst'!AF$2,'P-07 HACCP score'!$C$2:$E$2,0))</f>
        <v>0</v>
      </c>
      <c r="CD454" s="39">
        <f>INDEX('P-07 HACCP score'!$C$3:$E$7,MATCH(AK454,'P-07 HACCP score'!$B$3:$B$7,0),MATCH('D-14 Ernst'!AG$2,'P-07 HACCP score'!$C$2:$E$2,0))</f>
        <v>0</v>
      </c>
    </row>
    <row r="455" spans="1:82" x14ac:dyDescent="0.3">
      <c r="A455" s="119">
        <v>50680</v>
      </c>
      <c r="B455" s="56" t="s">
        <v>582</v>
      </c>
      <c r="C455" s="78" t="s">
        <v>142</v>
      </c>
      <c r="D455" s="35">
        <v>1</v>
      </c>
      <c r="E455" s="18" t="s">
        <v>84</v>
      </c>
      <c r="F455" s="18"/>
      <c r="G455" s="26"/>
      <c r="H455" s="21" t="str">
        <f>IF(COUNTIF(I455:M455,"H"),"H",
IF(COUNTIF(I455:M455,"M"),"M",
IF(COUNTIF(I455:M455,"L"),"L",
IF(COUNTIF(I455:M455,"B"),"B",""))))</f>
        <v>L</v>
      </c>
      <c r="I455" s="19" t="s">
        <v>86</v>
      </c>
      <c r="J455" s="19" t="s">
        <v>86</v>
      </c>
      <c r="K455" s="19"/>
      <c r="L455" s="19"/>
      <c r="M455" s="19"/>
      <c r="N455" s="18"/>
      <c r="O455" s="21" t="str">
        <f>IF(COUNTIF(P455:Q455,"H"),"H",
IF(COUNTIF(P455:Q455,"M"),"M",
IF(COUNTIF(P455:Q455,"L"),"L",
IF(COUNTIF(P455:Q455,"B"),"B",""))))</f>
        <v/>
      </c>
      <c r="P455" s="22"/>
      <c r="Q455" s="22"/>
      <c r="R455" s="18"/>
      <c r="S455" s="18"/>
      <c r="T455" s="18"/>
      <c r="U455" s="18"/>
      <c r="V455" s="18"/>
      <c r="W455" s="27"/>
      <c r="X455" s="21" t="str">
        <f>IF(COUNTIF(Y455:AA455,"H"),"H",
IF(COUNTIF(Y455:AA455,"M"),"M",
IF(COUNTIF(Y455:AA455,"L"),"L",
IF(COUNTIF(Y455:AA455,"B"),"B",""))))</f>
        <v/>
      </c>
      <c r="Y455" s="23"/>
      <c r="Z455" s="28"/>
      <c r="AA455" s="23"/>
      <c r="AB455" s="18"/>
      <c r="AC455" s="18"/>
      <c r="AD455" s="18"/>
      <c r="AE455" s="18"/>
      <c r="AF455" s="18"/>
      <c r="AG455" s="18"/>
      <c r="AH455" s="18"/>
      <c r="AI455" s="18"/>
      <c r="AJ455" s="18"/>
      <c r="AK455" s="18"/>
      <c r="AL455" s="37">
        <f>COUNTIF(AX455:BA455,5)+COUNTIF(BG455:BH455,5)+COUNTIF(BK455:BQ455,5)+COUNTIF(BU455:CD455,5)+COUNTIF(AX455:BA455,9)+COUNTIF(BG455:BH455,9)+COUNTIF(BK455:BQ455,9)+COUNTIF(BU455:CD455,9)</f>
        <v>0</v>
      </c>
      <c r="AM455" s="37">
        <f>COUNTIF(AX455:BA455,15)+COUNTIF(BG455:BH455,15)+COUNTIF(BK455:BQ455,15)+COUNTIF(BU455:CD455,15)+COUNTIF(AX455:BA455,25)+COUNTIF(BG455:BH455,25)+COUNTIF(BK455:BQ455,25)+COUNTIF(BU455:CD455,25)</f>
        <v>0</v>
      </c>
      <c r="AN455" s="118" t="str">
        <f>IF(AM455&gt;=1,"HOOG",IF(AL455&gt;=2,"MIDDEN","LAAG"))</f>
        <v>LAAG</v>
      </c>
      <c r="AO455" s="26" t="str">
        <f>IF(AND(AM455=1,OR(H455="H",AB455="H"),TEXT(D455,0)&lt;&gt;"4"),"J","N" )</f>
        <v>N</v>
      </c>
      <c r="AP455" s="41" t="s">
        <v>85</v>
      </c>
      <c r="AQ455" s="68" t="str">
        <f>IF(OR(AP455="J",AO455="J"),"MIDDEN",AN455)</f>
        <v>LAAG</v>
      </c>
      <c r="AR455" s="26" t="s">
        <v>86</v>
      </c>
      <c r="AS455" s="18" t="s">
        <v>93</v>
      </c>
      <c r="AT455" s="18" t="s">
        <v>85</v>
      </c>
      <c r="AU455" s="41" t="str">
        <f>IF(AND(AR455="H",AS455="K"),"J",IF(OR(AND(AR455="L",AS455="K",AT455="J"),AND(AR455="H",AS455="G",AT455="J")),"J","N"))</f>
        <v>N</v>
      </c>
      <c r="AV455" s="41" t="s">
        <v>85</v>
      </c>
      <c r="AW455" s="18" t="str">
        <f>IF(AU455="N",AQ455,IF(AQ455="LAAG","MIDDEN","HOOG"))</f>
        <v>LAAG</v>
      </c>
      <c r="AX455" s="39">
        <f>INDEX('P-07 HACCP score'!$C$3:$E$7,MATCH(E455,'P-07 HACCP score'!$B$3:$B$7,0),MATCH('D-14 Ernst'!A$2,'P-07 HACCP score'!$C$2:$E$2,0))</f>
        <v>1.5</v>
      </c>
      <c r="AY455" s="39">
        <f>INDEX('P-07 HACCP score'!$C$3:$E$7,MATCH(F455,'P-07 HACCP score'!$B$3:$B$7,0),MATCH('D-14 Ernst'!B$2,'P-07 HACCP score'!$C$2:$E$2,0))</f>
        <v>0</v>
      </c>
      <c r="AZ455" s="39">
        <f>INDEX('P-07 HACCP score'!$C$3:$E$7,MATCH(G455,'P-07 HACCP score'!$B$3:$B$7,0),MATCH('D-14 Ernst'!C$2,'P-07 HACCP score'!$C$2:$E$2,0))</f>
        <v>0</v>
      </c>
      <c r="BA455" s="39">
        <f>INDEX('P-07 HACCP score'!$C$3:$E$7,MATCH(H455,'P-07 HACCP score'!$B$3:$B$7,0),MATCH('D-14 Ernst'!D$2,'P-07 HACCP score'!$C$2:$E$2,0))</f>
        <v>3</v>
      </c>
      <c r="BB455" s="39">
        <f>INDEX('P-07 HACCP score'!$C$3:$E$7,MATCH(I455,'P-07 HACCP score'!$B$3:$B$7,0),MATCH('D-14 Ernst'!E$2,'P-07 HACCP score'!$C$2:$E$2,0))</f>
        <v>3</v>
      </c>
      <c r="BC455" s="39">
        <f>INDEX('P-07 HACCP score'!$C$3:$E$7,MATCH(J455,'P-07 HACCP score'!$B$3:$B$7,0),MATCH('D-14 Ernst'!F$2,'P-07 HACCP score'!$C$2:$E$2,0))</f>
        <v>3</v>
      </c>
      <c r="BD455" s="39">
        <f>INDEX('P-07 HACCP score'!$C$3:$E$7,MATCH(K455,'P-07 HACCP score'!$B$3:$B$7,0),MATCH('D-14 Ernst'!G$2,'P-07 HACCP score'!$C$2:$E$2,0))</f>
        <v>0</v>
      </c>
      <c r="BE455" s="39">
        <f>INDEX('P-07 HACCP score'!$C$3:$E$7,MATCH(L455,'P-07 HACCP score'!$B$3:$B$7,0),MATCH('D-14 Ernst'!H$2,'P-07 HACCP score'!$C$2:$E$2,0))</f>
        <v>0</v>
      </c>
      <c r="BF455" s="39">
        <f>INDEX('P-07 HACCP score'!$C$3:$E$7,MATCH(M455,'P-07 HACCP score'!$B$3:$B$7,0),MATCH('D-14 Ernst'!I$2,'P-07 HACCP score'!$C$2:$E$2,0))</f>
        <v>0</v>
      </c>
      <c r="BG455" s="39">
        <f>INDEX('P-07 HACCP score'!$C$3:$E$7,MATCH(N455,'P-07 HACCP score'!$B$3:$B$7,0),MATCH('D-14 Ernst'!J$2,'P-07 HACCP score'!$C$2:$E$2,0))</f>
        <v>0</v>
      </c>
      <c r="BH455" s="39" t="e">
        <f>INDEX('P-07 HACCP score'!$C$3:$E$7,MATCH(O455,'P-07 HACCP score'!$B$3:$B$7,0),MATCH('D-14 Ernst'!K$2,'P-07 HACCP score'!$C$2:$E$2,0))</f>
        <v>#N/A</v>
      </c>
      <c r="BI455" s="39">
        <f>INDEX('P-07 HACCP score'!$C$3:$E$7,MATCH(P455,'P-07 HACCP score'!$B$3:$B$7,0),MATCH('D-14 Ernst'!L$2,'P-07 HACCP score'!$C$2:$E$2,0))</f>
        <v>0</v>
      </c>
      <c r="BJ455" s="39">
        <f>INDEX('P-07 HACCP score'!$C$3:$E$7,MATCH(Q455,'P-07 HACCP score'!$B$3:$B$7,0),MATCH('D-14 Ernst'!M$2,'P-07 HACCP score'!$C$2:$E$2,0))</f>
        <v>0</v>
      </c>
      <c r="BK455" s="39">
        <f>INDEX('P-07 HACCP score'!$C$3:$E$7,MATCH(R455,'P-07 HACCP score'!$B$3:$B$7,0),MATCH('D-14 Ernst'!N$2,'P-07 HACCP score'!$C$2:$E$2,0))</f>
        <v>0</v>
      </c>
      <c r="BL455" s="39">
        <f>INDEX('P-07 HACCP score'!$C$3:$E$7,MATCH(S455,'P-07 HACCP score'!$B$3:$B$7,0),MATCH('D-14 Ernst'!O$2,'P-07 HACCP score'!$C$2:$E$2,0))</f>
        <v>0</v>
      </c>
      <c r="BM455" s="39">
        <f>INDEX('P-07 HACCP score'!$C$3:$E$7,MATCH(T455,'P-07 HACCP score'!$B$3:$B$7,0),MATCH('D-14 Ernst'!P$2,'P-07 HACCP score'!$C$2:$E$2,0))</f>
        <v>0</v>
      </c>
      <c r="BN455" s="39">
        <f>INDEX('P-07 HACCP score'!$C$3:$E$7,MATCH(U455,'P-07 HACCP score'!$B$3:$B$7,0),MATCH('D-14 Ernst'!Q$2,'P-07 HACCP score'!$C$2:$E$2,0))</f>
        <v>0</v>
      </c>
      <c r="BO455" s="39">
        <f>INDEX('P-07 HACCP score'!$C$3:$E$7,MATCH(V455,'P-07 HACCP score'!$B$3:$B$7,0),MATCH('D-14 Ernst'!R$2,'P-07 HACCP score'!$C$2:$E$2,0))</f>
        <v>0</v>
      </c>
      <c r="BP455" s="39">
        <f>INDEX('P-07 HACCP score'!$C$3:$E$7,MATCH(W455,'P-07 HACCP score'!$B$3:$B$7,0),MATCH('D-14 Ernst'!S$2,'P-07 HACCP score'!$C$2:$E$2,0))</f>
        <v>0</v>
      </c>
      <c r="BQ455" s="39" t="e">
        <f>INDEX('P-07 HACCP score'!$C$3:$E$7,MATCH(X455,'P-07 HACCP score'!$B$3:$B$7,0),MATCH('D-14 Ernst'!T$2,'P-07 HACCP score'!$C$2:$E$2,0))</f>
        <v>#N/A</v>
      </c>
      <c r="BR455" s="39">
        <f>INDEX('P-07 HACCP score'!$C$3:$E$7,MATCH(Y455,'P-07 HACCP score'!$B$3:$B$7,0),MATCH('D-14 Ernst'!U$2,'P-07 HACCP score'!$C$2:$E$2,0))</f>
        <v>0</v>
      </c>
      <c r="BS455" s="39">
        <f>INDEX('P-07 HACCP score'!$C$3:$E$7,MATCH(Z455,'P-07 HACCP score'!$B$3:$B$7,0),MATCH('D-14 Ernst'!V$2,'P-07 HACCP score'!$C$2:$E$2,0))</f>
        <v>0</v>
      </c>
      <c r="BT455" s="39">
        <f>INDEX('P-07 HACCP score'!$C$3:$E$7,MATCH(AA455,'P-07 HACCP score'!$B$3:$B$7,0),MATCH('D-14 Ernst'!W$2,'P-07 HACCP score'!$C$2:$E$2,0))</f>
        <v>0</v>
      </c>
      <c r="BU455" s="39">
        <f>INDEX('P-07 HACCP score'!$C$3:$E$7,MATCH(AB455,'P-07 HACCP score'!$B$3:$B$7,0),MATCH('D-14 Ernst'!X$2,'P-07 HACCP score'!$C$2:$E$2,0))</f>
        <v>0</v>
      </c>
      <c r="BV455" s="39">
        <f>INDEX('P-07 HACCP score'!$C$3:$E$7,MATCH(AC455,'P-07 HACCP score'!$B$3:$B$7,0),MATCH('D-14 Ernst'!Y$2,'P-07 HACCP score'!$C$2:$E$2,0))</f>
        <v>0</v>
      </c>
      <c r="BW455" s="39">
        <f>INDEX('P-07 HACCP score'!$C$3:$E$7,MATCH(AD455,'P-07 HACCP score'!$B$3:$B$7,0),MATCH('D-14 Ernst'!Z$2,'P-07 HACCP score'!$C$2:$E$2,0))</f>
        <v>0</v>
      </c>
      <c r="BX455" s="39">
        <f>INDEX('P-07 HACCP score'!$C$3:$E$7,MATCH(AE455,'P-07 HACCP score'!$B$3:$B$7,0),MATCH('D-14 Ernst'!AA$2,'P-07 HACCP score'!$C$2:$E$2,0))</f>
        <v>0</v>
      </c>
      <c r="BY455" s="39">
        <f>INDEX('P-07 HACCP score'!$C$3:$E$7,MATCH(AF455,'P-07 HACCP score'!$B$3:$B$7,0),MATCH('D-14 Ernst'!AB$2,'P-07 HACCP score'!$C$2:$E$2,0))</f>
        <v>0</v>
      </c>
      <c r="BZ455" s="39">
        <f>INDEX('P-07 HACCP score'!$C$3:$E$7,MATCH(AG455,'P-07 HACCP score'!$B$3:$B$7,0),MATCH('D-14 Ernst'!AC$2,'P-07 HACCP score'!$C$2:$E$2,0))</f>
        <v>0</v>
      </c>
      <c r="CA455" s="39">
        <f>INDEX('P-07 HACCP score'!$C$3:$E$7,MATCH(AH455,'P-07 HACCP score'!$B$3:$B$7,0),MATCH('D-14 Ernst'!AD$2,'P-07 HACCP score'!$C$2:$E$2,0))</f>
        <v>0</v>
      </c>
      <c r="CB455" s="39">
        <f>INDEX('P-07 HACCP score'!$C$3:$E$7,MATCH(AI455,'P-07 HACCP score'!$B$3:$B$7,0),MATCH('D-14 Ernst'!AE$2,'P-07 HACCP score'!$C$2:$E$2,0))</f>
        <v>0</v>
      </c>
      <c r="CC455" s="39">
        <f>INDEX('P-07 HACCP score'!$C$3:$E$7,MATCH(AJ455,'P-07 HACCP score'!$B$3:$B$7,0),MATCH('D-14 Ernst'!AF$2,'P-07 HACCP score'!$C$2:$E$2,0))</f>
        <v>0</v>
      </c>
      <c r="CD455" s="39">
        <f>INDEX('P-07 HACCP score'!$C$3:$E$7,MATCH(AK455,'P-07 HACCP score'!$B$3:$B$7,0),MATCH('D-14 Ernst'!AG$2,'P-07 HACCP score'!$C$2:$E$2,0))</f>
        <v>0</v>
      </c>
    </row>
    <row r="456" spans="1:82" x14ac:dyDescent="0.3">
      <c r="A456" s="119">
        <v>50560</v>
      </c>
      <c r="B456" s="56" t="s">
        <v>583</v>
      </c>
      <c r="C456" s="78" t="s">
        <v>142</v>
      </c>
      <c r="D456" s="35">
        <v>1</v>
      </c>
      <c r="E456" s="18" t="s">
        <v>84</v>
      </c>
      <c r="F456" s="18"/>
      <c r="G456" s="26"/>
      <c r="H456" s="21" t="str">
        <f>IF(COUNTIF(I456:M456,"H"),"H",
IF(COUNTIF(I456:M456,"M"),"M",
IF(COUNTIF(I456:M456,"L"),"L",
IF(COUNTIF(I456:M456,"B"),"B",""))))</f>
        <v>M</v>
      </c>
      <c r="I456" s="19" t="s">
        <v>129</v>
      </c>
      <c r="J456" s="19" t="s">
        <v>129</v>
      </c>
      <c r="K456" s="19"/>
      <c r="L456" s="19"/>
      <c r="M456" s="19"/>
      <c r="N456" s="18"/>
      <c r="O456" s="21" t="str">
        <f>IF(COUNTIF(P456:Q456,"H"),"H",
IF(COUNTIF(P456:Q456,"M"),"M",
IF(COUNTIF(P456:Q456,"L"),"L",
IF(COUNTIF(P456:Q456,"B"),"B",""))))</f>
        <v/>
      </c>
      <c r="P456" s="22"/>
      <c r="Q456" s="22"/>
      <c r="R456" s="18"/>
      <c r="S456" s="18"/>
      <c r="T456" s="18"/>
      <c r="U456" s="18"/>
      <c r="V456" s="18"/>
      <c r="W456" s="27"/>
      <c r="X456" s="21" t="str">
        <f>IF(COUNTIF(Y456:AA456,"H"),"H",
IF(COUNTIF(Y456:AA456,"M"),"M",
IF(COUNTIF(Y456:AA456,"L"),"L",
IF(COUNTIF(Y456:AA456,"B"),"B",""))))</f>
        <v/>
      </c>
      <c r="Y456" s="23"/>
      <c r="Z456" s="28"/>
      <c r="AA456" s="23"/>
      <c r="AB456" s="18"/>
      <c r="AC456" s="18"/>
      <c r="AD456" s="18"/>
      <c r="AE456" s="18"/>
      <c r="AF456" s="18"/>
      <c r="AG456" s="18"/>
      <c r="AH456" s="18"/>
      <c r="AI456" s="18"/>
      <c r="AJ456" s="18"/>
      <c r="AK456" s="18"/>
      <c r="AL456" s="37">
        <f>COUNTIF(AX456:BA456,5)+COUNTIF(BG456:BH456,5)+COUNTIF(BK456:BQ456,5)+COUNTIF(BU456:CD456,5)+COUNTIF(AX456:BA456,9)+COUNTIF(BG456:BH456,9)+COUNTIF(BK456:BQ456,9)+COUNTIF(BU456:CD456,9)</f>
        <v>1</v>
      </c>
      <c r="AM456" s="37">
        <f>COUNTIF(AX456:BA456,15)+COUNTIF(BG456:BH456,15)+COUNTIF(BK456:BQ456,15)+COUNTIF(BU456:CD456,15)+COUNTIF(AX456:BA456,25)+COUNTIF(BG456:BH456,25)+COUNTIF(BK456:BQ456,25)+COUNTIF(BU456:CD456,25)</f>
        <v>0</v>
      </c>
      <c r="AN456" s="118" t="str">
        <f>IF(AM456&gt;=1,"HOOG",IF(AL456&gt;=2,"MIDDEN","LAAG"))</f>
        <v>LAAG</v>
      </c>
      <c r="AO456" s="26" t="str">
        <f>IF(AND(AM456=1,OR(H456="H",AB456="H"),TEXT(D456,0)&lt;&gt;"4"),"J","N" )</f>
        <v>N</v>
      </c>
      <c r="AP456" s="41" t="s">
        <v>85</v>
      </c>
      <c r="AQ456" s="68" t="str">
        <f>IF(OR(AP456="J",AO456="J"),"MIDDEN",AN456)</f>
        <v>LAAG</v>
      </c>
      <c r="AR456" s="26" t="s">
        <v>86</v>
      </c>
      <c r="AS456" s="18" t="s">
        <v>93</v>
      </c>
      <c r="AT456" s="18" t="s">
        <v>85</v>
      </c>
      <c r="AU456" s="41" t="str">
        <f>IF(AND(AR456="H",AS456="K"),"J",IF(OR(AND(AR456="L",AS456="K",AT456="J"),AND(AR456="H",AS456="G",AT456="J")),"J","N"))</f>
        <v>N</v>
      </c>
      <c r="AV456" s="41" t="s">
        <v>85</v>
      </c>
      <c r="AW456" s="18" t="str">
        <f>IF(AU456="N",AQ456,IF(AQ456="LAAG","MIDDEN","HOOG"))</f>
        <v>LAAG</v>
      </c>
      <c r="AX456" s="39">
        <f>INDEX('P-07 HACCP score'!$C$3:$E$7,MATCH(E456,'P-07 HACCP score'!$B$3:$B$7,0),MATCH('D-14 Ernst'!A$2,'P-07 HACCP score'!$C$2:$E$2,0))</f>
        <v>1.5</v>
      </c>
      <c r="AY456" s="39">
        <f>INDEX('P-07 HACCP score'!$C$3:$E$7,MATCH(F456,'P-07 HACCP score'!$B$3:$B$7,0),MATCH('D-14 Ernst'!B$2,'P-07 HACCP score'!$C$2:$E$2,0))</f>
        <v>0</v>
      </c>
      <c r="AZ456" s="39">
        <f>INDEX('P-07 HACCP score'!$C$3:$E$7,MATCH(G456,'P-07 HACCP score'!$B$3:$B$7,0),MATCH('D-14 Ernst'!C$2,'P-07 HACCP score'!$C$2:$E$2,0))</f>
        <v>0</v>
      </c>
      <c r="BA456" s="39">
        <f>INDEX('P-07 HACCP score'!$C$3:$E$7,MATCH(H456,'P-07 HACCP score'!$B$3:$B$7,0),MATCH('D-14 Ernst'!D$2,'P-07 HACCP score'!$C$2:$E$2,0))</f>
        <v>9</v>
      </c>
      <c r="BB456" s="39">
        <f>INDEX('P-07 HACCP score'!$C$3:$E$7,MATCH(I456,'P-07 HACCP score'!$B$3:$B$7,0),MATCH('D-14 Ernst'!E$2,'P-07 HACCP score'!$C$2:$E$2,0))</f>
        <v>9</v>
      </c>
      <c r="BC456" s="39">
        <f>INDEX('P-07 HACCP score'!$C$3:$E$7,MATCH(J456,'P-07 HACCP score'!$B$3:$B$7,0),MATCH('D-14 Ernst'!F$2,'P-07 HACCP score'!$C$2:$E$2,0))</f>
        <v>9</v>
      </c>
      <c r="BD456" s="39">
        <f>INDEX('P-07 HACCP score'!$C$3:$E$7,MATCH(K456,'P-07 HACCP score'!$B$3:$B$7,0),MATCH('D-14 Ernst'!G$2,'P-07 HACCP score'!$C$2:$E$2,0))</f>
        <v>0</v>
      </c>
      <c r="BE456" s="39">
        <f>INDEX('P-07 HACCP score'!$C$3:$E$7,MATCH(L456,'P-07 HACCP score'!$B$3:$B$7,0),MATCH('D-14 Ernst'!H$2,'P-07 HACCP score'!$C$2:$E$2,0))</f>
        <v>0</v>
      </c>
      <c r="BF456" s="39">
        <f>INDEX('P-07 HACCP score'!$C$3:$E$7,MATCH(M456,'P-07 HACCP score'!$B$3:$B$7,0),MATCH('D-14 Ernst'!I$2,'P-07 HACCP score'!$C$2:$E$2,0))</f>
        <v>0</v>
      </c>
      <c r="BG456" s="39">
        <f>INDEX('P-07 HACCP score'!$C$3:$E$7,MATCH(N456,'P-07 HACCP score'!$B$3:$B$7,0),MATCH('D-14 Ernst'!J$2,'P-07 HACCP score'!$C$2:$E$2,0))</f>
        <v>0</v>
      </c>
      <c r="BH456" s="39" t="e">
        <f>INDEX('P-07 HACCP score'!$C$3:$E$7,MATCH(O456,'P-07 HACCP score'!$B$3:$B$7,0),MATCH('D-14 Ernst'!K$2,'P-07 HACCP score'!$C$2:$E$2,0))</f>
        <v>#N/A</v>
      </c>
      <c r="BI456" s="39">
        <f>INDEX('P-07 HACCP score'!$C$3:$E$7,MATCH(P456,'P-07 HACCP score'!$B$3:$B$7,0),MATCH('D-14 Ernst'!L$2,'P-07 HACCP score'!$C$2:$E$2,0))</f>
        <v>0</v>
      </c>
      <c r="BJ456" s="39">
        <f>INDEX('P-07 HACCP score'!$C$3:$E$7,MATCH(Q456,'P-07 HACCP score'!$B$3:$B$7,0),MATCH('D-14 Ernst'!M$2,'P-07 HACCP score'!$C$2:$E$2,0))</f>
        <v>0</v>
      </c>
      <c r="BK456" s="39">
        <f>INDEX('P-07 HACCP score'!$C$3:$E$7,MATCH(R456,'P-07 HACCP score'!$B$3:$B$7,0),MATCH('D-14 Ernst'!N$2,'P-07 HACCP score'!$C$2:$E$2,0))</f>
        <v>0</v>
      </c>
      <c r="BL456" s="39">
        <f>INDEX('P-07 HACCP score'!$C$3:$E$7,MATCH(S456,'P-07 HACCP score'!$B$3:$B$7,0),MATCH('D-14 Ernst'!O$2,'P-07 HACCP score'!$C$2:$E$2,0))</f>
        <v>0</v>
      </c>
      <c r="BM456" s="39">
        <f>INDEX('P-07 HACCP score'!$C$3:$E$7,MATCH(T456,'P-07 HACCP score'!$B$3:$B$7,0),MATCH('D-14 Ernst'!P$2,'P-07 HACCP score'!$C$2:$E$2,0))</f>
        <v>0</v>
      </c>
      <c r="BN456" s="39">
        <f>INDEX('P-07 HACCP score'!$C$3:$E$7,MATCH(U456,'P-07 HACCP score'!$B$3:$B$7,0),MATCH('D-14 Ernst'!Q$2,'P-07 HACCP score'!$C$2:$E$2,0))</f>
        <v>0</v>
      </c>
      <c r="BO456" s="39">
        <f>INDEX('P-07 HACCP score'!$C$3:$E$7,MATCH(V456,'P-07 HACCP score'!$B$3:$B$7,0),MATCH('D-14 Ernst'!R$2,'P-07 HACCP score'!$C$2:$E$2,0))</f>
        <v>0</v>
      </c>
      <c r="BP456" s="39">
        <f>INDEX('P-07 HACCP score'!$C$3:$E$7,MATCH(W456,'P-07 HACCP score'!$B$3:$B$7,0),MATCH('D-14 Ernst'!S$2,'P-07 HACCP score'!$C$2:$E$2,0))</f>
        <v>0</v>
      </c>
      <c r="BQ456" s="39" t="e">
        <f>INDEX('P-07 HACCP score'!$C$3:$E$7,MATCH(X456,'P-07 HACCP score'!$B$3:$B$7,0),MATCH('D-14 Ernst'!T$2,'P-07 HACCP score'!$C$2:$E$2,0))</f>
        <v>#N/A</v>
      </c>
      <c r="BR456" s="39">
        <f>INDEX('P-07 HACCP score'!$C$3:$E$7,MATCH(Y456,'P-07 HACCP score'!$B$3:$B$7,0),MATCH('D-14 Ernst'!U$2,'P-07 HACCP score'!$C$2:$E$2,0))</f>
        <v>0</v>
      </c>
      <c r="BS456" s="39">
        <f>INDEX('P-07 HACCP score'!$C$3:$E$7,MATCH(Z456,'P-07 HACCP score'!$B$3:$B$7,0),MATCH('D-14 Ernst'!V$2,'P-07 HACCP score'!$C$2:$E$2,0))</f>
        <v>0</v>
      </c>
      <c r="BT456" s="39">
        <f>INDEX('P-07 HACCP score'!$C$3:$E$7,MATCH(AA456,'P-07 HACCP score'!$B$3:$B$7,0),MATCH('D-14 Ernst'!W$2,'P-07 HACCP score'!$C$2:$E$2,0))</f>
        <v>0</v>
      </c>
      <c r="BU456" s="39">
        <f>INDEX('P-07 HACCP score'!$C$3:$E$7,MATCH(AB456,'P-07 HACCP score'!$B$3:$B$7,0),MATCH('D-14 Ernst'!X$2,'P-07 HACCP score'!$C$2:$E$2,0))</f>
        <v>0</v>
      </c>
      <c r="BV456" s="39">
        <f>INDEX('P-07 HACCP score'!$C$3:$E$7,MATCH(AC456,'P-07 HACCP score'!$B$3:$B$7,0),MATCH('D-14 Ernst'!Y$2,'P-07 HACCP score'!$C$2:$E$2,0))</f>
        <v>0</v>
      </c>
      <c r="BW456" s="39">
        <f>INDEX('P-07 HACCP score'!$C$3:$E$7,MATCH(AD456,'P-07 HACCP score'!$B$3:$B$7,0),MATCH('D-14 Ernst'!Z$2,'P-07 HACCP score'!$C$2:$E$2,0))</f>
        <v>0</v>
      </c>
      <c r="BX456" s="39">
        <f>INDEX('P-07 HACCP score'!$C$3:$E$7,MATCH(AE456,'P-07 HACCP score'!$B$3:$B$7,0),MATCH('D-14 Ernst'!AA$2,'P-07 HACCP score'!$C$2:$E$2,0))</f>
        <v>0</v>
      </c>
      <c r="BY456" s="39">
        <f>INDEX('P-07 HACCP score'!$C$3:$E$7,MATCH(AF456,'P-07 HACCP score'!$B$3:$B$7,0),MATCH('D-14 Ernst'!AB$2,'P-07 HACCP score'!$C$2:$E$2,0))</f>
        <v>0</v>
      </c>
      <c r="BZ456" s="39">
        <f>INDEX('P-07 HACCP score'!$C$3:$E$7,MATCH(AG456,'P-07 HACCP score'!$B$3:$B$7,0),MATCH('D-14 Ernst'!AC$2,'P-07 HACCP score'!$C$2:$E$2,0))</f>
        <v>0</v>
      </c>
      <c r="CA456" s="39">
        <f>INDEX('P-07 HACCP score'!$C$3:$E$7,MATCH(AH456,'P-07 HACCP score'!$B$3:$B$7,0),MATCH('D-14 Ernst'!AD$2,'P-07 HACCP score'!$C$2:$E$2,0))</f>
        <v>0</v>
      </c>
      <c r="CB456" s="39">
        <f>INDEX('P-07 HACCP score'!$C$3:$E$7,MATCH(AI456,'P-07 HACCP score'!$B$3:$B$7,0),MATCH('D-14 Ernst'!AE$2,'P-07 HACCP score'!$C$2:$E$2,0))</f>
        <v>0</v>
      </c>
      <c r="CC456" s="39">
        <f>INDEX('P-07 HACCP score'!$C$3:$E$7,MATCH(AJ456,'P-07 HACCP score'!$B$3:$B$7,0),MATCH('D-14 Ernst'!AF$2,'P-07 HACCP score'!$C$2:$E$2,0))</f>
        <v>0</v>
      </c>
      <c r="CD456" s="39">
        <f>INDEX('P-07 HACCP score'!$C$3:$E$7,MATCH(AK456,'P-07 HACCP score'!$B$3:$B$7,0),MATCH('D-14 Ernst'!AG$2,'P-07 HACCP score'!$C$2:$E$2,0))</f>
        <v>0</v>
      </c>
    </row>
    <row r="457" spans="1:82" x14ac:dyDescent="0.3">
      <c r="A457" s="119">
        <v>50570</v>
      </c>
      <c r="B457" s="56" t="s">
        <v>584</v>
      </c>
      <c r="C457" s="78" t="s">
        <v>142</v>
      </c>
      <c r="D457" s="35">
        <v>1</v>
      </c>
      <c r="E457" s="18" t="s">
        <v>84</v>
      </c>
      <c r="F457" s="18"/>
      <c r="G457" s="26"/>
      <c r="H457" s="21" t="str">
        <f>IF(COUNTIF(I457:M457,"H"),"H",
IF(COUNTIF(I457:M457,"M"),"M",
IF(COUNTIF(I457:M457,"L"),"L",
IF(COUNTIF(I457:M457,"B"),"B",""))))</f>
        <v>M</v>
      </c>
      <c r="I457" s="19" t="s">
        <v>129</v>
      </c>
      <c r="J457" s="19" t="s">
        <v>129</v>
      </c>
      <c r="K457" s="19"/>
      <c r="L457" s="19"/>
      <c r="M457" s="19"/>
      <c r="N457" s="18"/>
      <c r="O457" s="21" t="str">
        <f>IF(COUNTIF(P457:Q457,"H"),"H",
IF(COUNTIF(P457:Q457,"M"),"M",
IF(COUNTIF(P457:Q457,"L"),"L",
IF(COUNTIF(P457:Q457,"B"),"B",""))))</f>
        <v/>
      </c>
      <c r="P457" s="22"/>
      <c r="Q457" s="22"/>
      <c r="R457" s="18"/>
      <c r="S457" s="18"/>
      <c r="T457" s="18"/>
      <c r="U457" s="18"/>
      <c r="V457" s="18"/>
      <c r="W457" s="27"/>
      <c r="X457" s="21" t="str">
        <f>IF(COUNTIF(Y457:AA457,"H"),"H",
IF(COUNTIF(Y457:AA457,"M"),"M",
IF(COUNTIF(Y457:AA457,"L"),"L",
IF(COUNTIF(Y457:AA457,"B"),"B",""))))</f>
        <v/>
      </c>
      <c r="Y457" s="23"/>
      <c r="Z457" s="28"/>
      <c r="AA457" s="23"/>
      <c r="AB457" s="18"/>
      <c r="AC457" s="18"/>
      <c r="AD457" s="18"/>
      <c r="AE457" s="18"/>
      <c r="AF457" s="18"/>
      <c r="AG457" s="18"/>
      <c r="AH457" s="18"/>
      <c r="AI457" s="18"/>
      <c r="AJ457" s="18"/>
      <c r="AK457" s="18"/>
      <c r="AL457" s="37">
        <f>COUNTIF(AX457:BA457,5)+COUNTIF(BG457:BH457,5)+COUNTIF(BK457:BQ457,5)+COUNTIF(BU457:CD457,5)+COUNTIF(AX457:BA457,9)+COUNTIF(BG457:BH457,9)+COUNTIF(BK457:BQ457,9)+COUNTIF(BU457:CD457,9)</f>
        <v>1</v>
      </c>
      <c r="AM457" s="37">
        <f>COUNTIF(AX457:BA457,15)+COUNTIF(BG457:BH457,15)+COUNTIF(BK457:BQ457,15)+COUNTIF(BU457:CD457,15)+COUNTIF(AX457:BA457,25)+COUNTIF(BG457:BH457,25)+COUNTIF(BK457:BQ457,25)+COUNTIF(BU457:CD457,25)</f>
        <v>0</v>
      </c>
      <c r="AN457" s="118" t="str">
        <f>IF(AM457&gt;=1,"HOOG",IF(AL457&gt;=2,"MIDDEN","LAAG"))</f>
        <v>LAAG</v>
      </c>
      <c r="AO457" s="26" t="str">
        <f>IF(AND(AM457=1,OR(H457="H",AB457="H"),TEXT(D457,0)&lt;&gt;"4"),"J","N" )</f>
        <v>N</v>
      </c>
      <c r="AP457" s="41" t="s">
        <v>85</v>
      </c>
      <c r="AQ457" s="68" t="str">
        <f>IF(OR(AP457="J",AO457="J"),"MIDDEN",AN457)</f>
        <v>LAAG</v>
      </c>
      <c r="AR457" s="26" t="s">
        <v>86</v>
      </c>
      <c r="AS457" s="18" t="s">
        <v>93</v>
      </c>
      <c r="AT457" s="18" t="s">
        <v>85</v>
      </c>
      <c r="AU457" s="41" t="str">
        <f>IF(AND(AR457="H",AS457="K"),"J",IF(OR(AND(AR457="L",AS457="K",AT457="J"),AND(AR457="H",AS457="G",AT457="J")),"J","N"))</f>
        <v>N</v>
      </c>
      <c r="AV457" s="41" t="s">
        <v>85</v>
      </c>
      <c r="AW457" s="18" t="str">
        <f>IF(AU457="N",AQ457,IF(AQ457="LAAG","MIDDEN","HOOG"))</f>
        <v>LAAG</v>
      </c>
      <c r="AX457" s="39">
        <f>INDEX('P-07 HACCP score'!$C$3:$E$7,MATCH(E457,'P-07 HACCP score'!$B$3:$B$7,0),MATCH('D-14 Ernst'!A$2,'P-07 HACCP score'!$C$2:$E$2,0))</f>
        <v>1.5</v>
      </c>
      <c r="AY457" s="39">
        <f>INDEX('P-07 HACCP score'!$C$3:$E$7,MATCH(F457,'P-07 HACCP score'!$B$3:$B$7,0),MATCH('D-14 Ernst'!B$2,'P-07 HACCP score'!$C$2:$E$2,0))</f>
        <v>0</v>
      </c>
      <c r="AZ457" s="39">
        <f>INDEX('P-07 HACCP score'!$C$3:$E$7,MATCH(G457,'P-07 HACCP score'!$B$3:$B$7,0),MATCH('D-14 Ernst'!C$2,'P-07 HACCP score'!$C$2:$E$2,0))</f>
        <v>0</v>
      </c>
      <c r="BA457" s="39">
        <f>INDEX('P-07 HACCP score'!$C$3:$E$7,MATCH(H457,'P-07 HACCP score'!$B$3:$B$7,0),MATCH('D-14 Ernst'!D$2,'P-07 HACCP score'!$C$2:$E$2,0))</f>
        <v>9</v>
      </c>
      <c r="BB457" s="39">
        <f>INDEX('P-07 HACCP score'!$C$3:$E$7,MATCH(I457,'P-07 HACCP score'!$B$3:$B$7,0),MATCH('D-14 Ernst'!E$2,'P-07 HACCP score'!$C$2:$E$2,0))</f>
        <v>9</v>
      </c>
      <c r="BC457" s="39">
        <f>INDEX('P-07 HACCP score'!$C$3:$E$7,MATCH(J457,'P-07 HACCP score'!$B$3:$B$7,0),MATCH('D-14 Ernst'!F$2,'P-07 HACCP score'!$C$2:$E$2,0))</f>
        <v>9</v>
      </c>
      <c r="BD457" s="39">
        <f>INDEX('P-07 HACCP score'!$C$3:$E$7,MATCH(K457,'P-07 HACCP score'!$B$3:$B$7,0),MATCH('D-14 Ernst'!G$2,'P-07 HACCP score'!$C$2:$E$2,0))</f>
        <v>0</v>
      </c>
      <c r="BE457" s="39">
        <f>INDEX('P-07 HACCP score'!$C$3:$E$7,MATCH(L457,'P-07 HACCP score'!$B$3:$B$7,0),MATCH('D-14 Ernst'!H$2,'P-07 HACCP score'!$C$2:$E$2,0))</f>
        <v>0</v>
      </c>
      <c r="BF457" s="39">
        <f>INDEX('P-07 HACCP score'!$C$3:$E$7,MATCH(M457,'P-07 HACCP score'!$B$3:$B$7,0),MATCH('D-14 Ernst'!I$2,'P-07 HACCP score'!$C$2:$E$2,0))</f>
        <v>0</v>
      </c>
      <c r="BG457" s="39">
        <f>INDEX('P-07 HACCP score'!$C$3:$E$7,MATCH(N457,'P-07 HACCP score'!$B$3:$B$7,0),MATCH('D-14 Ernst'!J$2,'P-07 HACCP score'!$C$2:$E$2,0))</f>
        <v>0</v>
      </c>
      <c r="BH457" s="39" t="e">
        <f>INDEX('P-07 HACCP score'!$C$3:$E$7,MATCH(O457,'P-07 HACCP score'!$B$3:$B$7,0),MATCH('D-14 Ernst'!K$2,'P-07 HACCP score'!$C$2:$E$2,0))</f>
        <v>#N/A</v>
      </c>
      <c r="BI457" s="39">
        <f>INDEX('P-07 HACCP score'!$C$3:$E$7,MATCH(P457,'P-07 HACCP score'!$B$3:$B$7,0),MATCH('D-14 Ernst'!L$2,'P-07 HACCP score'!$C$2:$E$2,0))</f>
        <v>0</v>
      </c>
      <c r="BJ457" s="39">
        <f>INDEX('P-07 HACCP score'!$C$3:$E$7,MATCH(Q457,'P-07 HACCP score'!$B$3:$B$7,0),MATCH('D-14 Ernst'!M$2,'P-07 HACCP score'!$C$2:$E$2,0))</f>
        <v>0</v>
      </c>
      <c r="BK457" s="39">
        <f>INDEX('P-07 HACCP score'!$C$3:$E$7,MATCH(R457,'P-07 HACCP score'!$B$3:$B$7,0),MATCH('D-14 Ernst'!N$2,'P-07 HACCP score'!$C$2:$E$2,0))</f>
        <v>0</v>
      </c>
      <c r="BL457" s="39">
        <f>INDEX('P-07 HACCP score'!$C$3:$E$7,MATCH(S457,'P-07 HACCP score'!$B$3:$B$7,0),MATCH('D-14 Ernst'!O$2,'P-07 HACCP score'!$C$2:$E$2,0))</f>
        <v>0</v>
      </c>
      <c r="BM457" s="39">
        <f>INDEX('P-07 HACCP score'!$C$3:$E$7,MATCH(T457,'P-07 HACCP score'!$B$3:$B$7,0),MATCH('D-14 Ernst'!P$2,'P-07 HACCP score'!$C$2:$E$2,0))</f>
        <v>0</v>
      </c>
      <c r="BN457" s="39">
        <f>INDEX('P-07 HACCP score'!$C$3:$E$7,MATCH(U457,'P-07 HACCP score'!$B$3:$B$7,0),MATCH('D-14 Ernst'!Q$2,'P-07 HACCP score'!$C$2:$E$2,0))</f>
        <v>0</v>
      </c>
      <c r="BO457" s="39">
        <f>INDEX('P-07 HACCP score'!$C$3:$E$7,MATCH(V457,'P-07 HACCP score'!$B$3:$B$7,0),MATCH('D-14 Ernst'!R$2,'P-07 HACCP score'!$C$2:$E$2,0))</f>
        <v>0</v>
      </c>
      <c r="BP457" s="39">
        <f>INDEX('P-07 HACCP score'!$C$3:$E$7,MATCH(W457,'P-07 HACCP score'!$B$3:$B$7,0),MATCH('D-14 Ernst'!S$2,'P-07 HACCP score'!$C$2:$E$2,0))</f>
        <v>0</v>
      </c>
      <c r="BQ457" s="39" t="e">
        <f>INDEX('P-07 HACCP score'!$C$3:$E$7,MATCH(X457,'P-07 HACCP score'!$B$3:$B$7,0),MATCH('D-14 Ernst'!T$2,'P-07 HACCP score'!$C$2:$E$2,0))</f>
        <v>#N/A</v>
      </c>
      <c r="BR457" s="39">
        <f>INDEX('P-07 HACCP score'!$C$3:$E$7,MATCH(Y457,'P-07 HACCP score'!$B$3:$B$7,0),MATCH('D-14 Ernst'!U$2,'P-07 HACCP score'!$C$2:$E$2,0))</f>
        <v>0</v>
      </c>
      <c r="BS457" s="39">
        <f>INDEX('P-07 HACCP score'!$C$3:$E$7,MATCH(Z457,'P-07 HACCP score'!$B$3:$B$7,0),MATCH('D-14 Ernst'!V$2,'P-07 HACCP score'!$C$2:$E$2,0))</f>
        <v>0</v>
      </c>
      <c r="BT457" s="39">
        <f>INDEX('P-07 HACCP score'!$C$3:$E$7,MATCH(AA457,'P-07 HACCP score'!$B$3:$B$7,0),MATCH('D-14 Ernst'!W$2,'P-07 HACCP score'!$C$2:$E$2,0))</f>
        <v>0</v>
      </c>
      <c r="BU457" s="39">
        <f>INDEX('P-07 HACCP score'!$C$3:$E$7,MATCH(AB457,'P-07 HACCP score'!$B$3:$B$7,0),MATCH('D-14 Ernst'!X$2,'P-07 HACCP score'!$C$2:$E$2,0))</f>
        <v>0</v>
      </c>
      <c r="BV457" s="39">
        <f>INDEX('P-07 HACCP score'!$C$3:$E$7,MATCH(AC457,'P-07 HACCP score'!$B$3:$B$7,0),MATCH('D-14 Ernst'!Y$2,'P-07 HACCP score'!$C$2:$E$2,0))</f>
        <v>0</v>
      </c>
      <c r="BW457" s="39">
        <f>INDEX('P-07 HACCP score'!$C$3:$E$7,MATCH(AD457,'P-07 HACCP score'!$B$3:$B$7,0),MATCH('D-14 Ernst'!Z$2,'P-07 HACCP score'!$C$2:$E$2,0))</f>
        <v>0</v>
      </c>
      <c r="BX457" s="39">
        <f>INDEX('P-07 HACCP score'!$C$3:$E$7,MATCH(AE457,'P-07 HACCP score'!$B$3:$B$7,0),MATCH('D-14 Ernst'!AA$2,'P-07 HACCP score'!$C$2:$E$2,0))</f>
        <v>0</v>
      </c>
      <c r="BY457" s="39">
        <f>INDEX('P-07 HACCP score'!$C$3:$E$7,MATCH(AF457,'P-07 HACCP score'!$B$3:$B$7,0),MATCH('D-14 Ernst'!AB$2,'P-07 HACCP score'!$C$2:$E$2,0))</f>
        <v>0</v>
      </c>
      <c r="BZ457" s="39">
        <f>INDEX('P-07 HACCP score'!$C$3:$E$7,MATCH(AG457,'P-07 HACCP score'!$B$3:$B$7,0),MATCH('D-14 Ernst'!AC$2,'P-07 HACCP score'!$C$2:$E$2,0))</f>
        <v>0</v>
      </c>
      <c r="CA457" s="39">
        <f>INDEX('P-07 HACCP score'!$C$3:$E$7,MATCH(AH457,'P-07 HACCP score'!$B$3:$B$7,0),MATCH('D-14 Ernst'!AD$2,'P-07 HACCP score'!$C$2:$E$2,0))</f>
        <v>0</v>
      </c>
      <c r="CB457" s="39">
        <f>INDEX('P-07 HACCP score'!$C$3:$E$7,MATCH(AI457,'P-07 HACCP score'!$B$3:$B$7,0),MATCH('D-14 Ernst'!AE$2,'P-07 HACCP score'!$C$2:$E$2,0))</f>
        <v>0</v>
      </c>
      <c r="CC457" s="39">
        <f>INDEX('P-07 HACCP score'!$C$3:$E$7,MATCH(AJ457,'P-07 HACCP score'!$B$3:$B$7,0),MATCH('D-14 Ernst'!AF$2,'P-07 HACCP score'!$C$2:$E$2,0))</f>
        <v>0</v>
      </c>
      <c r="CD457" s="39">
        <f>INDEX('P-07 HACCP score'!$C$3:$E$7,MATCH(AK457,'P-07 HACCP score'!$B$3:$B$7,0),MATCH('D-14 Ernst'!AG$2,'P-07 HACCP score'!$C$2:$E$2,0))</f>
        <v>0</v>
      </c>
    </row>
    <row r="458" spans="1:82" x14ac:dyDescent="0.3">
      <c r="A458" s="119">
        <v>50580</v>
      </c>
      <c r="B458" s="56" t="s">
        <v>585</v>
      </c>
      <c r="C458" s="78" t="s">
        <v>142</v>
      </c>
      <c r="D458" s="35">
        <v>1</v>
      </c>
      <c r="E458" s="18" t="s">
        <v>84</v>
      </c>
      <c r="F458" s="18"/>
      <c r="G458" s="26"/>
      <c r="H458" s="21" t="str">
        <f>IF(COUNTIF(I458:M458,"H"),"H",
IF(COUNTIF(I458:M458,"M"),"M",
IF(COUNTIF(I458:M458,"L"),"L",
IF(COUNTIF(I458:M458,"B"),"B",""))))</f>
        <v>M</v>
      </c>
      <c r="I458" s="19" t="s">
        <v>129</v>
      </c>
      <c r="J458" s="19" t="s">
        <v>129</v>
      </c>
      <c r="K458" s="19"/>
      <c r="L458" s="19"/>
      <c r="M458" s="19"/>
      <c r="N458" s="18"/>
      <c r="O458" s="21" t="str">
        <f>IF(COUNTIF(P458:Q458,"H"),"H",
IF(COUNTIF(P458:Q458,"M"),"M",
IF(COUNTIF(P458:Q458,"L"),"L",
IF(COUNTIF(P458:Q458,"B"),"B",""))))</f>
        <v/>
      </c>
      <c r="P458" s="22"/>
      <c r="Q458" s="22"/>
      <c r="R458" s="18"/>
      <c r="S458" s="18"/>
      <c r="T458" s="18"/>
      <c r="U458" s="18"/>
      <c r="V458" s="18"/>
      <c r="W458" s="27"/>
      <c r="X458" s="21" t="str">
        <f>IF(COUNTIF(Y458:AA458,"H"),"H",
IF(COUNTIF(Y458:AA458,"M"),"M",
IF(COUNTIF(Y458:AA458,"L"),"L",
IF(COUNTIF(Y458:AA458,"B"),"B",""))))</f>
        <v/>
      </c>
      <c r="Y458" s="23"/>
      <c r="Z458" s="28"/>
      <c r="AA458" s="23"/>
      <c r="AB458" s="18"/>
      <c r="AC458" s="18"/>
      <c r="AD458" s="18"/>
      <c r="AE458" s="18"/>
      <c r="AF458" s="18"/>
      <c r="AG458" s="18"/>
      <c r="AH458" s="18"/>
      <c r="AI458" s="18"/>
      <c r="AJ458" s="18"/>
      <c r="AK458" s="18"/>
      <c r="AL458" s="37">
        <f>COUNTIF(AX458:BA458,5)+COUNTIF(BG458:BH458,5)+COUNTIF(BK458:BQ458,5)+COUNTIF(BU458:CD458,5)+COUNTIF(AX458:BA458,9)+COUNTIF(BG458:BH458,9)+COUNTIF(BK458:BQ458,9)+COUNTIF(BU458:CD458,9)</f>
        <v>1</v>
      </c>
      <c r="AM458" s="37">
        <f>COUNTIF(AX458:BA458,15)+COUNTIF(BG458:BH458,15)+COUNTIF(BK458:BQ458,15)+COUNTIF(BU458:CD458,15)+COUNTIF(AX458:BA458,25)+COUNTIF(BG458:BH458,25)+COUNTIF(BK458:BQ458,25)+COUNTIF(BU458:CD458,25)</f>
        <v>0</v>
      </c>
      <c r="AN458" s="118" t="str">
        <f>IF(AM458&gt;=1,"HOOG",IF(AL458&gt;=2,"MIDDEN","LAAG"))</f>
        <v>LAAG</v>
      </c>
      <c r="AO458" s="26" t="str">
        <f>IF(AND(AM458=1,OR(H458="H",AB458="H"),TEXT(D458,0)&lt;&gt;"4"),"J","N" )</f>
        <v>N</v>
      </c>
      <c r="AP458" s="41" t="s">
        <v>85</v>
      </c>
      <c r="AQ458" s="68" t="str">
        <f>IF(OR(AP458="J",AO458="J"),"MIDDEN",AN458)</f>
        <v>LAAG</v>
      </c>
      <c r="AR458" s="26" t="s">
        <v>86</v>
      </c>
      <c r="AS458" s="18" t="s">
        <v>93</v>
      </c>
      <c r="AT458" s="18" t="s">
        <v>85</v>
      </c>
      <c r="AU458" s="41" t="str">
        <f>IF(AND(AR458="H",AS458="K"),"J",IF(OR(AND(AR458="L",AS458="K",AT458="J"),AND(AR458="H",AS458="G",AT458="J")),"J","N"))</f>
        <v>N</v>
      </c>
      <c r="AV458" s="41" t="s">
        <v>85</v>
      </c>
      <c r="AW458" s="18" t="str">
        <f>IF(AU458="N",AQ458,IF(AQ458="LAAG","MIDDEN","HOOG"))</f>
        <v>LAAG</v>
      </c>
      <c r="AX458" s="39">
        <f>INDEX('P-07 HACCP score'!$C$3:$E$7,MATCH(E458,'P-07 HACCP score'!$B$3:$B$7,0),MATCH('D-14 Ernst'!A$2,'P-07 HACCP score'!$C$2:$E$2,0))</f>
        <v>1.5</v>
      </c>
      <c r="AY458" s="39">
        <f>INDEX('P-07 HACCP score'!$C$3:$E$7,MATCH(F458,'P-07 HACCP score'!$B$3:$B$7,0),MATCH('D-14 Ernst'!B$2,'P-07 HACCP score'!$C$2:$E$2,0))</f>
        <v>0</v>
      </c>
      <c r="AZ458" s="39">
        <f>INDEX('P-07 HACCP score'!$C$3:$E$7,MATCH(G458,'P-07 HACCP score'!$B$3:$B$7,0),MATCH('D-14 Ernst'!C$2,'P-07 HACCP score'!$C$2:$E$2,0))</f>
        <v>0</v>
      </c>
      <c r="BA458" s="39">
        <f>INDEX('P-07 HACCP score'!$C$3:$E$7,MATCH(H458,'P-07 HACCP score'!$B$3:$B$7,0),MATCH('D-14 Ernst'!D$2,'P-07 HACCP score'!$C$2:$E$2,0))</f>
        <v>9</v>
      </c>
      <c r="BB458" s="39">
        <f>INDEX('P-07 HACCP score'!$C$3:$E$7,MATCH(I458,'P-07 HACCP score'!$B$3:$B$7,0),MATCH('D-14 Ernst'!E$2,'P-07 HACCP score'!$C$2:$E$2,0))</f>
        <v>9</v>
      </c>
      <c r="BC458" s="39">
        <f>INDEX('P-07 HACCP score'!$C$3:$E$7,MATCH(J458,'P-07 HACCP score'!$B$3:$B$7,0),MATCH('D-14 Ernst'!F$2,'P-07 HACCP score'!$C$2:$E$2,0))</f>
        <v>9</v>
      </c>
      <c r="BD458" s="39">
        <f>INDEX('P-07 HACCP score'!$C$3:$E$7,MATCH(K458,'P-07 HACCP score'!$B$3:$B$7,0),MATCH('D-14 Ernst'!G$2,'P-07 HACCP score'!$C$2:$E$2,0))</f>
        <v>0</v>
      </c>
      <c r="BE458" s="39">
        <f>INDEX('P-07 HACCP score'!$C$3:$E$7,MATCH(L458,'P-07 HACCP score'!$B$3:$B$7,0),MATCH('D-14 Ernst'!H$2,'P-07 HACCP score'!$C$2:$E$2,0))</f>
        <v>0</v>
      </c>
      <c r="BF458" s="39">
        <f>INDEX('P-07 HACCP score'!$C$3:$E$7,MATCH(M458,'P-07 HACCP score'!$B$3:$B$7,0),MATCH('D-14 Ernst'!I$2,'P-07 HACCP score'!$C$2:$E$2,0))</f>
        <v>0</v>
      </c>
      <c r="BG458" s="39">
        <f>INDEX('P-07 HACCP score'!$C$3:$E$7,MATCH(N458,'P-07 HACCP score'!$B$3:$B$7,0),MATCH('D-14 Ernst'!J$2,'P-07 HACCP score'!$C$2:$E$2,0))</f>
        <v>0</v>
      </c>
      <c r="BH458" s="39" t="e">
        <f>INDEX('P-07 HACCP score'!$C$3:$E$7,MATCH(O458,'P-07 HACCP score'!$B$3:$B$7,0),MATCH('D-14 Ernst'!K$2,'P-07 HACCP score'!$C$2:$E$2,0))</f>
        <v>#N/A</v>
      </c>
      <c r="BI458" s="39">
        <f>INDEX('P-07 HACCP score'!$C$3:$E$7,MATCH(P458,'P-07 HACCP score'!$B$3:$B$7,0),MATCH('D-14 Ernst'!L$2,'P-07 HACCP score'!$C$2:$E$2,0))</f>
        <v>0</v>
      </c>
      <c r="BJ458" s="39">
        <f>INDEX('P-07 HACCP score'!$C$3:$E$7,MATCH(Q458,'P-07 HACCP score'!$B$3:$B$7,0),MATCH('D-14 Ernst'!M$2,'P-07 HACCP score'!$C$2:$E$2,0))</f>
        <v>0</v>
      </c>
      <c r="BK458" s="39">
        <f>INDEX('P-07 HACCP score'!$C$3:$E$7,MATCH(R458,'P-07 HACCP score'!$B$3:$B$7,0),MATCH('D-14 Ernst'!N$2,'P-07 HACCP score'!$C$2:$E$2,0))</f>
        <v>0</v>
      </c>
      <c r="BL458" s="39">
        <f>INDEX('P-07 HACCP score'!$C$3:$E$7,MATCH(S458,'P-07 HACCP score'!$B$3:$B$7,0),MATCH('D-14 Ernst'!O$2,'P-07 HACCP score'!$C$2:$E$2,0))</f>
        <v>0</v>
      </c>
      <c r="BM458" s="39">
        <f>INDEX('P-07 HACCP score'!$C$3:$E$7,MATCH(T458,'P-07 HACCP score'!$B$3:$B$7,0),MATCH('D-14 Ernst'!P$2,'P-07 HACCP score'!$C$2:$E$2,0))</f>
        <v>0</v>
      </c>
      <c r="BN458" s="39">
        <f>INDEX('P-07 HACCP score'!$C$3:$E$7,MATCH(U458,'P-07 HACCP score'!$B$3:$B$7,0),MATCH('D-14 Ernst'!Q$2,'P-07 HACCP score'!$C$2:$E$2,0))</f>
        <v>0</v>
      </c>
      <c r="BO458" s="39">
        <f>INDEX('P-07 HACCP score'!$C$3:$E$7,MATCH(V458,'P-07 HACCP score'!$B$3:$B$7,0),MATCH('D-14 Ernst'!R$2,'P-07 HACCP score'!$C$2:$E$2,0))</f>
        <v>0</v>
      </c>
      <c r="BP458" s="39">
        <f>INDEX('P-07 HACCP score'!$C$3:$E$7,MATCH(W458,'P-07 HACCP score'!$B$3:$B$7,0),MATCH('D-14 Ernst'!S$2,'P-07 HACCP score'!$C$2:$E$2,0))</f>
        <v>0</v>
      </c>
      <c r="BQ458" s="39" t="e">
        <f>INDEX('P-07 HACCP score'!$C$3:$E$7,MATCH(X458,'P-07 HACCP score'!$B$3:$B$7,0),MATCH('D-14 Ernst'!T$2,'P-07 HACCP score'!$C$2:$E$2,0))</f>
        <v>#N/A</v>
      </c>
      <c r="BR458" s="39">
        <f>INDEX('P-07 HACCP score'!$C$3:$E$7,MATCH(Y458,'P-07 HACCP score'!$B$3:$B$7,0),MATCH('D-14 Ernst'!U$2,'P-07 HACCP score'!$C$2:$E$2,0))</f>
        <v>0</v>
      </c>
      <c r="BS458" s="39">
        <f>INDEX('P-07 HACCP score'!$C$3:$E$7,MATCH(Z458,'P-07 HACCP score'!$B$3:$B$7,0),MATCH('D-14 Ernst'!V$2,'P-07 HACCP score'!$C$2:$E$2,0))</f>
        <v>0</v>
      </c>
      <c r="BT458" s="39">
        <f>INDEX('P-07 HACCP score'!$C$3:$E$7,MATCH(AA458,'P-07 HACCP score'!$B$3:$B$7,0),MATCH('D-14 Ernst'!W$2,'P-07 HACCP score'!$C$2:$E$2,0))</f>
        <v>0</v>
      </c>
      <c r="BU458" s="39">
        <f>INDEX('P-07 HACCP score'!$C$3:$E$7,MATCH(AB458,'P-07 HACCP score'!$B$3:$B$7,0),MATCH('D-14 Ernst'!X$2,'P-07 HACCP score'!$C$2:$E$2,0))</f>
        <v>0</v>
      </c>
      <c r="BV458" s="39">
        <f>INDEX('P-07 HACCP score'!$C$3:$E$7,MATCH(AC458,'P-07 HACCP score'!$B$3:$B$7,0),MATCH('D-14 Ernst'!Y$2,'P-07 HACCP score'!$C$2:$E$2,0))</f>
        <v>0</v>
      </c>
      <c r="BW458" s="39">
        <f>INDEX('P-07 HACCP score'!$C$3:$E$7,MATCH(AD458,'P-07 HACCP score'!$B$3:$B$7,0),MATCH('D-14 Ernst'!Z$2,'P-07 HACCP score'!$C$2:$E$2,0))</f>
        <v>0</v>
      </c>
      <c r="BX458" s="39">
        <f>INDEX('P-07 HACCP score'!$C$3:$E$7,MATCH(AE458,'P-07 HACCP score'!$B$3:$B$7,0),MATCH('D-14 Ernst'!AA$2,'P-07 HACCP score'!$C$2:$E$2,0))</f>
        <v>0</v>
      </c>
      <c r="BY458" s="39">
        <f>INDEX('P-07 HACCP score'!$C$3:$E$7,MATCH(AF458,'P-07 HACCP score'!$B$3:$B$7,0),MATCH('D-14 Ernst'!AB$2,'P-07 HACCP score'!$C$2:$E$2,0))</f>
        <v>0</v>
      </c>
      <c r="BZ458" s="39">
        <f>INDEX('P-07 HACCP score'!$C$3:$E$7,MATCH(AG458,'P-07 HACCP score'!$B$3:$B$7,0),MATCH('D-14 Ernst'!AC$2,'P-07 HACCP score'!$C$2:$E$2,0))</f>
        <v>0</v>
      </c>
      <c r="CA458" s="39">
        <f>INDEX('P-07 HACCP score'!$C$3:$E$7,MATCH(AH458,'P-07 HACCP score'!$B$3:$B$7,0),MATCH('D-14 Ernst'!AD$2,'P-07 HACCP score'!$C$2:$E$2,0))</f>
        <v>0</v>
      </c>
      <c r="CB458" s="39">
        <f>INDEX('P-07 HACCP score'!$C$3:$E$7,MATCH(AI458,'P-07 HACCP score'!$B$3:$B$7,0),MATCH('D-14 Ernst'!AE$2,'P-07 HACCP score'!$C$2:$E$2,0))</f>
        <v>0</v>
      </c>
      <c r="CC458" s="39">
        <f>INDEX('P-07 HACCP score'!$C$3:$E$7,MATCH(AJ458,'P-07 HACCP score'!$B$3:$B$7,0),MATCH('D-14 Ernst'!AF$2,'P-07 HACCP score'!$C$2:$E$2,0))</f>
        <v>0</v>
      </c>
      <c r="CD458" s="39">
        <f>INDEX('P-07 HACCP score'!$C$3:$E$7,MATCH(AK458,'P-07 HACCP score'!$B$3:$B$7,0),MATCH('D-14 Ernst'!AG$2,'P-07 HACCP score'!$C$2:$E$2,0))</f>
        <v>0</v>
      </c>
    </row>
    <row r="459" spans="1:82" x14ac:dyDescent="0.3">
      <c r="A459" s="119">
        <v>50590</v>
      </c>
      <c r="B459" s="71" t="s">
        <v>586</v>
      </c>
      <c r="C459" s="78" t="s">
        <v>142</v>
      </c>
      <c r="D459" s="35">
        <v>1</v>
      </c>
      <c r="E459" s="18"/>
      <c r="F459" s="18"/>
      <c r="G459" s="26"/>
      <c r="H459" s="21" t="str">
        <f>IF(COUNTIF(I459:M459,"H"),"H",
IF(COUNTIF(I459:M459,"M"),"M",
IF(COUNTIF(I459:M459,"L"),"L",
IF(COUNTIF(I459:M459,"B"),"B",""))))</f>
        <v>M</v>
      </c>
      <c r="I459" s="19" t="s">
        <v>129</v>
      </c>
      <c r="J459" s="19" t="s">
        <v>129</v>
      </c>
      <c r="K459" s="19"/>
      <c r="L459" s="19"/>
      <c r="M459" s="19"/>
      <c r="N459" s="18"/>
      <c r="O459" s="21" t="str">
        <f>IF(COUNTIF(P459:Q459,"H"),"H",
IF(COUNTIF(P459:Q459,"M"),"M",
IF(COUNTIF(P459:Q459,"L"),"L",
IF(COUNTIF(P459:Q459,"B"),"B",""))))</f>
        <v/>
      </c>
      <c r="P459" s="22"/>
      <c r="Q459" s="22"/>
      <c r="R459" s="18"/>
      <c r="S459" s="18"/>
      <c r="T459" s="18"/>
      <c r="U459" s="18"/>
      <c r="V459" s="18"/>
      <c r="W459" s="27"/>
      <c r="X459" s="21" t="str">
        <f>IF(COUNTIF(Y459:AA459,"H"),"H",
IF(COUNTIF(Y459:AA459,"M"),"M",
IF(COUNTIF(Y459:AA459,"L"),"L",
IF(COUNTIF(Y459:AA459,"B"),"B",""))))</f>
        <v/>
      </c>
      <c r="Y459" s="23"/>
      <c r="Z459" s="28"/>
      <c r="AA459" s="23"/>
      <c r="AB459" s="18"/>
      <c r="AC459" s="18"/>
      <c r="AD459" s="18"/>
      <c r="AE459" s="18"/>
      <c r="AF459" s="18"/>
      <c r="AG459" s="18"/>
      <c r="AH459" s="18"/>
      <c r="AI459" s="18"/>
      <c r="AJ459" s="18"/>
      <c r="AK459" s="18"/>
      <c r="AL459" s="37">
        <f>COUNTIF(AX459:BA459,5)+COUNTIF(BG459:BH459,5)+COUNTIF(BK459:BQ459,5)+COUNTIF(BU459:CD459,5)+COUNTIF(AX459:BA459,9)+COUNTIF(BG459:BH459,9)+COUNTIF(BK459:BQ459,9)+COUNTIF(BU459:CD459,9)</f>
        <v>1</v>
      </c>
      <c r="AM459" s="37">
        <f>COUNTIF(AX459:BA459,15)+COUNTIF(BG459:BH459,15)+COUNTIF(BK459:BQ459,15)+COUNTIF(BU459:CD459,15)+COUNTIF(AX459:BA459,25)+COUNTIF(BG459:BH459,25)+COUNTIF(BK459:BQ459,25)+COUNTIF(BU459:CD459,25)</f>
        <v>0</v>
      </c>
      <c r="AN459" s="118" t="str">
        <f>IF(AM459&gt;=1,"HOOG",IF(AL459&gt;=2,"MIDDEN","LAAG"))</f>
        <v>LAAG</v>
      </c>
      <c r="AO459" s="26" t="str">
        <f>IF(AND(AM459=1,OR(H459="H",AB459="H"),TEXT(D459,0)&lt;&gt;"4"),"J","N" )</f>
        <v>N</v>
      </c>
      <c r="AP459" s="41" t="s">
        <v>85</v>
      </c>
      <c r="AQ459" s="68" t="str">
        <f>IF(OR(AP459="J",AO459="J"),"MIDDEN",AN459)</f>
        <v>LAAG</v>
      </c>
      <c r="AR459" s="26" t="s">
        <v>89</v>
      </c>
      <c r="AS459" s="18" t="s">
        <v>87</v>
      </c>
      <c r="AT459" s="18" t="s">
        <v>85</v>
      </c>
      <c r="AU459" s="41" t="str">
        <f>IF(AND(AR459="H",AS459="K"),"J",IF(OR(AND(AR459="L",AS459="K",AT459="J"),AND(AR459="H",AS459="G",AT459="J")),"J","N"))</f>
        <v>N</v>
      </c>
      <c r="AV459" s="41" t="s">
        <v>90</v>
      </c>
      <c r="AW459" s="18" t="str">
        <f>IF(AU459="N",AQ459,IF(AQ459="LAAG","MIDDEN","HOOG"))</f>
        <v>LAAG</v>
      </c>
      <c r="AX459" s="39">
        <f>INDEX('P-07 HACCP score'!$C$3:$E$7,MATCH(E459,'P-07 HACCP score'!$B$3:$B$7,0),MATCH('D-14 Ernst'!A$2,'P-07 HACCP score'!$C$2:$E$2,0))</f>
        <v>0</v>
      </c>
      <c r="AY459" s="39">
        <f>INDEX('P-07 HACCP score'!$C$3:$E$7,MATCH(F459,'P-07 HACCP score'!$B$3:$B$7,0),MATCH('D-14 Ernst'!B$2,'P-07 HACCP score'!$C$2:$E$2,0))</f>
        <v>0</v>
      </c>
      <c r="AZ459" s="39">
        <f>INDEX('P-07 HACCP score'!$C$3:$E$7,MATCH(G459,'P-07 HACCP score'!$B$3:$B$7,0),MATCH('D-14 Ernst'!C$2,'P-07 HACCP score'!$C$2:$E$2,0))</f>
        <v>0</v>
      </c>
      <c r="BA459" s="39">
        <f>INDEX('P-07 HACCP score'!$C$3:$E$7,MATCH(H459,'P-07 HACCP score'!$B$3:$B$7,0),MATCH('D-14 Ernst'!D$2,'P-07 HACCP score'!$C$2:$E$2,0))</f>
        <v>9</v>
      </c>
      <c r="BB459" s="39">
        <f>INDEX('P-07 HACCP score'!$C$3:$E$7,MATCH(I459,'P-07 HACCP score'!$B$3:$B$7,0),MATCH('D-14 Ernst'!E$2,'P-07 HACCP score'!$C$2:$E$2,0))</f>
        <v>9</v>
      </c>
      <c r="BC459" s="39">
        <f>INDEX('P-07 HACCP score'!$C$3:$E$7,MATCH(J459,'P-07 HACCP score'!$B$3:$B$7,0),MATCH('D-14 Ernst'!F$2,'P-07 HACCP score'!$C$2:$E$2,0))</f>
        <v>9</v>
      </c>
      <c r="BD459" s="39">
        <f>INDEX('P-07 HACCP score'!$C$3:$E$7,MATCH(K459,'P-07 HACCP score'!$B$3:$B$7,0),MATCH('D-14 Ernst'!G$2,'P-07 HACCP score'!$C$2:$E$2,0))</f>
        <v>0</v>
      </c>
      <c r="BE459" s="39">
        <f>INDEX('P-07 HACCP score'!$C$3:$E$7,MATCH(L459,'P-07 HACCP score'!$B$3:$B$7,0),MATCH('D-14 Ernst'!H$2,'P-07 HACCP score'!$C$2:$E$2,0))</f>
        <v>0</v>
      </c>
      <c r="BF459" s="39">
        <f>INDEX('P-07 HACCP score'!$C$3:$E$7,MATCH(M459,'P-07 HACCP score'!$B$3:$B$7,0),MATCH('D-14 Ernst'!I$2,'P-07 HACCP score'!$C$2:$E$2,0))</f>
        <v>0</v>
      </c>
      <c r="BG459" s="39">
        <f>INDEX('P-07 HACCP score'!$C$3:$E$7,MATCH(N459,'P-07 HACCP score'!$B$3:$B$7,0),MATCH('D-14 Ernst'!J$2,'P-07 HACCP score'!$C$2:$E$2,0))</f>
        <v>0</v>
      </c>
      <c r="BH459" s="39" t="e">
        <f>INDEX('P-07 HACCP score'!$C$3:$E$7,MATCH(O459,'P-07 HACCP score'!$B$3:$B$7,0),MATCH('D-14 Ernst'!K$2,'P-07 HACCP score'!$C$2:$E$2,0))</f>
        <v>#N/A</v>
      </c>
      <c r="BI459" s="39">
        <f>INDEX('P-07 HACCP score'!$C$3:$E$7,MATCH(P459,'P-07 HACCP score'!$B$3:$B$7,0),MATCH('D-14 Ernst'!L$2,'P-07 HACCP score'!$C$2:$E$2,0))</f>
        <v>0</v>
      </c>
      <c r="BJ459" s="39">
        <f>INDEX('P-07 HACCP score'!$C$3:$E$7,MATCH(Q459,'P-07 HACCP score'!$B$3:$B$7,0),MATCH('D-14 Ernst'!M$2,'P-07 HACCP score'!$C$2:$E$2,0))</f>
        <v>0</v>
      </c>
      <c r="BK459" s="39">
        <f>INDEX('P-07 HACCP score'!$C$3:$E$7,MATCH(R459,'P-07 HACCP score'!$B$3:$B$7,0),MATCH('D-14 Ernst'!N$2,'P-07 HACCP score'!$C$2:$E$2,0))</f>
        <v>0</v>
      </c>
      <c r="BL459" s="39">
        <f>INDEX('P-07 HACCP score'!$C$3:$E$7,MATCH(S459,'P-07 HACCP score'!$B$3:$B$7,0),MATCH('D-14 Ernst'!O$2,'P-07 HACCP score'!$C$2:$E$2,0))</f>
        <v>0</v>
      </c>
      <c r="BM459" s="39">
        <f>INDEX('P-07 HACCP score'!$C$3:$E$7,MATCH(T459,'P-07 HACCP score'!$B$3:$B$7,0),MATCH('D-14 Ernst'!P$2,'P-07 HACCP score'!$C$2:$E$2,0))</f>
        <v>0</v>
      </c>
      <c r="BN459" s="39">
        <f>INDEX('P-07 HACCP score'!$C$3:$E$7,MATCH(U459,'P-07 HACCP score'!$B$3:$B$7,0),MATCH('D-14 Ernst'!Q$2,'P-07 HACCP score'!$C$2:$E$2,0))</f>
        <v>0</v>
      </c>
      <c r="BO459" s="39">
        <f>INDEX('P-07 HACCP score'!$C$3:$E$7,MATCH(V459,'P-07 HACCP score'!$B$3:$B$7,0),MATCH('D-14 Ernst'!R$2,'P-07 HACCP score'!$C$2:$E$2,0))</f>
        <v>0</v>
      </c>
      <c r="BP459" s="39">
        <f>INDEX('P-07 HACCP score'!$C$3:$E$7,MATCH(W459,'P-07 HACCP score'!$B$3:$B$7,0),MATCH('D-14 Ernst'!S$2,'P-07 HACCP score'!$C$2:$E$2,0))</f>
        <v>0</v>
      </c>
      <c r="BQ459" s="39" t="e">
        <f>INDEX('P-07 HACCP score'!$C$3:$E$7,MATCH(X459,'P-07 HACCP score'!$B$3:$B$7,0),MATCH('D-14 Ernst'!T$2,'P-07 HACCP score'!$C$2:$E$2,0))</f>
        <v>#N/A</v>
      </c>
      <c r="BR459" s="39">
        <f>INDEX('P-07 HACCP score'!$C$3:$E$7,MATCH(Y459,'P-07 HACCP score'!$B$3:$B$7,0),MATCH('D-14 Ernst'!U$2,'P-07 HACCP score'!$C$2:$E$2,0))</f>
        <v>0</v>
      </c>
      <c r="BS459" s="39">
        <f>INDEX('P-07 HACCP score'!$C$3:$E$7,MATCH(Z459,'P-07 HACCP score'!$B$3:$B$7,0),MATCH('D-14 Ernst'!V$2,'P-07 HACCP score'!$C$2:$E$2,0))</f>
        <v>0</v>
      </c>
      <c r="BT459" s="39">
        <f>INDEX('P-07 HACCP score'!$C$3:$E$7,MATCH(AA459,'P-07 HACCP score'!$B$3:$B$7,0),MATCH('D-14 Ernst'!W$2,'P-07 HACCP score'!$C$2:$E$2,0))</f>
        <v>0</v>
      </c>
      <c r="BU459" s="39">
        <f>INDEX('P-07 HACCP score'!$C$3:$E$7,MATCH(AB459,'P-07 HACCP score'!$B$3:$B$7,0),MATCH('D-14 Ernst'!X$2,'P-07 HACCP score'!$C$2:$E$2,0))</f>
        <v>0</v>
      </c>
      <c r="BV459" s="39">
        <f>INDEX('P-07 HACCP score'!$C$3:$E$7,MATCH(AC459,'P-07 HACCP score'!$B$3:$B$7,0),MATCH('D-14 Ernst'!Y$2,'P-07 HACCP score'!$C$2:$E$2,0))</f>
        <v>0</v>
      </c>
      <c r="BW459" s="39">
        <f>INDEX('P-07 HACCP score'!$C$3:$E$7,MATCH(AD459,'P-07 HACCP score'!$B$3:$B$7,0),MATCH('D-14 Ernst'!Z$2,'P-07 HACCP score'!$C$2:$E$2,0))</f>
        <v>0</v>
      </c>
      <c r="BX459" s="39">
        <f>INDEX('P-07 HACCP score'!$C$3:$E$7,MATCH(AE459,'P-07 HACCP score'!$B$3:$B$7,0),MATCH('D-14 Ernst'!AA$2,'P-07 HACCP score'!$C$2:$E$2,0))</f>
        <v>0</v>
      </c>
      <c r="BY459" s="39">
        <f>INDEX('P-07 HACCP score'!$C$3:$E$7,MATCH(AF459,'P-07 HACCP score'!$B$3:$B$7,0),MATCH('D-14 Ernst'!AB$2,'P-07 HACCP score'!$C$2:$E$2,0))</f>
        <v>0</v>
      </c>
      <c r="BZ459" s="39">
        <f>INDEX('P-07 HACCP score'!$C$3:$E$7,MATCH(AG459,'P-07 HACCP score'!$B$3:$B$7,0),MATCH('D-14 Ernst'!AC$2,'P-07 HACCP score'!$C$2:$E$2,0))</f>
        <v>0</v>
      </c>
      <c r="CA459" s="39">
        <f>INDEX('P-07 HACCP score'!$C$3:$E$7,MATCH(AH459,'P-07 HACCP score'!$B$3:$B$7,0),MATCH('D-14 Ernst'!AD$2,'P-07 HACCP score'!$C$2:$E$2,0))</f>
        <v>0</v>
      </c>
      <c r="CB459" s="39">
        <f>INDEX('P-07 HACCP score'!$C$3:$E$7,MATCH(AI459,'P-07 HACCP score'!$B$3:$B$7,0),MATCH('D-14 Ernst'!AE$2,'P-07 HACCP score'!$C$2:$E$2,0))</f>
        <v>0</v>
      </c>
      <c r="CC459" s="39">
        <f>INDEX('P-07 HACCP score'!$C$3:$E$7,MATCH(AJ459,'P-07 HACCP score'!$B$3:$B$7,0),MATCH('D-14 Ernst'!AF$2,'P-07 HACCP score'!$C$2:$E$2,0))</f>
        <v>0</v>
      </c>
      <c r="CD459" s="39">
        <f>INDEX('P-07 HACCP score'!$C$3:$E$7,MATCH(AK459,'P-07 HACCP score'!$B$3:$B$7,0),MATCH('D-14 Ernst'!AG$2,'P-07 HACCP score'!$C$2:$E$2,0))</f>
        <v>0</v>
      </c>
    </row>
    <row r="460" spans="1:82" x14ac:dyDescent="0.3">
      <c r="A460" s="119">
        <v>50610</v>
      </c>
      <c r="B460" s="56" t="s">
        <v>587</v>
      </c>
      <c r="C460" s="78" t="s">
        <v>142</v>
      </c>
      <c r="D460" s="35">
        <v>1</v>
      </c>
      <c r="E460" s="18" t="s">
        <v>84</v>
      </c>
      <c r="F460" s="18"/>
      <c r="G460" s="26"/>
      <c r="H460" s="21" t="str">
        <f>IF(COUNTIF(I460:M460,"H"),"H",
IF(COUNTIF(I460:M460,"M"),"M",
IF(COUNTIF(I460:M460,"L"),"L",
IF(COUNTIF(I460:M460,"B"),"B",""))))</f>
        <v>M</v>
      </c>
      <c r="I460" s="19" t="s">
        <v>129</v>
      </c>
      <c r="J460" s="19" t="s">
        <v>129</v>
      </c>
      <c r="K460" s="19"/>
      <c r="L460" s="19"/>
      <c r="M460" s="19"/>
      <c r="N460" s="18"/>
      <c r="O460" s="21" t="str">
        <f>IF(COUNTIF(P460:Q460,"H"),"H",
IF(COUNTIF(P460:Q460,"M"),"M",
IF(COUNTIF(P460:Q460,"L"),"L",
IF(COUNTIF(P460:Q460,"B"),"B",""))))</f>
        <v/>
      </c>
      <c r="P460" s="22"/>
      <c r="Q460" s="22"/>
      <c r="R460" s="18"/>
      <c r="S460" s="18"/>
      <c r="T460" s="18"/>
      <c r="U460" s="18"/>
      <c r="V460" s="18"/>
      <c r="W460" s="27"/>
      <c r="X460" s="21" t="str">
        <f>IF(COUNTIF(Y460:AA460,"H"),"H",
IF(COUNTIF(Y460:AA460,"M"),"M",
IF(COUNTIF(Y460:AA460,"L"),"L",
IF(COUNTIF(Y460:AA460,"B"),"B",""))))</f>
        <v/>
      </c>
      <c r="Y460" s="23"/>
      <c r="Z460" s="28"/>
      <c r="AA460" s="23"/>
      <c r="AB460" s="18"/>
      <c r="AC460" s="18"/>
      <c r="AD460" s="18"/>
      <c r="AE460" s="18"/>
      <c r="AF460" s="18"/>
      <c r="AG460" s="18"/>
      <c r="AH460" s="18"/>
      <c r="AI460" s="18"/>
      <c r="AJ460" s="18"/>
      <c r="AK460" s="18"/>
      <c r="AL460" s="37">
        <f>COUNTIF(AX460:BA460,5)+COUNTIF(BG460:BH460,5)+COUNTIF(BK460:BQ460,5)+COUNTIF(BU460:CD460,5)+COUNTIF(AX460:BA460,9)+COUNTIF(BG460:BH460,9)+COUNTIF(BK460:BQ460,9)+COUNTIF(BU460:CD460,9)</f>
        <v>1</v>
      </c>
      <c r="AM460" s="37">
        <f>COUNTIF(AX460:BA460,15)+COUNTIF(BG460:BH460,15)+COUNTIF(BK460:BQ460,15)+COUNTIF(BU460:CD460,15)+COUNTIF(AX460:BA460,25)+COUNTIF(BG460:BH460,25)+COUNTIF(BK460:BQ460,25)+COUNTIF(BU460:CD460,25)</f>
        <v>0</v>
      </c>
      <c r="AN460" s="118" t="str">
        <f>IF(AM460&gt;=1,"HOOG",IF(AL460&gt;=2,"MIDDEN","LAAG"))</f>
        <v>LAAG</v>
      </c>
      <c r="AO460" s="26" t="str">
        <f>IF(AND(AM460=1,OR(H460="H",AB460="H"),TEXT(D460,0)&lt;&gt;"4"),"J","N" )</f>
        <v>N</v>
      </c>
      <c r="AP460" s="41" t="s">
        <v>85</v>
      </c>
      <c r="AQ460" s="68" t="str">
        <f>IF(OR(AP460="J",AO460="J"),"MIDDEN",AN460)</f>
        <v>LAAG</v>
      </c>
      <c r="AR460" s="26" t="s">
        <v>86</v>
      </c>
      <c r="AS460" s="18" t="s">
        <v>93</v>
      </c>
      <c r="AT460" s="18" t="s">
        <v>85</v>
      </c>
      <c r="AU460" s="41" t="str">
        <f>IF(AND(AR460="H",AS460="K"),"J",IF(OR(AND(AR460="L",AS460="K",AT460="J"),AND(AR460="H",AS460="G",AT460="J")),"J","N"))</f>
        <v>N</v>
      </c>
      <c r="AV460" s="41" t="s">
        <v>85</v>
      </c>
      <c r="AW460" s="18" t="str">
        <f>IF(AU460="N",AQ460,IF(AQ460="LAAG","MIDDEN","HOOG"))</f>
        <v>LAAG</v>
      </c>
      <c r="AX460" s="39">
        <f>INDEX('P-07 HACCP score'!$C$3:$E$7,MATCH(E460,'P-07 HACCP score'!$B$3:$B$7,0),MATCH('D-14 Ernst'!A$2,'P-07 HACCP score'!$C$2:$E$2,0))</f>
        <v>1.5</v>
      </c>
      <c r="AY460" s="39">
        <f>INDEX('P-07 HACCP score'!$C$3:$E$7,MATCH(F460,'P-07 HACCP score'!$B$3:$B$7,0),MATCH('D-14 Ernst'!B$2,'P-07 HACCP score'!$C$2:$E$2,0))</f>
        <v>0</v>
      </c>
      <c r="AZ460" s="39">
        <f>INDEX('P-07 HACCP score'!$C$3:$E$7,MATCH(G460,'P-07 HACCP score'!$B$3:$B$7,0),MATCH('D-14 Ernst'!C$2,'P-07 HACCP score'!$C$2:$E$2,0))</f>
        <v>0</v>
      </c>
      <c r="BA460" s="39">
        <f>INDEX('P-07 HACCP score'!$C$3:$E$7,MATCH(H460,'P-07 HACCP score'!$B$3:$B$7,0),MATCH('D-14 Ernst'!D$2,'P-07 HACCP score'!$C$2:$E$2,0))</f>
        <v>9</v>
      </c>
      <c r="BB460" s="39">
        <f>INDEX('P-07 HACCP score'!$C$3:$E$7,MATCH(I460,'P-07 HACCP score'!$B$3:$B$7,0),MATCH('D-14 Ernst'!E$2,'P-07 HACCP score'!$C$2:$E$2,0))</f>
        <v>9</v>
      </c>
      <c r="BC460" s="39">
        <f>INDEX('P-07 HACCP score'!$C$3:$E$7,MATCH(J460,'P-07 HACCP score'!$B$3:$B$7,0),MATCH('D-14 Ernst'!F$2,'P-07 HACCP score'!$C$2:$E$2,0))</f>
        <v>9</v>
      </c>
      <c r="BD460" s="39">
        <f>INDEX('P-07 HACCP score'!$C$3:$E$7,MATCH(K460,'P-07 HACCP score'!$B$3:$B$7,0),MATCH('D-14 Ernst'!G$2,'P-07 HACCP score'!$C$2:$E$2,0))</f>
        <v>0</v>
      </c>
      <c r="BE460" s="39">
        <f>INDEX('P-07 HACCP score'!$C$3:$E$7,MATCH(L460,'P-07 HACCP score'!$B$3:$B$7,0),MATCH('D-14 Ernst'!H$2,'P-07 HACCP score'!$C$2:$E$2,0))</f>
        <v>0</v>
      </c>
      <c r="BF460" s="39">
        <f>INDEX('P-07 HACCP score'!$C$3:$E$7,MATCH(M460,'P-07 HACCP score'!$B$3:$B$7,0),MATCH('D-14 Ernst'!I$2,'P-07 HACCP score'!$C$2:$E$2,0))</f>
        <v>0</v>
      </c>
      <c r="BG460" s="39">
        <f>INDEX('P-07 HACCP score'!$C$3:$E$7,MATCH(N460,'P-07 HACCP score'!$B$3:$B$7,0),MATCH('D-14 Ernst'!J$2,'P-07 HACCP score'!$C$2:$E$2,0))</f>
        <v>0</v>
      </c>
      <c r="BH460" s="39" t="e">
        <f>INDEX('P-07 HACCP score'!$C$3:$E$7,MATCH(O460,'P-07 HACCP score'!$B$3:$B$7,0),MATCH('D-14 Ernst'!K$2,'P-07 HACCP score'!$C$2:$E$2,0))</f>
        <v>#N/A</v>
      </c>
      <c r="BI460" s="39">
        <f>INDEX('P-07 HACCP score'!$C$3:$E$7,MATCH(P460,'P-07 HACCP score'!$B$3:$B$7,0),MATCH('D-14 Ernst'!L$2,'P-07 HACCP score'!$C$2:$E$2,0))</f>
        <v>0</v>
      </c>
      <c r="BJ460" s="39">
        <f>INDEX('P-07 HACCP score'!$C$3:$E$7,MATCH(Q460,'P-07 HACCP score'!$B$3:$B$7,0),MATCH('D-14 Ernst'!M$2,'P-07 HACCP score'!$C$2:$E$2,0))</f>
        <v>0</v>
      </c>
      <c r="BK460" s="39">
        <f>INDEX('P-07 HACCP score'!$C$3:$E$7,MATCH(R460,'P-07 HACCP score'!$B$3:$B$7,0),MATCH('D-14 Ernst'!N$2,'P-07 HACCP score'!$C$2:$E$2,0))</f>
        <v>0</v>
      </c>
      <c r="BL460" s="39">
        <f>INDEX('P-07 HACCP score'!$C$3:$E$7,MATCH(S460,'P-07 HACCP score'!$B$3:$B$7,0),MATCH('D-14 Ernst'!O$2,'P-07 HACCP score'!$C$2:$E$2,0))</f>
        <v>0</v>
      </c>
      <c r="BM460" s="39">
        <f>INDEX('P-07 HACCP score'!$C$3:$E$7,MATCH(T460,'P-07 HACCP score'!$B$3:$B$7,0),MATCH('D-14 Ernst'!P$2,'P-07 HACCP score'!$C$2:$E$2,0))</f>
        <v>0</v>
      </c>
      <c r="BN460" s="39">
        <f>INDEX('P-07 HACCP score'!$C$3:$E$7,MATCH(U460,'P-07 HACCP score'!$B$3:$B$7,0),MATCH('D-14 Ernst'!Q$2,'P-07 HACCP score'!$C$2:$E$2,0))</f>
        <v>0</v>
      </c>
      <c r="BO460" s="39">
        <f>INDEX('P-07 HACCP score'!$C$3:$E$7,MATCH(V460,'P-07 HACCP score'!$B$3:$B$7,0),MATCH('D-14 Ernst'!R$2,'P-07 HACCP score'!$C$2:$E$2,0))</f>
        <v>0</v>
      </c>
      <c r="BP460" s="39">
        <f>INDEX('P-07 HACCP score'!$C$3:$E$7,MATCH(W460,'P-07 HACCP score'!$B$3:$B$7,0),MATCH('D-14 Ernst'!S$2,'P-07 HACCP score'!$C$2:$E$2,0))</f>
        <v>0</v>
      </c>
      <c r="BQ460" s="39" t="e">
        <f>INDEX('P-07 HACCP score'!$C$3:$E$7,MATCH(X460,'P-07 HACCP score'!$B$3:$B$7,0),MATCH('D-14 Ernst'!T$2,'P-07 HACCP score'!$C$2:$E$2,0))</f>
        <v>#N/A</v>
      </c>
      <c r="BR460" s="39">
        <f>INDEX('P-07 HACCP score'!$C$3:$E$7,MATCH(Y460,'P-07 HACCP score'!$B$3:$B$7,0),MATCH('D-14 Ernst'!U$2,'P-07 HACCP score'!$C$2:$E$2,0))</f>
        <v>0</v>
      </c>
      <c r="BS460" s="39">
        <f>INDEX('P-07 HACCP score'!$C$3:$E$7,MATCH(Z460,'P-07 HACCP score'!$B$3:$B$7,0),MATCH('D-14 Ernst'!V$2,'P-07 HACCP score'!$C$2:$E$2,0))</f>
        <v>0</v>
      </c>
      <c r="BT460" s="39">
        <f>INDEX('P-07 HACCP score'!$C$3:$E$7,MATCH(AA460,'P-07 HACCP score'!$B$3:$B$7,0),MATCH('D-14 Ernst'!W$2,'P-07 HACCP score'!$C$2:$E$2,0))</f>
        <v>0</v>
      </c>
      <c r="BU460" s="39">
        <f>INDEX('P-07 HACCP score'!$C$3:$E$7,MATCH(AB460,'P-07 HACCP score'!$B$3:$B$7,0),MATCH('D-14 Ernst'!X$2,'P-07 HACCP score'!$C$2:$E$2,0))</f>
        <v>0</v>
      </c>
      <c r="BV460" s="39">
        <f>INDEX('P-07 HACCP score'!$C$3:$E$7,MATCH(AC460,'P-07 HACCP score'!$B$3:$B$7,0),MATCH('D-14 Ernst'!Y$2,'P-07 HACCP score'!$C$2:$E$2,0))</f>
        <v>0</v>
      </c>
      <c r="BW460" s="39">
        <f>INDEX('P-07 HACCP score'!$C$3:$E$7,MATCH(AD460,'P-07 HACCP score'!$B$3:$B$7,0),MATCH('D-14 Ernst'!Z$2,'P-07 HACCP score'!$C$2:$E$2,0))</f>
        <v>0</v>
      </c>
      <c r="BX460" s="39">
        <f>INDEX('P-07 HACCP score'!$C$3:$E$7,MATCH(AE460,'P-07 HACCP score'!$B$3:$B$7,0),MATCH('D-14 Ernst'!AA$2,'P-07 HACCP score'!$C$2:$E$2,0))</f>
        <v>0</v>
      </c>
      <c r="BY460" s="39">
        <f>INDEX('P-07 HACCP score'!$C$3:$E$7,MATCH(AF460,'P-07 HACCP score'!$B$3:$B$7,0),MATCH('D-14 Ernst'!AB$2,'P-07 HACCP score'!$C$2:$E$2,0))</f>
        <v>0</v>
      </c>
      <c r="BZ460" s="39">
        <f>INDEX('P-07 HACCP score'!$C$3:$E$7,MATCH(AG460,'P-07 HACCP score'!$B$3:$B$7,0),MATCH('D-14 Ernst'!AC$2,'P-07 HACCP score'!$C$2:$E$2,0))</f>
        <v>0</v>
      </c>
      <c r="CA460" s="39">
        <f>INDEX('P-07 HACCP score'!$C$3:$E$7,MATCH(AH460,'P-07 HACCP score'!$B$3:$B$7,0),MATCH('D-14 Ernst'!AD$2,'P-07 HACCP score'!$C$2:$E$2,0))</f>
        <v>0</v>
      </c>
      <c r="CB460" s="39">
        <f>INDEX('P-07 HACCP score'!$C$3:$E$7,MATCH(AI460,'P-07 HACCP score'!$B$3:$B$7,0),MATCH('D-14 Ernst'!AE$2,'P-07 HACCP score'!$C$2:$E$2,0))</f>
        <v>0</v>
      </c>
      <c r="CC460" s="39">
        <f>INDEX('P-07 HACCP score'!$C$3:$E$7,MATCH(AJ460,'P-07 HACCP score'!$B$3:$B$7,0),MATCH('D-14 Ernst'!AF$2,'P-07 HACCP score'!$C$2:$E$2,0))</f>
        <v>0</v>
      </c>
      <c r="CD460" s="39">
        <f>INDEX('P-07 HACCP score'!$C$3:$E$7,MATCH(AK460,'P-07 HACCP score'!$B$3:$B$7,0),MATCH('D-14 Ernst'!AG$2,'P-07 HACCP score'!$C$2:$E$2,0))</f>
        <v>0</v>
      </c>
    </row>
    <row r="461" spans="1:82" x14ac:dyDescent="0.3">
      <c r="A461" s="119">
        <v>50671</v>
      </c>
      <c r="B461" s="56" t="s">
        <v>588</v>
      </c>
      <c r="C461" s="78" t="s">
        <v>142</v>
      </c>
      <c r="D461" s="35">
        <v>1</v>
      </c>
      <c r="E461" s="18" t="s">
        <v>84</v>
      </c>
      <c r="F461" s="18"/>
      <c r="G461" s="26"/>
      <c r="H461" s="21" t="str">
        <f>IF(COUNTIF(I461:M461,"H"),"H",
IF(COUNTIF(I461:M461,"M"),"M",
IF(COUNTIF(I461:M461,"L"),"L",
IF(COUNTIF(I461:M461,"B"),"B",""))))</f>
        <v>L</v>
      </c>
      <c r="I461" s="19" t="s">
        <v>86</v>
      </c>
      <c r="J461" s="19" t="s">
        <v>86</v>
      </c>
      <c r="K461" s="19"/>
      <c r="L461" s="19"/>
      <c r="M461" s="19"/>
      <c r="N461" s="18"/>
      <c r="O461" s="21" t="str">
        <f>IF(COUNTIF(P461:Q461,"H"),"H",
IF(COUNTIF(P461:Q461,"M"),"M",
IF(COUNTIF(P461:Q461,"L"),"L",
IF(COUNTIF(P461:Q461,"B"),"B",""))))</f>
        <v/>
      </c>
      <c r="P461" s="22"/>
      <c r="Q461" s="22"/>
      <c r="R461" s="18"/>
      <c r="S461" s="18"/>
      <c r="T461" s="18"/>
      <c r="U461" s="18"/>
      <c r="V461" s="18"/>
      <c r="W461" s="27"/>
      <c r="X461" s="21" t="str">
        <f>IF(COUNTIF(Y461:AA461,"H"),"H",
IF(COUNTIF(Y461:AA461,"M"),"M",
IF(COUNTIF(Y461:AA461,"L"),"L",
IF(COUNTIF(Y461:AA461,"B"),"B",""))))</f>
        <v/>
      </c>
      <c r="Y461" s="23"/>
      <c r="Z461" s="28"/>
      <c r="AA461" s="23"/>
      <c r="AB461" s="18"/>
      <c r="AC461" s="18"/>
      <c r="AD461" s="18"/>
      <c r="AE461" s="18"/>
      <c r="AF461" s="18"/>
      <c r="AG461" s="18"/>
      <c r="AH461" s="18"/>
      <c r="AI461" s="18"/>
      <c r="AJ461" s="18"/>
      <c r="AK461" s="18"/>
      <c r="AL461" s="37">
        <f>COUNTIF(AX461:BA461,5)+COUNTIF(BG461:BH461,5)+COUNTIF(BK461:BQ461,5)+COUNTIF(BU461:CD461,5)+COUNTIF(AX461:BA461,9)+COUNTIF(BG461:BH461,9)+COUNTIF(BK461:BQ461,9)+COUNTIF(BU461:CD461,9)</f>
        <v>0</v>
      </c>
      <c r="AM461" s="37">
        <f>COUNTIF(AX461:BA461,15)+COUNTIF(BG461:BH461,15)+COUNTIF(BK461:BQ461,15)+COUNTIF(BU461:CD461,15)+COUNTIF(AX461:BA461,25)+COUNTIF(BG461:BH461,25)+COUNTIF(BK461:BQ461,25)+COUNTIF(BU461:CD461,25)</f>
        <v>0</v>
      </c>
      <c r="AN461" s="118" t="str">
        <f>IF(AM461&gt;=1,"HOOG",IF(AL461&gt;=2,"MIDDEN","LAAG"))</f>
        <v>LAAG</v>
      </c>
      <c r="AO461" s="26" t="str">
        <f>IF(AND(AM461=1,OR(H461="H",AB461="H"),TEXT(D461,0)&lt;&gt;"4"),"J","N" )</f>
        <v>N</v>
      </c>
      <c r="AP461" s="41" t="s">
        <v>85</v>
      </c>
      <c r="AQ461" s="68" t="str">
        <f>IF(OR(AP461="J",AO461="J"),"MIDDEN",AN461)</f>
        <v>LAAG</v>
      </c>
      <c r="AR461" s="26" t="s">
        <v>86</v>
      </c>
      <c r="AS461" s="18" t="s">
        <v>93</v>
      </c>
      <c r="AT461" s="18" t="s">
        <v>85</v>
      </c>
      <c r="AU461" s="41" t="str">
        <f>IF(AND(AR461="H",AS461="K"),"J",IF(OR(AND(AR461="L",AS461="K",AT461="J"),AND(AR461="H",AS461="G",AT461="J")),"J","N"))</f>
        <v>N</v>
      </c>
      <c r="AV461" s="41" t="s">
        <v>85</v>
      </c>
      <c r="AW461" s="18" t="str">
        <f>IF(AU461="N",AQ461,IF(AQ461="LAAG","MIDDEN","HOOG"))</f>
        <v>LAAG</v>
      </c>
      <c r="AX461" s="39">
        <f>INDEX('P-07 HACCP score'!$C$3:$E$7,MATCH(E461,'P-07 HACCP score'!$B$3:$B$7,0),MATCH('D-14 Ernst'!A$2,'P-07 HACCP score'!$C$2:$E$2,0))</f>
        <v>1.5</v>
      </c>
      <c r="AY461" s="39">
        <f>INDEX('P-07 HACCP score'!$C$3:$E$7,MATCH(F461,'P-07 HACCP score'!$B$3:$B$7,0),MATCH('D-14 Ernst'!B$2,'P-07 HACCP score'!$C$2:$E$2,0))</f>
        <v>0</v>
      </c>
      <c r="AZ461" s="39">
        <f>INDEX('P-07 HACCP score'!$C$3:$E$7,MATCH(G461,'P-07 HACCP score'!$B$3:$B$7,0),MATCH('D-14 Ernst'!C$2,'P-07 HACCP score'!$C$2:$E$2,0))</f>
        <v>0</v>
      </c>
      <c r="BA461" s="39">
        <f>INDEX('P-07 HACCP score'!$C$3:$E$7,MATCH(H461,'P-07 HACCP score'!$B$3:$B$7,0),MATCH('D-14 Ernst'!D$2,'P-07 HACCP score'!$C$2:$E$2,0))</f>
        <v>3</v>
      </c>
      <c r="BB461" s="39">
        <f>INDEX('P-07 HACCP score'!$C$3:$E$7,MATCH(I461,'P-07 HACCP score'!$B$3:$B$7,0),MATCH('D-14 Ernst'!E$2,'P-07 HACCP score'!$C$2:$E$2,0))</f>
        <v>3</v>
      </c>
      <c r="BC461" s="39">
        <f>INDEX('P-07 HACCP score'!$C$3:$E$7,MATCH(J461,'P-07 HACCP score'!$B$3:$B$7,0),MATCH('D-14 Ernst'!F$2,'P-07 HACCP score'!$C$2:$E$2,0))</f>
        <v>3</v>
      </c>
      <c r="BD461" s="39">
        <f>INDEX('P-07 HACCP score'!$C$3:$E$7,MATCH(K461,'P-07 HACCP score'!$B$3:$B$7,0),MATCH('D-14 Ernst'!G$2,'P-07 HACCP score'!$C$2:$E$2,0))</f>
        <v>0</v>
      </c>
      <c r="BE461" s="39">
        <f>INDEX('P-07 HACCP score'!$C$3:$E$7,MATCH(L461,'P-07 HACCP score'!$B$3:$B$7,0),MATCH('D-14 Ernst'!H$2,'P-07 HACCP score'!$C$2:$E$2,0))</f>
        <v>0</v>
      </c>
      <c r="BF461" s="39">
        <f>INDEX('P-07 HACCP score'!$C$3:$E$7,MATCH(M461,'P-07 HACCP score'!$B$3:$B$7,0),MATCH('D-14 Ernst'!I$2,'P-07 HACCP score'!$C$2:$E$2,0))</f>
        <v>0</v>
      </c>
      <c r="BG461" s="39">
        <f>INDEX('P-07 HACCP score'!$C$3:$E$7,MATCH(N461,'P-07 HACCP score'!$B$3:$B$7,0),MATCH('D-14 Ernst'!J$2,'P-07 HACCP score'!$C$2:$E$2,0))</f>
        <v>0</v>
      </c>
      <c r="BH461" s="39" t="e">
        <f>INDEX('P-07 HACCP score'!$C$3:$E$7,MATCH(O461,'P-07 HACCP score'!$B$3:$B$7,0),MATCH('D-14 Ernst'!K$2,'P-07 HACCP score'!$C$2:$E$2,0))</f>
        <v>#N/A</v>
      </c>
      <c r="BI461" s="39">
        <f>INDEX('P-07 HACCP score'!$C$3:$E$7,MATCH(P461,'P-07 HACCP score'!$B$3:$B$7,0),MATCH('D-14 Ernst'!L$2,'P-07 HACCP score'!$C$2:$E$2,0))</f>
        <v>0</v>
      </c>
      <c r="BJ461" s="39">
        <f>INDEX('P-07 HACCP score'!$C$3:$E$7,MATCH(Q461,'P-07 HACCP score'!$B$3:$B$7,0),MATCH('D-14 Ernst'!M$2,'P-07 HACCP score'!$C$2:$E$2,0))</f>
        <v>0</v>
      </c>
      <c r="BK461" s="39">
        <f>INDEX('P-07 HACCP score'!$C$3:$E$7,MATCH(R461,'P-07 HACCP score'!$B$3:$B$7,0),MATCH('D-14 Ernst'!N$2,'P-07 HACCP score'!$C$2:$E$2,0))</f>
        <v>0</v>
      </c>
      <c r="BL461" s="39">
        <f>INDEX('P-07 HACCP score'!$C$3:$E$7,MATCH(S461,'P-07 HACCP score'!$B$3:$B$7,0),MATCH('D-14 Ernst'!O$2,'P-07 HACCP score'!$C$2:$E$2,0))</f>
        <v>0</v>
      </c>
      <c r="BM461" s="39">
        <f>INDEX('P-07 HACCP score'!$C$3:$E$7,MATCH(T461,'P-07 HACCP score'!$B$3:$B$7,0),MATCH('D-14 Ernst'!P$2,'P-07 HACCP score'!$C$2:$E$2,0))</f>
        <v>0</v>
      </c>
      <c r="BN461" s="39">
        <f>INDEX('P-07 HACCP score'!$C$3:$E$7,MATCH(U461,'P-07 HACCP score'!$B$3:$B$7,0),MATCH('D-14 Ernst'!Q$2,'P-07 HACCP score'!$C$2:$E$2,0))</f>
        <v>0</v>
      </c>
      <c r="BO461" s="39">
        <f>INDEX('P-07 HACCP score'!$C$3:$E$7,MATCH(V461,'P-07 HACCP score'!$B$3:$B$7,0),MATCH('D-14 Ernst'!R$2,'P-07 HACCP score'!$C$2:$E$2,0))</f>
        <v>0</v>
      </c>
      <c r="BP461" s="39">
        <f>INDEX('P-07 HACCP score'!$C$3:$E$7,MATCH(W461,'P-07 HACCP score'!$B$3:$B$7,0),MATCH('D-14 Ernst'!S$2,'P-07 HACCP score'!$C$2:$E$2,0))</f>
        <v>0</v>
      </c>
      <c r="BQ461" s="39" t="e">
        <f>INDEX('P-07 HACCP score'!$C$3:$E$7,MATCH(X461,'P-07 HACCP score'!$B$3:$B$7,0),MATCH('D-14 Ernst'!T$2,'P-07 HACCP score'!$C$2:$E$2,0))</f>
        <v>#N/A</v>
      </c>
      <c r="BR461" s="39">
        <f>INDEX('P-07 HACCP score'!$C$3:$E$7,MATCH(Y461,'P-07 HACCP score'!$B$3:$B$7,0),MATCH('D-14 Ernst'!U$2,'P-07 HACCP score'!$C$2:$E$2,0))</f>
        <v>0</v>
      </c>
      <c r="BS461" s="39">
        <f>INDEX('P-07 HACCP score'!$C$3:$E$7,MATCH(Z461,'P-07 HACCP score'!$B$3:$B$7,0),MATCH('D-14 Ernst'!V$2,'P-07 HACCP score'!$C$2:$E$2,0))</f>
        <v>0</v>
      </c>
      <c r="BT461" s="39">
        <f>INDEX('P-07 HACCP score'!$C$3:$E$7,MATCH(AA461,'P-07 HACCP score'!$B$3:$B$7,0),MATCH('D-14 Ernst'!W$2,'P-07 HACCP score'!$C$2:$E$2,0))</f>
        <v>0</v>
      </c>
      <c r="BU461" s="39">
        <f>INDEX('P-07 HACCP score'!$C$3:$E$7,MATCH(AB461,'P-07 HACCP score'!$B$3:$B$7,0),MATCH('D-14 Ernst'!X$2,'P-07 HACCP score'!$C$2:$E$2,0))</f>
        <v>0</v>
      </c>
      <c r="BV461" s="39">
        <f>INDEX('P-07 HACCP score'!$C$3:$E$7,MATCH(AC461,'P-07 HACCP score'!$B$3:$B$7,0),MATCH('D-14 Ernst'!Y$2,'P-07 HACCP score'!$C$2:$E$2,0))</f>
        <v>0</v>
      </c>
      <c r="BW461" s="39">
        <f>INDEX('P-07 HACCP score'!$C$3:$E$7,MATCH(AD461,'P-07 HACCP score'!$B$3:$B$7,0),MATCH('D-14 Ernst'!Z$2,'P-07 HACCP score'!$C$2:$E$2,0))</f>
        <v>0</v>
      </c>
      <c r="BX461" s="39">
        <f>INDEX('P-07 HACCP score'!$C$3:$E$7,MATCH(AE461,'P-07 HACCP score'!$B$3:$B$7,0),MATCH('D-14 Ernst'!AA$2,'P-07 HACCP score'!$C$2:$E$2,0))</f>
        <v>0</v>
      </c>
      <c r="BY461" s="39">
        <f>INDEX('P-07 HACCP score'!$C$3:$E$7,MATCH(AF461,'P-07 HACCP score'!$B$3:$B$7,0),MATCH('D-14 Ernst'!AB$2,'P-07 HACCP score'!$C$2:$E$2,0))</f>
        <v>0</v>
      </c>
      <c r="BZ461" s="39">
        <f>INDEX('P-07 HACCP score'!$C$3:$E$7,MATCH(AG461,'P-07 HACCP score'!$B$3:$B$7,0),MATCH('D-14 Ernst'!AC$2,'P-07 HACCP score'!$C$2:$E$2,0))</f>
        <v>0</v>
      </c>
      <c r="CA461" s="39">
        <f>INDEX('P-07 HACCP score'!$C$3:$E$7,MATCH(AH461,'P-07 HACCP score'!$B$3:$B$7,0),MATCH('D-14 Ernst'!AD$2,'P-07 HACCP score'!$C$2:$E$2,0))</f>
        <v>0</v>
      </c>
      <c r="CB461" s="39">
        <f>INDEX('P-07 HACCP score'!$C$3:$E$7,MATCH(AI461,'P-07 HACCP score'!$B$3:$B$7,0),MATCH('D-14 Ernst'!AE$2,'P-07 HACCP score'!$C$2:$E$2,0))</f>
        <v>0</v>
      </c>
      <c r="CC461" s="39">
        <f>INDEX('P-07 HACCP score'!$C$3:$E$7,MATCH(AJ461,'P-07 HACCP score'!$B$3:$B$7,0),MATCH('D-14 Ernst'!AF$2,'P-07 HACCP score'!$C$2:$E$2,0))</f>
        <v>0</v>
      </c>
      <c r="CD461" s="39">
        <f>INDEX('P-07 HACCP score'!$C$3:$E$7,MATCH(AK461,'P-07 HACCP score'!$B$3:$B$7,0),MATCH('D-14 Ernst'!AG$2,'P-07 HACCP score'!$C$2:$E$2,0))</f>
        <v>0</v>
      </c>
    </row>
    <row r="462" spans="1:82" x14ac:dyDescent="0.3">
      <c r="A462" s="119">
        <v>50620</v>
      </c>
      <c r="B462" s="56" t="s">
        <v>589</v>
      </c>
      <c r="C462" s="78" t="s">
        <v>142</v>
      </c>
      <c r="D462" s="35">
        <v>1</v>
      </c>
      <c r="E462" s="18" t="s">
        <v>84</v>
      </c>
      <c r="F462" s="18"/>
      <c r="G462" s="26"/>
      <c r="H462" s="21" t="str">
        <f>IF(COUNTIF(I462:M462,"H"),"H",
IF(COUNTIF(I462:M462,"M"),"M",
IF(COUNTIF(I462:M462,"L"),"L",
IF(COUNTIF(I462:M462,"B"),"B",""))))</f>
        <v>L</v>
      </c>
      <c r="I462" s="19" t="s">
        <v>86</v>
      </c>
      <c r="J462" s="19" t="s">
        <v>86</v>
      </c>
      <c r="K462" s="19"/>
      <c r="L462" s="19"/>
      <c r="M462" s="19"/>
      <c r="N462" s="18"/>
      <c r="O462" s="21" t="str">
        <f>IF(COUNTIF(P462:Q462,"H"),"H",
IF(COUNTIF(P462:Q462,"M"),"M",
IF(COUNTIF(P462:Q462,"L"),"L",
IF(COUNTIF(P462:Q462,"B"),"B",""))))</f>
        <v/>
      </c>
      <c r="P462" s="22"/>
      <c r="Q462" s="22"/>
      <c r="R462" s="18"/>
      <c r="S462" s="18"/>
      <c r="T462" s="18"/>
      <c r="U462" s="18"/>
      <c r="V462" s="18"/>
      <c r="W462" s="27"/>
      <c r="X462" s="21" t="str">
        <f>IF(COUNTIF(Y462:AA462,"H"),"H",
IF(COUNTIF(Y462:AA462,"M"),"M",
IF(COUNTIF(Y462:AA462,"L"),"L",
IF(COUNTIF(Y462:AA462,"B"),"B",""))))</f>
        <v/>
      </c>
      <c r="Y462" s="23"/>
      <c r="Z462" s="28"/>
      <c r="AA462" s="23"/>
      <c r="AB462" s="18"/>
      <c r="AC462" s="18"/>
      <c r="AD462" s="18"/>
      <c r="AE462" s="18"/>
      <c r="AF462" s="18"/>
      <c r="AG462" s="18"/>
      <c r="AH462" s="18"/>
      <c r="AI462" s="18"/>
      <c r="AJ462" s="18"/>
      <c r="AK462" s="18"/>
      <c r="AL462" s="37">
        <f>COUNTIF(AX462:BA462,5)+COUNTIF(BG462:BH462,5)+COUNTIF(BK462:BQ462,5)+COUNTIF(BU462:CD462,5)+COUNTIF(AX462:BA462,9)+COUNTIF(BG462:BH462,9)+COUNTIF(BK462:BQ462,9)+COUNTIF(BU462:CD462,9)</f>
        <v>0</v>
      </c>
      <c r="AM462" s="37">
        <f>COUNTIF(AX462:BA462,15)+COUNTIF(BG462:BH462,15)+COUNTIF(BK462:BQ462,15)+COUNTIF(BU462:CD462,15)+COUNTIF(AX462:BA462,25)+COUNTIF(BG462:BH462,25)+COUNTIF(BK462:BQ462,25)+COUNTIF(BU462:CD462,25)</f>
        <v>0</v>
      </c>
      <c r="AN462" s="118" t="str">
        <f>IF(AM462&gt;=1,"HOOG",IF(AL462&gt;=2,"MIDDEN","LAAG"))</f>
        <v>LAAG</v>
      </c>
      <c r="AO462" s="26" t="str">
        <f>IF(AND(AM462=1,OR(H462="H",AB462="H"),TEXT(D462,0)&lt;&gt;"4"),"J","N" )</f>
        <v>N</v>
      </c>
      <c r="AP462" s="41" t="s">
        <v>85</v>
      </c>
      <c r="AQ462" s="68" t="str">
        <f>IF(OR(AP462="J",AO462="J"),"MIDDEN",AN462)</f>
        <v>LAAG</v>
      </c>
      <c r="AR462" s="26" t="s">
        <v>86</v>
      </c>
      <c r="AS462" s="18" t="s">
        <v>93</v>
      </c>
      <c r="AT462" s="18" t="s">
        <v>85</v>
      </c>
      <c r="AU462" s="41" t="str">
        <f>IF(AND(AR462="H",AS462="K"),"J",IF(OR(AND(AR462="L",AS462="K",AT462="J"),AND(AR462="H",AS462="G",AT462="J")),"J","N"))</f>
        <v>N</v>
      </c>
      <c r="AV462" s="41" t="s">
        <v>85</v>
      </c>
      <c r="AW462" s="18" t="str">
        <f>IF(AU462="N",AQ462,IF(AQ462="LAAG","MIDDEN","HOOG"))</f>
        <v>LAAG</v>
      </c>
      <c r="AX462" s="39">
        <f>INDEX('P-07 HACCP score'!$C$3:$E$7,MATCH(E462,'P-07 HACCP score'!$B$3:$B$7,0),MATCH('D-14 Ernst'!A$2,'P-07 HACCP score'!$C$2:$E$2,0))</f>
        <v>1.5</v>
      </c>
      <c r="AY462" s="39">
        <f>INDEX('P-07 HACCP score'!$C$3:$E$7,MATCH(F462,'P-07 HACCP score'!$B$3:$B$7,0),MATCH('D-14 Ernst'!B$2,'P-07 HACCP score'!$C$2:$E$2,0))</f>
        <v>0</v>
      </c>
      <c r="AZ462" s="39">
        <f>INDEX('P-07 HACCP score'!$C$3:$E$7,MATCH(G462,'P-07 HACCP score'!$B$3:$B$7,0),MATCH('D-14 Ernst'!C$2,'P-07 HACCP score'!$C$2:$E$2,0))</f>
        <v>0</v>
      </c>
      <c r="BA462" s="39">
        <f>INDEX('P-07 HACCP score'!$C$3:$E$7,MATCH(H462,'P-07 HACCP score'!$B$3:$B$7,0),MATCH('D-14 Ernst'!D$2,'P-07 HACCP score'!$C$2:$E$2,0))</f>
        <v>3</v>
      </c>
      <c r="BB462" s="39">
        <f>INDEX('P-07 HACCP score'!$C$3:$E$7,MATCH(I462,'P-07 HACCP score'!$B$3:$B$7,0),MATCH('D-14 Ernst'!E$2,'P-07 HACCP score'!$C$2:$E$2,0))</f>
        <v>3</v>
      </c>
      <c r="BC462" s="39">
        <f>INDEX('P-07 HACCP score'!$C$3:$E$7,MATCH(J462,'P-07 HACCP score'!$B$3:$B$7,0),MATCH('D-14 Ernst'!F$2,'P-07 HACCP score'!$C$2:$E$2,0))</f>
        <v>3</v>
      </c>
      <c r="BD462" s="39">
        <f>INDEX('P-07 HACCP score'!$C$3:$E$7,MATCH(K462,'P-07 HACCP score'!$B$3:$B$7,0),MATCH('D-14 Ernst'!G$2,'P-07 HACCP score'!$C$2:$E$2,0))</f>
        <v>0</v>
      </c>
      <c r="BE462" s="39">
        <f>INDEX('P-07 HACCP score'!$C$3:$E$7,MATCH(L462,'P-07 HACCP score'!$B$3:$B$7,0),MATCH('D-14 Ernst'!H$2,'P-07 HACCP score'!$C$2:$E$2,0))</f>
        <v>0</v>
      </c>
      <c r="BF462" s="39">
        <f>INDEX('P-07 HACCP score'!$C$3:$E$7,MATCH(M462,'P-07 HACCP score'!$B$3:$B$7,0),MATCH('D-14 Ernst'!I$2,'P-07 HACCP score'!$C$2:$E$2,0))</f>
        <v>0</v>
      </c>
      <c r="BG462" s="39">
        <f>INDEX('P-07 HACCP score'!$C$3:$E$7,MATCH(N462,'P-07 HACCP score'!$B$3:$B$7,0),MATCH('D-14 Ernst'!J$2,'P-07 HACCP score'!$C$2:$E$2,0))</f>
        <v>0</v>
      </c>
      <c r="BH462" s="39" t="e">
        <f>INDEX('P-07 HACCP score'!$C$3:$E$7,MATCH(O462,'P-07 HACCP score'!$B$3:$B$7,0),MATCH('D-14 Ernst'!K$2,'P-07 HACCP score'!$C$2:$E$2,0))</f>
        <v>#N/A</v>
      </c>
      <c r="BI462" s="39">
        <f>INDEX('P-07 HACCP score'!$C$3:$E$7,MATCH(P462,'P-07 HACCP score'!$B$3:$B$7,0),MATCH('D-14 Ernst'!L$2,'P-07 HACCP score'!$C$2:$E$2,0))</f>
        <v>0</v>
      </c>
      <c r="BJ462" s="39">
        <f>INDEX('P-07 HACCP score'!$C$3:$E$7,MATCH(Q462,'P-07 HACCP score'!$B$3:$B$7,0),MATCH('D-14 Ernst'!M$2,'P-07 HACCP score'!$C$2:$E$2,0))</f>
        <v>0</v>
      </c>
      <c r="BK462" s="39">
        <f>INDEX('P-07 HACCP score'!$C$3:$E$7,MATCH(R462,'P-07 HACCP score'!$B$3:$B$7,0),MATCH('D-14 Ernst'!N$2,'P-07 HACCP score'!$C$2:$E$2,0))</f>
        <v>0</v>
      </c>
      <c r="BL462" s="39">
        <f>INDEX('P-07 HACCP score'!$C$3:$E$7,MATCH(S462,'P-07 HACCP score'!$B$3:$B$7,0),MATCH('D-14 Ernst'!O$2,'P-07 HACCP score'!$C$2:$E$2,0))</f>
        <v>0</v>
      </c>
      <c r="BM462" s="39">
        <f>INDEX('P-07 HACCP score'!$C$3:$E$7,MATCH(T462,'P-07 HACCP score'!$B$3:$B$7,0),MATCH('D-14 Ernst'!P$2,'P-07 HACCP score'!$C$2:$E$2,0))</f>
        <v>0</v>
      </c>
      <c r="BN462" s="39">
        <f>INDEX('P-07 HACCP score'!$C$3:$E$7,MATCH(U462,'P-07 HACCP score'!$B$3:$B$7,0),MATCH('D-14 Ernst'!Q$2,'P-07 HACCP score'!$C$2:$E$2,0))</f>
        <v>0</v>
      </c>
      <c r="BO462" s="39">
        <f>INDEX('P-07 HACCP score'!$C$3:$E$7,MATCH(V462,'P-07 HACCP score'!$B$3:$B$7,0),MATCH('D-14 Ernst'!R$2,'P-07 HACCP score'!$C$2:$E$2,0))</f>
        <v>0</v>
      </c>
      <c r="BP462" s="39">
        <f>INDEX('P-07 HACCP score'!$C$3:$E$7,MATCH(W462,'P-07 HACCP score'!$B$3:$B$7,0),MATCH('D-14 Ernst'!S$2,'P-07 HACCP score'!$C$2:$E$2,0))</f>
        <v>0</v>
      </c>
      <c r="BQ462" s="39" t="e">
        <f>INDEX('P-07 HACCP score'!$C$3:$E$7,MATCH(X462,'P-07 HACCP score'!$B$3:$B$7,0),MATCH('D-14 Ernst'!T$2,'P-07 HACCP score'!$C$2:$E$2,0))</f>
        <v>#N/A</v>
      </c>
      <c r="BR462" s="39">
        <f>INDEX('P-07 HACCP score'!$C$3:$E$7,MATCH(Y462,'P-07 HACCP score'!$B$3:$B$7,0),MATCH('D-14 Ernst'!U$2,'P-07 HACCP score'!$C$2:$E$2,0))</f>
        <v>0</v>
      </c>
      <c r="BS462" s="39">
        <f>INDEX('P-07 HACCP score'!$C$3:$E$7,MATCH(Z462,'P-07 HACCP score'!$B$3:$B$7,0),MATCH('D-14 Ernst'!V$2,'P-07 HACCP score'!$C$2:$E$2,0))</f>
        <v>0</v>
      </c>
      <c r="BT462" s="39">
        <f>INDEX('P-07 HACCP score'!$C$3:$E$7,MATCH(AA462,'P-07 HACCP score'!$B$3:$B$7,0),MATCH('D-14 Ernst'!W$2,'P-07 HACCP score'!$C$2:$E$2,0))</f>
        <v>0</v>
      </c>
      <c r="BU462" s="39">
        <f>INDEX('P-07 HACCP score'!$C$3:$E$7,MATCH(AB462,'P-07 HACCP score'!$B$3:$B$7,0),MATCH('D-14 Ernst'!X$2,'P-07 HACCP score'!$C$2:$E$2,0))</f>
        <v>0</v>
      </c>
      <c r="BV462" s="39">
        <f>INDEX('P-07 HACCP score'!$C$3:$E$7,MATCH(AC462,'P-07 HACCP score'!$B$3:$B$7,0),MATCH('D-14 Ernst'!Y$2,'P-07 HACCP score'!$C$2:$E$2,0))</f>
        <v>0</v>
      </c>
      <c r="BW462" s="39">
        <f>INDEX('P-07 HACCP score'!$C$3:$E$7,MATCH(AD462,'P-07 HACCP score'!$B$3:$B$7,0),MATCH('D-14 Ernst'!Z$2,'P-07 HACCP score'!$C$2:$E$2,0))</f>
        <v>0</v>
      </c>
      <c r="BX462" s="39">
        <f>INDEX('P-07 HACCP score'!$C$3:$E$7,MATCH(AE462,'P-07 HACCP score'!$B$3:$B$7,0),MATCH('D-14 Ernst'!AA$2,'P-07 HACCP score'!$C$2:$E$2,0))</f>
        <v>0</v>
      </c>
      <c r="BY462" s="39">
        <f>INDEX('P-07 HACCP score'!$C$3:$E$7,MATCH(AF462,'P-07 HACCP score'!$B$3:$B$7,0),MATCH('D-14 Ernst'!AB$2,'P-07 HACCP score'!$C$2:$E$2,0))</f>
        <v>0</v>
      </c>
      <c r="BZ462" s="39">
        <f>INDEX('P-07 HACCP score'!$C$3:$E$7,MATCH(AG462,'P-07 HACCP score'!$B$3:$B$7,0),MATCH('D-14 Ernst'!AC$2,'P-07 HACCP score'!$C$2:$E$2,0))</f>
        <v>0</v>
      </c>
      <c r="CA462" s="39">
        <f>INDEX('P-07 HACCP score'!$C$3:$E$7,MATCH(AH462,'P-07 HACCP score'!$B$3:$B$7,0),MATCH('D-14 Ernst'!AD$2,'P-07 HACCP score'!$C$2:$E$2,0))</f>
        <v>0</v>
      </c>
      <c r="CB462" s="39">
        <f>INDEX('P-07 HACCP score'!$C$3:$E$7,MATCH(AI462,'P-07 HACCP score'!$B$3:$B$7,0),MATCH('D-14 Ernst'!AE$2,'P-07 HACCP score'!$C$2:$E$2,0))</f>
        <v>0</v>
      </c>
      <c r="CC462" s="39">
        <f>INDEX('P-07 HACCP score'!$C$3:$E$7,MATCH(AJ462,'P-07 HACCP score'!$B$3:$B$7,0),MATCH('D-14 Ernst'!AF$2,'P-07 HACCP score'!$C$2:$E$2,0))</f>
        <v>0</v>
      </c>
      <c r="CD462" s="39">
        <f>INDEX('P-07 HACCP score'!$C$3:$E$7,MATCH(AK462,'P-07 HACCP score'!$B$3:$B$7,0),MATCH('D-14 Ernst'!AG$2,'P-07 HACCP score'!$C$2:$E$2,0))</f>
        <v>0</v>
      </c>
    </row>
    <row r="463" spans="1:82" x14ac:dyDescent="0.3">
      <c r="A463" s="119">
        <v>50630</v>
      </c>
      <c r="B463" s="56" t="s">
        <v>590</v>
      </c>
      <c r="C463" s="78" t="s">
        <v>142</v>
      </c>
      <c r="D463" s="35">
        <v>1</v>
      </c>
      <c r="E463" s="18" t="s">
        <v>84</v>
      </c>
      <c r="F463" s="18"/>
      <c r="G463" s="26"/>
      <c r="H463" s="21" t="str">
        <f>IF(COUNTIF(I463:M463,"H"),"H",
IF(COUNTIF(I463:M463,"M"),"M",
IF(COUNTIF(I463:M463,"L"),"L",
IF(COUNTIF(I463:M463,"B"),"B",""))))</f>
        <v>L</v>
      </c>
      <c r="I463" s="19" t="s">
        <v>86</v>
      </c>
      <c r="J463" s="19" t="s">
        <v>86</v>
      </c>
      <c r="K463" s="19"/>
      <c r="L463" s="19"/>
      <c r="M463" s="19"/>
      <c r="N463" s="18"/>
      <c r="O463" s="21" t="str">
        <f>IF(COUNTIF(P463:Q463,"H"),"H",
IF(COUNTIF(P463:Q463,"M"),"M",
IF(COUNTIF(P463:Q463,"L"),"L",
IF(COUNTIF(P463:Q463,"B"),"B",""))))</f>
        <v/>
      </c>
      <c r="P463" s="22"/>
      <c r="Q463" s="22"/>
      <c r="R463" s="18"/>
      <c r="S463" s="18"/>
      <c r="T463" s="18"/>
      <c r="U463" s="18"/>
      <c r="V463" s="18"/>
      <c r="W463" s="27"/>
      <c r="X463" s="21" t="str">
        <f>IF(COUNTIF(Y463:AA463,"H"),"H",
IF(COUNTIF(Y463:AA463,"M"),"M",
IF(COUNTIF(Y463:AA463,"L"),"L",
IF(COUNTIF(Y463:AA463,"B"),"B",""))))</f>
        <v/>
      </c>
      <c r="Y463" s="23"/>
      <c r="Z463" s="28"/>
      <c r="AA463" s="23"/>
      <c r="AB463" s="18"/>
      <c r="AC463" s="18"/>
      <c r="AD463" s="18"/>
      <c r="AE463" s="18"/>
      <c r="AF463" s="18"/>
      <c r="AG463" s="18"/>
      <c r="AH463" s="18"/>
      <c r="AI463" s="18"/>
      <c r="AJ463" s="18"/>
      <c r="AK463" s="18"/>
      <c r="AL463" s="37">
        <f>COUNTIF(AX463:BA463,5)+COUNTIF(BG463:BH463,5)+COUNTIF(BK463:BQ463,5)+COUNTIF(BU463:CD463,5)+COUNTIF(AX463:BA463,9)+COUNTIF(BG463:BH463,9)+COUNTIF(BK463:BQ463,9)+COUNTIF(BU463:CD463,9)</f>
        <v>0</v>
      </c>
      <c r="AM463" s="37">
        <f>COUNTIF(AX463:BA463,15)+COUNTIF(BG463:BH463,15)+COUNTIF(BK463:BQ463,15)+COUNTIF(BU463:CD463,15)+COUNTIF(AX463:BA463,25)+COUNTIF(BG463:BH463,25)+COUNTIF(BK463:BQ463,25)+COUNTIF(BU463:CD463,25)</f>
        <v>0</v>
      </c>
      <c r="AN463" s="118" t="str">
        <f>IF(AM463&gt;=1,"HOOG",IF(AL463&gt;=2,"MIDDEN","LAAG"))</f>
        <v>LAAG</v>
      </c>
      <c r="AO463" s="26" t="str">
        <f>IF(AND(AM463=1,OR(H463="H",AB463="H"),TEXT(D463,0)&lt;&gt;"4"),"J","N" )</f>
        <v>N</v>
      </c>
      <c r="AP463" s="41" t="s">
        <v>85</v>
      </c>
      <c r="AQ463" s="68" t="str">
        <f>IF(OR(AP463="J",AO463="J"),"MIDDEN",AN463)</f>
        <v>LAAG</v>
      </c>
      <c r="AR463" s="26" t="s">
        <v>86</v>
      </c>
      <c r="AS463" s="18" t="s">
        <v>93</v>
      </c>
      <c r="AT463" s="18" t="s">
        <v>85</v>
      </c>
      <c r="AU463" s="41" t="str">
        <f>IF(AND(AR463="H",AS463="K"),"J",IF(OR(AND(AR463="L",AS463="K",AT463="J"),AND(AR463="H",AS463="G",AT463="J")),"J","N"))</f>
        <v>N</v>
      </c>
      <c r="AV463" s="41" t="s">
        <v>85</v>
      </c>
      <c r="AW463" s="18" t="str">
        <f>IF(AU463="N",AQ463,IF(AQ463="LAAG","MIDDEN","HOOG"))</f>
        <v>LAAG</v>
      </c>
      <c r="AX463" s="39">
        <f>INDEX('P-07 HACCP score'!$C$3:$E$7,MATCH(E463,'P-07 HACCP score'!$B$3:$B$7,0),MATCH('D-14 Ernst'!A$2,'P-07 HACCP score'!$C$2:$E$2,0))</f>
        <v>1.5</v>
      </c>
      <c r="AY463" s="39">
        <f>INDEX('P-07 HACCP score'!$C$3:$E$7,MATCH(F463,'P-07 HACCP score'!$B$3:$B$7,0),MATCH('D-14 Ernst'!B$2,'P-07 HACCP score'!$C$2:$E$2,0))</f>
        <v>0</v>
      </c>
      <c r="AZ463" s="39">
        <f>INDEX('P-07 HACCP score'!$C$3:$E$7,MATCH(G463,'P-07 HACCP score'!$B$3:$B$7,0),MATCH('D-14 Ernst'!C$2,'P-07 HACCP score'!$C$2:$E$2,0))</f>
        <v>0</v>
      </c>
      <c r="BA463" s="39">
        <f>INDEX('P-07 HACCP score'!$C$3:$E$7,MATCH(H463,'P-07 HACCP score'!$B$3:$B$7,0),MATCH('D-14 Ernst'!D$2,'P-07 HACCP score'!$C$2:$E$2,0))</f>
        <v>3</v>
      </c>
      <c r="BB463" s="39">
        <f>INDEX('P-07 HACCP score'!$C$3:$E$7,MATCH(I463,'P-07 HACCP score'!$B$3:$B$7,0),MATCH('D-14 Ernst'!E$2,'P-07 HACCP score'!$C$2:$E$2,0))</f>
        <v>3</v>
      </c>
      <c r="BC463" s="39">
        <f>INDEX('P-07 HACCP score'!$C$3:$E$7,MATCH(J463,'P-07 HACCP score'!$B$3:$B$7,0),MATCH('D-14 Ernst'!F$2,'P-07 HACCP score'!$C$2:$E$2,0))</f>
        <v>3</v>
      </c>
      <c r="BD463" s="39">
        <f>INDEX('P-07 HACCP score'!$C$3:$E$7,MATCH(K463,'P-07 HACCP score'!$B$3:$B$7,0),MATCH('D-14 Ernst'!G$2,'P-07 HACCP score'!$C$2:$E$2,0))</f>
        <v>0</v>
      </c>
      <c r="BE463" s="39">
        <f>INDEX('P-07 HACCP score'!$C$3:$E$7,MATCH(L463,'P-07 HACCP score'!$B$3:$B$7,0),MATCH('D-14 Ernst'!H$2,'P-07 HACCP score'!$C$2:$E$2,0))</f>
        <v>0</v>
      </c>
      <c r="BF463" s="39">
        <f>INDEX('P-07 HACCP score'!$C$3:$E$7,MATCH(M463,'P-07 HACCP score'!$B$3:$B$7,0),MATCH('D-14 Ernst'!I$2,'P-07 HACCP score'!$C$2:$E$2,0))</f>
        <v>0</v>
      </c>
      <c r="BG463" s="39">
        <f>INDEX('P-07 HACCP score'!$C$3:$E$7,MATCH(N463,'P-07 HACCP score'!$B$3:$B$7,0),MATCH('D-14 Ernst'!J$2,'P-07 HACCP score'!$C$2:$E$2,0))</f>
        <v>0</v>
      </c>
      <c r="BH463" s="39" t="e">
        <f>INDEX('P-07 HACCP score'!$C$3:$E$7,MATCH(O463,'P-07 HACCP score'!$B$3:$B$7,0),MATCH('D-14 Ernst'!K$2,'P-07 HACCP score'!$C$2:$E$2,0))</f>
        <v>#N/A</v>
      </c>
      <c r="BI463" s="39">
        <f>INDEX('P-07 HACCP score'!$C$3:$E$7,MATCH(P463,'P-07 HACCP score'!$B$3:$B$7,0),MATCH('D-14 Ernst'!L$2,'P-07 HACCP score'!$C$2:$E$2,0))</f>
        <v>0</v>
      </c>
      <c r="BJ463" s="39">
        <f>INDEX('P-07 HACCP score'!$C$3:$E$7,MATCH(Q463,'P-07 HACCP score'!$B$3:$B$7,0),MATCH('D-14 Ernst'!M$2,'P-07 HACCP score'!$C$2:$E$2,0))</f>
        <v>0</v>
      </c>
      <c r="BK463" s="39">
        <f>INDEX('P-07 HACCP score'!$C$3:$E$7,MATCH(R463,'P-07 HACCP score'!$B$3:$B$7,0),MATCH('D-14 Ernst'!N$2,'P-07 HACCP score'!$C$2:$E$2,0))</f>
        <v>0</v>
      </c>
      <c r="BL463" s="39">
        <f>INDEX('P-07 HACCP score'!$C$3:$E$7,MATCH(S463,'P-07 HACCP score'!$B$3:$B$7,0),MATCH('D-14 Ernst'!O$2,'P-07 HACCP score'!$C$2:$E$2,0))</f>
        <v>0</v>
      </c>
      <c r="BM463" s="39">
        <f>INDEX('P-07 HACCP score'!$C$3:$E$7,MATCH(T463,'P-07 HACCP score'!$B$3:$B$7,0),MATCH('D-14 Ernst'!P$2,'P-07 HACCP score'!$C$2:$E$2,0))</f>
        <v>0</v>
      </c>
      <c r="BN463" s="39">
        <f>INDEX('P-07 HACCP score'!$C$3:$E$7,MATCH(U463,'P-07 HACCP score'!$B$3:$B$7,0),MATCH('D-14 Ernst'!Q$2,'P-07 HACCP score'!$C$2:$E$2,0))</f>
        <v>0</v>
      </c>
      <c r="BO463" s="39">
        <f>INDEX('P-07 HACCP score'!$C$3:$E$7,MATCH(V463,'P-07 HACCP score'!$B$3:$B$7,0),MATCH('D-14 Ernst'!R$2,'P-07 HACCP score'!$C$2:$E$2,0))</f>
        <v>0</v>
      </c>
      <c r="BP463" s="39">
        <f>INDEX('P-07 HACCP score'!$C$3:$E$7,MATCH(W463,'P-07 HACCP score'!$B$3:$B$7,0),MATCH('D-14 Ernst'!S$2,'P-07 HACCP score'!$C$2:$E$2,0))</f>
        <v>0</v>
      </c>
      <c r="BQ463" s="39" t="e">
        <f>INDEX('P-07 HACCP score'!$C$3:$E$7,MATCH(X463,'P-07 HACCP score'!$B$3:$B$7,0),MATCH('D-14 Ernst'!T$2,'P-07 HACCP score'!$C$2:$E$2,0))</f>
        <v>#N/A</v>
      </c>
      <c r="BR463" s="39">
        <f>INDEX('P-07 HACCP score'!$C$3:$E$7,MATCH(Y463,'P-07 HACCP score'!$B$3:$B$7,0),MATCH('D-14 Ernst'!U$2,'P-07 HACCP score'!$C$2:$E$2,0))</f>
        <v>0</v>
      </c>
      <c r="BS463" s="39">
        <f>INDEX('P-07 HACCP score'!$C$3:$E$7,MATCH(Z463,'P-07 HACCP score'!$B$3:$B$7,0),MATCH('D-14 Ernst'!V$2,'P-07 HACCP score'!$C$2:$E$2,0))</f>
        <v>0</v>
      </c>
      <c r="BT463" s="39">
        <f>INDEX('P-07 HACCP score'!$C$3:$E$7,MATCH(AA463,'P-07 HACCP score'!$B$3:$B$7,0),MATCH('D-14 Ernst'!W$2,'P-07 HACCP score'!$C$2:$E$2,0))</f>
        <v>0</v>
      </c>
      <c r="BU463" s="39">
        <f>INDEX('P-07 HACCP score'!$C$3:$E$7,MATCH(AB463,'P-07 HACCP score'!$B$3:$B$7,0),MATCH('D-14 Ernst'!X$2,'P-07 HACCP score'!$C$2:$E$2,0))</f>
        <v>0</v>
      </c>
      <c r="BV463" s="39">
        <f>INDEX('P-07 HACCP score'!$C$3:$E$7,MATCH(AC463,'P-07 HACCP score'!$B$3:$B$7,0),MATCH('D-14 Ernst'!Y$2,'P-07 HACCP score'!$C$2:$E$2,0))</f>
        <v>0</v>
      </c>
      <c r="BW463" s="39">
        <f>INDEX('P-07 HACCP score'!$C$3:$E$7,MATCH(AD463,'P-07 HACCP score'!$B$3:$B$7,0),MATCH('D-14 Ernst'!Z$2,'P-07 HACCP score'!$C$2:$E$2,0))</f>
        <v>0</v>
      </c>
      <c r="BX463" s="39">
        <f>INDEX('P-07 HACCP score'!$C$3:$E$7,MATCH(AE463,'P-07 HACCP score'!$B$3:$B$7,0),MATCH('D-14 Ernst'!AA$2,'P-07 HACCP score'!$C$2:$E$2,0))</f>
        <v>0</v>
      </c>
      <c r="BY463" s="39">
        <f>INDEX('P-07 HACCP score'!$C$3:$E$7,MATCH(AF463,'P-07 HACCP score'!$B$3:$B$7,0),MATCH('D-14 Ernst'!AB$2,'P-07 HACCP score'!$C$2:$E$2,0))</f>
        <v>0</v>
      </c>
      <c r="BZ463" s="39">
        <f>INDEX('P-07 HACCP score'!$C$3:$E$7,MATCH(AG463,'P-07 HACCP score'!$B$3:$B$7,0),MATCH('D-14 Ernst'!AC$2,'P-07 HACCP score'!$C$2:$E$2,0))</f>
        <v>0</v>
      </c>
      <c r="CA463" s="39">
        <f>INDEX('P-07 HACCP score'!$C$3:$E$7,MATCH(AH463,'P-07 HACCP score'!$B$3:$B$7,0),MATCH('D-14 Ernst'!AD$2,'P-07 HACCP score'!$C$2:$E$2,0))</f>
        <v>0</v>
      </c>
      <c r="CB463" s="39">
        <f>INDEX('P-07 HACCP score'!$C$3:$E$7,MATCH(AI463,'P-07 HACCP score'!$B$3:$B$7,0),MATCH('D-14 Ernst'!AE$2,'P-07 HACCP score'!$C$2:$E$2,0))</f>
        <v>0</v>
      </c>
      <c r="CC463" s="39">
        <f>INDEX('P-07 HACCP score'!$C$3:$E$7,MATCH(AJ463,'P-07 HACCP score'!$B$3:$B$7,0),MATCH('D-14 Ernst'!AF$2,'P-07 HACCP score'!$C$2:$E$2,0))</f>
        <v>0</v>
      </c>
      <c r="CD463" s="39">
        <f>INDEX('P-07 HACCP score'!$C$3:$E$7,MATCH(AK463,'P-07 HACCP score'!$B$3:$B$7,0),MATCH('D-14 Ernst'!AG$2,'P-07 HACCP score'!$C$2:$E$2,0))</f>
        <v>0</v>
      </c>
    </row>
    <row r="464" spans="1:82" x14ac:dyDescent="0.3">
      <c r="A464" s="119">
        <v>50581</v>
      </c>
      <c r="B464" s="56" t="s">
        <v>591</v>
      </c>
      <c r="C464" s="78" t="s">
        <v>142</v>
      </c>
      <c r="D464" s="35">
        <v>1</v>
      </c>
      <c r="E464" s="18" t="s">
        <v>84</v>
      </c>
      <c r="F464" s="18"/>
      <c r="G464" s="26"/>
      <c r="H464" s="21" t="str">
        <f>IF(COUNTIF(I464:M464,"H"),"H",
IF(COUNTIF(I464:M464,"M"),"M",
IF(COUNTIF(I464:M464,"L"),"L",
IF(COUNTIF(I464:M464,"B"),"B",""))))</f>
        <v>M</v>
      </c>
      <c r="I464" s="19" t="s">
        <v>129</v>
      </c>
      <c r="J464" s="19" t="s">
        <v>129</v>
      </c>
      <c r="K464" s="19"/>
      <c r="L464" s="19"/>
      <c r="M464" s="19"/>
      <c r="N464" s="18"/>
      <c r="O464" s="21" t="str">
        <f>IF(COUNTIF(P464:Q464,"H"),"H",
IF(COUNTIF(P464:Q464,"M"),"M",
IF(COUNTIF(P464:Q464,"L"),"L",
IF(COUNTIF(P464:Q464,"B"),"B",""))))</f>
        <v/>
      </c>
      <c r="P464" s="22"/>
      <c r="Q464" s="22"/>
      <c r="R464" s="18"/>
      <c r="S464" s="18"/>
      <c r="T464" s="18"/>
      <c r="U464" s="18"/>
      <c r="V464" s="18"/>
      <c r="W464" s="27"/>
      <c r="X464" s="21" t="str">
        <f>IF(COUNTIF(Y464:AA464,"H"),"H",
IF(COUNTIF(Y464:AA464,"M"),"M",
IF(COUNTIF(Y464:AA464,"L"),"L",
IF(COUNTIF(Y464:AA464,"B"),"B",""))))</f>
        <v/>
      </c>
      <c r="Y464" s="23"/>
      <c r="Z464" s="28"/>
      <c r="AA464" s="23"/>
      <c r="AB464" s="18"/>
      <c r="AC464" s="18"/>
      <c r="AD464" s="18"/>
      <c r="AE464" s="18"/>
      <c r="AF464" s="18"/>
      <c r="AG464" s="18"/>
      <c r="AH464" s="18"/>
      <c r="AI464" s="18"/>
      <c r="AJ464" s="18"/>
      <c r="AK464" s="18"/>
      <c r="AL464" s="37">
        <f>COUNTIF(AX464:BA464,5)+COUNTIF(BG464:BH464,5)+COUNTIF(BK464:BQ464,5)+COUNTIF(BU464:CD464,5)+COUNTIF(AX464:BA464,9)+COUNTIF(BG464:BH464,9)+COUNTIF(BK464:BQ464,9)+COUNTIF(BU464:CD464,9)</f>
        <v>1</v>
      </c>
      <c r="AM464" s="37">
        <f>COUNTIF(AX464:BA464,15)+COUNTIF(BG464:BH464,15)+COUNTIF(BK464:BQ464,15)+COUNTIF(BU464:CD464,15)+COUNTIF(AX464:BA464,25)+COUNTIF(BG464:BH464,25)+COUNTIF(BK464:BQ464,25)+COUNTIF(BU464:CD464,25)</f>
        <v>0</v>
      </c>
      <c r="AN464" s="118" t="str">
        <f>IF(AM464&gt;=1,"HOOG",IF(AL464&gt;=2,"MIDDEN","LAAG"))</f>
        <v>LAAG</v>
      </c>
      <c r="AO464" s="26" t="str">
        <f>IF(AND(AM464=1,OR(H464="H",AB464="H"),TEXT(D464,0)&lt;&gt;"4"),"J","N" )</f>
        <v>N</v>
      </c>
      <c r="AP464" s="41" t="s">
        <v>85</v>
      </c>
      <c r="AQ464" s="68" t="str">
        <f>IF(OR(AP464="J",AO464="J"),"MIDDEN",AN464)</f>
        <v>LAAG</v>
      </c>
      <c r="AR464" s="26" t="s">
        <v>86</v>
      </c>
      <c r="AS464" s="18" t="s">
        <v>93</v>
      </c>
      <c r="AT464" s="18" t="s">
        <v>85</v>
      </c>
      <c r="AU464" s="41" t="str">
        <f>IF(AND(AR464="H",AS464="K"),"J",IF(OR(AND(AR464="L",AS464="K",AT464="J"),AND(AR464="H",AS464="G",AT464="J")),"J","N"))</f>
        <v>N</v>
      </c>
      <c r="AV464" s="41" t="s">
        <v>85</v>
      </c>
      <c r="AW464" s="18" t="str">
        <f>IF(AU464="N",AQ464,IF(AQ464="LAAG","MIDDEN","HOOG"))</f>
        <v>LAAG</v>
      </c>
      <c r="AX464" s="39">
        <f>INDEX('P-07 HACCP score'!$C$3:$E$7,MATCH(E464,'P-07 HACCP score'!$B$3:$B$7,0),MATCH('D-14 Ernst'!A$2,'P-07 HACCP score'!$C$2:$E$2,0))</f>
        <v>1.5</v>
      </c>
      <c r="AY464" s="39">
        <f>INDEX('P-07 HACCP score'!$C$3:$E$7,MATCH(F464,'P-07 HACCP score'!$B$3:$B$7,0),MATCH('D-14 Ernst'!B$2,'P-07 HACCP score'!$C$2:$E$2,0))</f>
        <v>0</v>
      </c>
      <c r="AZ464" s="39">
        <f>INDEX('P-07 HACCP score'!$C$3:$E$7,MATCH(G464,'P-07 HACCP score'!$B$3:$B$7,0),MATCH('D-14 Ernst'!C$2,'P-07 HACCP score'!$C$2:$E$2,0))</f>
        <v>0</v>
      </c>
      <c r="BA464" s="39">
        <f>INDEX('P-07 HACCP score'!$C$3:$E$7,MATCH(H464,'P-07 HACCP score'!$B$3:$B$7,0),MATCH('D-14 Ernst'!D$2,'P-07 HACCP score'!$C$2:$E$2,0))</f>
        <v>9</v>
      </c>
      <c r="BB464" s="39">
        <f>INDEX('P-07 HACCP score'!$C$3:$E$7,MATCH(I464,'P-07 HACCP score'!$B$3:$B$7,0),MATCH('D-14 Ernst'!E$2,'P-07 HACCP score'!$C$2:$E$2,0))</f>
        <v>9</v>
      </c>
      <c r="BC464" s="39">
        <f>INDEX('P-07 HACCP score'!$C$3:$E$7,MATCH(J464,'P-07 HACCP score'!$B$3:$B$7,0),MATCH('D-14 Ernst'!F$2,'P-07 HACCP score'!$C$2:$E$2,0))</f>
        <v>9</v>
      </c>
      <c r="BD464" s="39">
        <f>INDEX('P-07 HACCP score'!$C$3:$E$7,MATCH(K464,'P-07 HACCP score'!$B$3:$B$7,0),MATCH('D-14 Ernst'!G$2,'P-07 HACCP score'!$C$2:$E$2,0))</f>
        <v>0</v>
      </c>
      <c r="BE464" s="39">
        <f>INDEX('P-07 HACCP score'!$C$3:$E$7,MATCH(L464,'P-07 HACCP score'!$B$3:$B$7,0),MATCH('D-14 Ernst'!H$2,'P-07 HACCP score'!$C$2:$E$2,0))</f>
        <v>0</v>
      </c>
      <c r="BF464" s="39">
        <f>INDEX('P-07 HACCP score'!$C$3:$E$7,MATCH(M464,'P-07 HACCP score'!$B$3:$B$7,0),MATCH('D-14 Ernst'!I$2,'P-07 HACCP score'!$C$2:$E$2,0))</f>
        <v>0</v>
      </c>
      <c r="BG464" s="39">
        <f>INDEX('P-07 HACCP score'!$C$3:$E$7,MATCH(N464,'P-07 HACCP score'!$B$3:$B$7,0),MATCH('D-14 Ernst'!J$2,'P-07 HACCP score'!$C$2:$E$2,0))</f>
        <v>0</v>
      </c>
      <c r="BH464" s="39" t="e">
        <f>INDEX('P-07 HACCP score'!$C$3:$E$7,MATCH(O464,'P-07 HACCP score'!$B$3:$B$7,0),MATCH('D-14 Ernst'!K$2,'P-07 HACCP score'!$C$2:$E$2,0))</f>
        <v>#N/A</v>
      </c>
      <c r="BI464" s="39">
        <f>INDEX('P-07 HACCP score'!$C$3:$E$7,MATCH(P464,'P-07 HACCP score'!$B$3:$B$7,0),MATCH('D-14 Ernst'!L$2,'P-07 HACCP score'!$C$2:$E$2,0))</f>
        <v>0</v>
      </c>
      <c r="BJ464" s="39">
        <f>INDEX('P-07 HACCP score'!$C$3:$E$7,MATCH(Q464,'P-07 HACCP score'!$B$3:$B$7,0),MATCH('D-14 Ernst'!M$2,'P-07 HACCP score'!$C$2:$E$2,0))</f>
        <v>0</v>
      </c>
      <c r="BK464" s="39">
        <f>INDEX('P-07 HACCP score'!$C$3:$E$7,MATCH(R464,'P-07 HACCP score'!$B$3:$B$7,0),MATCH('D-14 Ernst'!N$2,'P-07 HACCP score'!$C$2:$E$2,0))</f>
        <v>0</v>
      </c>
      <c r="BL464" s="39">
        <f>INDEX('P-07 HACCP score'!$C$3:$E$7,MATCH(S464,'P-07 HACCP score'!$B$3:$B$7,0),MATCH('D-14 Ernst'!O$2,'P-07 HACCP score'!$C$2:$E$2,0))</f>
        <v>0</v>
      </c>
      <c r="BM464" s="39">
        <f>INDEX('P-07 HACCP score'!$C$3:$E$7,MATCH(T464,'P-07 HACCP score'!$B$3:$B$7,0),MATCH('D-14 Ernst'!P$2,'P-07 HACCP score'!$C$2:$E$2,0))</f>
        <v>0</v>
      </c>
      <c r="BN464" s="39">
        <f>INDEX('P-07 HACCP score'!$C$3:$E$7,MATCH(U464,'P-07 HACCP score'!$B$3:$B$7,0),MATCH('D-14 Ernst'!Q$2,'P-07 HACCP score'!$C$2:$E$2,0))</f>
        <v>0</v>
      </c>
      <c r="BO464" s="39">
        <f>INDEX('P-07 HACCP score'!$C$3:$E$7,MATCH(V464,'P-07 HACCP score'!$B$3:$B$7,0),MATCH('D-14 Ernst'!R$2,'P-07 HACCP score'!$C$2:$E$2,0))</f>
        <v>0</v>
      </c>
      <c r="BP464" s="39">
        <f>INDEX('P-07 HACCP score'!$C$3:$E$7,MATCH(W464,'P-07 HACCP score'!$B$3:$B$7,0),MATCH('D-14 Ernst'!S$2,'P-07 HACCP score'!$C$2:$E$2,0))</f>
        <v>0</v>
      </c>
      <c r="BQ464" s="39" t="e">
        <f>INDEX('P-07 HACCP score'!$C$3:$E$7,MATCH(X464,'P-07 HACCP score'!$B$3:$B$7,0),MATCH('D-14 Ernst'!T$2,'P-07 HACCP score'!$C$2:$E$2,0))</f>
        <v>#N/A</v>
      </c>
      <c r="BR464" s="39">
        <f>INDEX('P-07 HACCP score'!$C$3:$E$7,MATCH(Y464,'P-07 HACCP score'!$B$3:$B$7,0),MATCH('D-14 Ernst'!U$2,'P-07 HACCP score'!$C$2:$E$2,0))</f>
        <v>0</v>
      </c>
      <c r="BS464" s="39">
        <f>INDEX('P-07 HACCP score'!$C$3:$E$7,MATCH(Z464,'P-07 HACCP score'!$B$3:$B$7,0),MATCH('D-14 Ernst'!V$2,'P-07 HACCP score'!$C$2:$E$2,0))</f>
        <v>0</v>
      </c>
      <c r="BT464" s="39">
        <f>INDEX('P-07 HACCP score'!$C$3:$E$7,MATCH(AA464,'P-07 HACCP score'!$B$3:$B$7,0),MATCH('D-14 Ernst'!W$2,'P-07 HACCP score'!$C$2:$E$2,0))</f>
        <v>0</v>
      </c>
      <c r="BU464" s="39">
        <f>INDEX('P-07 HACCP score'!$C$3:$E$7,MATCH(AB464,'P-07 HACCP score'!$B$3:$B$7,0),MATCH('D-14 Ernst'!X$2,'P-07 HACCP score'!$C$2:$E$2,0))</f>
        <v>0</v>
      </c>
      <c r="BV464" s="39">
        <f>INDEX('P-07 HACCP score'!$C$3:$E$7,MATCH(AC464,'P-07 HACCP score'!$B$3:$B$7,0),MATCH('D-14 Ernst'!Y$2,'P-07 HACCP score'!$C$2:$E$2,0))</f>
        <v>0</v>
      </c>
      <c r="BW464" s="39">
        <f>INDEX('P-07 HACCP score'!$C$3:$E$7,MATCH(AD464,'P-07 HACCP score'!$B$3:$B$7,0),MATCH('D-14 Ernst'!Z$2,'P-07 HACCP score'!$C$2:$E$2,0))</f>
        <v>0</v>
      </c>
      <c r="BX464" s="39">
        <f>INDEX('P-07 HACCP score'!$C$3:$E$7,MATCH(AE464,'P-07 HACCP score'!$B$3:$B$7,0),MATCH('D-14 Ernst'!AA$2,'P-07 HACCP score'!$C$2:$E$2,0))</f>
        <v>0</v>
      </c>
      <c r="BY464" s="39">
        <f>INDEX('P-07 HACCP score'!$C$3:$E$7,MATCH(AF464,'P-07 HACCP score'!$B$3:$B$7,0),MATCH('D-14 Ernst'!AB$2,'P-07 HACCP score'!$C$2:$E$2,0))</f>
        <v>0</v>
      </c>
      <c r="BZ464" s="39">
        <f>INDEX('P-07 HACCP score'!$C$3:$E$7,MATCH(AG464,'P-07 HACCP score'!$B$3:$B$7,0),MATCH('D-14 Ernst'!AC$2,'P-07 HACCP score'!$C$2:$E$2,0))</f>
        <v>0</v>
      </c>
      <c r="CA464" s="39">
        <f>INDEX('P-07 HACCP score'!$C$3:$E$7,MATCH(AH464,'P-07 HACCP score'!$B$3:$B$7,0),MATCH('D-14 Ernst'!AD$2,'P-07 HACCP score'!$C$2:$E$2,0))</f>
        <v>0</v>
      </c>
      <c r="CB464" s="39">
        <f>INDEX('P-07 HACCP score'!$C$3:$E$7,MATCH(AI464,'P-07 HACCP score'!$B$3:$B$7,0),MATCH('D-14 Ernst'!AE$2,'P-07 HACCP score'!$C$2:$E$2,0))</f>
        <v>0</v>
      </c>
      <c r="CC464" s="39">
        <f>INDEX('P-07 HACCP score'!$C$3:$E$7,MATCH(AJ464,'P-07 HACCP score'!$B$3:$B$7,0),MATCH('D-14 Ernst'!AF$2,'P-07 HACCP score'!$C$2:$E$2,0))</f>
        <v>0</v>
      </c>
      <c r="CD464" s="39">
        <f>INDEX('P-07 HACCP score'!$C$3:$E$7,MATCH(AK464,'P-07 HACCP score'!$B$3:$B$7,0),MATCH('D-14 Ernst'!AG$2,'P-07 HACCP score'!$C$2:$E$2,0))</f>
        <v>0</v>
      </c>
    </row>
    <row r="465" spans="1:82" x14ac:dyDescent="0.3">
      <c r="A465" s="119">
        <v>50650</v>
      </c>
      <c r="B465" s="56" t="s">
        <v>592</v>
      </c>
      <c r="C465" s="78" t="s">
        <v>142</v>
      </c>
      <c r="D465" s="35">
        <v>1</v>
      </c>
      <c r="E465" s="18" t="s">
        <v>84</v>
      </c>
      <c r="F465" s="18"/>
      <c r="G465" s="26"/>
      <c r="H465" s="21" t="str">
        <f>IF(COUNTIF(I465:M465,"H"),"H",
IF(COUNTIF(I465:M465,"M"),"M",
IF(COUNTIF(I465:M465,"L"),"L",
IF(COUNTIF(I465:M465,"B"),"B",""))))</f>
        <v>M</v>
      </c>
      <c r="I465" s="19" t="s">
        <v>129</v>
      </c>
      <c r="J465" s="19" t="s">
        <v>129</v>
      </c>
      <c r="K465" s="19"/>
      <c r="L465" s="19"/>
      <c r="M465" s="19"/>
      <c r="N465" s="18"/>
      <c r="O465" s="21" t="str">
        <f>IF(COUNTIF(P465:Q465,"H"),"H",
IF(COUNTIF(P465:Q465,"M"),"M",
IF(COUNTIF(P465:Q465,"L"),"L",
IF(COUNTIF(P465:Q465,"B"),"B",""))))</f>
        <v/>
      </c>
      <c r="P465" s="22"/>
      <c r="Q465" s="22"/>
      <c r="R465" s="18"/>
      <c r="S465" s="18"/>
      <c r="T465" s="18"/>
      <c r="U465" s="18"/>
      <c r="V465" s="18"/>
      <c r="W465" s="27"/>
      <c r="X465" s="21" t="str">
        <f>IF(COUNTIF(Y465:AA465,"H"),"H",
IF(COUNTIF(Y465:AA465,"M"),"M",
IF(COUNTIF(Y465:AA465,"L"),"L",
IF(COUNTIF(Y465:AA465,"B"),"B",""))))</f>
        <v/>
      </c>
      <c r="Y465" s="23"/>
      <c r="Z465" s="28"/>
      <c r="AA465" s="23"/>
      <c r="AB465" s="18"/>
      <c r="AC465" s="18"/>
      <c r="AD465" s="18"/>
      <c r="AE465" s="18"/>
      <c r="AF465" s="18"/>
      <c r="AG465" s="18"/>
      <c r="AH465" s="18"/>
      <c r="AI465" s="18"/>
      <c r="AJ465" s="18"/>
      <c r="AK465" s="18"/>
      <c r="AL465" s="37">
        <f>COUNTIF(AX465:BA465,5)+COUNTIF(BG465:BH465,5)+COUNTIF(BK465:BQ465,5)+COUNTIF(BU465:CD465,5)+COUNTIF(AX465:BA465,9)+COUNTIF(BG465:BH465,9)+COUNTIF(BK465:BQ465,9)+COUNTIF(BU465:CD465,9)</f>
        <v>1</v>
      </c>
      <c r="AM465" s="37">
        <f>COUNTIF(AX465:BA465,15)+COUNTIF(BG465:BH465,15)+COUNTIF(BK465:BQ465,15)+COUNTIF(BU465:CD465,15)+COUNTIF(AX465:BA465,25)+COUNTIF(BG465:BH465,25)+COUNTIF(BK465:BQ465,25)+COUNTIF(BU465:CD465,25)</f>
        <v>0</v>
      </c>
      <c r="AN465" s="118" t="str">
        <f>IF(AM465&gt;=1,"HOOG",IF(AL465&gt;=2,"MIDDEN","LAAG"))</f>
        <v>LAAG</v>
      </c>
      <c r="AO465" s="26" t="str">
        <f>IF(AND(AM465=1,OR(H465="H",AB465="H"),TEXT(D465,0)&lt;&gt;"4"),"J","N" )</f>
        <v>N</v>
      </c>
      <c r="AP465" s="41" t="s">
        <v>85</v>
      </c>
      <c r="AQ465" s="68" t="str">
        <f>IF(OR(AP465="J",AO465="J"),"MIDDEN",AN465)</f>
        <v>LAAG</v>
      </c>
      <c r="AR465" s="26" t="s">
        <v>86</v>
      </c>
      <c r="AS465" s="18" t="s">
        <v>93</v>
      </c>
      <c r="AT465" s="18" t="s">
        <v>85</v>
      </c>
      <c r="AU465" s="41" t="str">
        <f>IF(AND(AR465="H",AS465="K"),"J",IF(OR(AND(AR465="L",AS465="K",AT465="J"),AND(AR465="H",AS465="G",AT465="J")),"J","N"))</f>
        <v>N</v>
      </c>
      <c r="AV465" s="41" t="s">
        <v>85</v>
      </c>
      <c r="AW465" s="18" t="str">
        <f>IF(AU465="N",AQ465,IF(AQ465="LAAG","MIDDEN","HOOG"))</f>
        <v>LAAG</v>
      </c>
      <c r="AX465" s="39">
        <f>INDEX('P-07 HACCP score'!$C$3:$E$7,MATCH(E465,'P-07 HACCP score'!$B$3:$B$7,0),MATCH('D-14 Ernst'!A$2,'P-07 HACCP score'!$C$2:$E$2,0))</f>
        <v>1.5</v>
      </c>
      <c r="AY465" s="39">
        <f>INDEX('P-07 HACCP score'!$C$3:$E$7,MATCH(F465,'P-07 HACCP score'!$B$3:$B$7,0),MATCH('D-14 Ernst'!B$2,'P-07 HACCP score'!$C$2:$E$2,0))</f>
        <v>0</v>
      </c>
      <c r="AZ465" s="39">
        <f>INDEX('P-07 HACCP score'!$C$3:$E$7,MATCH(G465,'P-07 HACCP score'!$B$3:$B$7,0),MATCH('D-14 Ernst'!C$2,'P-07 HACCP score'!$C$2:$E$2,0))</f>
        <v>0</v>
      </c>
      <c r="BA465" s="39">
        <f>INDEX('P-07 HACCP score'!$C$3:$E$7,MATCH(H465,'P-07 HACCP score'!$B$3:$B$7,0),MATCH('D-14 Ernst'!D$2,'P-07 HACCP score'!$C$2:$E$2,0))</f>
        <v>9</v>
      </c>
      <c r="BB465" s="39">
        <f>INDEX('P-07 HACCP score'!$C$3:$E$7,MATCH(I465,'P-07 HACCP score'!$B$3:$B$7,0),MATCH('D-14 Ernst'!E$2,'P-07 HACCP score'!$C$2:$E$2,0))</f>
        <v>9</v>
      </c>
      <c r="BC465" s="39">
        <f>INDEX('P-07 HACCP score'!$C$3:$E$7,MATCH(J465,'P-07 HACCP score'!$B$3:$B$7,0),MATCH('D-14 Ernst'!F$2,'P-07 HACCP score'!$C$2:$E$2,0))</f>
        <v>9</v>
      </c>
      <c r="BD465" s="39">
        <f>INDEX('P-07 HACCP score'!$C$3:$E$7,MATCH(K465,'P-07 HACCP score'!$B$3:$B$7,0),MATCH('D-14 Ernst'!G$2,'P-07 HACCP score'!$C$2:$E$2,0))</f>
        <v>0</v>
      </c>
      <c r="BE465" s="39">
        <f>INDEX('P-07 HACCP score'!$C$3:$E$7,MATCH(L465,'P-07 HACCP score'!$B$3:$B$7,0),MATCH('D-14 Ernst'!H$2,'P-07 HACCP score'!$C$2:$E$2,0))</f>
        <v>0</v>
      </c>
      <c r="BF465" s="39">
        <f>INDEX('P-07 HACCP score'!$C$3:$E$7,MATCH(M465,'P-07 HACCP score'!$B$3:$B$7,0),MATCH('D-14 Ernst'!I$2,'P-07 HACCP score'!$C$2:$E$2,0))</f>
        <v>0</v>
      </c>
      <c r="BG465" s="39">
        <f>INDEX('P-07 HACCP score'!$C$3:$E$7,MATCH(N465,'P-07 HACCP score'!$B$3:$B$7,0),MATCH('D-14 Ernst'!J$2,'P-07 HACCP score'!$C$2:$E$2,0))</f>
        <v>0</v>
      </c>
      <c r="BH465" s="39" t="e">
        <f>INDEX('P-07 HACCP score'!$C$3:$E$7,MATCH(O465,'P-07 HACCP score'!$B$3:$B$7,0),MATCH('D-14 Ernst'!K$2,'P-07 HACCP score'!$C$2:$E$2,0))</f>
        <v>#N/A</v>
      </c>
      <c r="BI465" s="39">
        <f>INDEX('P-07 HACCP score'!$C$3:$E$7,MATCH(P465,'P-07 HACCP score'!$B$3:$B$7,0),MATCH('D-14 Ernst'!L$2,'P-07 HACCP score'!$C$2:$E$2,0))</f>
        <v>0</v>
      </c>
      <c r="BJ465" s="39">
        <f>INDEX('P-07 HACCP score'!$C$3:$E$7,MATCH(Q465,'P-07 HACCP score'!$B$3:$B$7,0),MATCH('D-14 Ernst'!M$2,'P-07 HACCP score'!$C$2:$E$2,0))</f>
        <v>0</v>
      </c>
      <c r="BK465" s="39">
        <f>INDEX('P-07 HACCP score'!$C$3:$E$7,MATCH(R465,'P-07 HACCP score'!$B$3:$B$7,0),MATCH('D-14 Ernst'!N$2,'P-07 HACCP score'!$C$2:$E$2,0))</f>
        <v>0</v>
      </c>
      <c r="BL465" s="39">
        <f>INDEX('P-07 HACCP score'!$C$3:$E$7,MATCH(S465,'P-07 HACCP score'!$B$3:$B$7,0),MATCH('D-14 Ernst'!O$2,'P-07 HACCP score'!$C$2:$E$2,0))</f>
        <v>0</v>
      </c>
      <c r="BM465" s="39">
        <f>INDEX('P-07 HACCP score'!$C$3:$E$7,MATCH(T465,'P-07 HACCP score'!$B$3:$B$7,0),MATCH('D-14 Ernst'!P$2,'P-07 HACCP score'!$C$2:$E$2,0))</f>
        <v>0</v>
      </c>
      <c r="BN465" s="39">
        <f>INDEX('P-07 HACCP score'!$C$3:$E$7,MATCH(U465,'P-07 HACCP score'!$B$3:$B$7,0),MATCH('D-14 Ernst'!Q$2,'P-07 HACCP score'!$C$2:$E$2,0))</f>
        <v>0</v>
      </c>
      <c r="BO465" s="39">
        <f>INDEX('P-07 HACCP score'!$C$3:$E$7,MATCH(V465,'P-07 HACCP score'!$B$3:$B$7,0),MATCH('D-14 Ernst'!R$2,'P-07 HACCP score'!$C$2:$E$2,0))</f>
        <v>0</v>
      </c>
      <c r="BP465" s="39">
        <f>INDEX('P-07 HACCP score'!$C$3:$E$7,MATCH(W465,'P-07 HACCP score'!$B$3:$B$7,0),MATCH('D-14 Ernst'!S$2,'P-07 HACCP score'!$C$2:$E$2,0))</f>
        <v>0</v>
      </c>
      <c r="BQ465" s="39" t="e">
        <f>INDEX('P-07 HACCP score'!$C$3:$E$7,MATCH(X465,'P-07 HACCP score'!$B$3:$B$7,0),MATCH('D-14 Ernst'!T$2,'P-07 HACCP score'!$C$2:$E$2,0))</f>
        <v>#N/A</v>
      </c>
      <c r="BR465" s="39">
        <f>INDEX('P-07 HACCP score'!$C$3:$E$7,MATCH(Y465,'P-07 HACCP score'!$B$3:$B$7,0),MATCH('D-14 Ernst'!U$2,'P-07 HACCP score'!$C$2:$E$2,0))</f>
        <v>0</v>
      </c>
      <c r="BS465" s="39">
        <f>INDEX('P-07 HACCP score'!$C$3:$E$7,MATCH(Z465,'P-07 HACCP score'!$B$3:$B$7,0),MATCH('D-14 Ernst'!V$2,'P-07 HACCP score'!$C$2:$E$2,0))</f>
        <v>0</v>
      </c>
      <c r="BT465" s="39">
        <f>INDEX('P-07 HACCP score'!$C$3:$E$7,MATCH(AA465,'P-07 HACCP score'!$B$3:$B$7,0),MATCH('D-14 Ernst'!W$2,'P-07 HACCP score'!$C$2:$E$2,0))</f>
        <v>0</v>
      </c>
      <c r="BU465" s="39">
        <f>INDEX('P-07 HACCP score'!$C$3:$E$7,MATCH(AB465,'P-07 HACCP score'!$B$3:$B$7,0),MATCH('D-14 Ernst'!X$2,'P-07 HACCP score'!$C$2:$E$2,0))</f>
        <v>0</v>
      </c>
      <c r="BV465" s="39">
        <f>INDEX('P-07 HACCP score'!$C$3:$E$7,MATCH(AC465,'P-07 HACCP score'!$B$3:$B$7,0),MATCH('D-14 Ernst'!Y$2,'P-07 HACCP score'!$C$2:$E$2,0))</f>
        <v>0</v>
      </c>
      <c r="BW465" s="39">
        <f>INDEX('P-07 HACCP score'!$C$3:$E$7,MATCH(AD465,'P-07 HACCP score'!$B$3:$B$7,0),MATCH('D-14 Ernst'!Z$2,'P-07 HACCP score'!$C$2:$E$2,0))</f>
        <v>0</v>
      </c>
      <c r="BX465" s="39">
        <f>INDEX('P-07 HACCP score'!$C$3:$E$7,MATCH(AE465,'P-07 HACCP score'!$B$3:$B$7,0),MATCH('D-14 Ernst'!AA$2,'P-07 HACCP score'!$C$2:$E$2,0))</f>
        <v>0</v>
      </c>
      <c r="BY465" s="39">
        <f>INDEX('P-07 HACCP score'!$C$3:$E$7,MATCH(AF465,'P-07 HACCP score'!$B$3:$B$7,0),MATCH('D-14 Ernst'!AB$2,'P-07 HACCP score'!$C$2:$E$2,0))</f>
        <v>0</v>
      </c>
      <c r="BZ465" s="39">
        <f>INDEX('P-07 HACCP score'!$C$3:$E$7,MATCH(AG465,'P-07 HACCP score'!$B$3:$B$7,0),MATCH('D-14 Ernst'!AC$2,'P-07 HACCP score'!$C$2:$E$2,0))</f>
        <v>0</v>
      </c>
      <c r="CA465" s="39">
        <f>INDEX('P-07 HACCP score'!$C$3:$E$7,MATCH(AH465,'P-07 HACCP score'!$B$3:$B$7,0),MATCH('D-14 Ernst'!AD$2,'P-07 HACCP score'!$C$2:$E$2,0))</f>
        <v>0</v>
      </c>
      <c r="CB465" s="39">
        <f>INDEX('P-07 HACCP score'!$C$3:$E$7,MATCH(AI465,'P-07 HACCP score'!$B$3:$B$7,0),MATCH('D-14 Ernst'!AE$2,'P-07 HACCP score'!$C$2:$E$2,0))</f>
        <v>0</v>
      </c>
      <c r="CC465" s="39">
        <f>INDEX('P-07 HACCP score'!$C$3:$E$7,MATCH(AJ465,'P-07 HACCP score'!$B$3:$B$7,0),MATCH('D-14 Ernst'!AF$2,'P-07 HACCP score'!$C$2:$E$2,0))</f>
        <v>0</v>
      </c>
      <c r="CD465" s="39">
        <f>INDEX('P-07 HACCP score'!$C$3:$E$7,MATCH(AK465,'P-07 HACCP score'!$B$3:$B$7,0),MATCH('D-14 Ernst'!AG$2,'P-07 HACCP score'!$C$2:$E$2,0))</f>
        <v>0</v>
      </c>
    </row>
    <row r="466" spans="1:82" x14ac:dyDescent="0.3">
      <c r="A466" s="119">
        <v>50662</v>
      </c>
      <c r="B466" s="71" t="s">
        <v>593</v>
      </c>
      <c r="C466" s="78" t="s">
        <v>92</v>
      </c>
      <c r="D466" s="35">
        <v>1</v>
      </c>
      <c r="E466" s="18"/>
      <c r="F466" s="18"/>
      <c r="G466" s="26"/>
      <c r="H466" s="21" t="str">
        <f>IF(COUNTIF(I466:M466,"H"),"H",
IF(COUNTIF(I466:M466,"M"),"M",
IF(COUNTIF(I466:M466,"L"),"L",
IF(COUNTIF(I466:M466,"B"),"B",""))))</f>
        <v>L</v>
      </c>
      <c r="I466" s="19" t="s">
        <v>86</v>
      </c>
      <c r="J466" s="19" t="s">
        <v>86</v>
      </c>
      <c r="K466" s="19"/>
      <c r="L466" s="19"/>
      <c r="M466" s="19"/>
      <c r="N466" s="18"/>
      <c r="O466" s="21" t="str">
        <f>IF(COUNTIF(P466:Q466,"H"),"H",
IF(COUNTIF(P466:Q466,"M"),"M",
IF(COUNTIF(P466:Q466,"L"),"L",
IF(COUNTIF(P466:Q466,"B"),"B",""))))</f>
        <v/>
      </c>
      <c r="P466" s="22"/>
      <c r="Q466" s="22"/>
      <c r="R466" s="18"/>
      <c r="S466" s="18"/>
      <c r="T466" s="18"/>
      <c r="U466" s="18"/>
      <c r="V466" s="18"/>
      <c r="W466" s="27"/>
      <c r="X466" s="21" t="str">
        <f>IF(COUNTIF(Y466:AA466,"H"),"H",
IF(COUNTIF(Y466:AA466,"M"),"M",
IF(COUNTIF(Y466:AA466,"L"),"L",
IF(COUNTIF(Y466:AA466,"B"),"B",""))))</f>
        <v/>
      </c>
      <c r="Y466" s="23"/>
      <c r="Z466" s="28"/>
      <c r="AA466" s="23"/>
      <c r="AB466" s="18"/>
      <c r="AC466" s="18"/>
      <c r="AD466" s="18"/>
      <c r="AE466" s="18"/>
      <c r="AF466" s="18"/>
      <c r="AG466" s="18"/>
      <c r="AH466" s="18"/>
      <c r="AI466" s="18"/>
      <c r="AJ466" s="18"/>
      <c r="AK466" s="18"/>
      <c r="AL466" s="37">
        <f>COUNTIF(AX466:BA466,5)+COUNTIF(BG466:BH466,5)+COUNTIF(BK466:BQ466,5)+COUNTIF(BU466:CD466,5)+COUNTIF(AX466:BA466,9)+COUNTIF(BG466:BH466,9)+COUNTIF(BK466:BQ466,9)+COUNTIF(BU466:CD466,9)</f>
        <v>0</v>
      </c>
      <c r="AM466" s="37">
        <f>COUNTIF(AX466:BA466,15)+COUNTIF(BG466:BH466,15)+COUNTIF(BK466:BQ466,15)+COUNTIF(BU466:CD466,15)+COUNTIF(AX466:BA466,25)+COUNTIF(BG466:BH466,25)+COUNTIF(BK466:BQ466,25)+COUNTIF(BU466:CD466,25)</f>
        <v>0</v>
      </c>
      <c r="AN466" s="118" t="str">
        <f>IF(AM466&gt;=1,"HOOG",IF(AL466&gt;=2,"MIDDEN","LAAG"))</f>
        <v>LAAG</v>
      </c>
      <c r="AO466" s="26" t="str">
        <f>IF(AND(AM466=1,OR(H466="H",AB466="H"),TEXT(D466,0)&lt;&gt;"4"),"J","N" )</f>
        <v>N</v>
      </c>
      <c r="AP466" s="41" t="s">
        <v>85</v>
      </c>
      <c r="AQ466" s="68" t="str">
        <f>IF(OR(AP466="J",AO466="J"),"MIDDEN",AN466)</f>
        <v>LAAG</v>
      </c>
      <c r="AR466" s="26" t="s">
        <v>89</v>
      </c>
      <c r="AS466" s="18" t="s">
        <v>93</v>
      </c>
      <c r="AT466" s="18" t="s">
        <v>85</v>
      </c>
      <c r="AU466" s="41" t="str">
        <f>IF(AND(AR466="H",AS466="K"),"J",IF(OR(AND(AR466="L",AS466="K",AT466="J"),AND(AR466="H",AS466="G",AT466="J")),"J","N"))</f>
        <v>J</v>
      </c>
      <c r="AV466" s="41" t="s">
        <v>90</v>
      </c>
      <c r="AW466" s="18" t="str">
        <f>IF(AU466="N",AQ466,IF(AQ466="LAAG","MIDDEN","HOOG"))</f>
        <v>MIDDEN</v>
      </c>
      <c r="AX466" s="39">
        <f>INDEX('P-07 HACCP score'!$C$3:$E$7,MATCH(E466,'P-07 HACCP score'!$B$3:$B$7,0),MATCH('D-14 Ernst'!A$2,'P-07 HACCP score'!$C$2:$E$2,0))</f>
        <v>0</v>
      </c>
      <c r="AY466" s="39">
        <f>INDEX('P-07 HACCP score'!$C$3:$E$7,MATCH(F466,'P-07 HACCP score'!$B$3:$B$7,0),MATCH('D-14 Ernst'!B$2,'P-07 HACCP score'!$C$2:$E$2,0))</f>
        <v>0</v>
      </c>
      <c r="AZ466" s="39">
        <f>INDEX('P-07 HACCP score'!$C$3:$E$7,MATCH(G466,'P-07 HACCP score'!$B$3:$B$7,0),MATCH('D-14 Ernst'!C$2,'P-07 HACCP score'!$C$2:$E$2,0))</f>
        <v>0</v>
      </c>
      <c r="BA466" s="39">
        <f>INDEX('P-07 HACCP score'!$C$3:$E$7,MATCH(H466,'P-07 HACCP score'!$B$3:$B$7,0),MATCH('D-14 Ernst'!D$2,'P-07 HACCP score'!$C$2:$E$2,0))</f>
        <v>3</v>
      </c>
      <c r="BB466" s="39">
        <f>INDEX('P-07 HACCP score'!$C$3:$E$7,MATCH(I466,'P-07 HACCP score'!$B$3:$B$7,0),MATCH('D-14 Ernst'!E$2,'P-07 HACCP score'!$C$2:$E$2,0))</f>
        <v>3</v>
      </c>
      <c r="BC466" s="39">
        <f>INDEX('P-07 HACCP score'!$C$3:$E$7,MATCH(J466,'P-07 HACCP score'!$B$3:$B$7,0),MATCH('D-14 Ernst'!F$2,'P-07 HACCP score'!$C$2:$E$2,0))</f>
        <v>3</v>
      </c>
      <c r="BD466" s="39">
        <f>INDEX('P-07 HACCP score'!$C$3:$E$7,MATCH(K466,'P-07 HACCP score'!$B$3:$B$7,0),MATCH('D-14 Ernst'!G$2,'P-07 HACCP score'!$C$2:$E$2,0))</f>
        <v>0</v>
      </c>
      <c r="BE466" s="39">
        <f>INDEX('P-07 HACCP score'!$C$3:$E$7,MATCH(L466,'P-07 HACCP score'!$B$3:$B$7,0),MATCH('D-14 Ernst'!H$2,'P-07 HACCP score'!$C$2:$E$2,0))</f>
        <v>0</v>
      </c>
      <c r="BF466" s="39">
        <f>INDEX('P-07 HACCP score'!$C$3:$E$7,MATCH(M466,'P-07 HACCP score'!$B$3:$B$7,0),MATCH('D-14 Ernst'!I$2,'P-07 HACCP score'!$C$2:$E$2,0))</f>
        <v>0</v>
      </c>
      <c r="BG466" s="39">
        <f>INDEX('P-07 HACCP score'!$C$3:$E$7,MATCH(N466,'P-07 HACCP score'!$B$3:$B$7,0),MATCH('D-14 Ernst'!J$2,'P-07 HACCP score'!$C$2:$E$2,0))</f>
        <v>0</v>
      </c>
      <c r="BH466" s="39" t="e">
        <f>INDEX('P-07 HACCP score'!$C$3:$E$7,MATCH(O466,'P-07 HACCP score'!$B$3:$B$7,0),MATCH('D-14 Ernst'!K$2,'P-07 HACCP score'!$C$2:$E$2,0))</f>
        <v>#N/A</v>
      </c>
      <c r="BI466" s="39">
        <f>INDEX('P-07 HACCP score'!$C$3:$E$7,MATCH(P466,'P-07 HACCP score'!$B$3:$B$7,0),MATCH('D-14 Ernst'!L$2,'P-07 HACCP score'!$C$2:$E$2,0))</f>
        <v>0</v>
      </c>
      <c r="BJ466" s="39">
        <f>INDEX('P-07 HACCP score'!$C$3:$E$7,MATCH(Q466,'P-07 HACCP score'!$B$3:$B$7,0),MATCH('D-14 Ernst'!M$2,'P-07 HACCP score'!$C$2:$E$2,0))</f>
        <v>0</v>
      </c>
      <c r="BK466" s="39">
        <f>INDEX('P-07 HACCP score'!$C$3:$E$7,MATCH(R466,'P-07 HACCP score'!$B$3:$B$7,0),MATCH('D-14 Ernst'!N$2,'P-07 HACCP score'!$C$2:$E$2,0))</f>
        <v>0</v>
      </c>
      <c r="BL466" s="39">
        <f>INDEX('P-07 HACCP score'!$C$3:$E$7,MATCH(S466,'P-07 HACCP score'!$B$3:$B$7,0),MATCH('D-14 Ernst'!O$2,'P-07 HACCP score'!$C$2:$E$2,0))</f>
        <v>0</v>
      </c>
      <c r="BM466" s="39">
        <f>INDEX('P-07 HACCP score'!$C$3:$E$7,MATCH(T466,'P-07 HACCP score'!$B$3:$B$7,0),MATCH('D-14 Ernst'!P$2,'P-07 HACCP score'!$C$2:$E$2,0))</f>
        <v>0</v>
      </c>
      <c r="BN466" s="39">
        <f>INDEX('P-07 HACCP score'!$C$3:$E$7,MATCH(U466,'P-07 HACCP score'!$B$3:$B$7,0),MATCH('D-14 Ernst'!Q$2,'P-07 HACCP score'!$C$2:$E$2,0))</f>
        <v>0</v>
      </c>
      <c r="BO466" s="39">
        <f>INDEX('P-07 HACCP score'!$C$3:$E$7,MATCH(V466,'P-07 HACCP score'!$B$3:$B$7,0),MATCH('D-14 Ernst'!R$2,'P-07 HACCP score'!$C$2:$E$2,0))</f>
        <v>0</v>
      </c>
      <c r="BP466" s="39">
        <f>INDEX('P-07 HACCP score'!$C$3:$E$7,MATCH(W466,'P-07 HACCP score'!$B$3:$B$7,0),MATCH('D-14 Ernst'!S$2,'P-07 HACCP score'!$C$2:$E$2,0))</f>
        <v>0</v>
      </c>
      <c r="BQ466" s="39" t="e">
        <f>INDEX('P-07 HACCP score'!$C$3:$E$7,MATCH(X466,'P-07 HACCP score'!$B$3:$B$7,0),MATCH('D-14 Ernst'!T$2,'P-07 HACCP score'!$C$2:$E$2,0))</f>
        <v>#N/A</v>
      </c>
      <c r="BR466" s="39">
        <f>INDEX('P-07 HACCP score'!$C$3:$E$7,MATCH(Y466,'P-07 HACCP score'!$B$3:$B$7,0),MATCH('D-14 Ernst'!U$2,'P-07 HACCP score'!$C$2:$E$2,0))</f>
        <v>0</v>
      </c>
      <c r="BS466" s="39">
        <f>INDEX('P-07 HACCP score'!$C$3:$E$7,MATCH(Z466,'P-07 HACCP score'!$B$3:$B$7,0),MATCH('D-14 Ernst'!V$2,'P-07 HACCP score'!$C$2:$E$2,0))</f>
        <v>0</v>
      </c>
      <c r="BT466" s="39">
        <f>INDEX('P-07 HACCP score'!$C$3:$E$7,MATCH(AA466,'P-07 HACCP score'!$B$3:$B$7,0),MATCH('D-14 Ernst'!W$2,'P-07 HACCP score'!$C$2:$E$2,0))</f>
        <v>0</v>
      </c>
      <c r="BU466" s="39">
        <f>INDEX('P-07 HACCP score'!$C$3:$E$7,MATCH(AB466,'P-07 HACCP score'!$B$3:$B$7,0),MATCH('D-14 Ernst'!X$2,'P-07 HACCP score'!$C$2:$E$2,0))</f>
        <v>0</v>
      </c>
      <c r="BV466" s="39">
        <f>INDEX('P-07 HACCP score'!$C$3:$E$7,MATCH(AC466,'P-07 HACCP score'!$B$3:$B$7,0),MATCH('D-14 Ernst'!Y$2,'P-07 HACCP score'!$C$2:$E$2,0))</f>
        <v>0</v>
      </c>
      <c r="BW466" s="39">
        <f>INDEX('P-07 HACCP score'!$C$3:$E$7,MATCH(AD466,'P-07 HACCP score'!$B$3:$B$7,0),MATCH('D-14 Ernst'!Z$2,'P-07 HACCP score'!$C$2:$E$2,0))</f>
        <v>0</v>
      </c>
      <c r="BX466" s="39">
        <f>INDEX('P-07 HACCP score'!$C$3:$E$7,MATCH(AE466,'P-07 HACCP score'!$B$3:$B$7,0),MATCH('D-14 Ernst'!AA$2,'P-07 HACCP score'!$C$2:$E$2,0))</f>
        <v>0</v>
      </c>
      <c r="BY466" s="39">
        <f>INDEX('P-07 HACCP score'!$C$3:$E$7,MATCH(AF466,'P-07 HACCP score'!$B$3:$B$7,0),MATCH('D-14 Ernst'!AB$2,'P-07 HACCP score'!$C$2:$E$2,0))</f>
        <v>0</v>
      </c>
      <c r="BZ466" s="39">
        <f>INDEX('P-07 HACCP score'!$C$3:$E$7,MATCH(AG466,'P-07 HACCP score'!$B$3:$B$7,0),MATCH('D-14 Ernst'!AC$2,'P-07 HACCP score'!$C$2:$E$2,0))</f>
        <v>0</v>
      </c>
      <c r="CA466" s="39">
        <f>INDEX('P-07 HACCP score'!$C$3:$E$7,MATCH(AH466,'P-07 HACCP score'!$B$3:$B$7,0),MATCH('D-14 Ernst'!AD$2,'P-07 HACCP score'!$C$2:$E$2,0))</f>
        <v>0</v>
      </c>
      <c r="CB466" s="39">
        <f>INDEX('P-07 HACCP score'!$C$3:$E$7,MATCH(AI466,'P-07 HACCP score'!$B$3:$B$7,0),MATCH('D-14 Ernst'!AE$2,'P-07 HACCP score'!$C$2:$E$2,0))</f>
        <v>0</v>
      </c>
      <c r="CC466" s="39">
        <f>INDEX('P-07 HACCP score'!$C$3:$E$7,MATCH(AJ466,'P-07 HACCP score'!$B$3:$B$7,0),MATCH('D-14 Ernst'!AF$2,'P-07 HACCP score'!$C$2:$E$2,0))</f>
        <v>0</v>
      </c>
      <c r="CD466" s="39">
        <f>INDEX('P-07 HACCP score'!$C$3:$E$7,MATCH(AK466,'P-07 HACCP score'!$B$3:$B$7,0),MATCH('D-14 Ernst'!AG$2,'P-07 HACCP score'!$C$2:$E$2,0))</f>
        <v>0</v>
      </c>
    </row>
    <row r="467" spans="1:82" x14ac:dyDescent="0.3">
      <c r="A467" s="119">
        <v>50660</v>
      </c>
      <c r="B467" s="56" t="s">
        <v>594</v>
      </c>
      <c r="C467" s="78" t="s">
        <v>142</v>
      </c>
      <c r="D467" s="35">
        <v>1</v>
      </c>
      <c r="E467" s="18" t="s">
        <v>84</v>
      </c>
      <c r="F467" s="18"/>
      <c r="G467" s="26"/>
      <c r="H467" s="21" t="str">
        <f>IF(COUNTIF(I467:M467,"H"),"H",
IF(COUNTIF(I467:M467,"M"),"M",
IF(COUNTIF(I467:M467,"L"),"L",
IF(COUNTIF(I467:M467,"B"),"B",""))))</f>
        <v>L</v>
      </c>
      <c r="I467" s="19" t="s">
        <v>86</v>
      </c>
      <c r="J467" s="19" t="s">
        <v>86</v>
      </c>
      <c r="K467" s="19"/>
      <c r="L467" s="19"/>
      <c r="M467" s="19"/>
      <c r="N467" s="18"/>
      <c r="O467" s="21" t="str">
        <f>IF(COUNTIF(P467:Q467,"H"),"H",
IF(COUNTIF(P467:Q467,"M"),"M",
IF(COUNTIF(P467:Q467,"L"),"L",
IF(COUNTIF(P467:Q467,"B"),"B",""))))</f>
        <v/>
      </c>
      <c r="P467" s="22"/>
      <c r="Q467" s="22"/>
      <c r="R467" s="18"/>
      <c r="S467" s="18"/>
      <c r="T467" s="18"/>
      <c r="U467" s="18"/>
      <c r="V467" s="18"/>
      <c r="W467" s="27"/>
      <c r="X467" s="21" t="str">
        <f>IF(COUNTIF(Y467:AA467,"H"),"H",
IF(COUNTIF(Y467:AA467,"M"),"M",
IF(COUNTIF(Y467:AA467,"L"),"L",
IF(COUNTIF(Y467:AA467,"B"),"B",""))))</f>
        <v/>
      </c>
      <c r="Y467" s="23"/>
      <c r="Z467" s="28"/>
      <c r="AA467" s="23"/>
      <c r="AB467" s="18"/>
      <c r="AC467" s="18"/>
      <c r="AD467" s="18"/>
      <c r="AE467" s="18"/>
      <c r="AF467" s="18"/>
      <c r="AG467" s="18"/>
      <c r="AH467" s="18"/>
      <c r="AI467" s="18"/>
      <c r="AJ467" s="18"/>
      <c r="AK467" s="18"/>
      <c r="AL467" s="37">
        <f>COUNTIF(AX467:BA467,5)+COUNTIF(BG467:BH467,5)+COUNTIF(BK467:BQ467,5)+COUNTIF(BU467:CD467,5)+COUNTIF(AX467:BA467,9)+COUNTIF(BG467:BH467,9)+COUNTIF(BK467:BQ467,9)+COUNTIF(BU467:CD467,9)</f>
        <v>0</v>
      </c>
      <c r="AM467" s="37">
        <f>COUNTIF(AX467:BA467,15)+COUNTIF(BG467:BH467,15)+COUNTIF(BK467:BQ467,15)+COUNTIF(BU467:CD467,15)+COUNTIF(AX467:BA467,25)+COUNTIF(BG467:BH467,25)+COUNTIF(BK467:BQ467,25)+COUNTIF(BU467:CD467,25)</f>
        <v>0</v>
      </c>
      <c r="AN467" s="118" t="str">
        <f>IF(AM467&gt;=1,"HOOG",IF(AL467&gt;=2,"MIDDEN","LAAG"))</f>
        <v>LAAG</v>
      </c>
      <c r="AO467" s="26" t="str">
        <f>IF(AND(AM467=1,OR(H467="H",AB467="H"),TEXT(D467,0)&lt;&gt;"4"),"J","N" )</f>
        <v>N</v>
      </c>
      <c r="AP467" s="41" t="s">
        <v>85</v>
      </c>
      <c r="AQ467" s="68" t="str">
        <f>IF(OR(AP467="J",AO467="J"),"MIDDEN",AN467)</f>
        <v>LAAG</v>
      </c>
      <c r="AR467" s="26" t="s">
        <v>86</v>
      </c>
      <c r="AS467" s="18" t="s">
        <v>93</v>
      </c>
      <c r="AT467" s="18" t="s">
        <v>85</v>
      </c>
      <c r="AU467" s="41" t="str">
        <f>IF(AND(AR467="H",AS467="K"),"J",IF(OR(AND(AR467="L",AS467="K",AT467="J"),AND(AR467="H",AS467="G",AT467="J")),"J","N"))</f>
        <v>N</v>
      </c>
      <c r="AV467" s="41" t="s">
        <v>85</v>
      </c>
      <c r="AW467" s="18" t="str">
        <f>IF(AU467="N",AQ467,IF(AQ467="LAAG","MIDDEN","HOOG"))</f>
        <v>LAAG</v>
      </c>
      <c r="AX467" s="39">
        <f>INDEX('P-07 HACCP score'!$C$3:$E$7,MATCH(E467,'P-07 HACCP score'!$B$3:$B$7,0),MATCH('D-14 Ernst'!A$2,'P-07 HACCP score'!$C$2:$E$2,0))</f>
        <v>1.5</v>
      </c>
      <c r="AY467" s="39">
        <f>INDEX('P-07 HACCP score'!$C$3:$E$7,MATCH(F467,'P-07 HACCP score'!$B$3:$B$7,0),MATCH('D-14 Ernst'!B$2,'P-07 HACCP score'!$C$2:$E$2,0))</f>
        <v>0</v>
      </c>
      <c r="AZ467" s="39">
        <f>INDEX('P-07 HACCP score'!$C$3:$E$7,MATCH(G467,'P-07 HACCP score'!$B$3:$B$7,0),MATCH('D-14 Ernst'!C$2,'P-07 HACCP score'!$C$2:$E$2,0))</f>
        <v>0</v>
      </c>
      <c r="BA467" s="39">
        <f>INDEX('P-07 HACCP score'!$C$3:$E$7,MATCH(H467,'P-07 HACCP score'!$B$3:$B$7,0),MATCH('D-14 Ernst'!D$2,'P-07 HACCP score'!$C$2:$E$2,0))</f>
        <v>3</v>
      </c>
      <c r="BB467" s="39">
        <f>INDEX('P-07 HACCP score'!$C$3:$E$7,MATCH(I467,'P-07 HACCP score'!$B$3:$B$7,0),MATCH('D-14 Ernst'!E$2,'P-07 HACCP score'!$C$2:$E$2,0))</f>
        <v>3</v>
      </c>
      <c r="BC467" s="39">
        <f>INDEX('P-07 HACCP score'!$C$3:$E$7,MATCH(J467,'P-07 HACCP score'!$B$3:$B$7,0),MATCH('D-14 Ernst'!F$2,'P-07 HACCP score'!$C$2:$E$2,0))</f>
        <v>3</v>
      </c>
      <c r="BD467" s="39">
        <f>INDEX('P-07 HACCP score'!$C$3:$E$7,MATCH(K467,'P-07 HACCP score'!$B$3:$B$7,0),MATCH('D-14 Ernst'!G$2,'P-07 HACCP score'!$C$2:$E$2,0))</f>
        <v>0</v>
      </c>
      <c r="BE467" s="39">
        <f>INDEX('P-07 HACCP score'!$C$3:$E$7,MATCH(L467,'P-07 HACCP score'!$B$3:$B$7,0),MATCH('D-14 Ernst'!H$2,'P-07 HACCP score'!$C$2:$E$2,0))</f>
        <v>0</v>
      </c>
      <c r="BF467" s="39">
        <f>INDEX('P-07 HACCP score'!$C$3:$E$7,MATCH(M467,'P-07 HACCP score'!$B$3:$B$7,0),MATCH('D-14 Ernst'!I$2,'P-07 HACCP score'!$C$2:$E$2,0))</f>
        <v>0</v>
      </c>
      <c r="BG467" s="39">
        <f>INDEX('P-07 HACCP score'!$C$3:$E$7,MATCH(N467,'P-07 HACCP score'!$B$3:$B$7,0),MATCH('D-14 Ernst'!J$2,'P-07 HACCP score'!$C$2:$E$2,0))</f>
        <v>0</v>
      </c>
      <c r="BH467" s="39" t="e">
        <f>INDEX('P-07 HACCP score'!$C$3:$E$7,MATCH(O467,'P-07 HACCP score'!$B$3:$B$7,0),MATCH('D-14 Ernst'!K$2,'P-07 HACCP score'!$C$2:$E$2,0))</f>
        <v>#N/A</v>
      </c>
      <c r="BI467" s="39">
        <f>INDEX('P-07 HACCP score'!$C$3:$E$7,MATCH(P467,'P-07 HACCP score'!$B$3:$B$7,0),MATCH('D-14 Ernst'!L$2,'P-07 HACCP score'!$C$2:$E$2,0))</f>
        <v>0</v>
      </c>
      <c r="BJ467" s="39">
        <f>INDEX('P-07 HACCP score'!$C$3:$E$7,MATCH(Q467,'P-07 HACCP score'!$B$3:$B$7,0),MATCH('D-14 Ernst'!M$2,'P-07 HACCP score'!$C$2:$E$2,0))</f>
        <v>0</v>
      </c>
      <c r="BK467" s="39">
        <f>INDEX('P-07 HACCP score'!$C$3:$E$7,MATCH(R467,'P-07 HACCP score'!$B$3:$B$7,0),MATCH('D-14 Ernst'!N$2,'P-07 HACCP score'!$C$2:$E$2,0))</f>
        <v>0</v>
      </c>
      <c r="BL467" s="39">
        <f>INDEX('P-07 HACCP score'!$C$3:$E$7,MATCH(S467,'P-07 HACCP score'!$B$3:$B$7,0),MATCH('D-14 Ernst'!O$2,'P-07 HACCP score'!$C$2:$E$2,0))</f>
        <v>0</v>
      </c>
      <c r="BM467" s="39">
        <f>INDEX('P-07 HACCP score'!$C$3:$E$7,MATCH(T467,'P-07 HACCP score'!$B$3:$B$7,0),MATCH('D-14 Ernst'!P$2,'P-07 HACCP score'!$C$2:$E$2,0))</f>
        <v>0</v>
      </c>
      <c r="BN467" s="39">
        <f>INDEX('P-07 HACCP score'!$C$3:$E$7,MATCH(U467,'P-07 HACCP score'!$B$3:$B$7,0),MATCH('D-14 Ernst'!Q$2,'P-07 HACCP score'!$C$2:$E$2,0))</f>
        <v>0</v>
      </c>
      <c r="BO467" s="39">
        <f>INDEX('P-07 HACCP score'!$C$3:$E$7,MATCH(V467,'P-07 HACCP score'!$B$3:$B$7,0),MATCH('D-14 Ernst'!R$2,'P-07 HACCP score'!$C$2:$E$2,0))</f>
        <v>0</v>
      </c>
      <c r="BP467" s="39">
        <f>INDEX('P-07 HACCP score'!$C$3:$E$7,MATCH(W467,'P-07 HACCP score'!$B$3:$B$7,0),MATCH('D-14 Ernst'!S$2,'P-07 HACCP score'!$C$2:$E$2,0))</f>
        <v>0</v>
      </c>
      <c r="BQ467" s="39" t="e">
        <f>INDEX('P-07 HACCP score'!$C$3:$E$7,MATCH(X467,'P-07 HACCP score'!$B$3:$B$7,0),MATCH('D-14 Ernst'!T$2,'P-07 HACCP score'!$C$2:$E$2,0))</f>
        <v>#N/A</v>
      </c>
      <c r="BR467" s="39">
        <f>INDEX('P-07 HACCP score'!$C$3:$E$7,MATCH(Y467,'P-07 HACCP score'!$B$3:$B$7,0),MATCH('D-14 Ernst'!U$2,'P-07 HACCP score'!$C$2:$E$2,0))</f>
        <v>0</v>
      </c>
      <c r="BS467" s="39">
        <f>INDEX('P-07 HACCP score'!$C$3:$E$7,MATCH(Z467,'P-07 HACCP score'!$B$3:$B$7,0),MATCH('D-14 Ernst'!V$2,'P-07 HACCP score'!$C$2:$E$2,0))</f>
        <v>0</v>
      </c>
      <c r="BT467" s="39">
        <f>INDEX('P-07 HACCP score'!$C$3:$E$7,MATCH(AA467,'P-07 HACCP score'!$B$3:$B$7,0),MATCH('D-14 Ernst'!W$2,'P-07 HACCP score'!$C$2:$E$2,0))</f>
        <v>0</v>
      </c>
      <c r="BU467" s="39">
        <f>INDEX('P-07 HACCP score'!$C$3:$E$7,MATCH(AB467,'P-07 HACCP score'!$B$3:$B$7,0),MATCH('D-14 Ernst'!X$2,'P-07 HACCP score'!$C$2:$E$2,0))</f>
        <v>0</v>
      </c>
      <c r="BV467" s="39">
        <f>INDEX('P-07 HACCP score'!$C$3:$E$7,MATCH(AC467,'P-07 HACCP score'!$B$3:$B$7,0),MATCH('D-14 Ernst'!Y$2,'P-07 HACCP score'!$C$2:$E$2,0))</f>
        <v>0</v>
      </c>
      <c r="BW467" s="39">
        <f>INDEX('P-07 HACCP score'!$C$3:$E$7,MATCH(AD467,'P-07 HACCP score'!$B$3:$B$7,0),MATCH('D-14 Ernst'!Z$2,'P-07 HACCP score'!$C$2:$E$2,0))</f>
        <v>0</v>
      </c>
      <c r="BX467" s="39">
        <f>INDEX('P-07 HACCP score'!$C$3:$E$7,MATCH(AE467,'P-07 HACCP score'!$B$3:$B$7,0),MATCH('D-14 Ernst'!AA$2,'P-07 HACCP score'!$C$2:$E$2,0))</f>
        <v>0</v>
      </c>
      <c r="BY467" s="39">
        <f>INDEX('P-07 HACCP score'!$C$3:$E$7,MATCH(AF467,'P-07 HACCP score'!$B$3:$B$7,0),MATCH('D-14 Ernst'!AB$2,'P-07 HACCP score'!$C$2:$E$2,0))</f>
        <v>0</v>
      </c>
      <c r="BZ467" s="39">
        <f>INDEX('P-07 HACCP score'!$C$3:$E$7,MATCH(AG467,'P-07 HACCP score'!$B$3:$B$7,0),MATCH('D-14 Ernst'!AC$2,'P-07 HACCP score'!$C$2:$E$2,0))</f>
        <v>0</v>
      </c>
      <c r="CA467" s="39">
        <f>INDEX('P-07 HACCP score'!$C$3:$E$7,MATCH(AH467,'P-07 HACCP score'!$B$3:$B$7,0),MATCH('D-14 Ernst'!AD$2,'P-07 HACCP score'!$C$2:$E$2,0))</f>
        <v>0</v>
      </c>
      <c r="CB467" s="39">
        <f>INDEX('P-07 HACCP score'!$C$3:$E$7,MATCH(AI467,'P-07 HACCP score'!$B$3:$B$7,0),MATCH('D-14 Ernst'!AE$2,'P-07 HACCP score'!$C$2:$E$2,0))</f>
        <v>0</v>
      </c>
      <c r="CC467" s="39">
        <f>INDEX('P-07 HACCP score'!$C$3:$E$7,MATCH(AJ467,'P-07 HACCP score'!$B$3:$B$7,0),MATCH('D-14 Ernst'!AF$2,'P-07 HACCP score'!$C$2:$E$2,0))</f>
        <v>0</v>
      </c>
      <c r="CD467" s="39">
        <f>INDEX('P-07 HACCP score'!$C$3:$E$7,MATCH(AK467,'P-07 HACCP score'!$B$3:$B$7,0),MATCH('D-14 Ernst'!AG$2,'P-07 HACCP score'!$C$2:$E$2,0))</f>
        <v>0</v>
      </c>
    </row>
    <row r="468" spans="1:82" x14ac:dyDescent="0.3">
      <c r="A468" s="119">
        <v>50661</v>
      </c>
      <c r="B468" s="71" t="s">
        <v>595</v>
      </c>
      <c r="C468" s="78" t="s">
        <v>142</v>
      </c>
      <c r="D468" s="35">
        <v>1</v>
      </c>
      <c r="E468" s="18"/>
      <c r="F468" s="18"/>
      <c r="G468" s="26"/>
      <c r="H468" s="21" t="str">
        <f>IF(COUNTIF(I468:M468,"H"),"H",
IF(COUNTIF(I468:M468,"M"),"M",
IF(COUNTIF(I468:M468,"L"),"L",
IF(COUNTIF(I468:M468,"B"),"B",""))))</f>
        <v>L</v>
      </c>
      <c r="I468" s="19" t="s">
        <v>86</v>
      </c>
      <c r="J468" s="19" t="s">
        <v>86</v>
      </c>
      <c r="K468" s="19"/>
      <c r="L468" s="19"/>
      <c r="M468" s="19"/>
      <c r="N468" s="18"/>
      <c r="O468" s="21" t="str">
        <f>IF(COUNTIF(P468:Q468,"H"),"H",
IF(COUNTIF(P468:Q468,"M"),"M",
IF(COUNTIF(P468:Q468,"L"),"L",
IF(COUNTIF(P468:Q468,"B"),"B",""))))</f>
        <v/>
      </c>
      <c r="P468" s="22"/>
      <c r="Q468" s="22"/>
      <c r="R468" s="18"/>
      <c r="S468" s="18"/>
      <c r="T468" s="18"/>
      <c r="U468" s="18"/>
      <c r="V468" s="18"/>
      <c r="W468" s="27"/>
      <c r="X468" s="21" t="str">
        <f>IF(COUNTIF(Y468:AA468,"H"),"H",
IF(COUNTIF(Y468:AA468,"M"),"M",
IF(COUNTIF(Y468:AA468,"L"),"L",
IF(COUNTIF(Y468:AA468,"B"),"B",""))))</f>
        <v/>
      </c>
      <c r="Y468" s="23"/>
      <c r="Z468" s="28"/>
      <c r="AA468" s="23"/>
      <c r="AB468" s="18"/>
      <c r="AC468" s="18"/>
      <c r="AD468" s="18"/>
      <c r="AE468" s="18"/>
      <c r="AF468" s="18"/>
      <c r="AG468" s="18"/>
      <c r="AH468" s="18"/>
      <c r="AI468" s="18"/>
      <c r="AJ468" s="18"/>
      <c r="AK468" s="18"/>
      <c r="AL468" s="37">
        <f>COUNTIF(AX468:BA468,5)+COUNTIF(BG468:BH468,5)+COUNTIF(BK468:BQ468,5)+COUNTIF(BU468:CD468,5)+COUNTIF(AX468:BA468,9)+COUNTIF(BG468:BH468,9)+COUNTIF(BK468:BQ468,9)+COUNTIF(BU468:CD468,9)</f>
        <v>0</v>
      </c>
      <c r="AM468" s="37">
        <f>COUNTIF(AX468:BA468,15)+COUNTIF(BG468:BH468,15)+COUNTIF(BK468:BQ468,15)+COUNTIF(BU468:CD468,15)+COUNTIF(AX468:BA468,25)+COUNTIF(BG468:BH468,25)+COUNTIF(BK468:BQ468,25)+COUNTIF(BU468:CD468,25)</f>
        <v>0</v>
      </c>
      <c r="AN468" s="118" t="str">
        <f>IF(AM468&gt;=1,"HOOG",IF(AL468&gt;=2,"MIDDEN","LAAG"))</f>
        <v>LAAG</v>
      </c>
      <c r="AO468" s="26" t="str">
        <f>IF(AND(AM468=1,OR(H468="H",AB468="H"),TEXT(D468,0)&lt;&gt;"4"),"J","N" )</f>
        <v>N</v>
      </c>
      <c r="AP468" s="41" t="s">
        <v>85</v>
      </c>
      <c r="AQ468" s="68" t="str">
        <f>IF(OR(AP468="J",AO468="J"),"MIDDEN",AN468)</f>
        <v>LAAG</v>
      </c>
      <c r="AR468" s="26" t="s">
        <v>89</v>
      </c>
      <c r="AS468" s="18" t="s">
        <v>87</v>
      </c>
      <c r="AT468" s="18" t="s">
        <v>85</v>
      </c>
      <c r="AU468" s="41" t="str">
        <f>IF(AND(AR468="H",AS468="K"),"J",IF(OR(AND(AR468="L",AS468="K",AT468="J"),AND(AR468="H",AS468="G",AT468="J")),"J","N"))</f>
        <v>N</v>
      </c>
      <c r="AV468" s="41" t="s">
        <v>90</v>
      </c>
      <c r="AW468" s="18" t="str">
        <f>IF(AU468="N",AQ468,IF(AQ468="LAAG","MIDDEN","HOOG"))</f>
        <v>LAAG</v>
      </c>
      <c r="AX468" s="39">
        <f>INDEX('P-07 HACCP score'!$C$3:$E$7,MATCH(E468,'P-07 HACCP score'!$B$3:$B$7,0),MATCH('D-14 Ernst'!A$2,'P-07 HACCP score'!$C$2:$E$2,0))</f>
        <v>0</v>
      </c>
      <c r="AY468" s="39">
        <f>INDEX('P-07 HACCP score'!$C$3:$E$7,MATCH(F468,'P-07 HACCP score'!$B$3:$B$7,0),MATCH('D-14 Ernst'!B$2,'P-07 HACCP score'!$C$2:$E$2,0))</f>
        <v>0</v>
      </c>
      <c r="AZ468" s="39">
        <f>INDEX('P-07 HACCP score'!$C$3:$E$7,MATCH(G468,'P-07 HACCP score'!$B$3:$B$7,0),MATCH('D-14 Ernst'!C$2,'P-07 HACCP score'!$C$2:$E$2,0))</f>
        <v>0</v>
      </c>
      <c r="BA468" s="39">
        <f>INDEX('P-07 HACCP score'!$C$3:$E$7,MATCH(H468,'P-07 HACCP score'!$B$3:$B$7,0),MATCH('D-14 Ernst'!D$2,'P-07 HACCP score'!$C$2:$E$2,0))</f>
        <v>3</v>
      </c>
      <c r="BB468" s="39">
        <f>INDEX('P-07 HACCP score'!$C$3:$E$7,MATCH(I468,'P-07 HACCP score'!$B$3:$B$7,0),MATCH('D-14 Ernst'!E$2,'P-07 HACCP score'!$C$2:$E$2,0))</f>
        <v>3</v>
      </c>
      <c r="BC468" s="39">
        <f>INDEX('P-07 HACCP score'!$C$3:$E$7,MATCH(J468,'P-07 HACCP score'!$B$3:$B$7,0),MATCH('D-14 Ernst'!F$2,'P-07 HACCP score'!$C$2:$E$2,0))</f>
        <v>3</v>
      </c>
      <c r="BD468" s="39">
        <f>INDEX('P-07 HACCP score'!$C$3:$E$7,MATCH(K468,'P-07 HACCP score'!$B$3:$B$7,0),MATCH('D-14 Ernst'!G$2,'P-07 HACCP score'!$C$2:$E$2,0))</f>
        <v>0</v>
      </c>
      <c r="BE468" s="39">
        <f>INDEX('P-07 HACCP score'!$C$3:$E$7,MATCH(L468,'P-07 HACCP score'!$B$3:$B$7,0),MATCH('D-14 Ernst'!H$2,'P-07 HACCP score'!$C$2:$E$2,0))</f>
        <v>0</v>
      </c>
      <c r="BF468" s="39">
        <f>INDEX('P-07 HACCP score'!$C$3:$E$7,MATCH(M468,'P-07 HACCP score'!$B$3:$B$7,0),MATCH('D-14 Ernst'!I$2,'P-07 HACCP score'!$C$2:$E$2,0))</f>
        <v>0</v>
      </c>
      <c r="BG468" s="39">
        <f>INDEX('P-07 HACCP score'!$C$3:$E$7,MATCH(N468,'P-07 HACCP score'!$B$3:$B$7,0),MATCH('D-14 Ernst'!J$2,'P-07 HACCP score'!$C$2:$E$2,0))</f>
        <v>0</v>
      </c>
      <c r="BH468" s="39" t="e">
        <f>INDEX('P-07 HACCP score'!$C$3:$E$7,MATCH(O468,'P-07 HACCP score'!$B$3:$B$7,0),MATCH('D-14 Ernst'!K$2,'P-07 HACCP score'!$C$2:$E$2,0))</f>
        <v>#N/A</v>
      </c>
      <c r="BI468" s="39">
        <f>INDEX('P-07 HACCP score'!$C$3:$E$7,MATCH(P468,'P-07 HACCP score'!$B$3:$B$7,0),MATCH('D-14 Ernst'!L$2,'P-07 HACCP score'!$C$2:$E$2,0))</f>
        <v>0</v>
      </c>
      <c r="BJ468" s="39">
        <f>INDEX('P-07 HACCP score'!$C$3:$E$7,MATCH(Q468,'P-07 HACCP score'!$B$3:$B$7,0),MATCH('D-14 Ernst'!M$2,'P-07 HACCP score'!$C$2:$E$2,0))</f>
        <v>0</v>
      </c>
      <c r="BK468" s="39">
        <f>INDEX('P-07 HACCP score'!$C$3:$E$7,MATCH(R468,'P-07 HACCP score'!$B$3:$B$7,0),MATCH('D-14 Ernst'!N$2,'P-07 HACCP score'!$C$2:$E$2,0))</f>
        <v>0</v>
      </c>
      <c r="BL468" s="39">
        <f>INDEX('P-07 HACCP score'!$C$3:$E$7,MATCH(S468,'P-07 HACCP score'!$B$3:$B$7,0),MATCH('D-14 Ernst'!O$2,'P-07 HACCP score'!$C$2:$E$2,0))</f>
        <v>0</v>
      </c>
      <c r="BM468" s="39">
        <f>INDEX('P-07 HACCP score'!$C$3:$E$7,MATCH(T468,'P-07 HACCP score'!$B$3:$B$7,0),MATCH('D-14 Ernst'!P$2,'P-07 HACCP score'!$C$2:$E$2,0))</f>
        <v>0</v>
      </c>
      <c r="BN468" s="39">
        <f>INDEX('P-07 HACCP score'!$C$3:$E$7,MATCH(U468,'P-07 HACCP score'!$B$3:$B$7,0),MATCH('D-14 Ernst'!Q$2,'P-07 HACCP score'!$C$2:$E$2,0))</f>
        <v>0</v>
      </c>
      <c r="BO468" s="39">
        <f>INDEX('P-07 HACCP score'!$C$3:$E$7,MATCH(V468,'P-07 HACCP score'!$B$3:$B$7,0),MATCH('D-14 Ernst'!R$2,'P-07 HACCP score'!$C$2:$E$2,0))</f>
        <v>0</v>
      </c>
      <c r="BP468" s="39">
        <f>INDEX('P-07 HACCP score'!$C$3:$E$7,MATCH(W468,'P-07 HACCP score'!$B$3:$B$7,0),MATCH('D-14 Ernst'!S$2,'P-07 HACCP score'!$C$2:$E$2,0))</f>
        <v>0</v>
      </c>
      <c r="BQ468" s="39" t="e">
        <f>INDEX('P-07 HACCP score'!$C$3:$E$7,MATCH(X468,'P-07 HACCP score'!$B$3:$B$7,0),MATCH('D-14 Ernst'!T$2,'P-07 HACCP score'!$C$2:$E$2,0))</f>
        <v>#N/A</v>
      </c>
      <c r="BR468" s="39">
        <f>INDEX('P-07 HACCP score'!$C$3:$E$7,MATCH(Y468,'P-07 HACCP score'!$B$3:$B$7,0),MATCH('D-14 Ernst'!U$2,'P-07 HACCP score'!$C$2:$E$2,0))</f>
        <v>0</v>
      </c>
      <c r="BS468" s="39">
        <f>INDEX('P-07 HACCP score'!$C$3:$E$7,MATCH(Z468,'P-07 HACCP score'!$B$3:$B$7,0),MATCH('D-14 Ernst'!V$2,'P-07 HACCP score'!$C$2:$E$2,0))</f>
        <v>0</v>
      </c>
      <c r="BT468" s="39">
        <f>INDEX('P-07 HACCP score'!$C$3:$E$7,MATCH(AA468,'P-07 HACCP score'!$B$3:$B$7,0),MATCH('D-14 Ernst'!W$2,'P-07 HACCP score'!$C$2:$E$2,0))</f>
        <v>0</v>
      </c>
      <c r="BU468" s="39">
        <f>INDEX('P-07 HACCP score'!$C$3:$E$7,MATCH(AB468,'P-07 HACCP score'!$B$3:$B$7,0),MATCH('D-14 Ernst'!X$2,'P-07 HACCP score'!$C$2:$E$2,0))</f>
        <v>0</v>
      </c>
      <c r="BV468" s="39">
        <f>INDEX('P-07 HACCP score'!$C$3:$E$7,MATCH(AC468,'P-07 HACCP score'!$B$3:$B$7,0),MATCH('D-14 Ernst'!Y$2,'P-07 HACCP score'!$C$2:$E$2,0))</f>
        <v>0</v>
      </c>
      <c r="BW468" s="39">
        <f>INDEX('P-07 HACCP score'!$C$3:$E$7,MATCH(AD468,'P-07 HACCP score'!$B$3:$B$7,0),MATCH('D-14 Ernst'!Z$2,'P-07 HACCP score'!$C$2:$E$2,0))</f>
        <v>0</v>
      </c>
      <c r="BX468" s="39">
        <f>INDEX('P-07 HACCP score'!$C$3:$E$7,MATCH(AE468,'P-07 HACCP score'!$B$3:$B$7,0),MATCH('D-14 Ernst'!AA$2,'P-07 HACCP score'!$C$2:$E$2,0))</f>
        <v>0</v>
      </c>
      <c r="BY468" s="39">
        <f>INDEX('P-07 HACCP score'!$C$3:$E$7,MATCH(AF468,'P-07 HACCP score'!$B$3:$B$7,0),MATCH('D-14 Ernst'!AB$2,'P-07 HACCP score'!$C$2:$E$2,0))</f>
        <v>0</v>
      </c>
      <c r="BZ468" s="39">
        <f>INDEX('P-07 HACCP score'!$C$3:$E$7,MATCH(AG468,'P-07 HACCP score'!$B$3:$B$7,0),MATCH('D-14 Ernst'!AC$2,'P-07 HACCP score'!$C$2:$E$2,0))</f>
        <v>0</v>
      </c>
      <c r="CA468" s="39">
        <f>INDEX('P-07 HACCP score'!$C$3:$E$7,MATCH(AH468,'P-07 HACCP score'!$B$3:$B$7,0),MATCH('D-14 Ernst'!AD$2,'P-07 HACCP score'!$C$2:$E$2,0))</f>
        <v>0</v>
      </c>
      <c r="CB468" s="39">
        <f>INDEX('P-07 HACCP score'!$C$3:$E$7,MATCH(AI468,'P-07 HACCP score'!$B$3:$B$7,0),MATCH('D-14 Ernst'!AE$2,'P-07 HACCP score'!$C$2:$E$2,0))</f>
        <v>0</v>
      </c>
      <c r="CC468" s="39">
        <f>INDEX('P-07 HACCP score'!$C$3:$E$7,MATCH(AJ468,'P-07 HACCP score'!$B$3:$B$7,0),MATCH('D-14 Ernst'!AF$2,'P-07 HACCP score'!$C$2:$E$2,0))</f>
        <v>0</v>
      </c>
      <c r="CD468" s="39">
        <f>INDEX('P-07 HACCP score'!$C$3:$E$7,MATCH(AK468,'P-07 HACCP score'!$B$3:$B$7,0),MATCH('D-14 Ernst'!AG$2,'P-07 HACCP score'!$C$2:$E$2,0))</f>
        <v>0</v>
      </c>
    </row>
    <row r="469" spans="1:82" x14ac:dyDescent="0.3">
      <c r="A469" s="119">
        <v>50670</v>
      </c>
      <c r="B469" s="56" t="s">
        <v>596</v>
      </c>
      <c r="C469" s="78" t="s">
        <v>142</v>
      </c>
      <c r="D469" s="35">
        <v>1</v>
      </c>
      <c r="E469" s="18" t="s">
        <v>84</v>
      </c>
      <c r="F469" s="18"/>
      <c r="G469" s="26"/>
      <c r="H469" s="21" t="str">
        <f>IF(COUNTIF(I469:M469,"H"),"H",
IF(COUNTIF(I469:M469,"M"),"M",
IF(COUNTIF(I469:M469,"L"),"L",
IF(COUNTIF(I469:M469,"B"),"B",""))))</f>
        <v>L</v>
      </c>
      <c r="I469" s="19" t="s">
        <v>86</v>
      </c>
      <c r="J469" s="19" t="s">
        <v>86</v>
      </c>
      <c r="K469" s="19"/>
      <c r="L469" s="19"/>
      <c r="M469" s="19"/>
      <c r="N469" s="18"/>
      <c r="O469" s="21" t="str">
        <f>IF(COUNTIF(P469:Q469,"H"),"H",
IF(COUNTIF(P469:Q469,"M"),"M",
IF(COUNTIF(P469:Q469,"L"),"L",
IF(COUNTIF(P469:Q469,"B"),"B",""))))</f>
        <v/>
      </c>
      <c r="P469" s="22"/>
      <c r="Q469" s="22"/>
      <c r="R469" s="18"/>
      <c r="S469" s="18"/>
      <c r="T469" s="18"/>
      <c r="U469" s="18"/>
      <c r="V469" s="18"/>
      <c r="W469" s="27"/>
      <c r="X469" s="21" t="str">
        <f>IF(COUNTIF(Y469:AA469,"H"),"H",
IF(COUNTIF(Y469:AA469,"M"),"M",
IF(COUNTIF(Y469:AA469,"L"),"L",
IF(COUNTIF(Y469:AA469,"B"),"B",""))))</f>
        <v/>
      </c>
      <c r="Y469" s="23"/>
      <c r="Z469" s="28"/>
      <c r="AA469" s="23"/>
      <c r="AB469" s="18"/>
      <c r="AC469" s="18"/>
      <c r="AD469" s="18"/>
      <c r="AE469" s="18"/>
      <c r="AF469" s="18"/>
      <c r="AG469" s="18"/>
      <c r="AH469" s="18"/>
      <c r="AI469" s="18"/>
      <c r="AJ469" s="18"/>
      <c r="AK469" s="18"/>
      <c r="AL469" s="37">
        <f>COUNTIF(AX469:BA469,5)+COUNTIF(BG469:BH469,5)+COUNTIF(BK469:BQ469,5)+COUNTIF(BU469:CD469,5)+COUNTIF(AX469:BA469,9)+COUNTIF(BG469:BH469,9)+COUNTIF(BK469:BQ469,9)+COUNTIF(BU469:CD469,9)</f>
        <v>0</v>
      </c>
      <c r="AM469" s="37">
        <f>COUNTIF(AX469:BA469,15)+COUNTIF(BG469:BH469,15)+COUNTIF(BK469:BQ469,15)+COUNTIF(BU469:CD469,15)+COUNTIF(AX469:BA469,25)+COUNTIF(BG469:BH469,25)+COUNTIF(BK469:BQ469,25)+COUNTIF(BU469:CD469,25)</f>
        <v>0</v>
      </c>
      <c r="AN469" s="118" t="str">
        <f>IF(AM469&gt;=1,"HOOG",IF(AL469&gt;=2,"MIDDEN","LAAG"))</f>
        <v>LAAG</v>
      </c>
      <c r="AO469" s="26" t="str">
        <f>IF(AND(AM469=1,OR(H469="H",AB469="H"),TEXT(D469,0)&lt;&gt;"4"),"J","N" )</f>
        <v>N</v>
      </c>
      <c r="AP469" s="41" t="s">
        <v>85</v>
      </c>
      <c r="AQ469" s="68" t="str">
        <f>IF(OR(AP469="J",AO469="J"),"MIDDEN",AN469)</f>
        <v>LAAG</v>
      </c>
      <c r="AR469" s="26" t="s">
        <v>86</v>
      </c>
      <c r="AS469" s="18" t="s">
        <v>93</v>
      </c>
      <c r="AT469" s="18" t="s">
        <v>85</v>
      </c>
      <c r="AU469" s="41" t="str">
        <f>IF(AND(AR469="H",AS469="K"),"J",IF(OR(AND(AR469="L",AS469="K",AT469="J"),AND(AR469="H",AS469="G",AT469="J")),"J","N"))</f>
        <v>N</v>
      </c>
      <c r="AV469" s="41" t="s">
        <v>85</v>
      </c>
      <c r="AW469" s="18" t="str">
        <f>IF(AU469="N",AQ469,IF(AQ469="LAAG","MIDDEN","HOOG"))</f>
        <v>LAAG</v>
      </c>
      <c r="AX469" s="39">
        <f>INDEX('P-07 HACCP score'!$C$3:$E$7,MATCH(E469,'P-07 HACCP score'!$B$3:$B$7,0),MATCH('D-14 Ernst'!A$2,'P-07 HACCP score'!$C$2:$E$2,0))</f>
        <v>1.5</v>
      </c>
      <c r="AY469" s="39">
        <f>INDEX('P-07 HACCP score'!$C$3:$E$7,MATCH(F469,'P-07 HACCP score'!$B$3:$B$7,0),MATCH('D-14 Ernst'!B$2,'P-07 HACCP score'!$C$2:$E$2,0))</f>
        <v>0</v>
      </c>
      <c r="AZ469" s="39">
        <f>INDEX('P-07 HACCP score'!$C$3:$E$7,MATCH(G469,'P-07 HACCP score'!$B$3:$B$7,0),MATCH('D-14 Ernst'!C$2,'P-07 HACCP score'!$C$2:$E$2,0))</f>
        <v>0</v>
      </c>
      <c r="BA469" s="39">
        <f>INDEX('P-07 HACCP score'!$C$3:$E$7,MATCH(H469,'P-07 HACCP score'!$B$3:$B$7,0),MATCH('D-14 Ernst'!D$2,'P-07 HACCP score'!$C$2:$E$2,0))</f>
        <v>3</v>
      </c>
      <c r="BB469" s="39">
        <f>INDEX('P-07 HACCP score'!$C$3:$E$7,MATCH(I469,'P-07 HACCP score'!$B$3:$B$7,0),MATCH('D-14 Ernst'!E$2,'P-07 HACCP score'!$C$2:$E$2,0))</f>
        <v>3</v>
      </c>
      <c r="BC469" s="39">
        <f>INDEX('P-07 HACCP score'!$C$3:$E$7,MATCH(J469,'P-07 HACCP score'!$B$3:$B$7,0),MATCH('D-14 Ernst'!F$2,'P-07 HACCP score'!$C$2:$E$2,0))</f>
        <v>3</v>
      </c>
      <c r="BD469" s="39">
        <f>INDEX('P-07 HACCP score'!$C$3:$E$7,MATCH(K469,'P-07 HACCP score'!$B$3:$B$7,0),MATCH('D-14 Ernst'!G$2,'P-07 HACCP score'!$C$2:$E$2,0))</f>
        <v>0</v>
      </c>
      <c r="BE469" s="39">
        <f>INDEX('P-07 HACCP score'!$C$3:$E$7,MATCH(L469,'P-07 HACCP score'!$B$3:$B$7,0),MATCH('D-14 Ernst'!H$2,'P-07 HACCP score'!$C$2:$E$2,0))</f>
        <v>0</v>
      </c>
      <c r="BF469" s="39">
        <f>INDEX('P-07 HACCP score'!$C$3:$E$7,MATCH(M469,'P-07 HACCP score'!$B$3:$B$7,0),MATCH('D-14 Ernst'!I$2,'P-07 HACCP score'!$C$2:$E$2,0))</f>
        <v>0</v>
      </c>
      <c r="BG469" s="39">
        <f>INDEX('P-07 HACCP score'!$C$3:$E$7,MATCH(N469,'P-07 HACCP score'!$B$3:$B$7,0),MATCH('D-14 Ernst'!J$2,'P-07 HACCP score'!$C$2:$E$2,0))</f>
        <v>0</v>
      </c>
      <c r="BH469" s="39" t="e">
        <f>INDEX('P-07 HACCP score'!$C$3:$E$7,MATCH(O469,'P-07 HACCP score'!$B$3:$B$7,0),MATCH('D-14 Ernst'!K$2,'P-07 HACCP score'!$C$2:$E$2,0))</f>
        <v>#N/A</v>
      </c>
      <c r="BI469" s="39">
        <f>INDEX('P-07 HACCP score'!$C$3:$E$7,MATCH(P469,'P-07 HACCP score'!$B$3:$B$7,0),MATCH('D-14 Ernst'!L$2,'P-07 HACCP score'!$C$2:$E$2,0))</f>
        <v>0</v>
      </c>
      <c r="BJ469" s="39">
        <f>INDEX('P-07 HACCP score'!$C$3:$E$7,MATCH(Q469,'P-07 HACCP score'!$B$3:$B$7,0),MATCH('D-14 Ernst'!M$2,'P-07 HACCP score'!$C$2:$E$2,0))</f>
        <v>0</v>
      </c>
      <c r="BK469" s="39">
        <f>INDEX('P-07 HACCP score'!$C$3:$E$7,MATCH(R469,'P-07 HACCP score'!$B$3:$B$7,0),MATCH('D-14 Ernst'!N$2,'P-07 HACCP score'!$C$2:$E$2,0))</f>
        <v>0</v>
      </c>
      <c r="BL469" s="39">
        <f>INDEX('P-07 HACCP score'!$C$3:$E$7,MATCH(S469,'P-07 HACCP score'!$B$3:$B$7,0),MATCH('D-14 Ernst'!O$2,'P-07 HACCP score'!$C$2:$E$2,0))</f>
        <v>0</v>
      </c>
      <c r="BM469" s="39">
        <f>INDEX('P-07 HACCP score'!$C$3:$E$7,MATCH(T469,'P-07 HACCP score'!$B$3:$B$7,0),MATCH('D-14 Ernst'!P$2,'P-07 HACCP score'!$C$2:$E$2,0))</f>
        <v>0</v>
      </c>
      <c r="BN469" s="39">
        <f>INDEX('P-07 HACCP score'!$C$3:$E$7,MATCH(U469,'P-07 HACCP score'!$B$3:$B$7,0),MATCH('D-14 Ernst'!Q$2,'P-07 HACCP score'!$C$2:$E$2,0))</f>
        <v>0</v>
      </c>
      <c r="BO469" s="39">
        <f>INDEX('P-07 HACCP score'!$C$3:$E$7,MATCH(V469,'P-07 HACCP score'!$B$3:$B$7,0),MATCH('D-14 Ernst'!R$2,'P-07 HACCP score'!$C$2:$E$2,0))</f>
        <v>0</v>
      </c>
      <c r="BP469" s="39">
        <f>INDEX('P-07 HACCP score'!$C$3:$E$7,MATCH(W469,'P-07 HACCP score'!$B$3:$B$7,0),MATCH('D-14 Ernst'!S$2,'P-07 HACCP score'!$C$2:$E$2,0))</f>
        <v>0</v>
      </c>
      <c r="BQ469" s="39" t="e">
        <f>INDEX('P-07 HACCP score'!$C$3:$E$7,MATCH(X469,'P-07 HACCP score'!$B$3:$B$7,0),MATCH('D-14 Ernst'!T$2,'P-07 HACCP score'!$C$2:$E$2,0))</f>
        <v>#N/A</v>
      </c>
      <c r="BR469" s="39">
        <f>INDEX('P-07 HACCP score'!$C$3:$E$7,MATCH(Y469,'P-07 HACCP score'!$B$3:$B$7,0),MATCH('D-14 Ernst'!U$2,'P-07 HACCP score'!$C$2:$E$2,0))</f>
        <v>0</v>
      </c>
      <c r="BS469" s="39">
        <f>INDEX('P-07 HACCP score'!$C$3:$E$7,MATCH(Z469,'P-07 HACCP score'!$B$3:$B$7,0),MATCH('D-14 Ernst'!V$2,'P-07 HACCP score'!$C$2:$E$2,0))</f>
        <v>0</v>
      </c>
      <c r="BT469" s="39">
        <f>INDEX('P-07 HACCP score'!$C$3:$E$7,MATCH(AA469,'P-07 HACCP score'!$B$3:$B$7,0),MATCH('D-14 Ernst'!W$2,'P-07 HACCP score'!$C$2:$E$2,0))</f>
        <v>0</v>
      </c>
      <c r="BU469" s="39">
        <f>INDEX('P-07 HACCP score'!$C$3:$E$7,MATCH(AB469,'P-07 HACCP score'!$B$3:$B$7,0),MATCH('D-14 Ernst'!X$2,'P-07 HACCP score'!$C$2:$E$2,0))</f>
        <v>0</v>
      </c>
      <c r="BV469" s="39">
        <f>INDEX('P-07 HACCP score'!$C$3:$E$7,MATCH(AC469,'P-07 HACCP score'!$B$3:$B$7,0),MATCH('D-14 Ernst'!Y$2,'P-07 HACCP score'!$C$2:$E$2,0))</f>
        <v>0</v>
      </c>
      <c r="BW469" s="39">
        <f>INDEX('P-07 HACCP score'!$C$3:$E$7,MATCH(AD469,'P-07 HACCP score'!$B$3:$B$7,0),MATCH('D-14 Ernst'!Z$2,'P-07 HACCP score'!$C$2:$E$2,0))</f>
        <v>0</v>
      </c>
      <c r="BX469" s="39">
        <f>INDEX('P-07 HACCP score'!$C$3:$E$7,MATCH(AE469,'P-07 HACCP score'!$B$3:$B$7,0),MATCH('D-14 Ernst'!AA$2,'P-07 HACCP score'!$C$2:$E$2,0))</f>
        <v>0</v>
      </c>
      <c r="BY469" s="39">
        <f>INDEX('P-07 HACCP score'!$C$3:$E$7,MATCH(AF469,'P-07 HACCP score'!$B$3:$B$7,0),MATCH('D-14 Ernst'!AB$2,'P-07 HACCP score'!$C$2:$E$2,0))</f>
        <v>0</v>
      </c>
      <c r="BZ469" s="39">
        <f>INDEX('P-07 HACCP score'!$C$3:$E$7,MATCH(AG469,'P-07 HACCP score'!$B$3:$B$7,0),MATCH('D-14 Ernst'!AC$2,'P-07 HACCP score'!$C$2:$E$2,0))</f>
        <v>0</v>
      </c>
      <c r="CA469" s="39">
        <f>INDEX('P-07 HACCP score'!$C$3:$E$7,MATCH(AH469,'P-07 HACCP score'!$B$3:$B$7,0),MATCH('D-14 Ernst'!AD$2,'P-07 HACCP score'!$C$2:$E$2,0))</f>
        <v>0</v>
      </c>
      <c r="CB469" s="39">
        <f>INDEX('P-07 HACCP score'!$C$3:$E$7,MATCH(AI469,'P-07 HACCP score'!$B$3:$B$7,0),MATCH('D-14 Ernst'!AE$2,'P-07 HACCP score'!$C$2:$E$2,0))</f>
        <v>0</v>
      </c>
      <c r="CC469" s="39">
        <f>INDEX('P-07 HACCP score'!$C$3:$E$7,MATCH(AJ469,'P-07 HACCP score'!$B$3:$B$7,0),MATCH('D-14 Ernst'!AF$2,'P-07 HACCP score'!$C$2:$E$2,0))</f>
        <v>0</v>
      </c>
      <c r="CD469" s="39">
        <f>INDEX('P-07 HACCP score'!$C$3:$E$7,MATCH(AK469,'P-07 HACCP score'!$B$3:$B$7,0),MATCH('D-14 Ernst'!AG$2,'P-07 HACCP score'!$C$2:$E$2,0))</f>
        <v>0</v>
      </c>
    </row>
    <row r="470" spans="1:82" x14ac:dyDescent="0.3">
      <c r="A470" s="119">
        <v>30050</v>
      </c>
      <c r="B470" s="56" t="s">
        <v>597</v>
      </c>
      <c r="C470" s="78" t="s">
        <v>116</v>
      </c>
      <c r="D470" s="35">
        <v>5</v>
      </c>
      <c r="E470" s="18"/>
      <c r="F470" s="18"/>
      <c r="G470" s="26"/>
      <c r="H470" s="21" t="str">
        <f>IF(COUNTIF(I470:M470,"H"),"H",
IF(COUNTIF(I470:M470,"M"),"M",
IF(COUNTIF(I470:M470,"L"),"L",
IF(COUNTIF(I470:M470,"B"),"B",""))))</f>
        <v/>
      </c>
      <c r="I470" s="19"/>
      <c r="J470" s="19"/>
      <c r="K470" s="19"/>
      <c r="L470" s="19"/>
      <c r="M470" s="19"/>
      <c r="N470" s="18"/>
      <c r="O470" s="21" t="str">
        <f>IF(COUNTIF(P470:Q470,"H"),"H",
IF(COUNTIF(P470:Q470,"M"),"M",
IF(COUNTIF(P470:Q470,"L"),"L",
IF(COUNTIF(P470:Q470,"B"),"B",""))))</f>
        <v/>
      </c>
      <c r="P470" s="22"/>
      <c r="Q470" s="22"/>
      <c r="R470" s="18"/>
      <c r="S470" s="18"/>
      <c r="T470" s="18"/>
      <c r="U470" s="18"/>
      <c r="V470" s="18"/>
      <c r="W470" s="27"/>
      <c r="X470" s="21" t="str">
        <f>IF(COUNTIF(Y470:AA470,"H"),"H",
IF(COUNTIF(Y470:AA470,"M"),"M",
IF(COUNTIF(Y470:AA470,"L"),"L",
IF(COUNTIF(Y470:AA470,"B"),"B",""))))</f>
        <v/>
      </c>
      <c r="Y470" s="23"/>
      <c r="Z470" s="28"/>
      <c r="AA470" s="23"/>
      <c r="AB470" s="18"/>
      <c r="AC470" s="18"/>
      <c r="AD470" s="18"/>
      <c r="AE470" s="18"/>
      <c r="AF470" s="18"/>
      <c r="AG470" s="18"/>
      <c r="AH470" s="18"/>
      <c r="AI470" s="18"/>
      <c r="AJ470" s="18"/>
      <c r="AK470" s="18" t="s">
        <v>84</v>
      </c>
      <c r="AL470" s="37">
        <f>COUNTIF(AX470:BA470,5)+COUNTIF(BG470:BH470,5)+COUNTIF(BK470:BQ470,5)+COUNTIF(BU470:CD470,5)+COUNTIF(AX470:BA470,9)+COUNTIF(BG470:BH470,9)+COUNTIF(BK470:BQ470,9)+COUNTIF(BU470:CD470,9)</f>
        <v>0</v>
      </c>
      <c r="AM470" s="37">
        <f>COUNTIF(AX470:BA470,15)+COUNTIF(BG470:BH470,15)+COUNTIF(BK470:BQ470,15)+COUNTIF(BU470:CD470,15)+COUNTIF(AX470:BA470,25)+COUNTIF(BG470:BH470,25)+COUNTIF(BK470:BQ470,25)+COUNTIF(BU470:CD470,25)</f>
        <v>0</v>
      </c>
      <c r="AN470" s="118" t="str">
        <f>IF(AM470&gt;=1,"HOOG",IF(AL470&gt;=2,"MIDDEN","LAAG"))</f>
        <v>LAAG</v>
      </c>
      <c r="AO470" s="26" t="str">
        <f>IF(AND(AM470=1,OR(H470="H",AB470="H"),TEXT(D470,0)&lt;&gt;"4"),"J","N" )</f>
        <v>N</v>
      </c>
      <c r="AP470" s="41" t="s">
        <v>85</v>
      </c>
      <c r="AQ470" s="68" t="str">
        <f>IF(OR(AP470="J",AO470="J"),"MIDDEN",AN470)</f>
        <v>LAAG</v>
      </c>
      <c r="AR470" s="26" t="s">
        <v>86</v>
      </c>
      <c r="AS470" s="18" t="s">
        <v>87</v>
      </c>
      <c r="AT470" s="18" t="s">
        <v>85</v>
      </c>
      <c r="AU470" s="41" t="str">
        <f>IF(AND(AR470="H",AS470="K"),"J",IF(OR(AND(AR470="L",AS470="K",AT470="J"),AND(AR470="H",AS470="G",AT470="J")),"J","N"))</f>
        <v>N</v>
      </c>
      <c r="AV470" s="41" t="s">
        <v>85</v>
      </c>
      <c r="AW470" s="18" t="str">
        <f>IF(AU470="N",AQ470,IF(AQ470="LAAG","MIDDEN","HOOG"))</f>
        <v>LAAG</v>
      </c>
      <c r="AX470" s="39">
        <f>INDEX('P-07 HACCP score'!$C$3:$E$7,MATCH(E470,'P-07 HACCP score'!$B$3:$B$7,0),MATCH('D-14 Ernst'!A$2,'P-07 HACCP score'!$C$2:$E$2,0))</f>
        <v>0</v>
      </c>
      <c r="AY470" s="39">
        <f>INDEX('P-07 HACCP score'!$C$3:$E$7,MATCH(F470,'P-07 HACCP score'!$B$3:$B$7,0),MATCH('D-14 Ernst'!B$2,'P-07 HACCP score'!$C$2:$E$2,0))</f>
        <v>0</v>
      </c>
      <c r="AZ470" s="39">
        <f>INDEX('P-07 HACCP score'!$C$3:$E$7,MATCH(G470,'P-07 HACCP score'!$B$3:$B$7,0),MATCH('D-14 Ernst'!C$2,'P-07 HACCP score'!$C$2:$E$2,0))</f>
        <v>0</v>
      </c>
      <c r="BA470" s="39" t="e">
        <f>INDEX('P-07 HACCP score'!$C$3:$E$7,MATCH(H470,'P-07 HACCP score'!$B$3:$B$7,0),MATCH('D-14 Ernst'!D$2,'P-07 HACCP score'!$C$2:$E$2,0))</f>
        <v>#N/A</v>
      </c>
      <c r="BB470" s="39">
        <f>INDEX('P-07 HACCP score'!$C$3:$E$7,MATCH(I470,'P-07 HACCP score'!$B$3:$B$7,0),MATCH('D-14 Ernst'!E$2,'P-07 HACCP score'!$C$2:$E$2,0))</f>
        <v>0</v>
      </c>
      <c r="BC470" s="39">
        <f>INDEX('P-07 HACCP score'!$C$3:$E$7,MATCH(J470,'P-07 HACCP score'!$B$3:$B$7,0),MATCH('D-14 Ernst'!F$2,'P-07 HACCP score'!$C$2:$E$2,0))</f>
        <v>0</v>
      </c>
      <c r="BD470" s="39">
        <f>INDEX('P-07 HACCP score'!$C$3:$E$7,MATCH(K470,'P-07 HACCP score'!$B$3:$B$7,0),MATCH('D-14 Ernst'!G$2,'P-07 HACCP score'!$C$2:$E$2,0))</f>
        <v>0</v>
      </c>
      <c r="BE470" s="39">
        <f>INDEX('P-07 HACCP score'!$C$3:$E$7,MATCH(L470,'P-07 HACCP score'!$B$3:$B$7,0),MATCH('D-14 Ernst'!H$2,'P-07 HACCP score'!$C$2:$E$2,0))</f>
        <v>0</v>
      </c>
      <c r="BF470" s="39">
        <f>INDEX('P-07 HACCP score'!$C$3:$E$7,MATCH(M470,'P-07 HACCP score'!$B$3:$B$7,0),MATCH('D-14 Ernst'!I$2,'P-07 HACCP score'!$C$2:$E$2,0))</f>
        <v>0</v>
      </c>
      <c r="BG470" s="39">
        <f>INDEX('P-07 HACCP score'!$C$3:$E$7,MATCH(N470,'P-07 HACCP score'!$B$3:$B$7,0),MATCH('D-14 Ernst'!J$2,'P-07 HACCP score'!$C$2:$E$2,0))</f>
        <v>0</v>
      </c>
      <c r="BH470" s="39" t="e">
        <f>INDEX('P-07 HACCP score'!$C$3:$E$7,MATCH(O470,'P-07 HACCP score'!$B$3:$B$7,0),MATCH('D-14 Ernst'!K$2,'P-07 HACCP score'!$C$2:$E$2,0))</f>
        <v>#N/A</v>
      </c>
      <c r="BI470" s="39">
        <f>INDEX('P-07 HACCP score'!$C$3:$E$7,MATCH(P470,'P-07 HACCP score'!$B$3:$B$7,0),MATCH('D-14 Ernst'!L$2,'P-07 HACCP score'!$C$2:$E$2,0))</f>
        <v>0</v>
      </c>
      <c r="BJ470" s="39">
        <f>INDEX('P-07 HACCP score'!$C$3:$E$7,MATCH(Q470,'P-07 HACCP score'!$B$3:$B$7,0),MATCH('D-14 Ernst'!M$2,'P-07 HACCP score'!$C$2:$E$2,0))</f>
        <v>0</v>
      </c>
      <c r="BK470" s="39">
        <f>INDEX('P-07 HACCP score'!$C$3:$E$7,MATCH(R470,'P-07 HACCP score'!$B$3:$B$7,0),MATCH('D-14 Ernst'!N$2,'P-07 HACCP score'!$C$2:$E$2,0))</f>
        <v>0</v>
      </c>
      <c r="BL470" s="39">
        <f>INDEX('P-07 HACCP score'!$C$3:$E$7,MATCH(S470,'P-07 HACCP score'!$B$3:$B$7,0),MATCH('D-14 Ernst'!O$2,'P-07 HACCP score'!$C$2:$E$2,0))</f>
        <v>0</v>
      </c>
      <c r="BM470" s="39">
        <f>INDEX('P-07 HACCP score'!$C$3:$E$7,MATCH(T470,'P-07 HACCP score'!$B$3:$B$7,0),MATCH('D-14 Ernst'!P$2,'P-07 HACCP score'!$C$2:$E$2,0))</f>
        <v>0</v>
      </c>
      <c r="BN470" s="39">
        <f>INDEX('P-07 HACCP score'!$C$3:$E$7,MATCH(U470,'P-07 HACCP score'!$B$3:$B$7,0),MATCH('D-14 Ernst'!Q$2,'P-07 HACCP score'!$C$2:$E$2,0))</f>
        <v>0</v>
      </c>
      <c r="BO470" s="39">
        <f>INDEX('P-07 HACCP score'!$C$3:$E$7,MATCH(V470,'P-07 HACCP score'!$B$3:$B$7,0),MATCH('D-14 Ernst'!R$2,'P-07 HACCP score'!$C$2:$E$2,0))</f>
        <v>0</v>
      </c>
      <c r="BP470" s="39">
        <f>INDEX('P-07 HACCP score'!$C$3:$E$7,MATCH(W470,'P-07 HACCP score'!$B$3:$B$7,0),MATCH('D-14 Ernst'!S$2,'P-07 HACCP score'!$C$2:$E$2,0))</f>
        <v>0</v>
      </c>
      <c r="BQ470" s="39" t="e">
        <f>INDEX('P-07 HACCP score'!$C$3:$E$7,MATCH(X470,'P-07 HACCP score'!$B$3:$B$7,0),MATCH('D-14 Ernst'!T$2,'P-07 HACCP score'!$C$2:$E$2,0))</f>
        <v>#N/A</v>
      </c>
      <c r="BR470" s="39">
        <f>INDEX('P-07 HACCP score'!$C$3:$E$7,MATCH(Y470,'P-07 HACCP score'!$B$3:$B$7,0),MATCH('D-14 Ernst'!U$2,'P-07 HACCP score'!$C$2:$E$2,0))</f>
        <v>0</v>
      </c>
      <c r="BS470" s="39">
        <f>INDEX('P-07 HACCP score'!$C$3:$E$7,MATCH(Z470,'P-07 HACCP score'!$B$3:$B$7,0),MATCH('D-14 Ernst'!V$2,'P-07 HACCP score'!$C$2:$E$2,0))</f>
        <v>0</v>
      </c>
      <c r="BT470" s="39">
        <f>INDEX('P-07 HACCP score'!$C$3:$E$7,MATCH(AA470,'P-07 HACCP score'!$B$3:$B$7,0),MATCH('D-14 Ernst'!W$2,'P-07 HACCP score'!$C$2:$E$2,0))</f>
        <v>0</v>
      </c>
      <c r="BU470" s="39">
        <f>INDEX('P-07 HACCP score'!$C$3:$E$7,MATCH(AB470,'P-07 HACCP score'!$B$3:$B$7,0),MATCH('D-14 Ernst'!X$2,'P-07 HACCP score'!$C$2:$E$2,0))</f>
        <v>0</v>
      </c>
      <c r="BV470" s="39">
        <f>INDEX('P-07 HACCP score'!$C$3:$E$7,MATCH(AC470,'P-07 HACCP score'!$B$3:$B$7,0),MATCH('D-14 Ernst'!Y$2,'P-07 HACCP score'!$C$2:$E$2,0))</f>
        <v>0</v>
      </c>
      <c r="BW470" s="39">
        <f>INDEX('P-07 HACCP score'!$C$3:$E$7,MATCH(AD470,'P-07 HACCP score'!$B$3:$B$7,0),MATCH('D-14 Ernst'!Z$2,'P-07 HACCP score'!$C$2:$E$2,0))</f>
        <v>0</v>
      </c>
      <c r="BX470" s="39">
        <f>INDEX('P-07 HACCP score'!$C$3:$E$7,MATCH(AE470,'P-07 HACCP score'!$B$3:$B$7,0),MATCH('D-14 Ernst'!AA$2,'P-07 HACCP score'!$C$2:$E$2,0))</f>
        <v>0</v>
      </c>
      <c r="BY470" s="39">
        <f>INDEX('P-07 HACCP score'!$C$3:$E$7,MATCH(AF470,'P-07 HACCP score'!$B$3:$B$7,0),MATCH('D-14 Ernst'!AB$2,'P-07 HACCP score'!$C$2:$E$2,0))</f>
        <v>0</v>
      </c>
      <c r="BZ470" s="39">
        <f>INDEX('P-07 HACCP score'!$C$3:$E$7,MATCH(AG470,'P-07 HACCP score'!$B$3:$B$7,0),MATCH('D-14 Ernst'!AC$2,'P-07 HACCP score'!$C$2:$E$2,0))</f>
        <v>0</v>
      </c>
      <c r="CA470" s="39">
        <f>INDEX('P-07 HACCP score'!$C$3:$E$7,MATCH(AH470,'P-07 HACCP score'!$B$3:$B$7,0),MATCH('D-14 Ernst'!AD$2,'P-07 HACCP score'!$C$2:$E$2,0))</f>
        <v>0</v>
      </c>
      <c r="CB470" s="39">
        <f>INDEX('P-07 HACCP score'!$C$3:$E$7,MATCH(AI470,'P-07 HACCP score'!$B$3:$B$7,0),MATCH('D-14 Ernst'!AE$2,'P-07 HACCP score'!$C$2:$E$2,0))</f>
        <v>0</v>
      </c>
      <c r="CC470" s="39">
        <f>INDEX('P-07 HACCP score'!$C$3:$E$7,MATCH(AJ470,'P-07 HACCP score'!$B$3:$B$7,0),MATCH('D-14 Ernst'!AF$2,'P-07 HACCP score'!$C$2:$E$2,0))</f>
        <v>0</v>
      </c>
      <c r="CD470" s="39">
        <f>INDEX('P-07 HACCP score'!$C$3:$E$7,MATCH(AK470,'P-07 HACCP score'!$B$3:$B$7,0),MATCH('D-14 Ernst'!AG$2,'P-07 HACCP score'!$C$2:$E$2,0))</f>
        <v>1.5</v>
      </c>
    </row>
    <row r="471" spans="1:82" x14ac:dyDescent="0.3">
      <c r="A471" s="119">
        <v>52350</v>
      </c>
      <c r="B471" s="56" t="s">
        <v>598</v>
      </c>
      <c r="C471" s="78" t="s">
        <v>248</v>
      </c>
      <c r="D471" s="35">
        <v>1</v>
      </c>
      <c r="E471" s="18" t="s">
        <v>86</v>
      </c>
      <c r="F471" s="18"/>
      <c r="G471" s="26"/>
      <c r="H471" s="21" t="str">
        <f>IF(COUNTIF(I471:M471,"H"),"H",
IF(COUNTIF(I471:M471,"M"),"M",
IF(COUNTIF(I471:M471,"L"),"L",
IF(COUNTIF(I471:M471,"B"),"B",""))))</f>
        <v>L</v>
      </c>
      <c r="I471" s="19" t="s">
        <v>86</v>
      </c>
      <c r="J471" s="19" t="s">
        <v>86</v>
      </c>
      <c r="K471" s="19"/>
      <c r="L471" s="19" t="s">
        <v>84</v>
      </c>
      <c r="M471" s="19"/>
      <c r="N471" s="18" t="s">
        <v>129</v>
      </c>
      <c r="O471" s="21" t="str">
        <f>IF(COUNTIF(P471:Q471,"H"),"H",
IF(COUNTIF(P471:Q471,"M"),"M",
IF(COUNTIF(P471:Q471,"L"),"L",
IF(COUNTIF(P471:Q471,"B"),"B",""))))</f>
        <v/>
      </c>
      <c r="P471" s="22"/>
      <c r="Q471" s="22"/>
      <c r="R471" s="18"/>
      <c r="S471" s="18"/>
      <c r="T471" s="18"/>
      <c r="U471" s="18"/>
      <c r="V471" s="18"/>
      <c r="W471" s="27"/>
      <c r="X471" s="21" t="str">
        <f>IF(COUNTIF(Y471:AA471,"H"),"H",
IF(COUNTIF(Y471:AA471,"M"),"M",
IF(COUNTIF(Y471:AA471,"L"),"L",
IF(COUNTIF(Y471:AA471,"B"),"B",""))))</f>
        <v/>
      </c>
      <c r="Y471" s="23"/>
      <c r="Z471" s="28"/>
      <c r="AA471" s="23"/>
      <c r="AB471" s="18"/>
      <c r="AC471" s="18"/>
      <c r="AD471" s="18"/>
      <c r="AE471" s="18"/>
      <c r="AF471" s="18"/>
      <c r="AG471" s="18"/>
      <c r="AH471" s="18"/>
      <c r="AI471" s="18"/>
      <c r="AJ471" s="18"/>
      <c r="AK471" s="18"/>
      <c r="AL471" s="37">
        <f>COUNTIF(AX471:BA471,5)+COUNTIF(BG471:BH471,5)+COUNTIF(BK471:BQ471,5)+COUNTIF(BU471:CD471,5)+COUNTIF(AX471:BA471,9)+COUNTIF(BG471:BH471,9)+COUNTIF(BK471:BQ471,9)+COUNTIF(BU471:CD471,9)</f>
        <v>1</v>
      </c>
      <c r="AM471" s="37">
        <f>COUNTIF(AX471:BA471,15)+COUNTIF(BG471:BH471,15)+COUNTIF(BK471:BQ471,15)+COUNTIF(BU471:CD471,15)+COUNTIF(AX471:BA471,25)+COUNTIF(BG471:BH471,25)+COUNTIF(BK471:BQ471,25)+COUNTIF(BU471:CD471,25)</f>
        <v>0</v>
      </c>
      <c r="AN471" s="118" t="str">
        <f>IF(AM471&gt;=1,"HOOG",IF(AL471&gt;=2,"MIDDEN","LAAG"))</f>
        <v>LAAG</v>
      </c>
      <c r="AO471" s="26" t="str">
        <f>IF(AND(AM471=1,OR(H471="H",AB471="H"),TEXT(D471,0)&lt;&gt;"4"),"J","N" )</f>
        <v>N</v>
      </c>
      <c r="AP471" s="41" t="s">
        <v>85</v>
      </c>
      <c r="AQ471" s="68" t="str">
        <f>IF(OR(AP471="J",AO471="J"),"MIDDEN",AN471)</f>
        <v>LAAG</v>
      </c>
      <c r="AR471" s="26" t="s">
        <v>86</v>
      </c>
      <c r="AS471" s="18" t="s">
        <v>93</v>
      </c>
      <c r="AT471" s="18" t="s">
        <v>85</v>
      </c>
      <c r="AU471" s="41" t="str">
        <f>IF(AND(AR471="H",AS471="K"),"J",IF(OR(AND(AR471="L",AS471="K",AT471="J"),AND(AR471="H",AS471="G",AT471="J")),"J","N"))</f>
        <v>N</v>
      </c>
      <c r="AV471" s="41" t="s">
        <v>85</v>
      </c>
      <c r="AW471" s="18" t="str">
        <f>IF(AU471="N",AQ471,IF(AQ471="LAAG","MIDDEN","HOOG"))</f>
        <v>LAAG</v>
      </c>
      <c r="AX471" s="39">
        <f>INDEX('P-07 HACCP score'!$C$3:$E$7,MATCH(E471,'P-07 HACCP score'!$B$3:$B$7,0),MATCH('D-14 Ernst'!A$2,'P-07 HACCP score'!$C$2:$E$2,0))</f>
        <v>3</v>
      </c>
      <c r="AY471" s="39">
        <f>INDEX('P-07 HACCP score'!$C$3:$E$7,MATCH(F471,'P-07 HACCP score'!$B$3:$B$7,0),MATCH('D-14 Ernst'!B$2,'P-07 HACCP score'!$C$2:$E$2,0))</f>
        <v>0</v>
      </c>
      <c r="AZ471" s="39">
        <f>INDEX('P-07 HACCP score'!$C$3:$E$7,MATCH(G471,'P-07 HACCP score'!$B$3:$B$7,0),MATCH('D-14 Ernst'!C$2,'P-07 HACCP score'!$C$2:$E$2,0))</f>
        <v>0</v>
      </c>
      <c r="BA471" s="39">
        <f>INDEX('P-07 HACCP score'!$C$3:$E$7,MATCH(H471,'P-07 HACCP score'!$B$3:$B$7,0),MATCH('D-14 Ernst'!D$2,'P-07 HACCP score'!$C$2:$E$2,0))</f>
        <v>3</v>
      </c>
      <c r="BB471" s="39">
        <f>INDEX('P-07 HACCP score'!$C$3:$E$7,MATCH(I471,'P-07 HACCP score'!$B$3:$B$7,0),MATCH('D-14 Ernst'!E$2,'P-07 HACCP score'!$C$2:$E$2,0))</f>
        <v>3</v>
      </c>
      <c r="BC471" s="39">
        <f>INDEX('P-07 HACCP score'!$C$3:$E$7,MATCH(J471,'P-07 HACCP score'!$B$3:$B$7,0),MATCH('D-14 Ernst'!F$2,'P-07 HACCP score'!$C$2:$E$2,0))</f>
        <v>3</v>
      </c>
      <c r="BD471" s="39">
        <f>INDEX('P-07 HACCP score'!$C$3:$E$7,MATCH(K471,'P-07 HACCP score'!$B$3:$B$7,0),MATCH('D-14 Ernst'!G$2,'P-07 HACCP score'!$C$2:$E$2,0))</f>
        <v>0</v>
      </c>
      <c r="BE471" s="39">
        <f>INDEX('P-07 HACCP score'!$C$3:$E$7,MATCH(L471,'P-07 HACCP score'!$B$3:$B$7,0),MATCH('D-14 Ernst'!H$2,'P-07 HACCP score'!$C$2:$E$2,0))</f>
        <v>1.5</v>
      </c>
      <c r="BF471" s="39">
        <f>INDEX('P-07 HACCP score'!$C$3:$E$7,MATCH(M471,'P-07 HACCP score'!$B$3:$B$7,0),MATCH('D-14 Ernst'!I$2,'P-07 HACCP score'!$C$2:$E$2,0))</f>
        <v>0</v>
      </c>
      <c r="BG471" s="39">
        <f>INDEX('P-07 HACCP score'!$C$3:$E$7,MATCH(N471,'P-07 HACCP score'!$B$3:$B$7,0),MATCH('D-14 Ernst'!J$2,'P-07 HACCP score'!$C$2:$E$2,0))</f>
        <v>9</v>
      </c>
      <c r="BH471" s="39" t="e">
        <f>INDEX('P-07 HACCP score'!$C$3:$E$7,MATCH(O471,'P-07 HACCP score'!$B$3:$B$7,0),MATCH('D-14 Ernst'!K$2,'P-07 HACCP score'!$C$2:$E$2,0))</f>
        <v>#N/A</v>
      </c>
      <c r="BI471" s="39">
        <f>INDEX('P-07 HACCP score'!$C$3:$E$7,MATCH(P471,'P-07 HACCP score'!$B$3:$B$7,0),MATCH('D-14 Ernst'!L$2,'P-07 HACCP score'!$C$2:$E$2,0))</f>
        <v>0</v>
      </c>
      <c r="BJ471" s="39">
        <f>INDEX('P-07 HACCP score'!$C$3:$E$7,MATCH(Q471,'P-07 HACCP score'!$B$3:$B$7,0),MATCH('D-14 Ernst'!M$2,'P-07 HACCP score'!$C$2:$E$2,0))</f>
        <v>0</v>
      </c>
      <c r="BK471" s="39">
        <f>INDEX('P-07 HACCP score'!$C$3:$E$7,MATCH(R471,'P-07 HACCP score'!$B$3:$B$7,0),MATCH('D-14 Ernst'!N$2,'P-07 HACCP score'!$C$2:$E$2,0))</f>
        <v>0</v>
      </c>
      <c r="BL471" s="39">
        <f>INDEX('P-07 HACCP score'!$C$3:$E$7,MATCH(S471,'P-07 HACCP score'!$B$3:$B$7,0),MATCH('D-14 Ernst'!O$2,'P-07 HACCP score'!$C$2:$E$2,0))</f>
        <v>0</v>
      </c>
      <c r="BM471" s="39">
        <f>INDEX('P-07 HACCP score'!$C$3:$E$7,MATCH(T471,'P-07 HACCP score'!$B$3:$B$7,0),MATCH('D-14 Ernst'!P$2,'P-07 HACCP score'!$C$2:$E$2,0))</f>
        <v>0</v>
      </c>
      <c r="BN471" s="39">
        <f>INDEX('P-07 HACCP score'!$C$3:$E$7,MATCH(U471,'P-07 HACCP score'!$B$3:$B$7,0),MATCH('D-14 Ernst'!Q$2,'P-07 HACCP score'!$C$2:$E$2,0))</f>
        <v>0</v>
      </c>
      <c r="BO471" s="39">
        <f>INDEX('P-07 HACCP score'!$C$3:$E$7,MATCH(V471,'P-07 HACCP score'!$B$3:$B$7,0),MATCH('D-14 Ernst'!R$2,'P-07 HACCP score'!$C$2:$E$2,0))</f>
        <v>0</v>
      </c>
      <c r="BP471" s="39">
        <f>INDEX('P-07 HACCP score'!$C$3:$E$7,MATCH(W471,'P-07 HACCP score'!$B$3:$B$7,0),MATCH('D-14 Ernst'!S$2,'P-07 HACCP score'!$C$2:$E$2,0))</f>
        <v>0</v>
      </c>
      <c r="BQ471" s="39" t="e">
        <f>INDEX('P-07 HACCP score'!$C$3:$E$7,MATCH(X471,'P-07 HACCP score'!$B$3:$B$7,0),MATCH('D-14 Ernst'!T$2,'P-07 HACCP score'!$C$2:$E$2,0))</f>
        <v>#N/A</v>
      </c>
      <c r="BR471" s="39">
        <f>INDEX('P-07 HACCP score'!$C$3:$E$7,MATCH(Y471,'P-07 HACCP score'!$B$3:$B$7,0),MATCH('D-14 Ernst'!U$2,'P-07 HACCP score'!$C$2:$E$2,0))</f>
        <v>0</v>
      </c>
      <c r="BS471" s="39">
        <f>INDEX('P-07 HACCP score'!$C$3:$E$7,MATCH(Z471,'P-07 HACCP score'!$B$3:$B$7,0),MATCH('D-14 Ernst'!V$2,'P-07 HACCP score'!$C$2:$E$2,0))</f>
        <v>0</v>
      </c>
      <c r="BT471" s="39">
        <f>INDEX('P-07 HACCP score'!$C$3:$E$7,MATCH(AA471,'P-07 HACCP score'!$B$3:$B$7,0),MATCH('D-14 Ernst'!W$2,'P-07 HACCP score'!$C$2:$E$2,0))</f>
        <v>0</v>
      </c>
      <c r="BU471" s="39">
        <f>INDEX('P-07 HACCP score'!$C$3:$E$7,MATCH(AB471,'P-07 HACCP score'!$B$3:$B$7,0),MATCH('D-14 Ernst'!X$2,'P-07 HACCP score'!$C$2:$E$2,0))</f>
        <v>0</v>
      </c>
      <c r="BV471" s="39">
        <f>INDEX('P-07 HACCP score'!$C$3:$E$7,MATCH(AC471,'P-07 HACCP score'!$B$3:$B$7,0),MATCH('D-14 Ernst'!Y$2,'P-07 HACCP score'!$C$2:$E$2,0))</f>
        <v>0</v>
      </c>
      <c r="BW471" s="39">
        <f>INDEX('P-07 HACCP score'!$C$3:$E$7,MATCH(AD471,'P-07 HACCP score'!$B$3:$B$7,0),MATCH('D-14 Ernst'!Z$2,'P-07 HACCP score'!$C$2:$E$2,0))</f>
        <v>0</v>
      </c>
      <c r="BX471" s="39">
        <f>INDEX('P-07 HACCP score'!$C$3:$E$7,MATCH(AE471,'P-07 HACCP score'!$B$3:$B$7,0),MATCH('D-14 Ernst'!AA$2,'P-07 HACCP score'!$C$2:$E$2,0))</f>
        <v>0</v>
      </c>
      <c r="BY471" s="39">
        <f>INDEX('P-07 HACCP score'!$C$3:$E$7,MATCH(AF471,'P-07 HACCP score'!$B$3:$B$7,0),MATCH('D-14 Ernst'!AB$2,'P-07 HACCP score'!$C$2:$E$2,0))</f>
        <v>0</v>
      </c>
      <c r="BZ471" s="39">
        <f>INDEX('P-07 HACCP score'!$C$3:$E$7,MATCH(AG471,'P-07 HACCP score'!$B$3:$B$7,0),MATCH('D-14 Ernst'!AC$2,'P-07 HACCP score'!$C$2:$E$2,0))</f>
        <v>0</v>
      </c>
      <c r="CA471" s="39">
        <f>INDEX('P-07 HACCP score'!$C$3:$E$7,MATCH(AH471,'P-07 HACCP score'!$B$3:$B$7,0),MATCH('D-14 Ernst'!AD$2,'P-07 HACCP score'!$C$2:$E$2,0))</f>
        <v>0</v>
      </c>
      <c r="CB471" s="39">
        <f>INDEX('P-07 HACCP score'!$C$3:$E$7,MATCH(AI471,'P-07 HACCP score'!$B$3:$B$7,0),MATCH('D-14 Ernst'!AE$2,'P-07 HACCP score'!$C$2:$E$2,0))</f>
        <v>0</v>
      </c>
      <c r="CC471" s="39">
        <f>INDEX('P-07 HACCP score'!$C$3:$E$7,MATCH(AJ471,'P-07 HACCP score'!$B$3:$B$7,0),MATCH('D-14 Ernst'!AF$2,'P-07 HACCP score'!$C$2:$E$2,0))</f>
        <v>0</v>
      </c>
      <c r="CD471" s="39">
        <f>INDEX('P-07 HACCP score'!$C$3:$E$7,MATCH(AK471,'P-07 HACCP score'!$B$3:$B$7,0),MATCH('D-14 Ernst'!AG$2,'P-07 HACCP score'!$C$2:$E$2,0))</f>
        <v>0</v>
      </c>
    </row>
    <row r="472" spans="1:82" x14ac:dyDescent="0.3">
      <c r="A472" s="119">
        <v>52360</v>
      </c>
      <c r="B472" s="71" t="s">
        <v>599</v>
      </c>
      <c r="C472" s="78" t="s">
        <v>248</v>
      </c>
      <c r="D472" s="35">
        <v>1</v>
      </c>
      <c r="E472" s="18"/>
      <c r="F472" s="18"/>
      <c r="G472" s="26"/>
      <c r="H472" s="21" t="str">
        <f>IF(COUNTIF(I472:M472,"H"),"H",
IF(COUNTIF(I472:M472,"M"),"M",
IF(COUNTIF(I472:M472,"L"),"L",
IF(COUNTIF(I472:M472,"B"),"B",""))))</f>
        <v>L</v>
      </c>
      <c r="I472" s="19" t="s">
        <v>86</v>
      </c>
      <c r="J472" s="19" t="s">
        <v>86</v>
      </c>
      <c r="K472" s="19"/>
      <c r="L472" s="19" t="s">
        <v>84</v>
      </c>
      <c r="M472" s="19"/>
      <c r="N472" s="18" t="s">
        <v>86</v>
      </c>
      <c r="O472" s="21" t="str">
        <f>IF(COUNTIF(P472:Q472,"H"),"H",
IF(COUNTIF(P472:Q472,"M"),"M",
IF(COUNTIF(P472:Q472,"L"),"L",
IF(COUNTIF(P472:Q472,"B"),"B",""))))</f>
        <v/>
      </c>
      <c r="P472" s="22"/>
      <c r="Q472" s="22"/>
      <c r="R472" s="18"/>
      <c r="S472" s="18"/>
      <c r="T472" s="18"/>
      <c r="U472" s="18"/>
      <c r="V472" s="18"/>
      <c r="W472" s="27"/>
      <c r="X472" s="21" t="str">
        <f>IF(COUNTIF(Y472:AA472,"H"),"H",
IF(COUNTIF(Y472:AA472,"M"),"M",
IF(COUNTIF(Y472:AA472,"L"),"L",
IF(COUNTIF(Y472:AA472,"B"),"B",""))))</f>
        <v/>
      </c>
      <c r="Y472" s="23"/>
      <c r="Z472" s="28"/>
      <c r="AA472" s="23"/>
      <c r="AB472" s="18"/>
      <c r="AC472" s="18"/>
      <c r="AD472" s="18"/>
      <c r="AE472" s="18"/>
      <c r="AF472" s="18"/>
      <c r="AG472" s="18"/>
      <c r="AH472" s="18"/>
      <c r="AI472" s="18"/>
      <c r="AJ472" s="18" t="s">
        <v>84</v>
      </c>
      <c r="AK472" s="18"/>
      <c r="AL472" s="37">
        <f>COUNTIF(AX472:BA472,5)+COUNTIF(BG472:BH472,5)+COUNTIF(BK472:BQ472,5)+COUNTIF(BU472:CD472,5)+COUNTIF(AX472:BA472,9)+COUNTIF(BG472:BH472,9)+COUNTIF(BK472:BQ472,9)+COUNTIF(BU472:CD472,9)</f>
        <v>0</v>
      </c>
      <c r="AM472" s="37">
        <f>COUNTIF(AX472:BA472,15)+COUNTIF(BG472:BH472,15)+COUNTIF(BK472:BQ472,15)+COUNTIF(BU472:CD472,15)+COUNTIF(AX472:BA472,25)+COUNTIF(BG472:BH472,25)+COUNTIF(BK472:BQ472,25)+COUNTIF(BU472:CD472,25)</f>
        <v>0</v>
      </c>
      <c r="AN472" s="118" t="str">
        <f>IF(AM472&gt;=1,"HOOG",IF(AL472&gt;=2,"MIDDEN","LAAG"))</f>
        <v>LAAG</v>
      </c>
      <c r="AO472" s="26" t="str">
        <f>IF(AND(AM472=1,OR(H472="H",AB472="H"),TEXT(D472,0)&lt;&gt;"4"),"J","N" )</f>
        <v>N</v>
      </c>
      <c r="AP472" s="41" t="s">
        <v>85</v>
      </c>
      <c r="AQ472" s="68" t="str">
        <f>IF(OR(AP472="J",AO472="J"),"MIDDEN",AN472)</f>
        <v>LAAG</v>
      </c>
      <c r="AR472" s="26" t="s">
        <v>89</v>
      </c>
      <c r="AS472" s="18" t="s">
        <v>87</v>
      </c>
      <c r="AT472" s="18" t="s">
        <v>85</v>
      </c>
      <c r="AU472" s="41" t="str">
        <f>IF(AND(AR472="H",AS472="K"),"J",IF(OR(AND(AR472="L",AS472="K",AT472="J"),AND(AR472="H",AS472="G",AT472="J")),"J","N"))</f>
        <v>N</v>
      </c>
      <c r="AV472" s="41" t="s">
        <v>90</v>
      </c>
      <c r="AW472" s="18" t="str">
        <f>IF(AU472="N",AQ472,IF(AQ472="LAAG","MIDDEN","HOOG"))</f>
        <v>LAAG</v>
      </c>
      <c r="AX472" s="39">
        <f>INDEX('P-07 HACCP score'!$C$3:$E$7,MATCH(E472,'P-07 HACCP score'!$B$3:$B$7,0),MATCH('D-14 Ernst'!A$2,'P-07 HACCP score'!$C$2:$E$2,0))</f>
        <v>0</v>
      </c>
      <c r="AY472" s="39">
        <f>INDEX('P-07 HACCP score'!$C$3:$E$7,MATCH(F472,'P-07 HACCP score'!$B$3:$B$7,0),MATCH('D-14 Ernst'!B$2,'P-07 HACCP score'!$C$2:$E$2,0))</f>
        <v>0</v>
      </c>
      <c r="AZ472" s="39">
        <f>INDEX('P-07 HACCP score'!$C$3:$E$7,MATCH(G472,'P-07 HACCP score'!$B$3:$B$7,0),MATCH('D-14 Ernst'!C$2,'P-07 HACCP score'!$C$2:$E$2,0))</f>
        <v>0</v>
      </c>
      <c r="BA472" s="39">
        <f>INDEX('P-07 HACCP score'!$C$3:$E$7,MATCH(H472,'P-07 HACCP score'!$B$3:$B$7,0),MATCH('D-14 Ernst'!D$2,'P-07 HACCP score'!$C$2:$E$2,0))</f>
        <v>3</v>
      </c>
      <c r="BB472" s="39">
        <f>INDEX('P-07 HACCP score'!$C$3:$E$7,MATCH(I472,'P-07 HACCP score'!$B$3:$B$7,0),MATCH('D-14 Ernst'!E$2,'P-07 HACCP score'!$C$2:$E$2,0))</f>
        <v>3</v>
      </c>
      <c r="BC472" s="39">
        <f>INDEX('P-07 HACCP score'!$C$3:$E$7,MATCH(J472,'P-07 HACCP score'!$B$3:$B$7,0),MATCH('D-14 Ernst'!F$2,'P-07 HACCP score'!$C$2:$E$2,0))</f>
        <v>3</v>
      </c>
      <c r="BD472" s="39">
        <f>INDEX('P-07 HACCP score'!$C$3:$E$7,MATCH(K472,'P-07 HACCP score'!$B$3:$B$7,0),MATCH('D-14 Ernst'!G$2,'P-07 HACCP score'!$C$2:$E$2,0))</f>
        <v>0</v>
      </c>
      <c r="BE472" s="39">
        <f>INDEX('P-07 HACCP score'!$C$3:$E$7,MATCH(L472,'P-07 HACCP score'!$B$3:$B$7,0),MATCH('D-14 Ernst'!H$2,'P-07 HACCP score'!$C$2:$E$2,0))</f>
        <v>1.5</v>
      </c>
      <c r="BF472" s="39">
        <f>INDEX('P-07 HACCP score'!$C$3:$E$7,MATCH(M472,'P-07 HACCP score'!$B$3:$B$7,0),MATCH('D-14 Ernst'!I$2,'P-07 HACCP score'!$C$2:$E$2,0))</f>
        <v>0</v>
      </c>
      <c r="BG472" s="39">
        <f>INDEX('P-07 HACCP score'!$C$3:$E$7,MATCH(N472,'P-07 HACCP score'!$B$3:$B$7,0),MATCH('D-14 Ernst'!J$2,'P-07 HACCP score'!$C$2:$E$2,0))</f>
        <v>3</v>
      </c>
      <c r="BH472" s="39" t="e">
        <f>INDEX('P-07 HACCP score'!$C$3:$E$7,MATCH(O472,'P-07 HACCP score'!$B$3:$B$7,0),MATCH('D-14 Ernst'!K$2,'P-07 HACCP score'!$C$2:$E$2,0))</f>
        <v>#N/A</v>
      </c>
      <c r="BI472" s="39">
        <f>INDEX('P-07 HACCP score'!$C$3:$E$7,MATCH(P472,'P-07 HACCP score'!$B$3:$B$7,0),MATCH('D-14 Ernst'!L$2,'P-07 HACCP score'!$C$2:$E$2,0))</f>
        <v>0</v>
      </c>
      <c r="BJ472" s="39">
        <f>INDEX('P-07 HACCP score'!$C$3:$E$7,MATCH(Q472,'P-07 HACCP score'!$B$3:$B$7,0),MATCH('D-14 Ernst'!M$2,'P-07 HACCP score'!$C$2:$E$2,0))</f>
        <v>0</v>
      </c>
      <c r="BK472" s="39">
        <f>INDEX('P-07 HACCP score'!$C$3:$E$7,MATCH(R472,'P-07 HACCP score'!$B$3:$B$7,0),MATCH('D-14 Ernst'!N$2,'P-07 HACCP score'!$C$2:$E$2,0))</f>
        <v>0</v>
      </c>
      <c r="BL472" s="39">
        <f>INDEX('P-07 HACCP score'!$C$3:$E$7,MATCH(S472,'P-07 HACCP score'!$B$3:$B$7,0),MATCH('D-14 Ernst'!O$2,'P-07 HACCP score'!$C$2:$E$2,0))</f>
        <v>0</v>
      </c>
      <c r="BM472" s="39">
        <f>INDEX('P-07 HACCP score'!$C$3:$E$7,MATCH(T472,'P-07 HACCP score'!$B$3:$B$7,0),MATCH('D-14 Ernst'!P$2,'P-07 HACCP score'!$C$2:$E$2,0))</f>
        <v>0</v>
      </c>
      <c r="BN472" s="39">
        <f>INDEX('P-07 HACCP score'!$C$3:$E$7,MATCH(U472,'P-07 HACCP score'!$B$3:$B$7,0),MATCH('D-14 Ernst'!Q$2,'P-07 HACCP score'!$C$2:$E$2,0))</f>
        <v>0</v>
      </c>
      <c r="BO472" s="39">
        <f>INDEX('P-07 HACCP score'!$C$3:$E$7,MATCH(V472,'P-07 HACCP score'!$B$3:$B$7,0),MATCH('D-14 Ernst'!R$2,'P-07 HACCP score'!$C$2:$E$2,0))</f>
        <v>0</v>
      </c>
      <c r="BP472" s="39">
        <f>INDEX('P-07 HACCP score'!$C$3:$E$7,MATCH(W472,'P-07 HACCP score'!$B$3:$B$7,0),MATCH('D-14 Ernst'!S$2,'P-07 HACCP score'!$C$2:$E$2,0))</f>
        <v>0</v>
      </c>
      <c r="BQ472" s="39" t="e">
        <f>INDEX('P-07 HACCP score'!$C$3:$E$7,MATCH(X472,'P-07 HACCP score'!$B$3:$B$7,0),MATCH('D-14 Ernst'!T$2,'P-07 HACCP score'!$C$2:$E$2,0))</f>
        <v>#N/A</v>
      </c>
      <c r="BR472" s="39">
        <f>INDEX('P-07 HACCP score'!$C$3:$E$7,MATCH(Y472,'P-07 HACCP score'!$B$3:$B$7,0),MATCH('D-14 Ernst'!U$2,'P-07 HACCP score'!$C$2:$E$2,0))</f>
        <v>0</v>
      </c>
      <c r="BS472" s="39">
        <f>INDEX('P-07 HACCP score'!$C$3:$E$7,MATCH(Z472,'P-07 HACCP score'!$B$3:$B$7,0),MATCH('D-14 Ernst'!V$2,'P-07 HACCP score'!$C$2:$E$2,0))</f>
        <v>0</v>
      </c>
      <c r="BT472" s="39">
        <f>INDEX('P-07 HACCP score'!$C$3:$E$7,MATCH(AA472,'P-07 HACCP score'!$B$3:$B$7,0),MATCH('D-14 Ernst'!W$2,'P-07 HACCP score'!$C$2:$E$2,0))</f>
        <v>0</v>
      </c>
      <c r="BU472" s="39">
        <f>INDEX('P-07 HACCP score'!$C$3:$E$7,MATCH(AB472,'P-07 HACCP score'!$B$3:$B$7,0),MATCH('D-14 Ernst'!X$2,'P-07 HACCP score'!$C$2:$E$2,0))</f>
        <v>0</v>
      </c>
      <c r="BV472" s="39">
        <f>INDEX('P-07 HACCP score'!$C$3:$E$7,MATCH(AC472,'P-07 HACCP score'!$B$3:$B$7,0),MATCH('D-14 Ernst'!Y$2,'P-07 HACCP score'!$C$2:$E$2,0))</f>
        <v>0</v>
      </c>
      <c r="BW472" s="39">
        <f>INDEX('P-07 HACCP score'!$C$3:$E$7,MATCH(AD472,'P-07 HACCP score'!$B$3:$B$7,0),MATCH('D-14 Ernst'!Z$2,'P-07 HACCP score'!$C$2:$E$2,0))</f>
        <v>0</v>
      </c>
      <c r="BX472" s="39">
        <f>INDEX('P-07 HACCP score'!$C$3:$E$7,MATCH(AE472,'P-07 HACCP score'!$B$3:$B$7,0),MATCH('D-14 Ernst'!AA$2,'P-07 HACCP score'!$C$2:$E$2,0))</f>
        <v>0</v>
      </c>
      <c r="BY472" s="39">
        <f>INDEX('P-07 HACCP score'!$C$3:$E$7,MATCH(AF472,'P-07 HACCP score'!$B$3:$B$7,0),MATCH('D-14 Ernst'!AB$2,'P-07 HACCP score'!$C$2:$E$2,0))</f>
        <v>0</v>
      </c>
      <c r="BZ472" s="39">
        <f>INDEX('P-07 HACCP score'!$C$3:$E$7,MATCH(AG472,'P-07 HACCP score'!$B$3:$B$7,0),MATCH('D-14 Ernst'!AC$2,'P-07 HACCP score'!$C$2:$E$2,0))</f>
        <v>0</v>
      </c>
      <c r="CA472" s="39">
        <f>INDEX('P-07 HACCP score'!$C$3:$E$7,MATCH(AH472,'P-07 HACCP score'!$B$3:$B$7,0),MATCH('D-14 Ernst'!AD$2,'P-07 HACCP score'!$C$2:$E$2,0))</f>
        <v>0</v>
      </c>
      <c r="CB472" s="39">
        <f>INDEX('P-07 HACCP score'!$C$3:$E$7,MATCH(AI472,'P-07 HACCP score'!$B$3:$B$7,0),MATCH('D-14 Ernst'!AE$2,'P-07 HACCP score'!$C$2:$E$2,0))</f>
        <v>0</v>
      </c>
      <c r="CC472" s="39">
        <f>INDEX('P-07 HACCP score'!$C$3:$E$7,MATCH(AJ472,'P-07 HACCP score'!$B$3:$B$7,0),MATCH('D-14 Ernst'!AF$2,'P-07 HACCP score'!$C$2:$E$2,0))</f>
        <v>1.5</v>
      </c>
      <c r="CD472" s="39">
        <f>INDEX('P-07 HACCP score'!$C$3:$E$7,MATCH(AK472,'P-07 HACCP score'!$B$3:$B$7,0),MATCH('D-14 Ernst'!AG$2,'P-07 HACCP score'!$C$2:$E$2,0))</f>
        <v>0</v>
      </c>
    </row>
    <row r="473" spans="1:82" x14ac:dyDescent="0.3">
      <c r="A473" s="119">
        <v>30060</v>
      </c>
      <c r="B473" s="56" t="s">
        <v>600</v>
      </c>
      <c r="C473" s="78" t="s">
        <v>116</v>
      </c>
      <c r="D473" s="35">
        <v>5</v>
      </c>
      <c r="E473" s="18"/>
      <c r="F473" s="18"/>
      <c r="G473" s="26"/>
      <c r="H473" s="21" t="str">
        <f>IF(COUNTIF(I473:M473,"H"),"H",
IF(COUNTIF(I473:M473,"M"),"M",
IF(COUNTIF(I473:M473,"L"),"L",
IF(COUNTIF(I473:M473,"B"),"B",""))))</f>
        <v/>
      </c>
      <c r="I473" s="19"/>
      <c r="J473" s="19"/>
      <c r="K473" s="19"/>
      <c r="L473" s="19"/>
      <c r="M473" s="19"/>
      <c r="N473" s="18"/>
      <c r="O473" s="21" t="str">
        <f>IF(COUNTIF(P473:Q473,"H"),"H",
IF(COUNTIF(P473:Q473,"M"),"M",
IF(COUNTIF(P473:Q473,"L"),"L",
IF(COUNTIF(P473:Q473,"B"),"B",""))))</f>
        <v/>
      </c>
      <c r="P473" s="22"/>
      <c r="Q473" s="22"/>
      <c r="R473" s="18"/>
      <c r="S473" s="18"/>
      <c r="T473" s="18"/>
      <c r="U473" s="18"/>
      <c r="V473" s="18"/>
      <c r="W473" s="27"/>
      <c r="X473" s="21" t="str">
        <f>IF(COUNTIF(Y473:AA473,"H"),"H",
IF(COUNTIF(Y473:AA473,"M"),"M",
IF(COUNTIF(Y473:AA473,"L"),"L",
IF(COUNTIF(Y473:AA473,"B"),"B",""))))</f>
        <v/>
      </c>
      <c r="Y473" s="23"/>
      <c r="Z473" s="28"/>
      <c r="AA473" s="23"/>
      <c r="AB473" s="18"/>
      <c r="AC473" s="18"/>
      <c r="AD473" s="18"/>
      <c r="AE473" s="18"/>
      <c r="AF473" s="18"/>
      <c r="AG473" s="18"/>
      <c r="AH473" s="18"/>
      <c r="AI473" s="18"/>
      <c r="AJ473" s="18"/>
      <c r="AK473" s="18" t="s">
        <v>84</v>
      </c>
      <c r="AL473" s="37">
        <f>COUNTIF(AX473:BA473,5)+COUNTIF(BG473:BH473,5)+COUNTIF(BK473:BQ473,5)+COUNTIF(BU473:CD473,5)+COUNTIF(AX473:BA473,9)+COUNTIF(BG473:BH473,9)+COUNTIF(BK473:BQ473,9)+COUNTIF(BU473:CD473,9)</f>
        <v>0</v>
      </c>
      <c r="AM473" s="37">
        <f>COUNTIF(AX473:BA473,15)+COUNTIF(BG473:BH473,15)+COUNTIF(BK473:BQ473,15)+COUNTIF(BU473:CD473,15)+COUNTIF(AX473:BA473,25)+COUNTIF(BG473:BH473,25)+COUNTIF(BK473:BQ473,25)+COUNTIF(BU473:CD473,25)</f>
        <v>0</v>
      </c>
      <c r="AN473" s="118" t="str">
        <f>IF(AM473&gt;=1,"HOOG",IF(AL473&gt;=2,"MIDDEN","LAAG"))</f>
        <v>LAAG</v>
      </c>
      <c r="AO473" s="26" t="str">
        <f>IF(AND(AM473=1,OR(H473="H",AB473="H"),TEXT(D473,0)&lt;&gt;"4"),"J","N" )</f>
        <v>N</v>
      </c>
      <c r="AP473" s="41" t="s">
        <v>85</v>
      </c>
      <c r="AQ473" s="68" t="str">
        <f>IF(OR(AP473="J",AO473="J"),"MIDDEN",AN473)</f>
        <v>LAAG</v>
      </c>
      <c r="AR473" s="26" t="s">
        <v>86</v>
      </c>
      <c r="AS473" s="18" t="s">
        <v>87</v>
      </c>
      <c r="AT473" s="18" t="s">
        <v>85</v>
      </c>
      <c r="AU473" s="41" t="str">
        <f>IF(AND(AR473="H",AS473="K"),"J",IF(OR(AND(AR473="L",AS473="K",AT473="J"),AND(AR473="H",AS473="G",AT473="J")),"J","N"))</f>
        <v>N</v>
      </c>
      <c r="AV473" s="41" t="s">
        <v>85</v>
      </c>
      <c r="AW473" s="18" t="str">
        <f>IF(AU473="N",AQ473,IF(AQ473="LAAG","MIDDEN","HOOG"))</f>
        <v>LAAG</v>
      </c>
      <c r="AX473" s="39">
        <f>INDEX('P-07 HACCP score'!$C$3:$E$7,MATCH(E473,'P-07 HACCP score'!$B$3:$B$7,0),MATCH('D-14 Ernst'!A$2,'P-07 HACCP score'!$C$2:$E$2,0))</f>
        <v>0</v>
      </c>
      <c r="AY473" s="39">
        <f>INDEX('P-07 HACCP score'!$C$3:$E$7,MATCH(F473,'P-07 HACCP score'!$B$3:$B$7,0),MATCH('D-14 Ernst'!B$2,'P-07 HACCP score'!$C$2:$E$2,0))</f>
        <v>0</v>
      </c>
      <c r="AZ473" s="39">
        <f>INDEX('P-07 HACCP score'!$C$3:$E$7,MATCH(G473,'P-07 HACCP score'!$B$3:$B$7,0),MATCH('D-14 Ernst'!C$2,'P-07 HACCP score'!$C$2:$E$2,0))</f>
        <v>0</v>
      </c>
      <c r="BA473" s="39" t="e">
        <f>INDEX('P-07 HACCP score'!$C$3:$E$7,MATCH(H473,'P-07 HACCP score'!$B$3:$B$7,0),MATCH('D-14 Ernst'!D$2,'P-07 HACCP score'!$C$2:$E$2,0))</f>
        <v>#N/A</v>
      </c>
      <c r="BB473" s="39">
        <f>INDEX('P-07 HACCP score'!$C$3:$E$7,MATCH(I473,'P-07 HACCP score'!$B$3:$B$7,0),MATCH('D-14 Ernst'!E$2,'P-07 HACCP score'!$C$2:$E$2,0))</f>
        <v>0</v>
      </c>
      <c r="BC473" s="39">
        <f>INDEX('P-07 HACCP score'!$C$3:$E$7,MATCH(J473,'P-07 HACCP score'!$B$3:$B$7,0),MATCH('D-14 Ernst'!F$2,'P-07 HACCP score'!$C$2:$E$2,0))</f>
        <v>0</v>
      </c>
      <c r="BD473" s="39">
        <f>INDEX('P-07 HACCP score'!$C$3:$E$7,MATCH(K473,'P-07 HACCP score'!$B$3:$B$7,0),MATCH('D-14 Ernst'!G$2,'P-07 HACCP score'!$C$2:$E$2,0))</f>
        <v>0</v>
      </c>
      <c r="BE473" s="39">
        <f>INDEX('P-07 HACCP score'!$C$3:$E$7,MATCH(L473,'P-07 HACCP score'!$B$3:$B$7,0),MATCH('D-14 Ernst'!H$2,'P-07 HACCP score'!$C$2:$E$2,0))</f>
        <v>0</v>
      </c>
      <c r="BF473" s="39">
        <f>INDEX('P-07 HACCP score'!$C$3:$E$7,MATCH(M473,'P-07 HACCP score'!$B$3:$B$7,0),MATCH('D-14 Ernst'!I$2,'P-07 HACCP score'!$C$2:$E$2,0))</f>
        <v>0</v>
      </c>
      <c r="BG473" s="39">
        <f>INDEX('P-07 HACCP score'!$C$3:$E$7,MATCH(N473,'P-07 HACCP score'!$B$3:$B$7,0),MATCH('D-14 Ernst'!J$2,'P-07 HACCP score'!$C$2:$E$2,0))</f>
        <v>0</v>
      </c>
      <c r="BH473" s="39" t="e">
        <f>INDEX('P-07 HACCP score'!$C$3:$E$7,MATCH(O473,'P-07 HACCP score'!$B$3:$B$7,0),MATCH('D-14 Ernst'!K$2,'P-07 HACCP score'!$C$2:$E$2,0))</f>
        <v>#N/A</v>
      </c>
      <c r="BI473" s="39">
        <f>INDEX('P-07 HACCP score'!$C$3:$E$7,MATCH(P473,'P-07 HACCP score'!$B$3:$B$7,0),MATCH('D-14 Ernst'!L$2,'P-07 HACCP score'!$C$2:$E$2,0))</f>
        <v>0</v>
      </c>
      <c r="BJ473" s="39">
        <f>INDEX('P-07 HACCP score'!$C$3:$E$7,MATCH(Q473,'P-07 HACCP score'!$B$3:$B$7,0),MATCH('D-14 Ernst'!M$2,'P-07 HACCP score'!$C$2:$E$2,0))</f>
        <v>0</v>
      </c>
      <c r="BK473" s="39">
        <f>INDEX('P-07 HACCP score'!$C$3:$E$7,MATCH(R473,'P-07 HACCP score'!$B$3:$B$7,0),MATCH('D-14 Ernst'!N$2,'P-07 HACCP score'!$C$2:$E$2,0))</f>
        <v>0</v>
      </c>
      <c r="BL473" s="39">
        <f>INDEX('P-07 HACCP score'!$C$3:$E$7,MATCH(S473,'P-07 HACCP score'!$B$3:$B$7,0),MATCH('D-14 Ernst'!O$2,'P-07 HACCP score'!$C$2:$E$2,0))</f>
        <v>0</v>
      </c>
      <c r="BM473" s="39">
        <f>INDEX('P-07 HACCP score'!$C$3:$E$7,MATCH(T473,'P-07 HACCP score'!$B$3:$B$7,0),MATCH('D-14 Ernst'!P$2,'P-07 HACCP score'!$C$2:$E$2,0))</f>
        <v>0</v>
      </c>
      <c r="BN473" s="39">
        <f>INDEX('P-07 HACCP score'!$C$3:$E$7,MATCH(U473,'P-07 HACCP score'!$B$3:$B$7,0),MATCH('D-14 Ernst'!Q$2,'P-07 HACCP score'!$C$2:$E$2,0))</f>
        <v>0</v>
      </c>
      <c r="BO473" s="39">
        <f>INDEX('P-07 HACCP score'!$C$3:$E$7,MATCH(V473,'P-07 HACCP score'!$B$3:$B$7,0),MATCH('D-14 Ernst'!R$2,'P-07 HACCP score'!$C$2:$E$2,0))</f>
        <v>0</v>
      </c>
      <c r="BP473" s="39">
        <f>INDEX('P-07 HACCP score'!$C$3:$E$7,MATCH(W473,'P-07 HACCP score'!$B$3:$B$7,0),MATCH('D-14 Ernst'!S$2,'P-07 HACCP score'!$C$2:$E$2,0))</f>
        <v>0</v>
      </c>
      <c r="BQ473" s="39" t="e">
        <f>INDEX('P-07 HACCP score'!$C$3:$E$7,MATCH(X473,'P-07 HACCP score'!$B$3:$B$7,0),MATCH('D-14 Ernst'!T$2,'P-07 HACCP score'!$C$2:$E$2,0))</f>
        <v>#N/A</v>
      </c>
      <c r="BR473" s="39">
        <f>INDEX('P-07 HACCP score'!$C$3:$E$7,MATCH(Y473,'P-07 HACCP score'!$B$3:$B$7,0),MATCH('D-14 Ernst'!U$2,'P-07 HACCP score'!$C$2:$E$2,0))</f>
        <v>0</v>
      </c>
      <c r="BS473" s="39">
        <f>INDEX('P-07 HACCP score'!$C$3:$E$7,MATCH(Z473,'P-07 HACCP score'!$B$3:$B$7,0),MATCH('D-14 Ernst'!V$2,'P-07 HACCP score'!$C$2:$E$2,0))</f>
        <v>0</v>
      </c>
      <c r="BT473" s="39">
        <f>INDEX('P-07 HACCP score'!$C$3:$E$7,MATCH(AA473,'P-07 HACCP score'!$B$3:$B$7,0),MATCH('D-14 Ernst'!W$2,'P-07 HACCP score'!$C$2:$E$2,0))</f>
        <v>0</v>
      </c>
      <c r="BU473" s="39">
        <f>INDEX('P-07 HACCP score'!$C$3:$E$7,MATCH(AB473,'P-07 HACCP score'!$B$3:$B$7,0),MATCH('D-14 Ernst'!X$2,'P-07 HACCP score'!$C$2:$E$2,0))</f>
        <v>0</v>
      </c>
      <c r="BV473" s="39">
        <f>INDEX('P-07 HACCP score'!$C$3:$E$7,MATCH(AC473,'P-07 HACCP score'!$B$3:$B$7,0),MATCH('D-14 Ernst'!Y$2,'P-07 HACCP score'!$C$2:$E$2,0))</f>
        <v>0</v>
      </c>
      <c r="BW473" s="39">
        <f>INDEX('P-07 HACCP score'!$C$3:$E$7,MATCH(AD473,'P-07 HACCP score'!$B$3:$B$7,0),MATCH('D-14 Ernst'!Z$2,'P-07 HACCP score'!$C$2:$E$2,0))</f>
        <v>0</v>
      </c>
      <c r="BX473" s="39">
        <f>INDEX('P-07 HACCP score'!$C$3:$E$7,MATCH(AE473,'P-07 HACCP score'!$B$3:$B$7,0),MATCH('D-14 Ernst'!AA$2,'P-07 HACCP score'!$C$2:$E$2,0))</f>
        <v>0</v>
      </c>
      <c r="BY473" s="39">
        <f>INDEX('P-07 HACCP score'!$C$3:$E$7,MATCH(AF473,'P-07 HACCP score'!$B$3:$B$7,0),MATCH('D-14 Ernst'!AB$2,'P-07 HACCP score'!$C$2:$E$2,0))</f>
        <v>0</v>
      </c>
      <c r="BZ473" s="39">
        <f>INDEX('P-07 HACCP score'!$C$3:$E$7,MATCH(AG473,'P-07 HACCP score'!$B$3:$B$7,0),MATCH('D-14 Ernst'!AC$2,'P-07 HACCP score'!$C$2:$E$2,0))</f>
        <v>0</v>
      </c>
      <c r="CA473" s="39">
        <f>INDEX('P-07 HACCP score'!$C$3:$E$7,MATCH(AH473,'P-07 HACCP score'!$B$3:$B$7,0),MATCH('D-14 Ernst'!AD$2,'P-07 HACCP score'!$C$2:$E$2,0))</f>
        <v>0</v>
      </c>
      <c r="CB473" s="39">
        <f>INDEX('P-07 HACCP score'!$C$3:$E$7,MATCH(AI473,'P-07 HACCP score'!$B$3:$B$7,0),MATCH('D-14 Ernst'!AE$2,'P-07 HACCP score'!$C$2:$E$2,0))</f>
        <v>0</v>
      </c>
      <c r="CC473" s="39">
        <f>INDEX('P-07 HACCP score'!$C$3:$E$7,MATCH(AJ473,'P-07 HACCP score'!$B$3:$B$7,0),MATCH('D-14 Ernst'!AF$2,'P-07 HACCP score'!$C$2:$E$2,0))</f>
        <v>0</v>
      </c>
      <c r="CD473" s="39">
        <f>INDEX('P-07 HACCP score'!$C$3:$E$7,MATCH(AK473,'P-07 HACCP score'!$B$3:$B$7,0),MATCH('D-14 Ernst'!AG$2,'P-07 HACCP score'!$C$2:$E$2,0))</f>
        <v>1.5</v>
      </c>
    </row>
    <row r="474" spans="1:82" x14ac:dyDescent="0.3">
      <c r="A474" s="119">
        <v>50761</v>
      </c>
      <c r="B474" s="56" t="s">
        <v>601</v>
      </c>
      <c r="C474" s="78" t="s">
        <v>92</v>
      </c>
      <c r="D474" s="35">
        <v>3</v>
      </c>
      <c r="E474" s="74" t="s">
        <v>86</v>
      </c>
      <c r="F474" s="18"/>
      <c r="G474" s="26"/>
      <c r="H474" s="21" t="str">
        <f>IF(COUNTIF(I474:M474,"H"),"H",
IF(COUNTIF(I474:M474,"M"),"M",
IF(COUNTIF(I474:M474,"L"),"L",
IF(COUNTIF(I474:M474,"B"),"B",""))))</f>
        <v/>
      </c>
      <c r="I474" s="19"/>
      <c r="J474" s="19"/>
      <c r="K474" s="19"/>
      <c r="L474" s="19"/>
      <c r="M474" s="19"/>
      <c r="N474" s="18"/>
      <c r="O474" s="21" t="str">
        <f>IF(COUNTIF(P474:Q474,"H"),"H",
IF(COUNTIF(P474:Q474,"M"),"M",
IF(COUNTIF(P474:Q474,"L"),"L",
IF(COUNTIF(P474:Q474,"B"),"B",""))))</f>
        <v>L</v>
      </c>
      <c r="P474" s="22" t="s">
        <v>86</v>
      </c>
      <c r="Q474" s="22"/>
      <c r="R474" s="18"/>
      <c r="S474" s="18"/>
      <c r="T474" s="18"/>
      <c r="U474" s="18"/>
      <c r="V474" s="18"/>
      <c r="W474" s="27"/>
      <c r="X474" s="21" t="str">
        <f>IF(COUNTIF(Y474:AA474,"H"),"H",
IF(COUNTIF(Y474:AA474,"M"),"M",
IF(COUNTIF(Y474:AA474,"L"),"L",
IF(COUNTIF(Y474:AA474,"B"),"B",""))))</f>
        <v/>
      </c>
      <c r="Y474" s="23"/>
      <c r="Z474" s="28"/>
      <c r="AA474" s="23"/>
      <c r="AB474" s="18"/>
      <c r="AC474" s="18"/>
      <c r="AD474" s="18"/>
      <c r="AE474" s="18"/>
      <c r="AF474" s="18"/>
      <c r="AG474" s="18"/>
      <c r="AH474" s="18"/>
      <c r="AI474" s="18"/>
      <c r="AJ474" s="18"/>
      <c r="AK474" s="18"/>
      <c r="AL474" s="37">
        <f>COUNTIF(AX474:BA474,5)+COUNTIF(BG474:BH474,5)+COUNTIF(BK474:BQ474,5)+COUNTIF(BU474:CD474,5)+COUNTIF(AX474:BA474,9)+COUNTIF(BG474:BH474,9)+COUNTIF(BK474:BQ474,9)+COUNTIF(BU474:CD474,9)</f>
        <v>0</v>
      </c>
      <c r="AM474" s="37">
        <f>COUNTIF(AX474:BA474,15)+COUNTIF(BG474:BH474,15)+COUNTIF(BK474:BQ474,15)+COUNTIF(BU474:CD474,15)+COUNTIF(AX474:BA474,25)+COUNTIF(BG474:BH474,25)+COUNTIF(BK474:BQ474,25)+COUNTIF(BU474:CD474,25)</f>
        <v>0</v>
      </c>
      <c r="AN474" s="118" t="str">
        <f>IF(AM474&gt;=1,"HOOG",IF(AL474&gt;=2,"MIDDEN","LAAG"))</f>
        <v>LAAG</v>
      </c>
      <c r="AO474" s="26" t="str">
        <f>IF(AND(AM474=1,OR(H474="H",AB474="H"),TEXT(D474,0)&lt;&gt;"4"),"J","N" )</f>
        <v>N</v>
      </c>
      <c r="AP474" s="41" t="s">
        <v>85</v>
      </c>
      <c r="AQ474" s="68" t="str">
        <f>IF(OR(AP474="J",AO474="J"),"MIDDEN",AN474)</f>
        <v>LAAG</v>
      </c>
      <c r="AR474" s="26" t="s">
        <v>86</v>
      </c>
      <c r="AS474" s="18" t="s">
        <v>93</v>
      </c>
      <c r="AT474" s="18" t="s">
        <v>85</v>
      </c>
      <c r="AU474" s="41" t="str">
        <f>IF(AND(AR474="H",AS474="K"),"J",IF(OR(AND(AR474="L",AS474="K",AT474="J"),AND(AR474="H",AS474="G",AT474="J")),"J","N"))</f>
        <v>N</v>
      </c>
      <c r="AV474" s="41" t="s">
        <v>85</v>
      </c>
      <c r="AW474" s="18" t="str">
        <f>IF(AU474="N",AQ474,IF(AQ474="LAAG","MIDDEN","HOOG"))</f>
        <v>LAAG</v>
      </c>
      <c r="AX474" s="39">
        <f>INDEX('P-07 HACCP score'!$C$3:$E$7,MATCH(E474,'P-07 HACCP score'!$B$3:$B$7,0),MATCH('D-14 Ernst'!A$2,'P-07 HACCP score'!$C$2:$E$2,0))</f>
        <v>3</v>
      </c>
      <c r="AY474" s="39">
        <f>INDEX('P-07 HACCP score'!$C$3:$E$7,MATCH(F474,'P-07 HACCP score'!$B$3:$B$7,0),MATCH('D-14 Ernst'!B$2,'P-07 HACCP score'!$C$2:$E$2,0))</f>
        <v>0</v>
      </c>
      <c r="AZ474" s="39">
        <f>INDEX('P-07 HACCP score'!$C$3:$E$7,MATCH(G474,'P-07 HACCP score'!$B$3:$B$7,0),MATCH('D-14 Ernst'!C$2,'P-07 HACCP score'!$C$2:$E$2,0))</f>
        <v>0</v>
      </c>
      <c r="BA474" s="39" t="e">
        <f>INDEX('P-07 HACCP score'!$C$3:$E$7,MATCH(H474,'P-07 HACCP score'!$B$3:$B$7,0),MATCH('D-14 Ernst'!D$2,'P-07 HACCP score'!$C$2:$E$2,0))</f>
        <v>#N/A</v>
      </c>
      <c r="BB474" s="39">
        <f>INDEX('P-07 HACCP score'!$C$3:$E$7,MATCH(I474,'P-07 HACCP score'!$B$3:$B$7,0),MATCH('D-14 Ernst'!E$2,'P-07 HACCP score'!$C$2:$E$2,0))</f>
        <v>0</v>
      </c>
      <c r="BC474" s="39">
        <f>INDEX('P-07 HACCP score'!$C$3:$E$7,MATCH(J474,'P-07 HACCP score'!$B$3:$B$7,0),MATCH('D-14 Ernst'!F$2,'P-07 HACCP score'!$C$2:$E$2,0))</f>
        <v>0</v>
      </c>
      <c r="BD474" s="39">
        <f>INDEX('P-07 HACCP score'!$C$3:$E$7,MATCH(K474,'P-07 HACCP score'!$B$3:$B$7,0),MATCH('D-14 Ernst'!G$2,'P-07 HACCP score'!$C$2:$E$2,0))</f>
        <v>0</v>
      </c>
      <c r="BE474" s="39">
        <f>INDEX('P-07 HACCP score'!$C$3:$E$7,MATCH(L474,'P-07 HACCP score'!$B$3:$B$7,0),MATCH('D-14 Ernst'!H$2,'P-07 HACCP score'!$C$2:$E$2,0))</f>
        <v>0</v>
      </c>
      <c r="BF474" s="39">
        <f>INDEX('P-07 HACCP score'!$C$3:$E$7,MATCH(M474,'P-07 HACCP score'!$B$3:$B$7,0),MATCH('D-14 Ernst'!I$2,'P-07 HACCP score'!$C$2:$E$2,0))</f>
        <v>0</v>
      </c>
      <c r="BG474" s="39">
        <f>INDEX('P-07 HACCP score'!$C$3:$E$7,MATCH(N474,'P-07 HACCP score'!$B$3:$B$7,0),MATCH('D-14 Ernst'!J$2,'P-07 HACCP score'!$C$2:$E$2,0))</f>
        <v>0</v>
      </c>
      <c r="BH474" s="39">
        <f>INDEX('P-07 HACCP score'!$C$3:$E$7,MATCH(O474,'P-07 HACCP score'!$B$3:$B$7,0),MATCH('D-14 Ernst'!K$2,'P-07 HACCP score'!$C$2:$E$2,0))</f>
        <v>3</v>
      </c>
      <c r="BI474" s="39">
        <f>INDEX('P-07 HACCP score'!$C$3:$E$7,MATCH(P474,'P-07 HACCP score'!$B$3:$B$7,0),MATCH('D-14 Ernst'!L$2,'P-07 HACCP score'!$C$2:$E$2,0))</f>
        <v>3</v>
      </c>
      <c r="BJ474" s="39">
        <f>INDEX('P-07 HACCP score'!$C$3:$E$7,MATCH(Q474,'P-07 HACCP score'!$B$3:$B$7,0),MATCH('D-14 Ernst'!M$2,'P-07 HACCP score'!$C$2:$E$2,0))</f>
        <v>0</v>
      </c>
      <c r="BK474" s="39">
        <f>INDEX('P-07 HACCP score'!$C$3:$E$7,MATCH(R474,'P-07 HACCP score'!$B$3:$B$7,0),MATCH('D-14 Ernst'!N$2,'P-07 HACCP score'!$C$2:$E$2,0))</f>
        <v>0</v>
      </c>
      <c r="BL474" s="39">
        <f>INDEX('P-07 HACCP score'!$C$3:$E$7,MATCH(S474,'P-07 HACCP score'!$B$3:$B$7,0),MATCH('D-14 Ernst'!O$2,'P-07 HACCP score'!$C$2:$E$2,0))</f>
        <v>0</v>
      </c>
      <c r="BM474" s="39">
        <f>INDEX('P-07 HACCP score'!$C$3:$E$7,MATCH(T474,'P-07 HACCP score'!$B$3:$B$7,0),MATCH('D-14 Ernst'!P$2,'P-07 HACCP score'!$C$2:$E$2,0))</f>
        <v>0</v>
      </c>
      <c r="BN474" s="39">
        <f>INDEX('P-07 HACCP score'!$C$3:$E$7,MATCH(U474,'P-07 HACCP score'!$B$3:$B$7,0),MATCH('D-14 Ernst'!Q$2,'P-07 HACCP score'!$C$2:$E$2,0))</f>
        <v>0</v>
      </c>
      <c r="BO474" s="39">
        <f>INDEX('P-07 HACCP score'!$C$3:$E$7,MATCH(V474,'P-07 HACCP score'!$B$3:$B$7,0),MATCH('D-14 Ernst'!R$2,'P-07 HACCP score'!$C$2:$E$2,0))</f>
        <v>0</v>
      </c>
      <c r="BP474" s="39">
        <f>INDEX('P-07 HACCP score'!$C$3:$E$7,MATCH(W474,'P-07 HACCP score'!$B$3:$B$7,0),MATCH('D-14 Ernst'!S$2,'P-07 HACCP score'!$C$2:$E$2,0))</f>
        <v>0</v>
      </c>
      <c r="BQ474" s="39" t="e">
        <f>INDEX('P-07 HACCP score'!$C$3:$E$7,MATCH(X474,'P-07 HACCP score'!$B$3:$B$7,0),MATCH('D-14 Ernst'!T$2,'P-07 HACCP score'!$C$2:$E$2,0))</f>
        <v>#N/A</v>
      </c>
      <c r="BR474" s="39">
        <f>INDEX('P-07 HACCP score'!$C$3:$E$7,MATCH(Y474,'P-07 HACCP score'!$B$3:$B$7,0),MATCH('D-14 Ernst'!U$2,'P-07 HACCP score'!$C$2:$E$2,0))</f>
        <v>0</v>
      </c>
      <c r="BS474" s="39">
        <f>INDEX('P-07 HACCP score'!$C$3:$E$7,MATCH(Z474,'P-07 HACCP score'!$B$3:$B$7,0),MATCH('D-14 Ernst'!V$2,'P-07 HACCP score'!$C$2:$E$2,0))</f>
        <v>0</v>
      </c>
      <c r="BT474" s="39">
        <f>INDEX('P-07 HACCP score'!$C$3:$E$7,MATCH(AA474,'P-07 HACCP score'!$B$3:$B$7,0),MATCH('D-14 Ernst'!W$2,'P-07 HACCP score'!$C$2:$E$2,0))</f>
        <v>0</v>
      </c>
      <c r="BU474" s="39">
        <f>INDEX('P-07 HACCP score'!$C$3:$E$7,MATCH(AB474,'P-07 HACCP score'!$B$3:$B$7,0),MATCH('D-14 Ernst'!X$2,'P-07 HACCP score'!$C$2:$E$2,0))</f>
        <v>0</v>
      </c>
      <c r="BV474" s="39">
        <f>INDEX('P-07 HACCP score'!$C$3:$E$7,MATCH(AC474,'P-07 HACCP score'!$B$3:$B$7,0),MATCH('D-14 Ernst'!Y$2,'P-07 HACCP score'!$C$2:$E$2,0))</f>
        <v>0</v>
      </c>
      <c r="BW474" s="39">
        <f>INDEX('P-07 HACCP score'!$C$3:$E$7,MATCH(AD474,'P-07 HACCP score'!$B$3:$B$7,0),MATCH('D-14 Ernst'!Z$2,'P-07 HACCP score'!$C$2:$E$2,0))</f>
        <v>0</v>
      </c>
      <c r="BX474" s="39">
        <f>INDEX('P-07 HACCP score'!$C$3:$E$7,MATCH(AE474,'P-07 HACCP score'!$B$3:$B$7,0),MATCH('D-14 Ernst'!AA$2,'P-07 HACCP score'!$C$2:$E$2,0))</f>
        <v>0</v>
      </c>
      <c r="BY474" s="39">
        <f>INDEX('P-07 HACCP score'!$C$3:$E$7,MATCH(AF474,'P-07 HACCP score'!$B$3:$B$7,0),MATCH('D-14 Ernst'!AB$2,'P-07 HACCP score'!$C$2:$E$2,0))</f>
        <v>0</v>
      </c>
      <c r="BZ474" s="39">
        <f>INDEX('P-07 HACCP score'!$C$3:$E$7,MATCH(AG474,'P-07 HACCP score'!$B$3:$B$7,0),MATCH('D-14 Ernst'!AC$2,'P-07 HACCP score'!$C$2:$E$2,0))</f>
        <v>0</v>
      </c>
      <c r="CA474" s="39">
        <f>INDEX('P-07 HACCP score'!$C$3:$E$7,MATCH(AH474,'P-07 HACCP score'!$B$3:$B$7,0),MATCH('D-14 Ernst'!AD$2,'P-07 HACCP score'!$C$2:$E$2,0))</f>
        <v>0</v>
      </c>
      <c r="CB474" s="39">
        <f>INDEX('P-07 HACCP score'!$C$3:$E$7,MATCH(AI474,'P-07 HACCP score'!$B$3:$B$7,0),MATCH('D-14 Ernst'!AE$2,'P-07 HACCP score'!$C$2:$E$2,0))</f>
        <v>0</v>
      </c>
      <c r="CC474" s="39">
        <f>INDEX('P-07 HACCP score'!$C$3:$E$7,MATCH(AJ474,'P-07 HACCP score'!$B$3:$B$7,0),MATCH('D-14 Ernst'!AF$2,'P-07 HACCP score'!$C$2:$E$2,0))</f>
        <v>0</v>
      </c>
      <c r="CD474" s="39">
        <f>INDEX('P-07 HACCP score'!$C$3:$E$7,MATCH(AK474,'P-07 HACCP score'!$B$3:$B$7,0),MATCH('D-14 Ernst'!AG$2,'P-07 HACCP score'!$C$2:$E$2,0))</f>
        <v>0</v>
      </c>
    </row>
    <row r="475" spans="1:82" x14ac:dyDescent="0.3">
      <c r="A475" s="119">
        <v>51000</v>
      </c>
      <c r="B475" s="56" t="s">
        <v>602</v>
      </c>
      <c r="C475" s="78" t="s">
        <v>95</v>
      </c>
      <c r="D475" s="35">
        <v>3</v>
      </c>
      <c r="E475" s="18" t="s">
        <v>84</v>
      </c>
      <c r="F475" s="18"/>
      <c r="G475" s="26"/>
      <c r="H475" s="21" t="str">
        <f>IF(COUNTIF(I475:M475,"H"),"H",
IF(COUNTIF(I475:M475,"M"),"M",
IF(COUNTIF(I475:M475,"L"),"L",
IF(COUNTIF(I475:M475,"B"),"B",""))))</f>
        <v/>
      </c>
      <c r="I475" s="19"/>
      <c r="J475" s="19"/>
      <c r="K475" s="19"/>
      <c r="L475" s="19"/>
      <c r="M475" s="19"/>
      <c r="N475" s="18"/>
      <c r="O475" s="21" t="str">
        <f>IF(COUNTIF(P475:Q475,"H"),"H",
IF(COUNTIF(P475:Q475,"M"),"M",
IF(COUNTIF(P475:Q475,"L"),"L",
IF(COUNTIF(P475:Q475,"B"),"B",""))))</f>
        <v>L</v>
      </c>
      <c r="P475" s="22" t="s">
        <v>86</v>
      </c>
      <c r="Q475" s="22"/>
      <c r="R475" s="18"/>
      <c r="S475" s="18"/>
      <c r="T475" s="18"/>
      <c r="U475" s="18"/>
      <c r="V475" s="18"/>
      <c r="W475" s="27"/>
      <c r="X475" s="21" t="str">
        <f>IF(COUNTIF(Y475:AA475,"H"),"H",
IF(COUNTIF(Y475:AA475,"M"),"M",
IF(COUNTIF(Y475:AA475,"L"),"L",
IF(COUNTIF(Y475:AA475,"B"),"B",""))))</f>
        <v/>
      </c>
      <c r="Y475" s="23"/>
      <c r="Z475" s="28"/>
      <c r="AA475" s="23"/>
      <c r="AB475" s="18"/>
      <c r="AC475" s="18"/>
      <c r="AD475" s="18"/>
      <c r="AE475" s="18"/>
      <c r="AF475" s="18"/>
      <c r="AG475" s="18"/>
      <c r="AH475" s="18"/>
      <c r="AI475" s="18"/>
      <c r="AJ475" s="18"/>
      <c r="AK475" s="18"/>
      <c r="AL475" s="37">
        <f>COUNTIF(AX475:BA475,5)+COUNTIF(BG475:BH475,5)+COUNTIF(BK475:BQ475,5)+COUNTIF(BU475:CD475,5)+COUNTIF(AX475:BA475,9)+COUNTIF(BG475:BH475,9)+COUNTIF(BK475:BQ475,9)+COUNTIF(BU475:CD475,9)</f>
        <v>0</v>
      </c>
      <c r="AM475" s="37">
        <f>COUNTIF(AX475:BA475,15)+COUNTIF(BG475:BH475,15)+COUNTIF(BK475:BQ475,15)+COUNTIF(BU475:CD475,15)+COUNTIF(AX475:BA475,25)+COUNTIF(BG475:BH475,25)+COUNTIF(BK475:BQ475,25)+COUNTIF(BU475:CD475,25)</f>
        <v>0</v>
      </c>
      <c r="AN475" s="118" t="str">
        <f>IF(AM475&gt;=1,"HOOG",IF(AL475&gt;=2,"MIDDEN","LAAG"))</f>
        <v>LAAG</v>
      </c>
      <c r="AO475" s="26" t="str">
        <f>IF(AND(AM475=1,OR(H475="H",AB475="H"),TEXT(D475,0)&lt;&gt;"4"),"J","N" )</f>
        <v>N</v>
      </c>
      <c r="AP475" s="41" t="s">
        <v>85</v>
      </c>
      <c r="AQ475" s="68" t="str">
        <f>IF(OR(AP475="J",AO475="J"),"MIDDEN",AN475)</f>
        <v>LAAG</v>
      </c>
      <c r="AR475" s="26" t="s">
        <v>86</v>
      </c>
      <c r="AS475" s="18" t="s">
        <v>93</v>
      </c>
      <c r="AT475" s="18" t="s">
        <v>85</v>
      </c>
      <c r="AU475" s="41" t="str">
        <f>IF(AND(AR475="H",AS475="K"),"J",IF(OR(AND(AR475="L",AS475="K",AT475="J"),AND(AR475="H",AS475="G",AT475="J")),"J","N"))</f>
        <v>N</v>
      </c>
      <c r="AV475" s="41" t="s">
        <v>85</v>
      </c>
      <c r="AW475" s="18" t="str">
        <f>IF(AU475="N",AQ475,IF(AQ475="LAAG","MIDDEN","HOOG"))</f>
        <v>LAAG</v>
      </c>
      <c r="AX475" s="39">
        <f>INDEX('P-07 HACCP score'!$C$3:$E$7,MATCH(E475,'P-07 HACCP score'!$B$3:$B$7,0),MATCH('D-14 Ernst'!A$2,'P-07 HACCP score'!$C$2:$E$2,0))</f>
        <v>1.5</v>
      </c>
      <c r="AY475" s="39">
        <f>INDEX('P-07 HACCP score'!$C$3:$E$7,MATCH(F475,'P-07 HACCP score'!$B$3:$B$7,0),MATCH('D-14 Ernst'!B$2,'P-07 HACCP score'!$C$2:$E$2,0))</f>
        <v>0</v>
      </c>
      <c r="AZ475" s="39">
        <f>INDEX('P-07 HACCP score'!$C$3:$E$7,MATCH(G475,'P-07 HACCP score'!$B$3:$B$7,0),MATCH('D-14 Ernst'!C$2,'P-07 HACCP score'!$C$2:$E$2,0))</f>
        <v>0</v>
      </c>
      <c r="BA475" s="39" t="e">
        <f>INDEX('P-07 HACCP score'!$C$3:$E$7,MATCH(H475,'P-07 HACCP score'!$B$3:$B$7,0),MATCH('D-14 Ernst'!D$2,'P-07 HACCP score'!$C$2:$E$2,0))</f>
        <v>#N/A</v>
      </c>
      <c r="BB475" s="39">
        <f>INDEX('P-07 HACCP score'!$C$3:$E$7,MATCH(I475,'P-07 HACCP score'!$B$3:$B$7,0),MATCH('D-14 Ernst'!E$2,'P-07 HACCP score'!$C$2:$E$2,0))</f>
        <v>0</v>
      </c>
      <c r="BC475" s="39">
        <f>INDEX('P-07 HACCP score'!$C$3:$E$7,MATCH(J475,'P-07 HACCP score'!$B$3:$B$7,0),MATCH('D-14 Ernst'!F$2,'P-07 HACCP score'!$C$2:$E$2,0))</f>
        <v>0</v>
      </c>
      <c r="BD475" s="39">
        <f>INDEX('P-07 HACCP score'!$C$3:$E$7,MATCH(K475,'P-07 HACCP score'!$B$3:$B$7,0),MATCH('D-14 Ernst'!G$2,'P-07 HACCP score'!$C$2:$E$2,0))</f>
        <v>0</v>
      </c>
      <c r="BE475" s="39">
        <f>INDEX('P-07 HACCP score'!$C$3:$E$7,MATCH(L475,'P-07 HACCP score'!$B$3:$B$7,0),MATCH('D-14 Ernst'!H$2,'P-07 HACCP score'!$C$2:$E$2,0))</f>
        <v>0</v>
      </c>
      <c r="BF475" s="39">
        <f>INDEX('P-07 HACCP score'!$C$3:$E$7,MATCH(M475,'P-07 HACCP score'!$B$3:$B$7,0),MATCH('D-14 Ernst'!I$2,'P-07 HACCP score'!$C$2:$E$2,0))</f>
        <v>0</v>
      </c>
      <c r="BG475" s="39">
        <f>INDEX('P-07 HACCP score'!$C$3:$E$7,MATCH(N475,'P-07 HACCP score'!$B$3:$B$7,0),MATCH('D-14 Ernst'!J$2,'P-07 HACCP score'!$C$2:$E$2,0))</f>
        <v>0</v>
      </c>
      <c r="BH475" s="39">
        <f>INDEX('P-07 HACCP score'!$C$3:$E$7,MATCH(O475,'P-07 HACCP score'!$B$3:$B$7,0),MATCH('D-14 Ernst'!K$2,'P-07 HACCP score'!$C$2:$E$2,0))</f>
        <v>3</v>
      </c>
      <c r="BI475" s="39">
        <f>INDEX('P-07 HACCP score'!$C$3:$E$7,MATCH(P475,'P-07 HACCP score'!$B$3:$B$7,0),MATCH('D-14 Ernst'!L$2,'P-07 HACCP score'!$C$2:$E$2,0))</f>
        <v>3</v>
      </c>
      <c r="BJ475" s="39">
        <f>INDEX('P-07 HACCP score'!$C$3:$E$7,MATCH(Q475,'P-07 HACCP score'!$B$3:$B$7,0),MATCH('D-14 Ernst'!M$2,'P-07 HACCP score'!$C$2:$E$2,0))</f>
        <v>0</v>
      </c>
      <c r="BK475" s="39">
        <f>INDEX('P-07 HACCP score'!$C$3:$E$7,MATCH(R475,'P-07 HACCP score'!$B$3:$B$7,0),MATCH('D-14 Ernst'!N$2,'P-07 HACCP score'!$C$2:$E$2,0))</f>
        <v>0</v>
      </c>
      <c r="BL475" s="39">
        <f>INDEX('P-07 HACCP score'!$C$3:$E$7,MATCH(S475,'P-07 HACCP score'!$B$3:$B$7,0),MATCH('D-14 Ernst'!O$2,'P-07 HACCP score'!$C$2:$E$2,0))</f>
        <v>0</v>
      </c>
      <c r="BM475" s="39">
        <f>INDEX('P-07 HACCP score'!$C$3:$E$7,MATCH(T475,'P-07 HACCP score'!$B$3:$B$7,0),MATCH('D-14 Ernst'!P$2,'P-07 HACCP score'!$C$2:$E$2,0))</f>
        <v>0</v>
      </c>
      <c r="BN475" s="39">
        <f>INDEX('P-07 HACCP score'!$C$3:$E$7,MATCH(U475,'P-07 HACCP score'!$B$3:$B$7,0),MATCH('D-14 Ernst'!Q$2,'P-07 HACCP score'!$C$2:$E$2,0))</f>
        <v>0</v>
      </c>
      <c r="BO475" s="39">
        <f>INDEX('P-07 HACCP score'!$C$3:$E$7,MATCH(V475,'P-07 HACCP score'!$B$3:$B$7,0),MATCH('D-14 Ernst'!R$2,'P-07 HACCP score'!$C$2:$E$2,0))</f>
        <v>0</v>
      </c>
      <c r="BP475" s="39">
        <f>INDEX('P-07 HACCP score'!$C$3:$E$7,MATCH(W475,'P-07 HACCP score'!$B$3:$B$7,0),MATCH('D-14 Ernst'!S$2,'P-07 HACCP score'!$C$2:$E$2,0))</f>
        <v>0</v>
      </c>
      <c r="BQ475" s="39" t="e">
        <f>INDEX('P-07 HACCP score'!$C$3:$E$7,MATCH(X475,'P-07 HACCP score'!$B$3:$B$7,0),MATCH('D-14 Ernst'!T$2,'P-07 HACCP score'!$C$2:$E$2,0))</f>
        <v>#N/A</v>
      </c>
      <c r="BR475" s="39">
        <f>INDEX('P-07 HACCP score'!$C$3:$E$7,MATCH(Y475,'P-07 HACCP score'!$B$3:$B$7,0),MATCH('D-14 Ernst'!U$2,'P-07 HACCP score'!$C$2:$E$2,0))</f>
        <v>0</v>
      </c>
      <c r="BS475" s="39">
        <f>INDEX('P-07 HACCP score'!$C$3:$E$7,MATCH(Z475,'P-07 HACCP score'!$B$3:$B$7,0),MATCH('D-14 Ernst'!V$2,'P-07 HACCP score'!$C$2:$E$2,0))</f>
        <v>0</v>
      </c>
      <c r="BT475" s="39">
        <f>INDEX('P-07 HACCP score'!$C$3:$E$7,MATCH(AA475,'P-07 HACCP score'!$B$3:$B$7,0),MATCH('D-14 Ernst'!W$2,'P-07 HACCP score'!$C$2:$E$2,0))</f>
        <v>0</v>
      </c>
      <c r="BU475" s="39">
        <f>INDEX('P-07 HACCP score'!$C$3:$E$7,MATCH(AB475,'P-07 HACCP score'!$B$3:$B$7,0),MATCH('D-14 Ernst'!X$2,'P-07 HACCP score'!$C$2:$E$2,0))</f>
        <v>0</v>
      </c>
      <c r="BV475" s="39">
        <f>INDEX('P-07 HACCP score'!$C$3:$E$7,MATCH(AC475,'P-07 HACCP score'!$B$3:$B$7,0),MATCH('D-14 Ernst'!Y$2,'P-07 HACCP score'!$C$2:$E$2,0))</f>
        <v>0</v>
      </c>
      <c r="BW475" s="39">
        <f>INDEX('P-07 HACCP score'!$C$3:$E$7,MATCH(AD475,'P-07 HACCP score'!$B$3:$B$7,0),MATCH('D-14 Ernst'!Z$2,'P-07 HACCP score'!$C$2:$E$2,0))</f>
        <v>0</v>
      </c>
      <c r="BX475" s="39">
        <f>INDEX('P-07 HACCP score'!$C$3:$E$7,MATCH(AE475,'P-07 HACCP score'!$B$3:$B$7,0),MATCH('D-14 Ernst'!AA$2,'P-07 HACCP score'!$C$2:$E$2,0))</f>
        <v>0</v>
      </c>
      <c r="BY475" s="39">
        <f>INDEX('P-07 HACCP score'!$C$3:$E$7,MATCH(AF475,'P-07 HACCP score'!$B$3:$B$7,0),MATCH('D-14 Ernst'!AB$2,'P-07 HACCP score'!$C$2:$E$2,0))</f>
        <v>0</v>
      </c>
      <c r="BZ475" s="39">
        <f>INDEX('P-07 HACCP score'!$C$3:$E$7,MATCH(AG475,'P-07 HACCP score'!$B$3:$B$7,0),MATCH('D-14 Ernst'!AC$2,'P-07 HACCP score'!$C$2:$E$2,0))</f>
        <v>0</v>
      </c>
      <c r="CA475" s="39">
        <f>INDEX('P-07 HACCP score'!$C$3:$E$7,MATCH(AH475,'P-07 HACCP score'!$B$3:$B$7,0),MATCH('D-14 Ernst'!AD$2,'P-07 HACCP score'!$C$2:$E$2,0))</f>
        <v>0</v>
      </c>
      <c r="CB475" s="39">
        <f>INDEX('P-07 HACCP score'!$C$3:$E$7,MATCH(AI475,'P-07 HACCP score'!$B$3:$B$7,0),MATCH('D-14 Ernst'!AE$2,'P-07 HACCP score'!$C$2:$E$2,0))</f>
        <v>0</v>
      </c>
      <c r="CC475" s="39">
        <f>INDEX('P-07 HACCP score'!$C$3:$E$7,MATCH(AJ475,'P-07 HACCP score'!$B$3:$B$7,0),MATCH('D-14 Ernst'!AF$2,'P-07 HACCP score'!$C$2:$E$2,0))</f>
        <v>0</v>
      </c>
      <c r="CD475" s="39">
        <f>INDEX('P-07 HACCP score'!$C$3:$E$7,MATCH(AK475,'P-07 HACCP score'!$B$3:$B$7,0),MATCH('D-14 Ernst'!AG$2,'P-07 HACCP score'!$C$2:$E$2,0))</f>
        <v>0</v>
      </c>
    </row>
    <row r="476" spans="1:82" x14ac:dyDescent="0.3">
      <c r="A476" s="119">
        <v>50760</v>
      </c>
      <c r="B476" s="56" t="s">
        <v>603</v>
      </c>
      <c r="C476" s="78" t="s">
        <v>95</v>
      </c>
      <c r="D476" s="35">
        <v>3</v>
      </c>
      <c r="E476" s="18" t="s">
        <v>84</v>
      </c>
      <c r="F476" s="18"/>
      <c r="G476" s="26"/>
      <c r="H476" s="21" t="str">
        <f>IF(COUNTIF(I476:M476,"H"),"H",
IF(COUNTIF(I476:M476,"M"),"M",
IF(COUNTIF(I476:M476,"L"),"L",
IF(COUNTIF(I476:M476,"B"),"B",""))))</f>
        <v/>
      </c>
      <c r="I476" s="19"/>
      <c r="J476" s="19"/>
      <c r="K476" s="19"/>
      <c r="L476" s="19"/>
      <c r="M476" s="19"/>
      <c r="N476" s="18"/>
      <c r="O476" s="21" t="str">
        <f>IF(COUNTIF(P476:Q476,"H"),"H",
IF(COUNTIF(P476:Q476,"M"),"M",
IF(COUNTIF(P476:Q476,"L"),"L",
IF(COUNTIF(P476:Q476,"B"),"B",""))))</f>
        <v/>
      </c>
      <c r="P476" s="22"/>
      <c r="Q476" s="22"/>
      <c r="R476" s="18"/>
      <c r="S476" s="18"/>
      <c r="T476" s="18"/>
      <c r="U476" s="18"/>
      <c r="V476" s="18"/>
      <c r="W476" s="27"/>
      <c r="X476" s="21" t="str">
        <f>IF(COUNTIF(Y476:AA476,"H"),"H",
IF(COUNTIF(Y476:AA476,"M"),"M",
IF(COUNTIF(Y476:AA476,"L"),"L",
IF(COUNTIF(Y476:AA476,"B"),"B",""))))</f>
        <v/>
      </c>
      <c r="Y476" s="23"/>
      <c r="Z476" s="28"/>
      <c r="AA476" s="23"/>
      <c r="AB476" s="18"/>
      <c r="AC476" s="18"/>
      <c r="AD476" s="18"/>
      <c r="AE476" s="18"/>
      <c r="AF476" s="18"/>
      <c r="AG476" s="18"/>
      <c r="AH476" s="18"/>
      <c r="AI476" s="18"/>
      <c r="AJ476" s="18"/>
      <c r="AK476" s="18"/>
      <c r="AL476" s="37">
        <f>COUNTIF(AX476:BA476,5)+COUNTIF(BG476:BH476,5)+COUNTIF(BK476:BQ476,5)+COUNTIF(BU476:CD476,5)+COUNTIF(AX476:BA476,9)+COUNTIF(BG476:BH476,9)+COUNTIF(BK476:BQ476,9)+COUNTIF(BU476:CD476,9)</f>
        <v>0</v>
      </c>
      <c r="AM476" s="37">
        <f>COUNTIF(AX476:BA476,15)+COUNTIF(BG476:BH476,15)+COUNTIF(BK476:BQ476,15)+COUNTIF(BU476:CD476,15)+COUNTIF(AX476:BA476,25)+COUNTIF(BG476:BH476,25)+COUNTIF(BK476:BQ476,25)+COUNTIF(BU476:CD476,25)</f>
        <v>0</v>
      </c>
      <c r="AN476" s="118" t="str">
        <f>IF(AM476&gt;=1,"HOOG",IF(AL476&gt;=2,"MIDDEN","LAAG"))</f>
        <v>LAAG</v>
      </c>
      <c r="AO476" s="26" t="str">
        <f>IF(AND(AM476=1,OR(H476="H",AB476="H"),TEXT(D476,0)&lt;&gt;"4"),"J","N" )</f>
        <v>N</v>
      </c>
      <c r="AP476" s="41" t="s">
        <v>85</v>
      </c>
      <c r="AQ476" s="68" t="str">
        <f>IF(OR(AP476="J",AO476="J"),"MIDDEN",AN476)</f>
        <v>LAAG</v>
      </c>
      <c r="AR476" s="26" t="s">
        <v>86</v>
      </c>
      <c r="AS476" s="18" t="s">
        <v>93</v>
      </c>
      <c r="AT476" s="18" t="s">
        <v>85</v>
      </c>
      <c r="AU476" s="41" t="str">
        <f>IF(AND(AR476="H",AS476="K"),"J",IF(OR(AND(AR476="L",AS476="K",AT476="J"),AND(AR476="H",AS476="G",AT476="J")),"J","N"))</f>
        <v>N</v>
      </c>
      <c r="AV476" s="41" t="s">
        <v>85</v>
      </c>
      <c r="AW476" s="18" t="str">
        <f>IF(AU476="N",AQ476,IF(AQ476="LAAG","MIDDEN","HOOG"))</f>
        <v>LAAG</v>
      </c>
      <c r="AX476" s="39">
        <f>INDEX('P-07 HACCP score'!$C$3:$E$7,MATCH(E476,'P-07 HACCP score'!$B$3:$B$7,0),MATCH('D-14 Ernst'!A$2,'P-07 HACCP score'!$C$2:$E$2,0))</f>
        <v>1.5</v>
      </c>
      <c r="AY476" s="39">
        <f>INDEX('P-07 HACCP score'!$C$3:$E$7,MATCH(F476,'P-07 HACCP score'!$B$3:$B$7,0),MATCH('D-14 Ernst'!B$2,'P-07 HACCP score'!$C$2:$E$2,0))</f>
        <v>0</v>
      </c>
      <c r="AZ476" s="39">
        <f>INDEX('P-07 HACCP score'!$C$3:$E$7,MATCH(G476,'P-07 HACCP score'!$B$3:$B$7,0),MATCH('D-14 Ernst'!C$2,'P-07 HACCP score'!$C$2:$E$2,0))</f>
        <v>0</v>
      </c>
      <c r="BA476" s="39" t="e">
        <f>INDEX('P-07 HACCP score'!$C$3:$E$7,MATCH(H476,'P-07 HACCP score'!$B$3:$B$7,0),MATCH('D-14 Ernst'!D$2,'P-07 HACCP score'!$C$2:$E$2,0))</f>
        <v>#N/A</v>
      </c>
      <c r="BB476" s="39">
        <f>INDEX('P-07 HACCP score'!$C$3:$E$7,MATCH(I476,'P-07 HACCP score'!$B$3:$B$7,0),MATCH('D-14 Ernst'!E$2,'P-07 HACCP score'!$C$2:$E$2,0))</f>
        <v>0</v>
      </c>
      <c r="BC476" s="39">
        <f>INDEX('P-07 HACCP score'!$C$3:$E$7,MATCH(J476,'P-07 HACCP score'!$B$3:$B$7,0),MATCH('D-14 Ernst'!F$2,'P-07 HACCP score'!$C$2:$E$2,0))</f>
        <v>0</v>
      </c>
      <c r="BD476" s="39">
        <f>INDEX('P-07 HACCP score'!$C$3:$E$7,MATCH(K476,'P-07 HACCP score'!$B$3:$B$7,0),MATCH('D-14 Ernst'!G$2,'P-07 HACCP score'!$C$2:$E$2,0))</f>
        <v>0</v>
      </c>
      <c r="BE476" s="39">
        <f>INDEX('P-07 HACCP score'!$C$3:$E$7,MATCH(L476,'P-07 HACCP score'!$B$3:$B$7,0),MATCH('D-14 Ernst'!H$2,'P-07 HACCP score'!$C$2:$E$2,0))</f>
        <v>0</v>
      </c>
      <c r="BF476" s="39">
        <f>INDEX('P-07 HACCP score'!$C$3:$E$7,MATCH(M476,'P-07 HACCP score'!$B$3:$B$7,0),MATCH('D-14 Ernst'!I$2,'P-07 HACCP score'!$C$2:$E$2,0))</f>
        <v>0</v>
      </c>
      <c r="BG476" s="39">
        <f>INDEX('P-07 HACCP score'!$C$3:$E$7,MATCH(N476,'P-07 HACCP score'!$B$3:$B$7,0),MATCH('D-14 Ernst'!J$2,'P-07 HACCP score'!$C$2:$E$2,0))</f>
        <v>0</v>
      </c>
      <c r="BH476" s="39" t="e">
        <f>INDEX('P-07 HACCP score'!$C$3:$E$7,MATCH(O476,'P-07 HACCP score'!$B$3:$B$7,0),MATCH('D-14 Ernst'!K$2,'P-07 HACCP score'!$C$2:$E$2,0))</f>
        <v>#N/A</v>
      </c>
      <c r="BI476" s="39">
        <f>INDEX('P-07 HACCP score'!$C$3:$E$7,MATCH(P476,'P-07 HACCP score'!$B$3:$B$7,0),MATCH('D-14 Ernst'!L$2,'P-07 HACCP score'!$C$2:$E$2,0))</f>
        <v>0</v>
      </c>
      <c r="BJ476" s="39">
        <f>INDEX('P-07 HACCP score'!$C$3:$E$7,MATCH(Q476,'P-07 HACCP score'!$B$3:$B$7,0),MATCH('D-14 Ernst'!M$2,'P-07 HACCP score'!$C$2:$E$2,0))</f>
        <v>0</v>
      </c>
      <c r="BK476" s="39">
        <f>INDEX('P-07 HACCP score'!$C$3:$E$7,MATCH(R476,'P-07 HACCP score'!$B$3:$B$7,0),MATCH('D-14 Ernst'!N$2,'P-07 HACCP score'!$C$2:$E$2,0))</f>
        <v>0</v>
      </c>
      <c r="BL476" s="39">
        <f>INDEX('P-07 HACCP score'!$C$3:$E$7,MATCH(S476,'P-07 HACCP score'!$B$3:$B$7,0),MATCH('D-14 Ernst'!O$2,'P-07 HACCP score'!$C$2:$E$2,0))</f>
        <v>0</v>
      </c>
      <c r="BM476" s="39">
        <f>INDEX('P-07 HACCP score'!$C$3:$E$7,MATCH(T476,'P-07 HACCP score'!$B$3:$B$7,0),MATCH('D-14 Ernst'!P$2,'P-07 HACCP score'!$C$2:$E$2,0))</f>
        <v>0</v>
      </c>
      <c r="BN476" s="39">
        <f>INDEX('P-07 HACCP score'!$C$3:$E$7,MATCH(U476,'P-07 HACCP score'!$B$3:$B$7,0),MATCH('D-14 Ernst'!Q$2,'P-07 HACCP score'!$C$2:$E$2,0))</f>
        <v>0</v>
      </c>
      <c r="BO476" s="39">
        <f>INDEX('P-07 HACCP score'!$C$3:$E$7,MATCH(V476,'P-07 HACCP score'!$B$3:$B$7,0),MATCH('D-14 Ernst'!R$2,'P-07 HACCP score'!$C$2:$E$2,0))</f>
        <v>0</v>
      </c>
      <c r="BP476" s="39">
        <f>INDEX('P-07 HACCP score'!$C$3:$E$7,MATCH(W476,'P-07 HACCP score'!$B$3:$B$7,0),MATCH('D-14 Ernst'!S$2,'P-07 HACCP score'!$C$2:$E$2,0))</f>
        <v>0</v>
      </c>
      <c r="BQ476" s="39" t="e">
        <f>INDEX('P-07 HACCP score'!$C$3:$E$7,MATCH(X476,'P-07 HACCP score'!$B$3:$B$7,0),MATCH('D-14 Ernst'!T$2,'P-07 HACCP score'!$C$2:$E$2,0))</f>
        <v>#N/A</v>
      </c>
      <c r="BR476" s="39">
        <f>INDEX('P-07 HACCP score'!$C$3:$E$7,MATCH(Y476,'P-07 HACCP score'!$B$3:$B$7,0),MATCH('D-14 Ernst'!U$2,'P-07 HACCP score'!$C$2:$E$2,0))</f>
        <v>0</v>
      </c>
      <c r="BS476" s="39">
        <f>INDEX('P-07 HACCP score'!$C$3:$E$7,MATCH(Z476,'P-07 HACCP score'!$B$3:$B$7,0),MATCH('D-14 Ernst'!V$2,'P-07 HACCP score'!$C$2:$E$2,0))</f>
        <v>0</v>
      </c>
      <c r="BT476" s="39">
        <f>INDEX('P-07 HACCP score'!$C$3:$E$7,MATCH(AA476,'P-07 HACCP score'!$B$3:$B$7,0),MATCH('D-14 Ernst'!W$2,'P-07 HACCP score'!$C$2:$E$2,0))</f>
        <v>0</v>
      </c>
      <c r="BU476" s="39">
        <f>INDEX('P-07 HACCP score'!$C$3:$E$7,MATCH(AB476,'P-07 HACCP score'!$B$3:$B$7,0),MATCH('D-14 Ernst'!X$2,'P-07 HACCP score'!$C$2:$E$2,0))</f>
        <v>0</v>
      </c>
      <c r="BV476" s="39">
        <f>INDEX('P-07 HACCP score'!$C$3:$E$7,MATCH(AC476,'P-07 HACCP score'!$B$3:$B$7,0),MATCH('D-14 Ernst'!Y$2,'P-07 HACCP score'!$C$2:$E$2,0))</f>
        <v>0</v>
      </c>
      <c r="BW476" s="39">
        <f>INDEX('P-07 HACCP score'!$C$3:$E$7,MATCH(AD476,'P-07 HACCP score'!$B$3:$B$7,0),MATCH('D-14 Ernst'!Z$2,'P-07 HACCP score'!$C$2:$E$2,0))</f>
        <v>0</v>
      </c>
      <c r="BX476" s="39">
        <f>INDEX('P-07 HACCP score'!$C$3:$E$7,MATCH(AE476,'P-07 HACCP score'!$B$3:$B$7,0),MATCH('D-14 Ernst'!AA$2,'P-07 HACCP score'!$C$2:$E$2,0))</f>
        <v>0</v>
      </c>
      <c r="BY476" s="39">
        <f>INDEX('P-07 HACCP score'!$C$3:$E$7,MATCH(AF476,'P-07 HACCP score'!$B$3:$B$7,0),MATCH('D-14 Ernst'!AB$2,'P-07 HACCP score'!$C$2:$E$2,0))</f>
        <v>0</v>
      </c>
      <c r="BZ476" s="39">
        <f>INDEX('P-07 HACCP score'!$C$3:$E$7,MATCH(AG476,'P-07 HACCP score'!$B$3:$B$7,0),MATCH('D-14 Ernst'!AC$2,'P-07 HACCP score'!$C$2:$E$2,0))</f>
        <v>0</v>
      </c>
      <c r="CA476" s="39">
        <f>INDEX('P-07 HACCP score'!$C$3:$E$7,MATCH(AH476,'P-07 HACCP score'!$B$3:$B$7,0),MATCH('D-14 Ernst'!AD$2,'P-07 HACCP score'!$C$2:$E$2,0))</f>
        <v>0</v>
      </c>
      <c r="CB476" s="39">
        <f>INDEX('P-07 HACCP score'!$C$3:$E$7,MATCH(AI476,'P-07 HACCP score'!$B$3:$B$7,0),MATCH('D-14 Ernst'!AE$2,'P-07 HACCP score'!$C$2:$E$2,0))</f>
        <v>0</v>
      </c>
      <c r="CC476" s="39">
        <f>INDEX('P-07 HACCP score'!$C$3:$E$7,MATCH(AJ476,'P-07 HACCP score'!$B$3:$B$7,0),MATCH('D-14 Ernst'!AF$2,'P-07 HACCP score'!$C$2:$E$2,0))</f>
        <v>0</v>
      </c>
      <c r="CD476" s="39">
        <f>INDEX('P-07 HACCP score'!$C$3:$E$7,MATCH(AK476,'P-07 HACCP score'!$B$3:$B$7,0),MATCH('D-14 Ernst'!AG$2,'P-07 HACCP score'!$C$2:$E$2,0))</f>
        <v>0</v>
      </c>
    </row>
    <row r="477" spans="1:82" x14ac:dyDescent="0.3">
      <c r="A477" s="119">
        <v>50770</v>
      </c>
      <c r="B477" s="56" t="s">
        <v>604</v>
      </c>
      <c r="C477" s="78" t="s">
        <v>95</v>
      </c>
      <c r="D477" s="35">
        <v>3</v>
      </c>
      <c r="E477" s="18"/>
      <c r="F477" s="18"/>
      <c r="G477" s="26"/>
      <c r="H477" s="21" t="str">
        <f>IF(COUNTIF(I477:M477,"H"),"H",
IF(COUNTIF(I477:M477,"M"),"M",
IF(COUNTIF(I477:M477,"L"),"L",
IF(COUNTIF(I477:M477,"B"),"B",""))))</f>
        <v/>
      </c>
      <c r="I477" s="19"/>
      <c r="J477" s="19"/>
      <c r="K477" s="19"/>
      <c r="L477" s="19"/>
      <c r="M477" s="19"/>
      <c r="N477" s="18"/>
      <c r="O477" s="21" t="str">
        <f>IF(COUNTIF(P477:Q477,"H"),"H",
IF(COUNTIF(P477:Q477,"M"),"M",
IF(COUNTIF(P477:Q477,"L"),"L",
IF(COUNTIF(P477:Q477,"B"),"B",""))))</f>
        <v/>
      </c>
      <c r="P477" s="22"/>
      <c r="Q477" s="22"/>
      <c r="R477" s="18"/>
      <c r="S477" s="18"/>
      <c r="T477" s="18"/>
      <c r="U477" s="18"/>
      <c r="V477" s="18"/>
      <c r="W477" s="27"/>
      <c r="X477" s="21" t="str">
        <f>IF(COUNTIF(Y477:AA477,"H"),"H",
IF(COUNTIF(Y477:AA477,"M"),"M",
IF(COUNTIF(Y477:AA477,"L"),"L",
IF(COUNTIF(Y477:AA477,"B"),"B",""))))</f>
        <v/>
      </c>
      <c r="Y477" s="23"/>
      <c r="Z477" s="28"/>
      <c r="AA477" s="23"/>
      <c r="AB477" s="18"/>
      <c r="AC477" s="18"/>
      <c r="AD477" s="18"/>
      <c r="AE477" s="18"/>
      <c r="AF477" s="18"/>
      <c r="AG477" s="18"/>
      <c r="AH477" s="18"/>
      <c r="AI477" s="18"/>
      <c r="AJ477" s="18"/>
      <c r="AK477" s="18"/>
      <c r="AL477" s="37">
        <f>COUNTIF(AX477:BA477,5)+COUNTIF(BG477:BH477,5)+COUNTIF(BK477:BQ477,5)+COUNTIF(BU477:CD477,5)+COUNTIF(AX477:BA477,9)+COUNTIF(BG477:BH477,9)+COUNTIF(BK477:BQ477,9)+COUNTIF(BU477:CD477,9)</f>
        <v>0</v>
      </c>
      <c r="AM477" s="37">
        <f>COUNTIF(AX477:BA477,15)+COUNTIF(BG477:BH477,15)+COUNTIF(BK477:BQ477,15)+COUNTIF(BU477:CD477,15)+COUNTIF(AX477:BA477,25)+COUNTIF(BG477:BH477,25)+COUNTIF(BK477:BQ477,25)+COUNTIF(BU477:CD477,25)</f>
        <v>0</v>
      </c>
      <c r="AN477" s="118" t="str">
        <f>IF(AM477&gt;=1,"HOOG",IF(AL477&gt;=2,"MIDDEN","LAAG"))</f>
        <v>LAAG</v>
      </c>
      <c r="AO477" s="26" t="str">
        <f>IF(AND(AM477=1,OR(H477="H",AB477="H"),TEXT(D477,0)&lt;&gt;"4"),"J","N" )</f>
        <v>N</v>
      </c>
      <c r="AP477" s="41" t="s">
        <v>85</v>
      </c>
      <c r="AQ477" s="68" t="str">
        <f>IF(OR(AP477="J",AO477="J"),"MIDDEN",AN477)</f>
        <v>LAAG</v>
      </c>
      <c r="AR477" s="26" t="s">
        <v>86</v>
      </c>
      <c r="AS477" s="18" t="s">
        <v>93</v>
      </c>
      <c r="AT477" s="18" t="s">
        <v>85</v>
      </c>
      <c r="AU477" s="41" t="str">
        <f>IF(AND(AR477="H",AS477="K"),"J",IF(OR(AND(AR477="L",AS477="K",AT477="J"),AND(AR477="H",AS477="G",AT477="J")),"J","N"))</f>
        <v>N</v>
      </c>
      <c r="AV477" s="41" t="s">
        <v>85</v>
      </c>
      <c r="AW477" s="18" t="str">
        <f>IF(AU477="N",AQ477,IF(AQ477="LAAG","MIDDEN","HOOG"))</f>
        <v>LAAG</v>
      </c>
      <c r="AX477" s="39">
        <f>INDEX('P-07 HACCP score'!$C$3:$E$7,MATCH(E477,'P-07 HACCP score'!$B$3:$B$7,0),MATCH('D-14 Ernst'!A$2,'P-07 HACCP score'!$C$2:$E$2,0))</f>
        <v>0</v>
      </c>
      <c r="AY477" s="39">
        <f>INDEX('P-07 HACCP score'!$C$3:$E$7,MATCH(F477,'P-07 HACCP score'!$B$3:$B$7,0),MATCH('D-14 Ernst'!B$2,'P-07 HACCP score'!$C$2:$E$2,0))</f>
        <v>0</v>
      </c>
      <c r="AZ477" s="39">
        <f>INDEX('P-07 HACCP score'!$C$3:$E$7,MATCH(G477,'P-07 HACCP score'!$B$3:$B$7,0),MATCH('D-14 Ernst'!C$2,'P-07 HACCP score'!$C$2:$E$2,0))</f>
        <v>0</v>
      </c>
      <c r="BA477" s="39" t="e">
        <f>INDEX('P-07 HACCP score'!$C$3:$E$7,MATCH(H477,'P-07 HACCP score'!$B$3:$B$7,0),MATCH('D-14 Ernst'!D$2,'P-07 HACCP score'!$C$2:$E$2,0))</f>
        <v>#N/A</v>
      </c>
      <c r="BB477" s="39">
        <f>INDEX('P-07 HACCP score'!$C$3:$E$7,MATCH(I477,'P-07 HACCP score'!$B$3:$B$7,0),MATCH('D-14 Ernst'!E$2,'P-07 HACCP score'!$C$2:$E$2,0))</f>
        <v>0</v>
      </c>
      <c r="BC477" s="39">
        <f>INDEX('P-07 HACCP score'!$C$3:$E$7,MATCH(J477,'P-07 HACCP score'!$B$3:$B$7,0),MATCH('D-14 Ernst'!F$2,'P-07 HACCP score'!$C$2:$E$2,0))</f>
        <v>0</v>
      </c>
      <c r="BD477" s="39">
        <f>INDEX('P-07 HACCP score'!$C$3:$E$7,MATCH(K477,'P-07 HACCP score'!$B$3:$B$7,0),MATCH('D-14 Ernst'!G$2,'P-07 HACCP score'!$C$2:$E$2,0))</f>
        <v>0</v>
      </c>
      <c r="BE477" s="39">
        <f>INDEX('P-07 HACCP score'!$C$3:$E$7,MATCH(L477,'P-07 HACCP score'!$B$3:$B$7,0),MATCH('D-14 Ernst'!H$2,'P-07 HACCP score'!$C$2:$E$2,0))</f>
        <v>0</v>
      </c>
      <c r="BF477" s="39">
        <f>INDEX('P-07 HACCP score'!$C$3:$E$7,MATCH(M477,'P-07 HACCP score'!$B$3:$B$7,0),MATCH('D-14 Ernst'!I$2,'P-07 HACCP score'!$C$2:$E$2,0))</f>
        <v>0</v>
      </c>
      <c r="BG477" s="39">
        <f>INDEX('P-07 HACCP score'!$C$3:$E$7,MATCH(N477,'P-07 HACCP score'!$B$3:$B$7,0),MATCH('D-14 Ernst'!J$2,'P-07 HACCP score'!$C$2:$E$2,0))</f>
        <v>0</v>
      </c>
      <c r="BH477" s="39" t="e">
        <f>INDEX('P-07 HACCP score'!$C$3:$E$7,MATCH(O477,'P-07 HACCP score'!$B$3:$B$7,0),MATCH('D-14 Ernst'!K$2,'P-07 HACCP score'!$C$2:$E$2,0))</f>
        <v>#N/A</v>
      </c>
      <c r="BI477" s="39">
        <f>INDEX('P-07 HACCP score'!$C$3:$E$7,MATCH(P477,'P-07 HACCP score'!$B$3:$B$7,0),MATCH('D-14 Ernst'!L$2,'P-07 HACCP score'!$C$2:$E$2,0))</f>
        <v>0</v>
      </c>
      <c r="BJ477" s="39">
        <f>INDEX('P-07 HACCP score'!$C$3:$E$7,MATCH(Q477,'P-07 HACCP score'!$B$3:$B$7,0),MATCH('D-14 Ernst'!M$2,'P-07 HACCP score'!$C$2:$E$2,0))</f>
        <v>0</v>
      </c>
      <c r="BK477" s="39">
        <f>INDEX('P-07 HACCP score'!$C$3:$E$7,MATCH(R477,'P-07 HACCP score'!$B$3:$B$7,0),MATCH('D-14 Ernst'!N$2,'P-07 HACCP score'!$C$2:$E$2,0))</f>
        <v>0</v>
      </c>
      <c r="BL477" s="39">
        <f>INDEX('P-07 HACCP score'!$C$3:$E$7,MATCH(S477,'P-07 HACCP score'!$B$3:$B$7,0),MATCH('D-14 Ernst'!O$2,'P-07 HACCP score'!$C$2:$E$2,0))</f>
        <v>0</v>
      </c>
      <c r="BM477" s="39">
        <f>INDEX('P-07 HACCP score'!$C$3:$E$7,MATCH(T477,'P-07 HACCP score'!$B$3:$B$7,0),MATCH('D-14 Ernst'!P$2,'P-07 HACCP score'!$C$2:$E$2,0))</f>
        <v>0</v>
      </c>
      <c r="BN477" s="39">
        <f>INDEX('P-07 HACCP score'!$C$3:$E$7,MATCH(U477,'P-07 HACCP score'!$B$3:$B$7,0),MATCH('D-14 Ernst'!Q$2,'P-07 HACCP score'!$C$2:$E$2,0))</f>
        <v>0</v>
      </c>
      <c r="BO477" s="39">
        <f>INDEX('P-07 HACCP score'!$C$3:$E$7,MATCH(V477,'P-07 HACCP score'!$B$3:$B$7,0),MATCH('D-14 Ernst'!R$2,'P-07 HACCP score'!$C$2:$E$2,0))</f>
        <v>0</v>
      </c>
      <c r="BP477" s="39">
        <f>INDEX('P-07 HACCP score'!$C$3:$E$7,MATCH(W477,'P-07 HACCP score'!$B$3:$B$7,0),MATCH('D-14 Ernst'!S$2,'P-07 HACCP score'!$C$2:$E$2,0))</f>
        <v>0</v>
      </c>
      <c r="BQ477" s="39" t="e">
        <f>INDEX('P-07 HACCP score'!$C$3:$E$7,MATCH(X477,'P-07 HACCP score'!$B$3:$B$7,0),MATCH('D-14 Ernst'!T$2,'P-07 HACCP score'!$C$2:$E$2,0))</f>
        <v>#N/A</v>
      </c>
      <c r="BR477" s="39">
        <f>INDEX('P-07 HACCP score'!$C$3:$E$7,MATCH(Y477,'P-07 HACCP score'!$B$3:$B$7,0),MATCH('D-14 Ernst'!U$2,'P-07 HACCP score'!$C$2:$E$2,0))</f>
        <v>0</v>
      </c>
      <c r="BS477" s="39">
        <f>INDEX('P-07 HACCP score'!$C$3:$E$7,MATCH(Z477,'P-07 HACCP score'!$B$3:$B$7,0),MATCH('D-14 Ernst'!V$2,'P-07 HACCP score'!$C$2:$E$2,0))</f>
        <v>0</v>
      </c>
      <c r="BT477" s="39">
        <f>INDEX('P-07 HACCP score'!$C$3:$E$7,MATCH(AA477,'P-07 HACCP score'!$B$3:$B$7,0),MATCH('D-14 Ernst'!W$2,'P-07 HACCP score'!$C$2:$E$2,0))</f>
        <v>0</v>
      </c>
      <c r="BU477" s="39">
        <f>INDEX('P-07 HACCP score'!$C$3:$E$7,MATCH(AB477,'P-07 HACCP score'!$B$3:$B$7,0),MATCH('D-14 Ernst'!X$2,'P-07 HACCP score'!$C$2:$E$2,0))</f>
        <v>0</v>
      </c>
      <c r="BV477" s="39">
        <f>INDEX('P-07 HACCP score'!$C$3:$E$7,MATCH(AC477,'P-07 HACCP score'!$B$3:$B$7,0),MATCH('D-14 Ernst'!Y$2,'P-07 HACCP score'!$C$2:$E$2,0))</f>
        <v>0</v>
      </c>
      <c r="BW477" s="39">
        <f>INDEX('P-07 HACCP score'!$C$3:$E$7,MATCH(AD477,'P-07 HACCP score'!$B$3:$B$7,0),MATCH('D-14 Ernst'!Z$2,'P-07 HACCP score'!$C$2:$E$2,0))</f>
        <v>0</v>
      </c>
      <c r="BX477" s="39">
        <f>INDEX('P-07 HACCP score'!$C$3:$E$7,MATCH(AE477,'P-07 HACCP score'!$B$3:$B$7,0),MATCH('D-14 Ernst'!AA$2,'P-07 HACCP score'!$C$2:$E$2,0))</f>
        <v>0</v>
      </c>
      <c r="BY477" s="39">
        <f>INDEX('P-07 HACCP score'!$C$3:$E$7,MATCH(AF477,'P-07 HACCP score'!$B$3:$B$7,0),MATCH('D-14 Ernst'!AB$2,'P-07 HACCP score'!$C$2:$E$2,0))</f>
        <v>0</v>
      </c>
      <c r="BZ477" s="39">
        <f>INDEX('P-07 HACCP score'!$C$3:$E$7,MATCH(AG477,'P-07 HACCP score'!$B$3:$B$7,0),MATCH('D-14 Ernst'!AC$2,'P-07 HACCP score'!$C$2:$E$2,0))</f>
        <v>0</v>
      </c>
      <c r="CA477" s="39">
        <f>INDEX('P-07 HACCP score'!$C$3:$E$7,MATCH(AH477,'P-07 HACCP score'!$B$3:$B$7,0),MATCH('D-14 Ernst'!AD$2,'P-07 HACCP score'!$C$2:$E$2,0))</f>
        <v>0</v>
      </c>
      <c r="CB477" s="39">
        <f>INDEX('P-07 HACCP score'!$C$3:$E$7,MATCH(AI477,'P-07 HACCP score'!$B$3:$B$7,0),MATCH('D-14 Ernst'!AE$2,'P-07 HACCP score'!$C$2:$E$2,0))</f>
        <v>0</v>
      </c>
      <c r="CC477" s="39">
        <f>INDEX('P-07 HACCP score'!$C$3:$E$7,MATCH(AJ477,'P-07 HACCP score'!$B$3:$B$7,0),MATCH('D-14 Ernst'!AF$2,'P-07 HACCP score'!$C$2:$E$2,0))</f>
        <v>0</v>
      </c>
      <c r="CD477" s="39">
        <f>INDEX('P-07 HACCP score'!$C$3:$E$7,MATCH(AK477,'P-07 HACCP score'!$B$3:$B$7,0),MATCH('D-14 Ernst'!AG$2,'P-07 HACCP score'!$C$2:$E$2,0))</f>
        <v>0</v>
      </c>
    </row>
    <row r="478" spans="1:82" x14ac:dyDescent="0.3">
      <c r="A478" s="119">
        <v>30910</v>
      </c>
      <c r="B478" s="56" t="s">
        <v>605</v>
      </c>
      <c r="C478" s="78" t="s">
        <v>606</v>
      </c>
      <c r="D478" s="35">
        <v>5</v>
      </c>
      <c r="E478" s="18"/>
      <c r="F478" s="18"/>
      <c r="G478" s="26"/>
      <c r="H478" s="21" t="str">
        <f>IF(COUNTIF(I478:M478,"H"),"H",
IF(COUNTIF(I478:M478,"M"),"M",
IF(COUNTIF(I478:M478,"L"),"L",
IF(COUNTIF(I478:M478,"B"),"B",""))))</f>
        <v/>
      </c>
      <c r="I478" s="19"/>
      <c r="J478" s="19"/>
      <c r="K478" s="19"/>
      <c r="L478" s="19"/>
      <c r="M478" s="19"/>
      <c r="N478" s="18"/>
      <c r="O478" s="21" t="str">
        <f>IF(COUNTIF(P478:Q478,"H"),"H",
IF(COUNTIF(P478:Q478,"M"),"M",
IF(COUNTIF(P478:Q478,"L"),"L",
IF(COUNTIF(P478:Q478,"B"),"B",""))))</f>
        <v/>
      </c>
      <c r="P478" s="22"/>
      <c r="Q478" s="22"/>
      <c r="R478" s="18"/>
      <c r="S478" s="18"/>
      <c r="T478" s="18"/>
      <c r="U478" s="18"/>
      <c r="V478" s="18"/>
      <c r="W478" s="27"/>
      <c r="X478" s="21" t="str">
        <f>IF(COUNTIF(Y478:AA478,"H"),"H",
IF(COUNTIF(Y478:AA478,"M"),"M",
IF(COUNTIF(Y478:AA478,"L"),"L",
IF(COUNTIF(Y478:AA478,"B"),"B",""))))</f>
        <v/>
      </c>
      <c r="Y478" s="23"/>
      <c r="Z478" s="28"/>
      <c r="AA478" s="23"/>
      <c r="AB478" s="18"/>
      <c r="AC478" s="18"/>
      <c r="AD478" s="18"/>
      <c r="AE478" s="18"/>
      <c r="AF478" s="18"/>
      <c r="AG478" s="18"/>
      <c r="AH478" s="18"/>
      <c r="AI478" s="18"/>
      <c r="AJ478" s="18"/>
      <c r="AK478" s="18"/>
      <c r="AL478" s="37">
        <f>COUNTIF(AX478:BA478,5)+COUNTIF(BG478:BH478,5)+COUNTIF(BK478:BQ478,5)+COUNTIF(BU478:CD478,5)+COUNTIF(AX478:BA478,9)+COUNTIF(BG478:BH478,9)+COUNTIF(BK478:BQ478,9)+COUNTIF(BU478:CD478,9)</f>
        <v>0</v>
      </c>
      <c r="AM478" s="37">
        <f>COUNTIF(AX478:BA478,15)+COUNTIF(BG478:BH478,15)+COUNTIF(BK478:BQ478,15)+COUNTIF(BU478:CD478,15)+COUNTIF(AX478:BA478,25)+COUNTIF(BG478:BH478,25)+COUNTIF(BK478:BQ478,25)+COUNTIF(BU478:CD478,25)</f>
        <v>0</v>
      </c>
      <c r="AN478" s="118" t="str">
        <f>IF(AM478&gt;=1,"HOOG",IF(AL478&gt;=2,"MIDDEN","LAAG"))</f>
        <v>LAAG</v>
      </c>
      <c r="AO478" s="26" t="str">
        <f>IF(AND(AM478=1,OR(H478="H",AB478="H"),TEXT(D478,0)&lt;&gt;"4"),"J","N" )</f>
        <v>N</v>
      </c>
      <c r="AP478" s="41" t="s">
        <v>85</v>
      </c>
      <c r="AQ478" s="68" t="str">
        <f>IF(OR(AP478="J",AO478="J"),"MIDDEN",AN478)</f>
        <v>LAAG</v>
      </c>
      <c r="AR478" s="26" t="s">
        <v>86</v>
      </c>
      <c r="AS478" s="18" t="s">
        <v>87</v>
      </c>
      <c r="AT478" s="18" t="s">
        <v>85</v>
      </c>
      <c r="AU478" s="41" t="str">
        <f>IF(AND(AR478="H",AS478="K"),"J",IF(OR(AND(AR478="L",AS478="K",AT478="J"),AND(AR478="H",AS478="G",AT478="J")),"J","N"))</f>
        <v>N</v>
      </c>
      <c r="AV478" s="41" t="s">
        <v>85</v>
      </c>
      <c r="AW478" s="18" t="str">
        <f>IF(AU478="N",AQ478,IF(AQ478="LAAG","MIDDEN","HOOG"))</f>
        <v>LAAG</v>
      </c>
      <c r="AX478" s="39">
        <f>INDEX('P-07 HACCP score'!$C$3:$E$7,MATCH(E478,'P-07 HACCP score'!$B$3:$B$7,0),MATCH('D-14 Ernst'!A$2,'P-07 HACCP score'!$C$2:$E$2,0))</f>
        <v>0</v>
      </c>
      <c r="AY478" s="39">
        <f>INDEX('P-07 HACCP score'!$C$3:$E$7,MATCH(F478,'P-07 HACCP score'!$B$3:$B$7,0),MATCH('D-14 Ernst'!B$2,'P-07 HACCP score'!$C$2:$E$2,0))</f>
        <v>0</v>
      </c>
      <c r="AZ478" s="39">
        <f>INDEX('P-07 HACCP score'!$C$3:$E$7,MATCH(G478,'P-07 HACCP score'!$B$3:$B$7,0),MATCH('D-14 Ernst'!C$2,'P-07 HACCP score'!$C$2:$E$2,0))</f>
        <v>0</v>
      </c>
      <c r="BA478" s="39" t="e">
        <f>INDEX('P-07 HACCP score'!$C$3:$E$7,MATCH(H478,'P-07 HACCP score'!$B$3:$B$7,0),MATCH('D-14 Ernst'!D$2,'P-07 HACCP score'!$C$2:$E$2,0))</f>
        <v>#N/A</v>
      </c>
      <c r="BB478" s="39">
        <f>INDEX('P-07 HACCP score'!$C$3:$E$7,MATCH(I478,'P-07 HACCP score'!$B$3:$B$7,0),MATCH('D-14 Ernst'!E$2,'P-07 HACCP score'!$C$2:$E$2,0))</f>
        <v>0</v>
      </c>
      <c r="BC478" s="39">
        <f>INDEX('P-07 HACCP score'!$C$3:$E$7,MATCH(J478,'P-07 HACCP score'!$B$3:$B$7,0),MATCH('D-14 Ernst'!F$2,'P-07 HACCP score'!$C$2:$E$2,0))</f>
        <v>0</v>
      </c>
      <c r="BD478" s="39">
        <f>INDEX('P-07 HACCP score'!$C$3:$E$7,MATCH(K478,'P-07 HACCP score'!$B$3:$B$7,0),MATCH('D-14 Ernst'!G$2,'P-07 HACCP score'!$C$2:$E$2,0))</f>
        <v>0</v>
      </c>
      <c r="BE478" s="39">
        <f>INDEX('P-07 HACCP score'!$C$3:$E$7,MATCH(L478,'P-07 HACCP score'!$B$3:$B$7,0),MATCH('D-14 Ernst'!H$2,'P-07 HACCP score'!$C$2:$E$2,0))</f>
        <v>0</v>
      </c>
      <c r="BF478" s="39">
        <f>INDEX('P-07 HACCP score'!$C$3:$E$7,MATCH(M478,'P-07 HACCP score'!$B$3:$B$7,0),MATCH('D-14 Ernst'!I$2,'P-07 HACCP score'!$C$2:$E$2,0))</f>
        <v>0</v>
      </c>
      <c r="BG478" s="39">
        <f>INDEX('P-07 HACCP score'!$C$3:$E$7,MATCH(N478,'P-07 HACCP score'!$B$3:$B$7,0),MATCH('D-14 Ernst'!J$2,'P-07 HACCP score'!$C$2:$E$2,0))</f>
        <v>0</v>
      </c>
      <c r="BH478" s="39" t="e">
        <f>INDEX('P-07 HACCP score'!$C$3:$E$7,MATCH(O478,'P-07 HACCP score'!$B$3:$B$7,0),MATCH('D-14 Ernst'!K$2,'P-07 HACCP score'!$C$2:$E$2,0))</f>
        <v>#N/A</v>
      </c>
      <c r="BI478" s="39">
        <f>INDEX('P-07 HACCP score'!$C$3:$E$7,MATCH(P478,'P-07 HACCP score'!$B$3:$B$7,0),MATCH('D-14 Ernst'!L$2,'P-07 HACCP score'!$C$2:$E$2,0))</f>
        <v>0</v>
      </c>
      <c r="BJ478" s="39">
        <f>INDEX('P-07 HACCP score'!$C$3:$E$7,MATCH(Q478,'P-07 HACCP score'!$B$3:$B$7,0),MATCH('D-14 Ernst'!M$2,'P-07 HACCP score'!$C$2:$E$2,0))</f>
        <v>0</v>
      </c>
      <c r="BK478" s="39">
        <f>INDEX('P-07 HACCP score'!$C$3:$E$7,MATCH(R478,'P-07 HACCP score'!$B$3:$B$7,0),MATCH('D-14 Ernst'!N$2,'P-07 HACCP score'!$C$2:$E$2,0))</f>
        <v>0</v>
      </c>
      <c r="BL478" s="39">
        <f>INDEX('P-07 HACCP score'!$C$3:$E$7,MATCH(S478,'P-07 HACCP score'!$B$3:$B$7,0),MATCH('D-14 Ernst'!O$2,'P-07 HACCP score'!$C$2:$E$2,0))</f>
        <v>0</v>
      </c>
      <c r="BM478" s="39">
        <f>INDEX('P-07 HACCP score'!$C$3:$E$7,MATCH(T478,'P-07 HACCP score'!$B$3:$B$7,0),MATCH('D-14 Ernst'!P$2,'P-07 HACCP score'!$C$2:$E$2,0))</f>
        <v>0</v>
      </c>
      <c r="BN478" s="39">
        <f>INDEX('P-07 HACCP score'!$C$3:$E$7,MATCH(U478,'P-07 HACCP score'!$B$3:$B$7,0),MATCH('D-14 Ernst'!Q$2,'P-07 HACCP score'!$C$2:$E$2,0))</f>
        <v>0</v>
      </c>
      <c r="BO478" s="39">
        <f>INDEX('P-07 HACCP score'!$C$3:$E$7,MATCH(V478,'P-07 HACCP score'!$B$3:$B$7,0),MATCH('D-14 Ernst'!R$2,'P-07 HACCP score'!$C$2:$E$2,0))</f>
        <v>0</v>
      </c>
      <c r="BP478" s="39">
        <f>INDEX('P-07 HACCP score'!$C$3:$E$7,MATCH(W478,'P-07 HACCP score'!$B$3:$B$7,0),MATCH('D-14 Ernst'!S$2,'P-07 HACCP score'!$C$2:$E$2,0))</f>
        <v>0</v>
      </c>
      <c r="BQ478" s="39" t="e">
        <f>INDEX('P-07 HACCP score'!$C$3:$E$7,MATCH(X478,'P-07 HACCP score'!$B$3:$B$7,0),MATCH('D-14 Ernst'!T$2,'P-07 HACCP score'!$C$2:$E$2,0))</f>
        <v>#N/A</v>
      </c>
      <c r="BR478" s="39">
        <f>INDEX('P-07 HACCP score'!$C$3:$E$7,MATCH(Y478,'P-07 HACCP score'!$B$3:$B$7,0),MATCH('D-14 Ernst'!U$2,'P-07 HACCP score'!$C$2:$E$2,0))</f>
        <v>0</v>
      </c>
      <c r="BS478" s="39">
        <f>INDEX('P-07 HACCP score'!$C$3:$E$7,MATCH(Z478,'P-07 HACCP score'!$B$3:$B$7,0),MATCH('D-14 Ernst'!V$2,'P-07 HACCP score'!$C$2:$E$2,0))</f>
        <v>0</v>
      </c>
      <c r="BT478" s="39">
        <f>INDEX('P-07 HACCP score'!$C$3:$E$7,MATCH(AA478,'P-07 HACCP score'!$B$3:$B$7,0),MATCH('D-14 Ernst'!W$2,'P-07 HACCP score'!$C$2:$E$2,0))</f>
        <v>0</v>
      </c>
      <c r="BU478" s="39">
        <f>INDEX('P-07 HACCP score'!$C$3:$E$7,MATCH(AB478,'P-07 HACCP score'!$B$3:$B$7,0),MATCH('D-14 Ernst'!X$2,'P-07 HACCP score'!$C$2:$E$2,0))</f>
        <v>0</v>
      </c>
      <c r="BV478" s="39">
        <f>INDEX('P-07 HACCP score'!$C$3:$E$7,MATCH(AC478,'P-07 HACCP score'!$B$3:$B$7,0),MATCH('D-14 Ernst'!Y$2,'P-07 HACCP score'!$C$2:$E$2,0))</f>
        <v>0</v>
      </c>
      <c r="BW478" s="39">
        <f>INDEX('P-07 HACCP score'!$C$3:$E$7,MATCH(AD478,'P-07 HACCP score'!$B$3:$B$7,0),MATCH('D-14 Ernst'!Z$2,'P-07 HACCP score'!$C$2:$E$2,0))</f>
        <v>0</v>
      </c>
      <c r="BX478" s="39">
        <f>INDEX('P-07 HACCP score'!$C$3:$E$7,MATCH(AE478,'P-07 HACCP score'!$B$3:$B$7,0),MATCH('D-14 Ernst'!AA$2,'P-07 HACCP score'!$C$2:$E$2,0))</f>
        <v>0</v>
      </c>
      <c r="BY478" s="39">
        <f>INDEX('P-07 HACCP score'!$C$3:$E$7,MATCH(AF478,'P-07 HACCP score'!$B$3:$B$7,0),MATCH('D-14 Ernst'!AB$2,'P-07 HACCP score'!$C$2:$E$2,0))</f>
        <v>0</v>
      </c>
      <c r="BZ478" s="39">
        <f>INDEX('P-07 HACCP score'!$C$3:$E$7,MATCH(AG478,'P-07 HACCP score'!$B$3:$B$7,0),MATCH('D-14 Ernst'!AC$2,'P-07 HACCP score'!$C$2:$E$2,0))</f>
        <v>0</v>
      </c>
      <c r="CA478" s="39">
        <f>INDEX('P-07 HACCP score'!$C$3:$E$7,MATCH(AH478,'P-07 HACCP score'!$B$3:$B$7,0),MATCH('D-14 Ernst'!AD$2,'P-07 HACCP score'!$C$2:$E$2,0))</f>
        <v>0</v>
      </c>
      <c r="CB478" s="39">
        <f>INDEX('P-07 HACCP score'!$C$3:$E$7,MATCH(AI478,'P-07 HACCP score'!$B$3:$B$7,0),MATCH('D-14 Ernst'!AE$2,'P-07 HACCP score'!$C$2:$E$2,0))</f>
        <v>0</v>
      </c>
      <c r="CC478" s="39">
        <f>INDEX('P-07 HACCP score'!$C$3:$E$7,MATCH(AJ478,'P-07 HACCP score'!$B$3:$B$7,0),MATCH('D-14 Ernst'!AF$2,'P-07 HACCP score'!$C$2:$E$2,0))</f>
        <v>0</v>
      </c>
      <c r="CD478" s="39">
        <f>INDEX('P-07 HACCP score'!$C$3:$E$7,MATCH(AK478,'P-07 HACCP score'!$B$3:$B$7,0),MATCH('D-14 Ernst'!AG$2,'P-07 HACCP score'!$C$2:$E$2,0))</f>
        <v>0</v>
      </c>
    </row>
    <row r="479" spans="1:82" x14ac:dyDescent="0.3">
      <c r="A479" s="119">
        <v>30070</v>
      </c>
      <c r="B479" s="56" t="s">
        <v>607</v>
      </c>
      <c r="C479" s="78" t="s">
        <v>116</v>
      </c>
      <c r="D479" s="35">
        <v>5</v>
      </c>
      <c r="E479" s="18"/>
      <c r="F479" s="18"/>
      <c r="G479" s="26"/>
      <c r="H479" s="21" t="str">
        <f>IF(COUNTIF(I479:M479,"H"),"H",
IF(COUNTIF(I479:M479,"M"),"M",
IF(COUNTIF(I479:M479,"L"),"L",
IF(COUNTIF(I479:M479,"B"),"B",""))))</f>
        <v/>
      </c>
      <c r="I479" s="19"/>
      <c r="J479" s="19"/>
      <c r="K479" s="19"/>
      <c r="L479" s="19"/>
      <c r="M479" s="19"/>
      <c r="N479" s="18"/>
      <c r="O479" s="21" t="str">
        <f>IF(COUNTIF(P479:Q479,"H"),"H",
IF(COUNTIF(P479:Q479,"M"),"M",
IF(COUNTIF(P479:Q479,"L"),"L",
IF(COUNTIF(P479:Q479,"B"),"B",""))))</f>
        <v/>
      </c>
      <c r="P479" s="22"/>
      <c r="Q479" s="22"/>
      <c r="R479" s="18"/>
      <c r="S479" s="18"/>
      <c r="T479" s="18"/>
      <c r="U479" s="18"/>
      <c r="V479" s="18"/>
      <c r="W479" s="27"/>
      <c r="X479" s="21" t="str">
        <f>IF(COUNTIF(Y479:AA479,"H"),"H",
IF(COUNTIF(Y479:AA479,"M"),"M",
IF(COUNTIF(Y479:AA479,"L"),"L",
IF(COUNTIF(Y479:AA479,"B"),"B",""))))</f>
        <v/>
      </c>
      <c r="Y479" s="23"/>
      <c r="Z479" s="28"/>
      <c r="AA479" s="23"/>
      <c r="AB479" s="18"/>
      <c r="AC479" s="18"/>
      <c r="AD479" s="18"/>
      <c r="AE479" s="18"/>
      <c r="AF479" s="18"/>
      <c r="AG479" s="18"/>
      <c r="AH479" s="18"/>
      <c r="AI479" s="18"/>
      <c r="AJ479" s="18"/>
      <c r="AK479" s="18" t="s">
        <v>84</v>
      </c>
      <c r="AL479" s="37">
        <f>COUNTIF(AX479:BA479,5)+COUNTIF(BG479:BH479,5)+COUNTIF(BK479:BQ479,5)+COUNTIF(BU479:CD479,5)+COUNTIF(AX479:BA479,9)+COUNTIF(BG479:BH479,9)+COUNTIF(BK479:BQ479,9)+COUNTIF(BU479:CD479,9)</f>
        <v>0</v>
      </c>
      <c r="AM479" s="37">
        <f>COUNTIF(AX479:BA479,15)+COUNTIF(BG479:BH479,15)+COUNTIF(BK479:BQ479,15)+COUNTIF(BU479:CD479,15)+COUNTIF(AX479:BA479,25)+COUNTIF(BG479:BH479,25)+COUNTIF(BK479:BQ479,25)+COUNTIF(BU479:CD479,25)</f>
        <v>0</v>
      </c>
      <c r="AN479" s="118" t="str">
        <f>IF(AM479&gt;=1,"HOOG",IF(AL479&gt;=2,"MIDDEN","LAAG"))</f>
        <v>LAAG</v>
      </c>
      <c r="AO479" s="26" t="str">
        <f>IF(AND(AM479=1,OR(H479="H",AB479="H"),TEXT(D479,0)&lt;&gt;"4"),"J","N" )</f>
        <v>N</v>
      </c>
      <c r="AP479" s="41" t="s">
        <v>85</v>
      </c>
      <c r="AQ479" s="68" t="str">
        <f>IF(OR(AP479="J",AO479="J"),"MIDDEN",AN479)</f>
        <v>LAAG</v>
      </c>
      <c r="AR479" s="26" t="s">
        <v>86</v>
      </c>
      <c r="AS479" s="18" t="s">
        <v>87</v>
      </c>
      <c r="AT479" s="18" t="s">
        <v>85</v>
      </c>
      <c r="AU479" s="41" t="str">
        <f>IF(AND(AR479="H",AS479="K"),"J",IF(OR(AND(AR479="L",AS479="K",AT479="J"),AND(AR479="H",AS479="G",AT479="J")),"J","N"))</f>
        <v>N</v>
      </c>
      <c r="AV479" s="41" t="s">
        <v>85</v>
      </c>
      <c r="AW479" s="18" t="str">
        <f>IF(AU479="N",AQ479,IF(AQ479="LAAG","MIDDEN","HOOG"))</f>
        <v>LAAG</v>
      </c>
      <c r="AX479" s="39">
        <f>INDEX('P-07 HACCP score'!$C$3:$E$7,MATCH(E479,'P-07 HACCP score'!$B$3:$B$7,0),MATCH('D-14 Ernst'!A$2,'P-07 HACCP score'!$C$2:$E$2,0))</f>
        <v>0</v>
      </c>
      <c r="AY479" s="39">
        <f>INDEX('P-07 HACCP score'!$C$3:$E$7,MATCH(F479,'P-07 HACCP score'!$B$3:$B$7,0),MATCH('D-14 Ernst'!B$2,'P-07 HACCP score'!$C$2:$E$2,0))</f>
        <v>0</v>
      </c>
      <c r="AZ479" s="39">
        <f>INDEX('P-07 HACCP score'!$C$3:$E$7,MATCH(G479,'P-07 HACCP score'!$B$3:$B$7,0),MATCH('D-14 Ernst'!C$2,'P-07 HACCP score'!$C$2:$E$2,0))</f>
        <v>0</v>
      </c>
      <c r="BA479" s="39" t="e">
        <f>INDEX('P-07 HACCP score'!$C$3:$E$7,MATCH(H479,'P-07 HACCP score'!$B$3:$B$7,0),MATCH('D-14 Ernst'!D$2,'P-07 HACCP score'!$C$2:$E$2,0))</f>
        <v>#N/A</v>
      </c>
      <c r="BB479" s="39">
        <f>INDEX('P-07 HACCP score'!$C$3:$E$7,MATCH(I479,'P-07 HACCP score'!$B$3:$B$7,0),MATCH('D-14 Ernst'!E$2,'P-07 HACCP score'!$C$2:$E$2,0))</f>
        <v>0</v>
      </c>
      <c r="BC479" s="39">
        <f>INDEX('P-07 HACCP score'!$C$3:$E$7,MATCH(J479,'P-07 HACCP score'!$B$3:$B$7,0),MATCH('D-14 Ernst'!F$2,'P-07 HACCP score'!$C$2:$E$2,0))</f>
        <v>0</v>
      </c>
      <c r="BD479" s="39">
        <f>INDEX('P-07 HACCP score'!$C$3:$E$7,MATCH(K479,'P-07 HACCP score'!$B$3:$B$7,0),MATCH('D-14 Ernst'!G$2,'P-07 HACCP score'!$C$2:$E$2,0))</f>
        <v>0</v>
      </c>
      <c r="BE479" s="39">
        <f>INDEX('P-07 HACCP score'!$C$3:$E$7,MATCH(L479,'P-07 HACCP score'!$B$3:$B$7,0),MATCH('D-14 Ernst'!H$2,'P-07 HACCP score'!$C$2:$E$2,0))</f>
        <v>0</v>
      </c>
      <c r="BF479" s="39">
        <f>INDEX('P-07 HACCP score'!$C$3:$E$7,MATCH(M479,'P-07 HACCP score'!$B$3:$B$7,0),MATCH('D-14 Ernst'!I$2,'P-07 HACCP score'!$C$2:$E$2,0))</f>
        <v>0</v>
      </c>
      <c r="BG479" s="39">
        <f>INDEX('P-07 HACCP score'!$C$3:$E$7,MATCH(N479,'P-07 HACCP score'!$B$3:$B$7,0),MATCH('D-14 Ernst'!J$2,'P-07 HACCP score'!$C$2:$E$2,0))</f>
        <v>0</v>
      </c>
      <c r="BH479" s="39" t="e">
        <f>INDEX('P-07 HACCP score'!$C$3:$E$7,MATCH(O479,'P-07 HACCP score'!$B$3:$B$7,0),MATCH('D-14 Ernst'!K$2,'P-07 HACCP score'!$C$2:$E$2,0))</f>
        <v>#N/A</v>
      </c>
      <c r="BI479" s="39">
        <f>INDEX('P-07 HACCP score'!$C$3:$E$7,MATCH(P479,'P-07 HACCP score'!$B$3:$B$7,0),MATCH('D-14 Ernst'!L$2,'P-07 HACCP score'!$C$2:$E$2,0))</f>
        <v>0</v>
      </c>
      <c r="BJ479" s="39">
        <f>INDEX('P-07 HACCP score'!$C$3:$E$7,MATCH(Q479,'P-07 HACCP score'!$B$3:$B$7,0),MATCH('D-14 Ernst'!M$2,'P-07 HACCP score'!$C$2:$E$2,0))</f>
        <v>0</v>
      </c>
      <c r="BK479" s="39">
        <f>INDEX('P-07 HACCP score'!$C$3:$E$7,MATCH(R479,'P-07 HACCP score'!$B$3:$B$7,0),MATCH('D-14 Ernst'!N$2,'P-07 HACCP score'!$C$2:$E$2,0))</f>
        <v>0</v>
      </c>
      <c r="BL479" s="39">
        <f>INDEX('P-07 HACCP score'!$C$3:$E$7,MATCH(S479,'P-07 HACCP score'!$B$3:$B$7,0),MATCH('D-14 Ernst'!O$2,'P-07 HACCP score'!$C$2:$E$2,0))</f>
        <v>0</v>
      </c>
      <c r="BM479" s="39">
        <f>INDEX('P-07 HACCP score'!$C$3:$E$7,MATCH(T479,'P-07 HACCP score'!$B$3:$B$7,0),MATCH('D-14 Ernst'!P$2,'P-07 HACCP score'!$C$2:$E$2,0))</f>
        <v>0</v>
      </c>
      <c r="BN479" s="39">
        <f>INDEX('P-07 HACCP score'!$C$3:$E$7,MATCH(U479,'P-07 HACCP score'!$B$3:$B$7,0),MATCH('D-14 Ernst'!Q$2,'P-07 HACCP score'!$C$2:$E$2,0))</f>
        <v>0</v>
      </c>
      <c r="BO479" s="39">
        <f>INDEX('P-07 HACCP score'!$C$3:$E$7,MATCH(V479,'P-07 HACCP score'!$B$3:$B$7,0),MATCH('D-14 Ernst'!R$2,'P-07 HACCP score'!$C$2:$E$2,0))</f>
        <v>0</v>
      </c>
      <c r="BP479" s="39">
        <f>INDEX('P-07 HACCP score'!$C$3:$E$7,MATCH(W479,'P-07 HACCP score'!$B$3:$B$7,0),MATCH('D-14 Ernst'!S$2,'P-07 HACCP score'!$C$2:$E$2,0))</f>
        <v>0</v>
      </c>
      <c r="BQ479" s="39" t="e">
        <f>INDEX('P-07 HACCP score'!$C$3:$E$7,MATCH(X479,'P-07 HACCP score'!$B$3:$B$7,0),MATCH('D-14 Ernst'!T$2,'P-07 HACCP score'!$C$2:$E$2,0))</f>
        <v>#N/A</v>
      </c>
      <c r="BR479" s="39">
        <f>INDEX('P-07 HACCP score'!$C$3:$E$7,MATCH(Y479,'P-07 HACCP score'!$B$3:$B$7,0),MATCH('D-14 Ernst'!U$2,'P-07 HACCP score'!$C$2:$E$2,0))</f>
        <v>0</v>
      </c>
      <c r="BS479" s="39">
        <f>INDEX('P-07 HACCP score'!$C$3:$E$7,MATCH(Z479,'P-07 HACCP score'!$B$3:$B$7,0),MATCH('D-14 Ernst'!V$2,'P-07 HACCP score'!$C$2:$E$2,0))</f>
        <v>0</v>
      </c>
      <c r="BT479" s="39">
        <f>INDEX('P-07 HACCP score'!$C$3:$E$7,MATCH(AA479,'P-07 HACCP score'!$B$3:$B$7,0),MATCH('D-14 Ernst'!W$2,'P-07 HACCP score'!$C$2:$E$2,0))</f>
        <v>0</v>
      </c>
      <c r="BU479" s="39">
        <f>INDEX('P-07 HACCP score'!$C$3:$E$7,MATCH(AB479,'P-07 HACCP score'!$B$3:$B$7,0),MATCH('D-14 Ernst'!X$2,'P-07 HACCP score'!$C$2:$E$2,0))</f>
        <v>0</v>
      </c>
      <c r="BV479" s="39">
        <f>INDEX('P-07 HACCP score'!$C$3:$E$7,MATCH(AC479,'P-07 HACCP score'!$B$3:$B$7,0),MATCH('D-14 Ernst'!Y$2,'P-07 HACCP score'!$C$2:$E$2,0))</f>
        <v>0</v>
      </c>
      <c r="BW479" s="39">
        <f>INDEX('P-07 HACCP score'!$C$3:$E$7,MATCH(AD479,'P-07 HACCP score'!$B$3:$B$7,0),MATCH('D-14 Ernst'!Z$2,'P-07 HACCP score'!$C$2:$E$2,0))</f>
        <v>0</v>
      </c>
      <c r="BX479" s="39">
        <f>INDEX('P-07 HACCP score'!$C$3:$E$7,MATCH(AE479,'P-07 HACCP score'!$B$3:$B$7,0),MATCH('D-14 Ernst'!AA$2,'P-07 HACCP score'!$C$2:$E$2,0))</f>
        <v>0</v>
      </c>
      <c r="BY479" s="39">
        <f>INDEX('P-07 HACCP score'!$C$3:$E$7,MATCH(AF479,'P-07 HACCP score'!$B$3:$B$7,0),MATCH('D-14 Ernst'!AB$2,'P-07 HACCP score'!$C$2:$E$2,0))</f>
        <v>0</v>
      </c>
      <c r="BZ479" s="39">
        <f>INDEX('P-07 HACCP score'!$C$3:$E$7,MATCH(AG479,'P-07 HACCP score'!$B$3:$B$7,0),MATCH('D-14 Ernst'!AC$2,'P-07 HACCP score'!$C$2:$E$2,0))</f>
        <v>0</v>
      </c>
      <c r="CA479" s="39">
        <f>INDEX('P-07 HACCP score'!$C$3:$E$7,MATCH(AH479,'P-07 HACCP score'!$B$3:$B$7,0),MATCH('D-14 Ernst'!AD$2,'P-07 HACCP score'!$C$2:$E$2,0))</f>
        <v>0</v>
      </c>
      <c r="CB479" s="39">
        <f>INDEX('P-07 HACCP score'!$C$3:$E$7,MATCH(AI479,'P-07 HACCP score'!$B$3:$B$7,0),MATCH('D-14 Ernst'!AE$2,'P-07 HACCP score'!$C$2:$E$2,0))</f>
        <v>0</v>
      </c>
      <c r="CC479" s="39">
        <f>INDEX('P-07 HACCP score'!$C$3:$E$7,MATCH(AJ479,'P-07 HACCP score'!$B$3:$B$7,0),MATCH('D-14 Ernst'!AF$2,'P-07 HACCP score'!$C$2:$E$2,0))</f>
        <v>0</v>
      </c>
      <c r="CD479" s="39">
        <f>INDEX('P-07 HACCP score'!$C$3:$E$7,MATCH(AK479,'P-07 HACCP score'!$B$3:$B$7,0),MATCH('D-14 Ernst'!AG$2,'P-07 HACCP score'!$C$2:$E$2,0))</f>
        <v>1.5</v>
      </c>
    </row>
    <row r="480" spans="1:82" x14ac:dyDescent="0.3">
      <c r="A480" s="119">
        <v>52050</v>
      </c>
      <c r="B480" s="56" t="s">
        <v>608</v>
      </c>
      <c r="C480" s="78" t="s">
        <v>156</v>
      </c>
      <c r="D480" s="35">
        <v>4</v>
      </c>
      <c r="E480" s="18"/>
      <c r="F480" s="18"/>
      <c r="G480" s="26"/>
      <c r="H480" s="21" t="str">
        <f>IF(COUNTIF(I480:M480,"H"),"H",
IF(COUNTIF(I480:M480,"M"),"M",
IF(COUNTIF(I480:M480,"L"),"L",
IF(COUNTIF(I480:M480,"B"),"B",""))))</f>
        <v/>
      </c>
      <c r="I480" s="19"/>
      <c r="J480" s="19"/>
      <c r="K480" s="19"/>
      <c r="L480" s="19"/>
      <c r="M480" s="19"/>
      <c r="N480" s="18"/>
      <c r="O480" s="21" t="str">
        <f>IF(COUNTIF(P480:Q480,"H"),"H",
IF(COUNTIF(P480:Q480,"M"),"M",
IF(COUNTIF(P480:Q480,"L"),"L",
IF(COUNTIF(P480:Q480,"B"),"B",""))))</f>
        <v>B</v>
      </c>
      <c r="P480" s="22"/>
      <c r="Q480" s="22" t="s">
        <v>84</v>
      </c>
      <c r="R480" s="18"/>
      <c r="S480" s="18"/>
      <c r="T480" s="18"/>
      <c r="U480" s="18"/>
      <c r="V480" s="18"/>
      <c r="W480" s="27"/>
      <c r="X480" s="21" t="str">
        <f>IF(COUNTIF(Y480:AA480,"H"),"H",
IF(COUNTIF(Y480:AA480,"M"),"M",
IF(COUNTIF(Y480:AA480,"L"),"L",
IF(COUNTIF(Y480:AA480,"B"),"B",""))))</f>
        <v/>
      </c>
      <c r="Y480" s="23"/>
      <c r="Z480" s="28"/>
      <c r="AA480" s="23"/>
      <c r="AB480" s="18" t="s">
        <v>86</v>
      </c>
      <c r="AC480" s="18" t="s">
        <v>84</v>
      </c>
      <c r="AD480" s="18"/>
      <c r="AE480" s="18"/>
      <c r="AF480" s="18"/>
      <c r="AG480" s="18"/>
      <c r="AH480" s="18"/>
      <c r="AI480" s="18"/>
      <c r="AJ480" s="18"/>
      <c r="AK480" s="18"/>
      <c r="AL480" s="37">
        <f>COUNTIF(AX480:BA480,5)+COUNTIF(BG480:BH480,5)+COUNTIF(BK480:BQ480,5)+COUNTIF(BU480:CD480,5)+COUNTIF(AX480:BA480,9)+COUNTIF(BG480:BH480,9)+COUNTIF(BK480:BQ480,9)+COUNTIF(BU480:CD480,9)</f>
        <v>0</v>
      </c>
      <c r="AM480" s="37">
        <f>COUNTIF(AX480:BA480,15)+COUNTIF(BG480:BH480,15)+COUNTIF(BK480:BQ480,15)+COUNTIF(BU480:CD480,15)+COUNTIF(AX480:BA480,25)+COUNTIF(BG480:BH480,25)+COUNTIF(BK480:BQ480,25)+COUNTIF(BU480:CD480,25)</f>
        <v>0</v>
      </c>
      <c r="AN480" s="118" t="str">
        <f>IF(AM480&gt;=1,"HOOG",IF(AL480&gt;=2,"MIDDEN","LAAG"))</f>
        <v>LAAG</v>
      </c>
      <c r="AO480" s="26" t="str">
        <f>IF(AND(AM480=1,OR(H480="H",AB480="H"),TEXT(D480,0)&lt;&gt;"4"),"J","N" )</f>
        <v>N</v>
      </c>
      <c r="AP480" s="41" t="s">
        <v>85</v>
      </c>
      <c r="AQ480" s="68" t="str">
        <f>IF(OR(AP480="J",AO480="J"),"MIDDEN",AN480)</f>
        <v>LAAG</v>
      </c>
      <c r="AR480" s="26" t="s">
        <v>86</v>
      </c>
      <c r="AS480" s="18" t="s">
        <v>87</v>
      </c>
      <c r="AT480" s="18" t="s">
        <v>85</v>
      </c>
      <c r="AU480" s="41" t="str">
        <f>IF(AND(AR480="H",AS480="K"),"J",IF(OR(AND(AR480="L",AS480="K",AT480="J"),AND(AR480="H",AS480="G",AT480="J")),"J","N"))</f>
        <v>N</v>
      </c>
      <c r="AV480" s="41" t="s">
        <v>85</v>
      </c>
      <c r="AW480" s="18" t="str">
        <f>IF(AU480="N",AQ480,IF(AQ480="LAAG","MIDDEN","HOOG"))</f>
        <v>LAAG</v>
      </c>
      <c r="AX480" s="39">
        <f>INDEX('P-07 HACCP score'!$C$3:$E$7,MATCH(E480,'P-07 HACCP score'!$B$3:$B$7,0),MATCH('D-14 Ernst'!A$2,'P-07 HACCP score'!$C$2:$E$2,0))</f>
        <v>0</v>
      </c>
      <c r="AY480" s="39">
        <f>INDEX('P-07 HACCP score'!$C$3:$E$7,MATCH(F480,'P-07 HACCP score'!$B$3:$B$7,0),MATCH('D-14 Ernst'!B$2,'P-07 HACCP score'!$C$2:$E$2,0))</f>
        <v>0</v>
      </c>
      <c r="AZ480" s="39">
        <f>INDEX('P-07 HACCP score'!$C$3:$E$7,MATCH(G480,'P-07 HACCP score'!$B$3:$B$7,0),MATCH('D-14 Ernst'!C$2,'P-07 HACCP score'!$C$2:$E$2,0))</f>
        <v>0</v>
      </c>
      <c r="BA480" s="39" t="e">
        <f>INDEX('P-07 HACCP score'!$C$3:$E$7,MATCH(H480,'P-07 HACCP score'!$B$3:$B$7,0),MATCH('D-14 Ernst'!D$2,'P-07 HACCP score'!$C$2:$E$2,0))</f>
        <v>#N/A</v>
      </c>
      <c r="BB480" s="39">
        <f>INDEX('P-07 HACCP score'!$C$3:$E$7,MATCH(I480,'P-07 HACCP score'!$B$3:$B$7,0),MATCH('D-14 Ernst'!E$2,'P-07 HACCP score'!$C$2:$E$2,0))</f>
        <v>0</v>
      </c>
      <c r="BC480" s="39">
        <f>INDEX('P-07 HACCP score'!$C$3:$E$7,MATCH(J480,'P-07 HACCP score'!$B$3:$B$7,0),MATCH('D-14 Ernst'!F$2,'P-07 HACCP score'!$C$2:$E$2,0))</f>
        <v>0</v>
      </c>
      <c r="BD480" s="39">
        <f>INDEX('P-07 HACCP score'!$C$3:$E$7,MATCH(K480,'P-07 HACCP score'!$B$3:$B$7,0),MATCH('D-14 Ernst'!G$2,'P-07 HACCP score'!$C$2:$E$2,0))</f>
        <v>0</v>
      </c>
      <c r="BE480" s="39">
        <f>INDEX('P-07 HACCP score'!$C$3:$E$7,MATCH(L480,'P-07 HACCP score'!$B$3:$B$7,0),MATCH('D-14 Ernst'!H$2,'P-07 HACCP score'!$C$2:$E$2,0))</f>
        <v>0</v>
      </c>
      <c r="BF480" s="39">
        <f>INDEX('P-07 HACCP score'!$C$3:$E$7,MATCH(M480,'P-07 HACCP score'!$B$3:$B$7,0),MATCH('D-14 Ernst'!I$2,'P-07 HACCP score'!$C$2:$E$2,0))</f>
        <v>0</v>
      </c>
      <c r="BG480" s="39">
        <f>INDEX('P-07 HACCP score'!$C$3:$E$7,MATCH(N480,'P-07 HACCP score'!$B$3:$B$7,0),MATCH('D-14 Ernst'!J$2,'P-07 HACCP score'!$C$2:$E$2,0))</f>
        <v>0</v>
      </c>
      <c r="BH480" s="39">
        <f>INDEX('P-07 HACCP score'!$C$3:$E$7,MATCH(O480,'P-07 HACCP score'!$B$3:$B$7,0),MATCH('D-14 Ernst'!K$2,'P-07 HACCP score'!$C$2:$E$2,0))</f>
        <v>1.5</v>
      </c>
      <c r="BI480" s="39">
        <f>INDEX('P-07 HACCP score'!$C$3:$E$7,MATCH(P480,'P-07 HACCP score'!$B$3:$B$7,0),MATCH('D-14 Ernst'!L$2,'P-07 HACCP score'!$C$2:$E$2,0))</f>
        <v>0</v>
      </c>
      <c r="BJ480" s="39">
        <f>INDEX('P-07 HACCP score'!$C$3:$E$7,MATCH(Q480,'P-07 HACCP score'!$B$3:$B$7,0),MATCH('D-14 Ernst'!M$2,'P-07 HACCP score'!$C$2:$E$2,0))</f>
        <v>1.5</v>
      </c>
      <c r="BK480" s="39">
        <f>INDEX('P-07 HACCP score'!$C$3:$E$7,MATCH(R480,'P-07 HACCP score'!$B$3:$B$7,0),MATCH('D-14 Ernst'!N$2,'P-07 HACCP score'!$C$2:$E$2,0))</f>
        <v>0</v>
      </c>
      <c r="BL480" s="39">
        <f>INDEX('P-07 HACCP score'!$C$3:$E$7,MATCH(S480,'P-07 HACCP score'!$B$3:$B$7,0),MATCH('D-14 Ernst'!O$2,'P-07 HACCP score'!$C$2:$E$2,0))</f>
        <v>0</v>
      </c>
      <c r="BM480" s="39">
        <f>INDEX('P-07 HACCP score'!$C$3:$E$7,MATCH(T480,'P-07 HACCP score'!$B$3:$B$7,0),MATCH('D-14 Ernst'!P$2,'P-07 HACCP score'!$C$2:$E$2,0))</f>
        <v>0</v>
      </c>
      <c r="BN480" s="39">
        <f>INDEX('P-07 HACCP score'!$C$3:$E$7,MATCH(U480,'P-07 HACCP score'!$B$3:$B$7,0),MATCH('D-14 Ernst'!Q$2,'P-07 HACCP score'!$C$2:$E$2,0))</f>
        <v>0</v>
      </c>
      <c r="BO480" s="39">
        <f>INDEX('P-07 HACCP score'!$C$3:$E$7,MATCH(V480,'P-07 HACCP score'!$B$3:$B$7,0),MATCH('D-14 Ernst'!R$2,'P-07 HACCP score'!$C$2:$E$2,0))</f>
        <v>0</v>
      </c>
      <c r="BP480" s="39">
        <f>INDEX('P-07 HACCP score'!$C$3:$E$7,MATCH(W480,'P-07 HACCP score'!$B$3:$B$7,0),MATCH('D-14 Ernst'!S$2,'P-07 HACCP score'!$C$2:$E$2,0))</f>
        <v>0</v>
      </c>
      <c r="BQ480" s="39" t="e">
        <f>INDEX('P-07 HACCP score'!$C$3:$E$7,MATCH(X480,'P-07 HACCP score'!$B$3:$B$7,0),MATCH('D-14 Ernst'!T$2,'P-07 HACCP score'!$C$2:$E$2,0))</f>
        <v>#N/A</v>
      </c>
      <c r="BR480" s="39">
        <f>INDEX('P-07 HACCP score'!$C$3:$E$7,MATCH(Y480,'P-07 HACCP score'!$B$3:$B$7,0),MATCH('D-14 Ernst'!U$2,'P-07 HACCP score'!$C$2:$E$2,0))</f>
        <v>0</v>
      </c>
      <c r="BS480" s="39">
        <f>INDEX('P-07 HACCP score'!$C$3:$E$7,MATCH(Z480,'P-07 HACCP score'!$B$3:$B$7,0),MATCH('D-14 Ernst'!V$2,'P-07 HACCP score'!$C$2:$E$2,0))</f>
        <v>0</v>
      </c>
      <c r="BT480" s="39">
        <f>INDEX('P-07 HACCP score'!$C$3:$E$7,MATCH(AA480,'P-07 HACCP score'!$B$3:$B$7,0),MATCH('D-14 Ernst'!W$2,'P-07 HACCP score'!$C$2:$E$2,0))</f>
        <v>0</v>
      </c>
      <c r="BU480" s="39">
        <f>INDEX('P-07 HACCP score'!$C$3:$E$7,MATCH(AB480,'P-07 HACCP score'!$B$3:$B$7,0),MATCH('D-14 Ernst'!X$2,'P-07 HACCP score'!$C$2:$E$2,0))</f>
        <v>3</v>
      </c>
      <c r="BV480" s="39">
        <f>INDEX('P-07 HACCP score'!$C$3:$E$7,MATCH(AC480,'P-07 HACCP score'!$B$3:$B$7,0),MATCH('D-14 Ernst'!Y$2,'P-07 HACCP score'!$C$2:$E$2,0))</f>
        <v>0.5</v>
      </c>
      <c r="BW480" s="39">
        <f>INDEX('P-07 HACCP score'!$C$3:$E$7,MATCH(AD480,'P-07 HACCP score'!$B$3:$B$7,0),MATCH('D-14 Ernst'!Z$2,'P-07 HACCP score'!$C$2:$E$2,0))</f>
        <v>0</v>
      </c>
      <c r="BX480" s="39">
        <f>INDEX('P-07 HACCP score'!$C$3:$E$7,MATCH(AE480,'P-07 HACCP score'!$B$3:$B$7,0),MATCH('D-14 Ernst'!AA$2,'P-07 HACCP score'!$C$2:$E$2,0))</f>
        <v>0</v>
      </c>
      <c r="BY480" s="39">
        <f>INDEX('P-07 HACCP score'!$C$3:$E$7,MATCH(AF480,'P-07 HACCP score'!$B$3:$B$7,0),MATCH('D-14 Ernst'!AB$2,'P-07 HACCP score'!$C$2:$E$2,0))</f>
        <v>0</v>
      </c>
      <c r="BZ480" s="39">
        <f>INDEX('P-07 HACCP score'!$C$3:$E$7,MATCH(AG480,'P-07 HACCP score'!$B$3:$B$7,0),MATCH('D-14 Ernst'!AC$2,'P-07 HACCP score'!$C$2:$E$2,0))</f>
        <v>0</v>
      </c>
      <c r="CA480" s="39">
        <f>INDEX('P-07 HACCP score'!$C$3:$E$7,MATCH(AH480,'P-07 HACCP score'!$B$3:$B$7,0),MATCH('D-14 Ernst'!AD$2,'P-07 HACCP score'!$C$2:$E$2,0))</f>
        <v>0</v>
      </c>
      <c r="CB480" s="39">
        <f>INDEX('P-07 HACCP score'!$C$3:$E$7,MATCH(AI480,'P-07 HACCP score'!$B$3:$B$7,0),MATCH('D-14 Ernst'!AE$2,'P-07 HACCP score'!$C$2:$E$2,0))</f>
        <v>0</v>
      </c>
      <c r="CC480" s="39">
        <f>INDEX('P-07 HACCP score'!$C$3:$E$7,MATCH(AJ480,'P-07 HACCP score'!$B$3:$B$7,0),MATCH('D-14 Ernst'!AF$2,'P-07 HACCP score'!$C$2:$E$2,0))</f>
        <v>0</v>
      </c>
      <c r="CD480" s="39">
        <f>INDEX('P-07 HACCP score'!$C$3:$E$7,MATCH(AK480,'P-07 HACCP score'!$B$3:$B$7,0),MATCH('D-14 Ernst'!AG$2,'P-07 HACCP score'!$C$2:$E$2,0))</f>
        <v>0</v>
      </c>
    </row>
    <row r="481" spans="1:82" x14ac:dyDescent="0.3">
      <c r="A481" s="119">
        <v>52051</v>
      </c>
      <c r="B481" s="56" t="s">
        <v>609</v>
      </c>
      <c r="C481" s="78" t="s">
        <v>156</v>
      </c>
      <c r="D481" s="35">
        <v>4</v>
      </c>
      <c r="E481" s="18"/>
      <c r="F481" s="18"/>
      <c r="G481" s="26"/>
      <c r="H481" s="21" t="str">
        <f>IF(COUNTIF(I481:M481,"H"),"H",
IF(COUNTIF(I481:M481,"M"),"M",
IF(COUNTIF(I481:M481,"L"),"L",
IF(COUNTIF(I481:M481,"B"),"B",""))))</f>
        <v/>
      </c>
      <c r="I481" s="19"/>
      <c r="J481" s="19"/>
      <c r="K481" s="19"/>
      <c r="L481" s="19"/>
      <c r="M481" s="19"/>
      <c r="N481" s="18"/>
      <c r="O481" s="21" t="str">
        <f>IF(COUNTIF(P481:Q481,"H"),"H",
IF(COUNTIF(P481:Q481,"M"),"M",
IF(COUNTIF(P481:Q481,"L"),"L",
IF(COUNTIF(P481:Q481,"B"),"B",""))))</f>
        <v/>
      </c>
      <c r="P481" s="22"/>
      <c r="Q481" s="22"/>
      <c r="R481" s="18"/>
      <c r="S481" s="18"/>
      <c r="T481" s="18"/>
      <c r="U481" s="18"/>
      <c r="V481" s="18"/>
      <c r="W481" s="27"/>
      <c r="X481" s="21" t="str">
        <f>IF(COUNTIF(Y481:AA481,"H"),"H",
IF(COUNTIF(Y481:AA481,"M"),"M",
IF(COUNTIF(Y481:AA481,"L"),"L",
IF(COUNTIF(Y481:AA481,"B"),"B",""))))</f>
        <v/>
      </c>
      <c r="Y481" s="23"/>
      <c r="Z481" s="28"/>
      <c r="AA481" s="23"/>
      <c r="AB481" s="18" t="s">
        <v>86</v>
      </c>
      <c r="AC481" s="18" t="s">
        <v>84</v>
      </c>
      <c r="AD481" s="18" t="s">
        <v>84</v>
      </c>
      <c r="AE481" s="18"/>
      <c r="AF481" s="18"/>
      <c r="AG481" s="18"/>
      <c r="AH481" s="18"/>
      <c r="AI481" s="18"/>
      <c r="AJ481" s="18"/>
      <c r="AK481" s="18"/>
      <c r="AL481" s="37">
        <f>COUNTIF(AX481:BA481,5)+COUNTIF(BG481:BH481,5)+COUNTIF(BK481:BQ481,5)+COUNTIF(BU481:CD481,5)+COUNTIF(AX481:BA481,9)+COUNTIF(BG481:BH481,9)+COUNTIF(BK481:BQ481,9)+COUNTIF(BU481:CD481,9)</f>
        <v>0</v>
      </c>
      <c r="AM481" s="37">
        <f>COUNTIF(AX481:BA481,15)+COUNTIF(BG481:BH481,15)+COUNTIF(BK481:BQ481,15)+COUNTIF(BU481:CD481,15)+COUNTIF(AX481:BA481,25)+COUNTIF(BG481:BH481,25)+COUNTIF(BK481:BQ481,25)+COUNTIF(BU481:CD481,25)</f>
        <v>0</v>
      </c>
      <c r="AN481" s="118" t="str">
        <f>IF(AM481&gt;=1,"HOOG",IF(AL481&gt;=2,"MIDDEN","LAAG"))</f>
        <v>LAAG</v>
      </c>
      <c r="AO481" s="26" t="str">
        <f>IF(AND(AM481=1,OR(H481="H",AB481="H"),TEXT(D481,0)&lt;&gt;"4"),"J","N" )</f>
        <v>N</v>
      </c>
      <c r="AP481" s="41" t="s">
        <v>85</v>
      </c>
      <c r="AQ481" s="68" t="str">
        <f>IF(OR(AP481="J",AO481="J"),"MIDDEN",AN481)</f>
        <v>LAAG</v>
      </c>
      <c r="AR481" s="26" t="s">
        <v>86</v>
      </c>
      <c r="AS481" s="18" t="s">
        <v>93</v>
      </c>
      <c r="AT481" s="18" t="s">
        <v>85</v>
      </c>
      <c r="AU481" s="41" t="str">
        <f>IF(AND(AR481="H",AS481="K"),"J",IF(OR(AND(AR481="L",AS481="K",AT481="J"),AND(AR481="H",AS481="G",AT481="J")),"J","N"))</f>
        <v>N</v>
      </c>
      <c r="AV481" s="41" t="s">
        <v>85</v>
      </c>
      <c r="AW481" s="18" t="str">
        <f>IF(AU481="N",AQ481,IF(AQ481="LAAG","MIDDEN","HOOG"))</f>
        <v>LAAG</v>
      </c>
      <c r="AX481" s="39">
        <f>INDEX('P-07 HACCP score'!$C$3:$E$7,MATCH(E481,'P-07 HACCP score'!$B$3:$B$7,0),MATCH('D-14 Ernst'!A$2,'P-07 HACCP score'!$C$2:$E$2,0))</f>
        <v>0</v>
      </c>
      <c r="AY481" s="39">
        <f>INDEX('P-07 HACCP score'!$C$3:$E$7,MATCH(F481,'P-07 HACCP score'!$B$3:$B$7,0),MATCH('D-14 Ernst'!B$2,'P-07 HACCP score'!$C$2:$E$2,0))</f>
        <v>0</v>
      </c>
      <c r="AZ481" s="39">
        <f>INDEX('P-07 HACCP score'!$C$3:$E$7,MATCH(G481,'P-07 HACCP score'!$B$3:$B$7,0),MATCH('D-14 Ernst'!C$2,'P-07 HACCP score'!$C$2:$E$2,0))</f>
        <v>0</v>
      </c>
      <c r="BA481" s="39" t="e">
        <f>INDEX('P-07 HACCP score'!$C$3:$E$7,MATCH(H481,'P-07 HACCP score'!$B$3:$B$7,0),MATCH('D-14 Ernst'!D$2,'P-07 HACCP score'!$C$2:$E$2,0))</f>
        <v>#N/A</v>
      </c>
      <c r="BB481" s="39">
        <f>INDEX('P-07 HACCP score'!$C$3:$E$7,MATCH(I481,'P-07 HACCP score'!$B$3:$B$7,0),MATCH('D-14 Ernst'!E$2,'P-07 HACCP score'!$C$2:$E$2,0))</f>
        <v>0</v>
      </c>
      <c r="BC481" s="39">
        <f>INDEX('P-07 HACCP score'!$C$3:$E$7,MATCH(J481,'P-07 HACCP score'!$B$3:$B$7,0),MATCH('D-14 Ernst'!F$2,'P-07 HACCP score'!$C$2:$E$2,0))</f>
        <v>0</v>
      </c>
      <c r="BD481" s="39">
        <f>INDEX('P-07 HACCP score'!$C$3:$E$7,MATCH(K481,'P-07 HACCP score'!$B$3:$B$7,0),MATCH('D-14 Ernst'!G$2,'P-07 HACCP score'!$C$2:$E$2,0))</f>
        <v>0</v>
      </c>
      <c r="BE481" s="39">
        <f>INDEX('P-07 HACCP score'!$C$3:$E$7,MATCH(L481,'P-07 HACCP score'!$B$3:$B$7,0),MATCH('D-14 Ernst'!H$2,'P-07 HACCP score'!$C$2:$E$2,0))</f>
        <v>0</v>
      </c>
      <c r="BF481" s="39">
        <f>INDEX('P-07 HACCP score'!$C$3:$E$7,MATCH(M481,'P-07 HACCP score'!$B$3:$B$7,0),MATCH('D-14 Ernst'!I$2,'P-07 HACCP score'!$C$2:$E$2,0))</f>
        <v>0</v>
      </c>
      <c r="BG481" s="39">
        <f>INDEX('P-07 HACCP score'!$C$3:$E$7,MATCH(N481,'P-07 HACCP score'!$B$3:$B$7,0),MATCH('D-14 Ernst'!J$2,'P-07 HACCP score'!$C$2:$E$2,0))</f>
        <v>0</v>
      </c>
      <c r="BH481" s="39" t="e">
        <f>INDEX('P-07 HACCP score'!$C$3:$E$7,MATCH(O481,'P-07 HACCP score'!$B$3:$B$7,0),MATCH('D-14 Ernst'!K$2,'P-07 HACCP score'!$C$2:$E$2,0))</f>
        <v>#N/A</v>
      </c>
      <c r="BI481" s="39">
        <f>INDEX('P-07 HACCP score'!$C$3:$E$7,MATCH(P481,'P-07 HACCP score'!$B$3:$B$7,0),MATCH('D-14 Ernst'!L$2,'P-07 HACCP score'!$C$2:$E$2,0))</f>
        <v>0</v>
      </c>
      <c r="BJ481" s="39">
        <f>INDEX('P-07 HACCP score'!$C$3:$E$7,MATCH(Q481,'P-07 HACCP score'!$B$3:$B$7,0),MATCH('D-14 Ernst'!M$2,'P-07 HACCP score'!$C$2:$E$2,0))</f>
        <v>0</v>
      </c>
      <c r="BK481" s="39">
        <f>INDEX('P-07 HACCP score'!$C$3:$E$7,MATCH(R481,'P-07 HACCP score'!$B$3:$B$7,0),MATCH('D-14 Ernst'!N$2,'P-07 HACCP score'!$C$2:$E$2,0))</f>
        <v>0</v>
      </c>
      <c r="BL481" s="39">
        <f>INDEX('P-07 HACCP score'!$C$3:$E$7,MATCH(S481,'P-07 HACCP score'!$B$3:$B$7,0),MATCH('D-14 Ernst'!O$2,'P-07 HACCP score'!$C$2:$E$2,0))</f>
        <v>0</v>
      </c>
      <c r="BM481" s="39">
        <f>INDEX('P-07 HACCP score'!$C$3:$E$7,MATCH(T481,'P-07 HACCP score'!$B$3:$B$7,0),MATCH('D-14 Ernst'!P$2,'P-07 HACCP score'!$C$2:$E$2,0))</f>
        <v>0</v>
      </c>
      <c r="BN481" s="39">
        <f>INDEX('P-07 HACCP score'!$C$3:$E$7,MATCH(U481,'P-07 HACCP score'!$B$3:$B$7,0),MATCH('D-14 Ernst'!Q$2,'P-07 HACCP score'!$C$2:$E$2,0))</f>
        <v>0</v>
      </c>
      <c r="BO481" s="39">
        <f>INDEX('P-07 HACCP score'!$C$3:$E$7,MATCH(V481,'P-07 HACCP score'!$B$3:$B$7,0),MATCH('D-14 Ernst'!R$2,'P-07 HACCP score'!$C$2:$E$2,0))</f>
        <v>0</v>
      </c>
      <c r="BP481" s="39">
        <f>INDEX('P-07 HACCP score'!$C$3:$E$7,MATCH(W481,'P-07 HACCP score'!$B$3:$B$7,0),MATCH('D-14 Ernst'!S$2,'P-07 HACCP score'!$C$2:$E$2,0))</f>
        <v>0</v>
      </c>
      <c r="BQ481" s="39" t="e">
        <f>INDEX('P-07 HACCP score'!$C$3:$E$7,MATCH(X481,'P-07 HACCP score'!$B$3:$B$7,0),MATCH('D-14 Ernst'!T$2,'P-07 HACCP score'!$C$2:$E$2,0))</f>
        <v>#N/A</v>
      </c>
      <c r="BR481" s="39">
        <f>INDEX('P-07 HACCP score'!$C$3:$E$7,MATCH(Y481,'P-07 HACCP score'!$B$3:$B$7,0),MATCH('D-14 Ernst'!U$2,'P-07 HACCP score'!$C$2:$E$2,0))</f>
        <v>0</v>
      </c>
      <c r="BS481" s="39">
        <f>INDEX('P-07 HACCP score'!$C$3:$E$7,MATCH(Z481,'P-07 HACCP score'!$B$3:$B$7,0),MATCH('D-14 Ernst'!V$2,'P-07 HACCP score'!$C$2:$E$2,0))</f>
        <v>0</v>
      </c>
      <c r="BT481" s="39">
        <f>INDEX('P-07 HACCP score'!$C$3:$E$7,MATCH(AA481,'P-07 HACCP score'!$B$3:$B$7,0),MATCH('D-14 Ernst'!W$2,'P-07 HACCP score'!$C$2:$E$2,0))</f>
        <v>0</v>
      </c>
      <c r="BU481" s="39">
        <f>INDEX('P-07 HACCP score'!$C$3:$E$7,MATCH(AB481,'P-07 HACCP score'!$B$3:$B$7,0),MATCH('D-14 Ernst'!X$2,'P-07 HACCP score'!$C$2:$E$2,0))</f>
        <v>3</v>
      </c>
      <c r="BV481" s="39">
        <f>INDEX('P-07 HACCP score'!$C$3:$E$7,MATCH(AC481,'P-07 HACCP score'!$B$3:$B$7,0),MATCH('D-14 Ernst'!Y$2,'P-07 HACCP score'!$C$2:$E$2,0))</f>
        <v>0.5</v>
      </c>
      <c r="BW481" s="39">
        <f>INDEX('P-07 HACCP score'!$C$3:$E$7,MATCH(AD481,'P-07 HACCP score'!$B$3:$B$7,0),MATCH('D-14 Ernst'!Z$2,'P-07 HACCP score'!$C$2:$E$2,0))</f>
        <v>0.5</v>
      </c>
      <c r="BX481" s="39">
        <f>INDEX('P-07 HACCP score'!$C$3:$E$7,MATCH(AE481,'P-07 HACCP score'!$B$3:$B$7,0),MATCH('D-14 Ernst'!AA$2,'P-07 HACCP score'!$C$2:$E$2,0))</f>
        <v>0</v>
      </c>
      <c r="BY481" s="39">
        <f>INDEX('P-07 HACCP score'!$C$3:$E$7,MATCH(AF481,'P-07 HACCP score'!$B$3:$B$7,0),MATCH('D-14 Ernst'!AB$2,'P-07 HACCP score'!$C$2:$E$2,0))</f>
        <v>0</v>
      </c>
      <c r="BZ481" s="39">
        <f>INDEX('P-07 HACCP score'!$C$3:$E$7,MATCH(AG481,'P-07 HACCP score'!$B$3:$B$7,0),MATCH('D-14 Ernst'!AC$2,'P-07 HACCP score'!$C$2:$E$2,0))</f>
        <v>0</v>
      </c>
      <c r="CA481" s="39">
        <f>INDEX('P-07 HACCP score'!$C$3:$E$7,MATCH(AH481,'P-07 HACCP score'!$B$3:$B$7,0),MATCH('D-14 Ernst'!AD$2,'P-07 HACCP score'!$C$2:$E$2,0))</f>
        <v>0</v>
      </c>
      <c r="CB481" s="39">
        <f>INDEX('P-07 HACCP score'!$C$3:$E$7,MATCH(AI481,'P-07 HACCP score'!$B$3:$B$7,0),MATCH('D-14 Ernst'!AE$2,'P-07 HACCP score'!$C$2:$E$2,0))</f>
        <v>0</v>
      </c>
      <c r="CC481" s="39">
        <f>INDEX('P-07 HACCP score'!$C$3:$E$7,MATCH(AJ481,'P-07 HACCP score'!$B$3:$B$7,0),MATCH('D-14 Ernst'!AF$2,'P-07 HACCP score'!$C$2:$E$2,0))</f>
        <v>0</v>
      </c>
      <c r="CD481" s="39">
        <f>INDEX('P-07 HACCP score'!$C$3:$E$7,MATCH(AK481,'P-07 HACCP score'!$B$3:$B$7,0),MATCH('D-14 Ernst'!AG$2,'P-07 HACCP score'!$C$2:$E$2,0))</f>
        <v>0</v>
      </c>
    </row>
    <row r="482" spans="1:82" x14ac:dyDescent="0.3">
      <c r="A482" s="119">
        <v>52044</v>
      </c>
      <c r="B482" s="57" t="s">
        <v>610</v>
      </c>
      <c r="C482" s="78" t="s">
        <v>156</v>
      </c>
      <c r="D482" s="35">
        <v>4</v>
      </c>
      <c r="E482" s="18"/>
      <c r="F482" s="18"/>
      <c r="G482" s="26"/>
      <c r="H482" s="21" t="str">
        <f>IF(COUNTIF(I482:M482,"H"),"H",
IF(COUNTIF(I482:M482,"M"),"M",
IF(COUNTIF(I482:M482,"L"),"L",
IF(COUNTIF(I482:M482,"B"),"B",""))))</f>
        <v/>
      </c>
      <c r="I482" s="19"/>
      <c r="J482" s="19"/>
      <c r="K482" s="19"/>
      <c r="L482" s="19"/>
      <c r="M482" s="19"/>
      <c r="N482" s="18"/>
      <c r="O482" s="21" t="str">
        <f>IF(COUNTIF(P482:Q482,"H"),"H",
IF(COUNTIF(P482:Q482,"M"),"M",
IF(COUNTIF(P482:Q482,"L"),"L",
IF(COUNTIF(P482:Q482,"B"),"B",""))))</f>
        <v>L</v>
      </c>
      <c r="P482" s="22" t="s">
        <v>86</v>
      </c>
      <c r="Q482" s="22" t="s">
        <v>86</v>
      </c>
      <c r="R482" s="18" t="s">
        <v>86</v>
      </c>
      <c r="S482" s="18"/>
      <c r="T482" s="18" t="s">
        <v>84</v>
      </c>
      <c r="U482" s="18"/>
      <c r="V482" s="18"/>
      <c r="W482" s="27"/>
      <c r="X482" s="21" t="str">
        <f>IF(COUNTIF(Y482:AA482,"H"),"H",
IF(COUNTIF(Y482:AA482,"M"),"M",
IF(COUNTIF(Y482:AA482,"L"),"L",
IF(COUNTIF(Y482:AA482,"B"),"B",""))))</f>
        <v/>
      </c>
      <c r="Y482" s="23"/>
      <c r="Z482" s="28"/>
      <c r="AA482" s="23"/>
      <c r="AB482" s="18" t="s">
        <v>89</v>
      </c>
      <c r="AC482" s="18" t="s">
        <v>129</v>
      </c>
      <c r="AD482" s="18" t="s">
        <v>129</v>
      </c>
      <c r="AE482" s="18"/>
      <c r="AF482" s="18" t="s">
        <v>84</v>
      </c>
      <c r="AG482" s="18"/>
      <c r="AH482" s="18"/>
      <c r="AI482" s="18"/>
      <c r="AJ482" s="18"/>
      <c r="AK482" s="18"/>
      <c r="AL482" s="37">
        <f>COUNTIF(AX482:BA482,5)+COUNTIF(BG482:BH482,5)+COUNTIF(BK482:BQ482,5)+COUNTIF(BU482:CD482,5)+COUNTIF(AX482:BA482,9)+COUNTIF(BG482:BH482,9)+COUNTIF(BK482:BQ482,9)+COUNTIF(BU482:CD482,9)</f>
        <v>1</v>
      </c>
      <c r="AM482" s="37">
        <f>COUNTIF(AX482:BA482,15)+COUNTIF(BG482:BH482,15)+COUNTIF(BK482:BQ482,15)+COUNTIF(BU482:CD482,15)+COUNTIF(AX482:BA482,25)+COUNTIF(BG482:BH482,25)+COUNTIF(BK482:BQ482,25)+COUNTIF(BU482:CD482,25)</f>
        <v>1</v>
      </c>
      <c r="AN482" s="118" t="str">
        <f>IF(AM482&gt;=1,"HOOG",IF(AL482&gt;=2,"MIDDEN","LAAG"))</f>
        <v>HOOG</v>
      </c>
      <c r="AO482" s="26" t="str">
        <f>IF(AND(AM482=1,OR(H482="H",AB482="H"),TEXT(D482,0)&lt;&gt;"4"),"J","N" )</f>
        <v>N</v>
      </c>
      <c r="AP482" s="41" t="s">
        <v>85</v>
      </c>
      <c r="AQ482" s="68" t="str">
        <f>IF(OR(AP482="J",AO482="J"),"MIDDEN",AN482)</f>
        <v>HOOG</v>
      </c>
      <c r="AR482" s="26" t="s">
        <v>86</v>
      </c>
      <c r="AS482" s="18" t="s">
        <v>87</v>
      </c>
      <c r="AT482" s="18" t="s">
        <v>85</v>
      </c>
      <c r="AU482" s="41" t="str">
        <f>IF(AND(AR482="H",AS482="K"),"J",IF(OR(AND(AR482="L",AS482="K",AT482="J"),AND(AR482="H",AS482="G",AT482="J")),"J","N"))</f>
        <v>N</v>
      </c>
      <c r="AV482" s="41" t="s">
        <v>85</v>
      </c>
      <c r="AW482" s="18" t="str">
        <f>IF(AU482="N",AQ482,IF(AQ482="LAAG","MIDDEN","HOOG"))</f>
        <v>HOOG</v>
      </c>
      <c r="AX482" s="39">
        <f>INDEX('P-07 HACCP score'!$C$3:$E$7,MATCH(E482,'P-07 HACCP score'!$B$3:$B$7,0),MATCH('D-14 Ernst'!A$2,'P-07 HACCP score'!$C$2:$E$2,0))</f>
        <v>0</v>
      </c>
      <c r="AY482" s="39">
        <f>INDEX('P-07 HACCP score'!$C$3:$E$7,MATCH(F482,'P-07 HACCP score'!$B$3:$B$7,0),MATCH('D-14 Ernst'!B$2,'P-07 HACCP score'!$C$2:$E$2,0))</f>
        <v>0</v>
      </c>
      <c r="AZ482" s="39">
        <f>INDEX('P-07 HACCP score'!$C$3:$E$7,MATCH(G482,'P-07 HACCP score'!$B$3:$B$7,0),MATCH('D-14 Ernst'!C$2,'P-07 HACCP score'!$C$2:$E$2,0))</f>
        <v>0</v>
      </c>
      <c r="BA482" s="39" t="e">
        <f>INDEX('P-07 HACCP score'!$C$3:$E$7,MATCH(H482,'P-07 HACCP score'!$B$3:$B$7,0),MATCH('D-14 Ernst'!D$2,'P-07 HACCP score'!$C$2:$E$2,0))</f>
        <v>#N/A</v>
      </c>
      <c r="BB482" s="39">
        <f>INDEX('P-07 HACCP score'!$C$3:$E$7,MATCH(I482,'P-07 HACCP score'!$B$3:$B$7,0),MATCH('D-14 Ernst'!E$2,'P-07 HACCP score'!$C$2:$E$2,0))</f>
        <v>0</v>
      </c>
      <c r="BC482" s="39">
        <f>INDEX('P-07 HACCP score'!$C$3:$E$7,MATCH(J482,'P-07 HACCP score'!$B$3:$B$7,0),MATCH('D-14 Ernst'!F$2,'P-07 HACCP score'!$C$2:$E$2,0))</f>
        <v>0</v>
      </c>
      <c r="BD482" s="39">
        <f>INDEX('P-07 HACCP score'!$C$3:$E$7,MATCH(K482,'P-07 HACCP score'!$B$3:$B$7,0),MATCH('D-14 Ernst'!G$2,'P-07 HACCP score'!$C$2:$E$2,0))</f>
        <v>0</v>
      </c>
      <c r="BE482" s="39">
        <f>INDEX('P-07 HACCP score'!$C$3:$E$7,MATCH(L482,'P-07 HACCP score'!$B$3:$B$7,0),MATCH('D-14 Ernst'!H$2,'P-07 HACCP score'!$C$2:$E$2,0))</f>
        <v>0</v>
      </c>
      <c r="BF482" s="39">
        <f>INDEX('P-07 HACCP score'!$C$3:$E$7,MATCH(M482,'P-07 HACCP score'!$B$3:$B$7,0),MATCH('D-14 Ernst'!I$2,'P-07 HACCP score'!$C$2:$E$2,0))</f>
        <v>0</v>
      </c>
      <c r="BG482" s="39">
        <f>INDEX('P-07 HACCP score'!$C$3:$E$7,MATCH(N482,'P-07 HACCP score'!$B$3:$B$7,0),MATCH('D-14 Ernst'!J$2,'P-07 HACCP score'!$C$2:$E$2,0))</f>
        <v>0</v>
      </c>
      <c r="BH482" s="39">
        <f>INDEX('P-07 HACCP score'!$C$3:$E$7,MATCH(O482,'P-07 HACCP score'!$B$3:$B$7,0),MATCH('D-14 Ernst'!K$2,'P-07 HACCP score'!$C$2:$E$2,0))</f>
        <v>3</v>
      </c>
      <c r="BI482" s="39">
        <f>INDEX('P-07 HACCP score'!$C$3:$E$7,MATCH(P482,'P-07 HACCP score'!$B$3:$B$7,0),MATCH('D-14 Ernst'!L$2,'P-07 HACCP score'!$C$2:$E$2,0))</f>
        <v>3</v>
      </c>
      <c r="BJ482" s="39">
        <f>INDEX('P-07 HACCP score'!$C$3:$E$7,MATCH(Q482,'P-07 HACCP score'!$B$3:$B$7,0),MATCH('D-14 Ernst'!M$2,'P-07 HACCP score'!$C$2:$E$2,0))</f>
        <v>3</v>
      </c>
      <c r="BK482" s="39">
        <f>INDEX('P-07 HACCP score'!$C$3:$E$7,MATCH(R482,'P-07 HACCP score'!$B$3:$B$7,0),MATCH('D-14 Ernst'!N$2,'P-07 HACCP score'!$C$2:$E$2,0))</f>
        <v>5</v>
      </c>
      <c r="BL482" s="39">
        <f>INDEX('P-07 HACCP score'!$C$3:$E$7,MATCH(S482,'P-07 HACCP score'!$B$3:$B$7,0),MATCH('D-14 Ernst'!O$2,'P-07 HACCP score'!$C$2:$E$2,0))</f>
        <v>0</v>
      </c>
      <c r="BM482" s="39">
        <f>INDEX('P-07 HACCP score'!$C$3:$E$7,MATCH(T482,'P-07 HACCP score'!$B$3:$B$7,0),MATCH('D-14 Ernst'!P$2,'P-07 HACCP score'!$C$2:$E$2,0))</f>
        <v>1.5</v>
      </c>
      <c r="BN482" s="39">
        <f>INDEX('P-07 HACCP score'!$C$3:$E$7,MATCH(U482,'P-07 HACCP score'!$B$3:$B$7,0),MATCH('D-14 Ernst'!Q$2,'P-07 HACCP score'!$C$2:$E$2,0))</f>
        <v>0</v>
      </c>
      <c r="BO482" s="39">
        <f>INDEX('P-07 HACCP score'!$C$3:$E$7,MATCH(V482,'P-07 HACCP score'!$B$3:$B$7,0),MATCH('D-14 Ernst'!R$2,'P-07 HACCP score'!$C$2:$E$2,0))</f>
        <v>0</v>
      </c>
      <c r="BP482" s="39">
        <f>INDEX('P-07 HACCP score'!$C$3:$E$7,MATCH(W482,'P-07 HACCP score'!$B$3:$B$7,0),MATCH('D-14 Ernst'!S$2,'P-07 HACCP score'!$C$2:$E$2,0))</f>
        <v>0</v>
      </c>
      <c r="BQ482" s="39" t="e">
        <f>INDEX('P-07 HACCP score'!$C$3:$E$7,MATCH(X482,'P-07 HACCP score'!$B$3:$B$7,0),MATCH('D-14 Ernst'!T$2,'P-07 HACCP score'!$C$2:$E$2,0))</f>
        <v>#N/A</v>
      </c>
      <c r="BR482" s="39">
        <f>INDEX('P-07 HACCP score'!$C$3:$E$7,MATCH(Y482,'P-07 HACCP score'!$B$3:$B$7,0),MATCH('D-14 Ernst'!U$2,'P-07 HACCP score'!$C$2:$E$2,0))</f>
        <v>0</v>
      </c>
      <c r="BS482" s="39">
        <f>INDEX('P-07 HACCP score'!$C$3:$E$7,MATCH(Z482,'P-07 HACCP score'!$B$3:$B$7,0),MATCH('D-14 Ernst'!V$2,'P-07 HACCP score'!$C$2:$E$2,0))</f>
        <v>0</v>
      </c>
      <c r="BT482" s="39">
        <f>INDEX('P-07 HACCP score'!$C$3:$E$7,MATCH(AA482,'P-07 HACCP score'!$B$3:$B$7,0),MATCH('D-14 Ernst'!W$2,'P-07 HACCP score'!$C$2:$E$2,0))</f>
        <v>0</v>
      </c>
      <c r="BU482" s="39">
        <f>INDEX('P-07 HACCP score'!$C$3:$E$7,MATCH(AB482,'P-07 HACCP score'!$B$3:$B$7,0),MATCH('D-14 Ernst'!X$2,'P-07 HACCP score'!$C$2:$E$2,0))</f>
        <v>15</v>
      </c>
      <c r="BV482" s="39">
        <f>INDEX('P-07 HACCP score'!$C$3:$E$7,MATCH(AC482,'P-07 HACCP score'!$B$3:$B$7,0),MATCH('D-14 Ernst'!Y$2,'P-07 HACCP score'!$C$2:$E$2,0))</f>
        <v>3</v>
      </c>
      <c r="BW482" s="39">
        <f>INDEX('P-07 HACCP score'!$C$3:$E$7,MATCH(AD482,'P-07 HACCP score'!$B$3:$B$7,0),MATCH('D-14 Ernst'!Z$2,'P-07 HACCP score'!$C$2:$E$2,0))</f>
        <v>3</v>
      </c>
      <c r="BX482" s="39">
        <f>INDEX('P-07 HACCP score'!$C$3:$E$7,MATCH(AE482,'P-07 HACCP score'!$B$3:$B$7,0),MATCH('D-14 Ernst'!AA$2,'P-07 HACCP score'!$C$2:$E$2,0))</f>
        <v>0</v>
      </c>
      <c r="BY482" s="39">
        <f>INDEX('P-07 HACCP score'!$C$3:$E$7,MATCH(AF482,'P-07 HACCP score'!$B$3:$B$7,0),MATCH('D-14 Ernst'!AB$2,'P-07 HACCP score'!$C$2:$E$2,0))</f>
        <v>1.5</v>
      </c>
      <c r="BZ482" s="39">
        <f>INDEX('P-07 HACCP score'!$C$3:$E$7,MATCH(AG482,'P-07 HACCP score'!$B$3:$B$7,0),MATCH('D-14 Ernst'!AC$2,'P-07 HACCP score'!$C$2:$E$2,0))</f>
        <v>0</v>
      </c>
      <c r="CA482" s="39">
        <f>INDEX('P-07 HACCP score'!$C$3:$E$7,MATCH(AH482,'P-07 HACCP score'!$B$3:$B$7,0),MATCH('D-14 Ernst'!AD$2,'P-07 HACCP score'!$C$2:$E$2,0))</f>
        <v>0</v>
      </c>
      <c r="CB482" s="39">
        <f>INDEX('P-07 HACCP score'!$C$3:$E$7,MATCH(AI482,'P-07 HACCP score'!$B$3:$B$7,0),MATCH('D-14 Ernst'!AE$2,'P-07 HACCP score'!$C$2:$E$2,0))</f>
        <v>0</v>
      </c>
      <c r="CC482" s="39">
        <f>INDEX('P-07 HACCP score'!$C$3:$E$7,MATCH(AJ482,'P-07 HACCP score'!$B$3:$B$7,0),MATCH('D-14 Ernst'!AF$2,'P-07 HACCP score'!$C$2:$E$2,0))</f>
        <v>0</v>
      </c>
      <c r="CD482" s="39">
        <f>INDEX('P-07 HACCP score'!$C$3:$E$7,MATCH(AK482,'P-07 HACCP score'!$B$3:$B$7,0),MATCH('D-14 Ernst'!AG$2,'P-07 HACCP score'!$C$2:$E$2,0))</f>
        <v>0</v>
      </c>
    </row>
    <row r="483" spans="1:82" x14ac:dyDescent="0.3">
      <c r="A483" s="127">
        <v>51900</v>
      </c>
      <c r="B483" s="134" t="s">
        <v>611</v>
      </c>
      <c r="C483" s="128" t="s">
        <v>156</v>
      </c>
      <c r="D483" s="67">
        <v>4</v>
      </c>
      <c r="E483" s="29" t="s">
        <v>86</v>
      </c>
      <c r="F483" s="18"/>
      <c r="G483" s="38"/>
      <c r="H483" s="21" t="str">
        <f>IF(COUNTIF(I483:M483,"H"),"H",
IF(COUNTIF(I483:M483,"M"),"M",
IF(COUNTIF(I483:M483,"L"),"L",
IF(COUNTIF(I483:M483,"B"),"B",""))))</f>
        <v/>
      </c>
      <c r="I483" s="32"/>
      <c r="J483" s="32"/>
      <c r="K483" s="32"/>
      <c r="L483" s="32"/>
      <c r="M483" s="32"/>
      <c r="N483" s="31"/>
      <c r="O483" s="21" t="str">
        <f>IF(COUNTIF(P483:Q483,"H"),"H",
IF(COUNTIF(P483:Q483,"M"),"M",
IF(COUNTIF(P483:Q483,"L"),"L",
IF(COUNTIF(P483:Q483,"B"),"B",""))))</f>
        <v/>
      </c>
      <c r="P483" s="40"/>
      <c r="Q483" s="40"/>
      <c r="R483" s="31" t="s">
        <v>129</v>
      </c>
      <c r="S483" s="31"/>
      <c r="T483" s="31" t="s">
        <v>86</v>
      </c>
      <c r="U483" s="31" t="s">
        <v>84</v>
      </c>
      <c r="V483" s="31"/>
      <c r="W483" s="42"/>
      <c r="X483" s="21" t="str">
        <f>IF(COUNTIF(Y483:AA483,"H"),"H",
IF(COUNTIF(Y483:AA483,"M"),"M",
IF(COUNTIF(Y483:AA483,"L"),"L",
IF(COUNTIF(Y483:AA483,"B"),"B",""))))</f>
        <v/>
      </c>
      <c r="Y483" s="23"/>
      <c r="Z483" s="33"/>
      <c r="AA483" s="34"/>
      <c r="AB483" s="31"/>
      <c r="AC483" s="31"/>
      <c r="AD483" s="31"/>
      <c r="AE483" s="31"/>
      <c r="AF483" s="31"/>
      <c r="AG483" s="31"/>
      <c r="AH483" s="31"/>
      <c r="AI483" s="31"/>
      <c r="AJ483" s="31"/>
      <c r="AK483" s="31"/>
      <c r="AL483" s="37">
        <f>COUNTIF(AX483:BA483,5)+COUNTIF(BG483:BH483,5)+COUNTIF(BK483:BQ483,5)+COUNTIF(BU483:CD483,5)+COUNTIF(AX483:BA483,9)+COUNTIF(BG483:BH483,9)+COUNTIF(BK483:BQ483,9)+COUNTIF(BU483:CD483,9)</f>
        <v>0</v>
      </c>
      <c r="AM483" s="37">
        <f>COUNTIF(AX483:BA483,15)+COUNTIF(BG483:BH483,15)+COUNTIF(BK483:BQ483,15)+COUNTIF(BU483:CD483,15)+COUNTIF(AX483:BA483,25)+COUNTIF(BG483:BH483,25)+COUNTIF(BK483:BQ483,25)+COUNTIF(BU483:CD483,25)</f>
        <v>1</v>
      </c>
      <c r="AN483" s="118" t="str">
        <f>IF(AM483&gt;=1,"HOOG",IF(AL483&gt;=2,"MIDDEN","LAAG"))</f>
        <v>HOOG</v>
      </c>
      <c r="AO483" s="26" t="str">
        <f>IF(AND(AM483=1,OR(H483="H",AB483="H"),TEXT(D483,0)&lt;&gt;"4"),"J","N" )</f>
        <v>N</v>
      </c>
      <c r="AP483" s="41" t="s">
        <v>85</v>
      </c>
      <c r="AQ483" s="68" t="str">
        <f>IF(OR(AP483="J",AO483="J"),"MIDDEN",AN483)</f>
        <v>HOOG</v>
      </c>
      <c r="AR483" s="38" t="s">
        <v>89</v>
      </c>
      <c r="AS483" s="31" t="s">
        <v>87</v>
      </c>
      <c r="AT483" s="31" t="s">
        <v>85</v>
      </c>
      <c r="AU483" s="129" t="str">
        <f>IF(AND(AR483="H",AS483="K"),"J",IF(OR(AND(AR483="L",AS483="K",AT483="J"),AND(AR483="H",AS483="G",AT483="J")),"J","N"))</f>
        <v>N</v>
      </c>
      <c r="AV483" s="41" t="s">
        <v>85</v>
      </c>
      <c r="AW483" s="18" t="str">
        <f>IF(AU483="N",AQ483,IF(AQ483="LAAG","MIDDEN","HOOG"))</f>
        <v>HOOG</v>
      </c>
      <c r="AX483" s="39">
        <f>INDEX('P-07 HACCP score'!$C$3:$E$7,MATCH(E483,'P-07 HACCP score'!$B$3:$B$7,0),MATCH('D-14 Ernst'!A$2,'P-07 HACCP score'!$C$2:$E$2,0))</f>
        <v>3</v>
      </c>
      <c r="AY483" s="39">
        <f>INDEX('P-07 HACCP score'!$C$3:$E$7,MATCH(F483,'P-07 HACCP score'!$B$3:$B$7,0),MATCH('D-14 Ernst'!B$2,'P-07 HACCP score'!$C$2:$E$2,0))</f>
        <v>0</v>
      </c>
      <c r="AZ483" s="39">
        <f>INDEX('P-07 HACCP score'!$C$3:$E$7,MATCH(G483,'P-07 HACCP score'!$B$3:$B$7,0),MATCH('D-14 Ernst'!C$2,'P-07 HACCP score'!$C$2:$E$2,0))</f>
        <v>0</v>
      </c>
      <c r="BA483" s="39" t="e">
        <f>INDEX('P-07 HACCP score'!$C$3:$E$7,MATCH(H483,'P-07 HACCP score'!$B$3:$B$7,0),MATCH('D-14 Ernst'!D$2,'P-07 HACCP score'!$C$2:$E$2,0))</f>
        <v>#N/A</v>
      </c>
      <c r="BB483" s="39">
        <f>INDEX('P-07 HACCP score'!$C$3:$E$7,MATCH(I483,'P-07 HACCP score'!$B$3:$B$7,0),MATCH('D-14 Ernst'!E$2,'P-07 HACCP score'!$C$2:$E$2,0))</f>
        <v>0</v>
      </c>
      <c r="BC483" s="39">
        <f>INDEX('P-07 HACCP score'!$C$3:$E$7,MATCH(J483,'P-07 HACCP score'!$B$3:$B$7,0),MATCH('D-14 Ernst'!F$2,'P-07 HACCP score'!$C$2:$E$2,0))</f>
        <v>0</v>
      </c>
      <c r="BD483" s="39">
        <f>INDEX('P-07 HACCP score'!$C$3:$E$7,MATCH(K483,'P-07 HACCP score'!$B$3:$B$7,0),MATCH('D-14 Ernst'!G$2,'P-07 HACCP score'!$C$2:$E$2,0))</f>
        <v>0</v>
      </c>
      <c r="BE483" s="39">
        <f>INDEX('P-07 HACCP score'!$C$3:$E$7,MATCH(L483,'P-07 HACCP score'!$B$3:$B$7,0),MATCH('D-14 Ernst'!H$2,'P-07 HACCP score'!$C$2:$E$2,0))</f>
        <v>0</v>
      </c>
      <c r="BF483" s="39">
        <f>INDEX('P-07 HACCP score'!$C$3:$E$7,MATCH(M483,'P-07 HACCP score'!$B$3:$B$7,0),MATCH('D-14 Ernst'!I$2,'P-07 HACCP score'!$C$2:$E$2,0))</f>
        <v>0</v>
      </c>
      <c r="BG483" s="39">
        <f>INDEX('P-07 HACCP score'!$C$3:$E$7,MATCH(N483,'P-07 HACCP score'!$B$3:$B$7,0),MATCH('D-14 Ernst'!J$2,'P-07 HACCP score'!$C$2:$E$2,0))</f>
        <v>0</v>
      </c>
      <c r="BH483" s="39" t="e">
        <f>INDEX('P-07 HACCP score'!$C$3:$E$7,MATCH(O483,'P-07 HACCP score'!$B$3:$B$7,0),MATCH('D-14 Ernst'!K$2,'P-07 HACCP score'!$C$2:$E$2,0))</f>
        <v>#N/A</v>
      </c>
      <c r="BI483" s="39">
        <f>INDEX('P-07 HACCP score'!$C$3:$E$7,MATCH(P483,'P-07 HACCP score'!$B$3:$B$7,0),MATCH('D-14 Ernst'!L$2,'P-07 HACCP score'!$C$2:$E$2,0))</f>
        <v>0</v>
      </c>
      <c r="BJ483" s="39">
        <f>INDEX('P-07 HACCP score'!$C$3:$E$7,MATCH(Q483,'P-07 HACCP score'!$B$3:$B$7,0),MATCH('D-14 Ernst'!M$2,'P-07 HACCP score'!$C$2:$E$2,0))</f>
        <v>0</v>
      </c>
      <c r="BK483" s="39">
        <f>INDEX('P-07 HACCP score'!$C$3:$E$7,MATCH(R483,'P-07 HACCP score'!$B$3:$B$7,0),MATCH('D-14 Ernst'!N$2,'P-07 HACCP score'!$C$2:$E$2,0))</f>
        <v>15</v>
      </c>
      <c r="BL483" s="39">
        <f>INDEX('P-07 HACCP score'!$C$3:$E$7,MATCH(S483,'P-07 HACCP score'!$B$3:$B$7,0),MATCH('D-14 Ernst'!O$2,'P-07 HACCP score'!$C$2:$E$2,0))</f>
        <v>0</v>
      </c>
      <c r="BM483" s="39">
        <f>INDEX('P-07 HACCP score'!$C$3:$E$7,MATCH(T483,'P-07 HACCP score'!$B$3:$B$7,0),MATCH('D-14 Ernst'!P$2,'P-07 HACCP score'!$C$2:$E$2,0))</f>
        <v>3</v>
      </c>
      <c r="BN483" s="39">
        <f>INDEX('P-07 HACCP score'!$C$3:$E$7,MATCH(U483,'P-07 HACCP score'!$B$3:$B$7,0),MATCH('D-14 Ernst'!Q$2,'P-07 HACCP score'!$C$2:$E$2,0))</f>
        <v>1.5</v>
      </c>
      <c r="BO483" s="39">
        <f>INDEX('P-07 HACCP score'!$C$3:$E$7,MATCH(V483,'P-07 HACCP score'!$B$3:$B$7,0),MATCH('D-14 Ernst'!R$2,'P-07 HACCP score'!$C$2:$E$2,0))</f>
        <v>0</v>
      </c>
      <c r="BP483" s="39">
        <f>INDEX('P-07 HACCP score'!$C$3:$E$7,MATCH(W483,'P-07 HACCP score'!$B$3:$B$7,0),MATCH('D-14 Ernst'!S$2,'P-07 HACCP score'!$C$2:$E$2,0))</f>
        <v>0</v>
      </c>
      <c r="BQ483" s="39" t="e">
        <f>INDEX('P-07 HACCP score'!$C$3:$E$7,MATCH(X483,'P-07 HACCP score'!$B$3:$B$7,0),MATCH('D-14 Ernst'!T$2,'P-07 HACCP score'!$C$2:$E$2,0))</f>
        <v>#N/A</v>
      </c>
      <c r="BR483" s="39">
        <f>INDEX('P-07 HACCP score'!$C$3:$E$7,MATCH(Y483,'P-07 HACCP score'!$B$3:$B$7,0),MATCH('D-14 Ernst'!U$2,'P-07 HACCP score'!$C$2:$E$2,0))</f>
        <v>0</v>
      </c>
      <c r="BS483" s="39">
        <f>INDEX('P-07 HACCP score'!$C$3:$E$7,MATCH(Z483,'P-07 HACCP score'!$B$3:$B$7,0),MATCH('D-14 Ernst'!V$2,'P-07 HACCP score'!$C$2:$E$2,0))</f>
        <v>0</v>
      </c>
      <c r="BT483" s="39">
        <f>INDEX('P-07 HACCP score'!$C$3:$E$7,MATCH(AA483,'P-07 HACCP score'!$B$3:$B$7,0),MATCH('D-14 Ernst'!W$2,'P-07 HACCP score'!$C$2:$E$2,0))</f>
        <v>0</v>
      </c>
      <c r="BU483" s="39">
        <f>INDEX('P-07 HACCP score'!$C$3:$E$7,MATCH(AB483,'P-07 HACCP score'!$B$3:$B$7,0),MATCH('D-14 Ernst'!X$2,'P-07 HACCP score'!$C$2:$E$2,0))</f>
        <v>0</v>
      </c>
      <c r="BV483" s="39">
        <f>INDEX('P-07 HACCP score'!$C$3:$E$7,MATCH(AC483,'P-07 HACCP score'!$B$3:$B$7,0),MATCH('D-14 Ernst'!Y$2,'P-07 HACCP score'!$C$2:$E$2,0))</f>
        <v>0</v>
      </c>
      <c r="BW483" s="39">
        <f>INDEX('P-07 HACCP score'!$C$3:$E$7,MATCH(AD483,'P-07 HACCP score'!$B$3:$B$7,0),MATCH('D-14 Ernst'!Z$2,'P-07 HACCP score'!$C$2:$E$2,0))</f>
        <v>0</v>
      </c>
      <c r="BX483" s="39">
        <f>INDEX('P-07 HACCP score'!$C$3:$E$7,MATCH(AE483,'P-07 HACCP score'!$B$3:$B$7,0),MATCH('D-14 Ernst'!AA$2,'P-07 HACCP score'!$C$2:$E$2,0))</f>
        <v>0</v>
      </c>
      <c r="BY483" s="39">
        <f>INDEX('P-07 HACCP score'!$C$3:$E$7,MATCH(AF483,'P-07 HACCP score'!$B$3:$B$7,0),MATCH('D-14 Ernst'!AB$2,'P-07 HACCP score'!$C$2:$E$2,0))</f>
        <v>0</v>
      </c>
      <c r="BZ483" s="39">
        <f>INDEX('P-07 HACCP score'!$C$3:$E$7,MATCH(AG483,'P-07 HACCP score'!$B$3:$B$7,0),MATCH('D-14 Ernst'!AC$2,'P-07 HACCP score'!$C$2:$E$2,0))</f>
        <v>0</v>
      </c>
      <c r="CA483" s="39">
        <f>INDEX('P-07 HACCP score'!$C$3:$E$7,MATCH(AH483,'P-07 HACCP score'!$B$3:$B$7,0),MATCH('D-14 Ernst'!AD$2,'P-07 HACCP score'!$C$2:$E$2,0))</f>
        <v>0</v>
      </c>
      <c r="CB483" s="39">
        <f>INDEX('P-07 HACCP score'!$C$3:$E$7,MATCH(AI483,'P-07 HACCP score'!$B$3:$B$7,0),MATCH('D-14 Ernst'!AE$2,'P-07 HACCP score'!$C$2:$E$2,0))</f>
        <v>0</v>
      </c>
      <c r="CC483" s="39">
        <f>INDEX('P-07 HACCP score'!$C$3:$E$7,MATCH(AJ483,'P-07 HACCP score'!$B$3:$B$7,0),MATCH('D-14 Ernst'!AF$2,'P-07 HACCP score'!$C$2:$E$2,0))</f>
        <v>0</v>
      </c>
      <c r="CD483" s="39">
        <f>INDEX('P-07 HACCP score'!$C$3:$E$7,MATCH(AK483,'P-07 HACCP score'!$B$3:$B$7,0),MATCH('D-14 Ernst'!AG$2,'P-07 HACCP score'!$C$2:$E$2,0))</f>
        <v>0</v>
      </c>
    </row>
    <row r="484" spans="1:82" x14ac:dyDescent="0.3">
      <c r="A484" s="125">
        <v>31120</v>
      </c>
      <c r="B484" s="56" t="s">
        <v>612</v>
      </c>
      <c r="C484" s="78" t="s">
        <v>613</v>
      </c>
      <c r="D484" s="35">
        <v>5</v>
      </c>
      <c r="E484" s="18"/>
      <c r="F484" s="18"/>
      <c r="G484" s="26"/>
      <c r="H484" s="21" t="str">
        <f>IF(COUNTIF(I484:M484,"H"),"H",
IF(COUNTIF(I484:M484,"M"),"M",
IF(COUNTIF(I484:M484,"L"),"L",
IF(COUNTIF(I484:M484,"B"),"B",""))))</f>
        <v/>
      </c>
      <c r="I484" s="19"/>
      <c r="J484" s="19"/>
      <c r="K484" s="19"/>
      <c r="L484" s="19"/>
      <c r="M484" s="19"/>
      <c r="N484" s="18"/>
      <c r="O484" s="21" t="str">
        <f>IF(COUNTIF(P484:Q484,"H"),"H",
IF(COUNTIF(P484:Q484,"M"),"M",
IF(COUNTIF(P484:Q484,"L"),"L",
IF(COUNTIF(P484:Q484,"B"),"B",""))))</f>
        <v/>
      </c>
      <c r="P484" s="22"/>
      <c r="Q484" s="22"/>
      <c r="R484" s="18"/>
      <c r="S484" s="18"/>
      <c r="T484" s="18"/>
      <c r="U484" s="18"/>
      <c r="V484" s="18"/>
      <c r="W484" s="27"/>
      <c r="X484" s="21" t="str">
        <f>IF(COUNTIF(Y484:AA484,"H"),"H",
IF(COUNTIF(Y484:AA484,"M"),"M",
IF(COUNTIF(Y484:AA484,"L"),"L",
IF(COUNTIF(Y484:AA484,"B"),"B",""))))</f>
        <v/>
      </c>
      <c r="Y484" s="23"/>
      <c r="Z484" s="28"/>
      <c r="AA484" s="23"/>
      <c r="AB484" s="18"/>
      <c r="AC484" s="18"/>
      <c r="AD484" s="18"/>
      <c r="AE484" s="18"/>
      <c r="AF484" s="18"/>
      <c r="AG484" s="18"/>
      <c r="AH484" s="18"/>
      <c r="AI484" s="18"/>
      <c r="AJ484" s="18"/>
      <c r="AK484" s="18"/>
      <c r="AL484" s="37">
        <f>COUNTIF(AX484:BA484,5)+COUNTIF(BG484:BH484,5)+COUNTIF(BK484:BQ484,5)+COUNTIF(BU484:CD484,5)+COUNTIF(AX484:BA484,9)+COUNTIF(BG484:BH484,9)+COUNTIF(BK484:BQ484,9)+COUNTIF(BU484:CD484,9)</f>
        <v>0</v>
      </c>
      <c r="AM484" s="37">
        <f>COUNTIF(AX484:BA484,15)+COUNTIF(BG484:BH484,15)+COUNTIF(BK484:BQ484,15)+COUNTIF(BU484:CD484,15)+COUNTIF(AX484:BA484,25)+COUNTIF(BG484:BH484,25)+COUNTIF(BK484:BQ484,25)+COUNTIF(BU484:CD484,25)</f>
        <v>0</v>
      </c>
      <c r="AN484" s="118" t="str">
        <f>IF(AM484&gt;=1,"HOOG",IF(AL484&gt;=2,"MIDDEN","LAAG"))</f>
        <v>LAAG</v>
      </c>
      <c r="AO484" s="26" t="str">
        <f>IF(AND(AM484=1,OR(H484="H",AB484="H"),TEXT(D484,0)&lt;&gt;"4"),"J","N" )</f>
        <v>N</v>
      </c>
      <c r="AP484" s="41" t="s">
        <v>85</v>
      </c>
      <c r="AQ484" s="68" t="str">
        <f>IF(OR(AP484="J",AO484="J"),"MIDDEN",AN484)</f>
        <v>LAAG</v>
      </c>
      <c r="AR484" s="26" t="s">
        <v>166</v>
      </c>
      <c r="AS484" s="18" t="s">
        <v>166</v>
      </c>
      <c r="AT484" s="18" t="s">
        <v>166</v>
      </c>
      <c r="AU484" s="27" t="str">
        <f>IF(AND(AR484="H",AS484="K"),"J",IF(OR(AND(AR484="L",AS484="K",AT484="J"),AND(AR484="H",AS484="G",AT484="J")),"J","N"))</f>
        <v>N</v>
      </c>
      <c r="AV484" s="41" t="s">
        <v>85</v>
      </c>
      <c r="AW484" s="18" t="str">
        <f>IF(AU484="N",AQ484,IF(AQ484="LAAG","MIDDEN","HOOG"))</f>
        <v>LAAG</v>
      </c>
      <c r="AX484" s="39">
        <f>INDEX('P-07 HACCP score'!$C$3:$E$7,MATCH(E484,'P-07 HACCP score'!$B$3:$B$7,0),MATCH('D-14 Ernst'!A$2,'P-07 HACCP score'!$C$2:$E$2,0))</f>
        <v>0</v>
      </c>
      <c r="AY484" s="39">
        <f>INDEX('P-07 HACCP score'!$C$3:$E$7,MATCH(F484,'P-07 HACCP score'!$B$3:$B$7,0),MATCH('D-14 Ernst'!B$2,'P-07 HACCP score'!$C$2:$E$2,0))</f>
        <v>0</v>
      </c>
      <c r="AZ484" s="39">
        <f>INDEX('P-07 HACCP score'!$C$3:$E$7,MATCH(G484,'P-07 HACCP score'!$B$3:$B$7,0),MATCH('D-14 Ernst'!C$2,'P-07 HACCP score'!$C$2:$E$2,0))</f>
        <v>0</v>
      </c>
      <c r="BA484" s="39" t="e">
        <f>INDEX('P-07 HACCP score'!$C$3:$E$7,MATCH(H484,'P-07 HACCP score'!$B$3:$B$7,0),MATCH('D-14 Ernst'!D$2,'P-07 HACCP score'!$C$2:$E$2,0))</f>
        <v>#N/A</v>
      </c>
      <c r="BB484" s="39">
        <f>INDEX('P-07 HACCP score'!$C$3:$E$7,MATCH(I484,'P-07 HACCP score'!$B$3:$B$7,0),MATCH('D-14 Ernst'!E$2,'P-07 HACCP score'!$C$2:$E$2,0))</f>
        <v>0</v>
      </c>
      <c r="BC484" s="39">
        <f>INDEX('P-07 HACCP score'!$C$3:$E$7,MATCH(J484,'P-07 HACCP score'!$B$3:$B$7,0),MATCH('D-14 Ernst'!F$2,'P-07 HACCP score'!$C$2:$E$2,0))</f>
        <v>0</v>
      </c>
      <c r="BD484" s="39">
        <f>INDEX('P-07 HACCP score'!$C$3:$E$7,MATCH(K484,'P-07 HACCP score'!$B$3:$B$7,0),MATCH('D-14 Ernst'!G$2,'P-07 HACCP score'!$C$2:$E$2,0))</f>
        <v>0</v>
      </c>
      <c r="BE484" s="39">
        <f>INDEX('P-07 HACCP score'!$C$3:$E$7,MATCH(L484,'P-07 HACCP score'!$B$3:$B$7,0),MATCH('D-14 Ernst'!H$2,'P-07 HACCP score'!$C$2:$E$2,0))</f>
        <v>0</v>
      </c>
      <c r="BF484" s="39">
        <f>INDEX('P-07 HACCP score'!$C$3:$E$7,MATCH(M484,'P-07 HACCP score'!$B$3:$B$7,0),MATCH('D-14 Ernst'!I$2,'P-07 HACCP score'!$C$2:$E$2,0))</f>
        <v>0</v>
      </c>
      <c r="BG484" s="39">
        <f>INDEX('P-07 HACCP score'!$C$3:$E$7,MATCH(N484,'P-07 HACCP score'!$B$3:$B$7,0),MATCH('D-14 Ernst'!J$2,'P-07 HACCP score'!$C$2:$E$2,0))</f>
        <v>0</v>
      </c>
      <c r="BH484" s="39" t="e">
        <f>INDEX('P-07 HACCP score'!$C$3:$E$7,MATCH(O484,'P-07 HACCP score'!$B$3:$B$7,0),MATCH('D-14 Ernst'!K$2,'P-07 HACCP score'!$C$2:$E$2,0))</f>
        <v>#N/A</v>
      </c>
      <c r="BI484" s="39">
        <f>INDEX('P-07 HACCP score'!$C$3:$E$7,MATCH(P484,'P-07 HACCP score'!$B$3:$B$7,0),MATCH('D-14 Ernst'!L$2,'P-07 HACCP score'!$C$2:$E$2,0))</f>
        <v>0</v>
      </c>
      <c r="BJ484" s="39">
        <f>INDEX('P-07 HACCP score'!$C$3:$E$7,MATCH(Q484,'P-07 HACCP score'!$B$3:$B$7,0),MATCH('D-14 Ernst'!M$2,'P-07 HACCP score'!$C$2:$E$2,0))</f>
        <v>0</v>
      </c>
      <c r="BK484" s="39">
        <f>INDEX('P-07 HACCP score'!$C$3:$E$7,MATCH(R484,'P-07 HACCP score'!$B$3:$B$7,0),MATCH('D-14 Ernst'!N$2,'P-07 HACCP score'!$C$2:$E$2,0))</f>
        <v>0</v>
      </c>
      <c r="BL484" s="39">
        <f>INDEX('P-07 HACCP score'!$C$3:$E$7,MATCH(S484,'P-07 HACCP score'!$B$3:$B$7,0),MATCH('D-14 Ernst'!O$2,'P-07 HACCP score'!$C$2:$E$2,0))</f>
        <v>0</v>
      </c>
      <c r="BM484" s="39">
        <f>INDEX('P-07 HACCP score'!$C$3:$E$7,MATCH(T484,'P-07 HACCP score'!$B$3:$B$7,0),MATCH('D-14 Ernst'!P$2,'P-07 HACCP score'!$C$2:$E$2,0))</f>
        <v>0</v>
      </c>
      <c r="BN484" s="39">
        <f>INDEX('P-07 HACCP score'!$C$3:$E$7,MATCH(U484,'P-07 HACCP score'!$B$3:$B$7,0),MATCH('D-14 Ernst'!Q$2,'P-07 HACCP score'!$C$2:$E$2,0))</f>
        <v>0</v>
      </c>
      <c r="BO484" s="39">
        <f>INDEX('P-07 HACCP score'!$C$3:$E$7,MATCH(V484,'P-07 HACCP score'!$B$3:$B$7,0),MATCH('D-14 Ernst'!R$2,'P-07 HACCP score'!$C$2:$E$2,0))</f>
        <v>0</v>
      </c>
      <c r="BP484" s="39">
        <f>INDEX('P-07 HACCP score'!$C$3:$E$7,MATCH(W484,'P-07 HACCP score'!$B$3:$B$7,0),MATCH('D-14 Ernst'!S$2,'P-07 HACCP score'!$C$2:$E$2,0))</f>
        <v>0</v>
      </c>
      <c r="BQ484" s="39" t="e">
        <f>INDEX('P-07 HACCP score'!$C$3:$E$7,MATCH(X484,'P-07 HACCP score'!$B$3:$B$7,0),MATCH('D-14 Ernst'!T$2,'P-07 HACCP score'!$C$2:$E$2,0))</f>
        <v>#N/A</v>
      </c>
      <c r="BR484" s="39">
        <f>INDEX('P-07 HACCP score'!$C$3:$E$7,MATCH(Y484,'P-07 HACCP score'!$B$3:$B$7,0),MATCH('D-14 Ernst'!U$2,'P-07 HACCP score'!$C$2:$E$2,0))</f>
        <v>0</v>
      </c>
      <c r="BS484" s="39">
        <f>INDEX('P-07 HACCP score'!$C$3:$E$7,MATCH(Z484,'P-07 HACCP score'!$B$3:$B$7,0),MATCH('D-14 Ernst'!V$2,'P-07 HACCP score'!$C$2:$E$2,0))</f>
        <v>0</v>
      </c>
      <c r="BT484" s="39">
        <f>INDEX('P-07 HACCP score'!$C$3:$E$7,MATCH(AA484,'P-07 HACCP score'!$B$3:$B$7,0),MATCH('D-14 Ernst'!W$2,'P-07 HACCP score'!$C$2:$E$2,0))</f>
        <v>0</v>
      </c>
      <c r="BU484" s="39">
        <f>INDEX('P-07 HACCP score'!$C$3:$E$7,MATCH(AB484,'P-07 HACCP score'!$B$3:$B$7,0),MATCH('D-14 Ernst'!X$2,'P-07 HACCP score'!$C$2:$E$2,0))</f>
        <v>0</v>
      </c>
      <c r="BV484" s="39">
        <f>INDEX('P-07 HACCP score'!$C$3:$E$7,MATCH(AC484,'P-07 HACCP score'!$B$3:$B$7,0),MATCH('D-14 Ernst'!Y$2,'P-07 HACCP score'!$C$2:$E$2,0))</f>
        <v>0</v>
      </c>
      <c r="BW484" s="39">
        <f>INDEX('P-07 HACCP score'!$C$3:$E$7,MATCH(AD484,'P-07 HACCP score'!$B$3:$B$7,0),MATCH('D-14 Ernst'!Z$2,'P-07 HACCP score'!$C$2:$E$2,0))</f>
        <v>0</v>
      </c>
      <c r="BX484" s="39">
        <f>INDEX('P-07 HACCP score'!$C$3:$E$7,MATCH(AE484,'P-07 HACCP score'!$B$3:$B$7,0),MATCH('D-14 Ernst'!AA$2,'P-07 HACCP score'!$C$2:$E$2,0))</f>
        <v>0</v>
      </c>
      <c r="BY484" s="39">
        <f>INDEX('P-07 HACCP score'!$C$3:$E$7,MATCH(AF484,'P-07 HACCP score'!$B$3:$B$7,0),MATCH('D-14 Ernst'!AB$2,'P-07 HACCP score'!$C$2:$E$2,0))</f>
        <v>0</v>
      </c>
      <c r="BZ484" s="39">
        <f>INDEX('P-07 HACCP score'!$C$3:$E$7,MATCH(AG484,'P-07 HACCP score'!$B$3:$B$7,0),MATCH('D-14 Ernst'!AC$2,'P-07 HACCP score'!$C$2:$E$2,0))</f>
        <v>0</v>
      </c>
      <c r="CA484" s="39">
        <f>INDEX('P-07 HACCP score'!$C$3:$E$7,MATCH(AH484,'P-07 HACCP score'!$B$3:$B$7,0),MATCH('D-14 Ernst'!AD$2,'P-07 HACCP score'!$C$2:$E$2,0))</f>
        <v>0</v>
      </c>
      <c r="CB484" s="39">
        <f>INDEX('P-07 HACCP score'!$C$3:$E$7,MATCH(AI484,'P-07 HACCP score'!$B$3:$B$7,0),MATCH('D-14 Ernst'!AE$2,'P-07 HACCP score'!$C$2:$E$2,0))</f>
        <v>0</v>
      </c>
      <c r="CC484" s="39">
        <f>INDEX('P-07 HACCP score'!$C$3:$E$7,MATCH(AJ484,'P-07 HACCP score'!$B$3:$B$7,0),MATCH('D-14 Ernst'!AF$2,'P-07 HACCP score'!$C$2:$E$2,0))</f>
        <v>0</v>
      </c>
      <c r="CD484" s="39">
        <f>INDEX('P-07 HACCP score'!$C$3:$E$7,MATCH(AK484,'P-07 HACCP score'!$B$3:$B$7,0),MATCH('D-14 Ernst'!AG$2,'P-07 HACCP score'!$C$2:$E$2,0))</f>
        <v>0</v>
      </c>
    </row>
    <row r="485" spans="1:82" x14ac:dyDescent="0.3">
      <c r="A485" s="125">
        <v>52045</v>
      </c>
      <c r="B485" s="57" t="s">
        <v>614</v>
      </c>
      <c r="C485" s="78" t="s">
        <v>156</v>
      </c>
      <c r="D485" s="35">
        <v>4</v>
      </c>
      <c r="E485" s="18" t="s">
        <v>86</v>
      </c>
      <c r="F485" s="18"/>
      <c r="G485" s="26"/>
      <c r="H485" s="21" t="str">
        <f>IF(COUNTIF(I485:M485,"H"),"H",
IF(COUNTIF(I485:M485,"M"),"M",
IF(COUNTIF(I485:M485,"L"),"L",
IF(COUNTIF(I485:M485,"B"),"B",""))))</f>
        <v/>
      </c>
      <c r="I485" s="19"/>
      <c r="J485" s="19"/>
      <c r="K485" s="19"/>
      <c r="L485" s="19"/>
      <c r="M485" s="19"/>
      <c r="N485" s="18"/>
      <c r="O485" s="21" t="str">
        <f>IF(COUNTIF(P485:Q485,"H"),"H",
IF(COUNTIF(P485:Q485,"M"),"M",
IF(COUNTIF(P485:Q485,"L"),"L",
IF(COUNTIF(P485:Q485,"B"),"B",""))))</f>
        <v>L</v>
      </c>
      <c r="P485" s="139" t="s">
        <v>84</v>
      </c>
      <c r="Q485" s="22" t="s">
        <v>86</v>
      </c>
      <c r="R485" s="18" t="s">
        <v>86</v>
      </c>
      <c r="S485" s="18"/>
      <c r="T485" s="18" t="s">
        <v>84</v>
      </c>
      <c r="U485" s="18"/>
      <c r="V485" s="18"/>
      <c r="W485" s="27"/>
      <c r="X485" s="21" t="str">
        <f>IF(COUNTIF(Y485:AA485,"H"),"H",
IF(COUNTIF(Y485:AA485,"M"),"M",
IF(COUNTIF(Y485:AA485,"L"),"L",
IF(COUNTIF(Y485:AA485,"B"),"B",""))))</f>
        <v/>
      </c>
      <c r="Y485" s="23"/>
      <c r="Z485" s="28"/>
      <c r="AA485" s="23"/>
      <c r="AB485" s="18" t="s">
        <v>89</v>
      </c>
      <c r="AC485" s="18" t="s">
        <v>129</v>
      </c>
      <c r="AD485" s="18" t="s">
        <v>129</v>
      </c>
      <c r="AE485" s="18"/>
      <c r="AF485" s="18" t="s">
        <v>86</v>
      </c>
      <c r="AG485" s="18"/>
      <c r="AH485" s="18"/>
      <c r="AI485" s="18"/>
      <c r="AJ485" s="18"/>
      <c r="AK485" s="18"/>
      <c r="AL485" s="37">
        <f>COUNTIF(AX485:BA485,5)+COUNTIF(BG485:BH485,5)+COUNTIF(BK485:BQ485,5)+COUNTIF(BU485:CD485,5)+COUNTIF(AX485:BA485,9)+COUNTIF(BG485:BH485,9)+COUNTIF(BK485:BQ485,9)+COUNTIF(BU485:CD485,9)</f>
        <v>1</v>
      </c>
      <c r="AM485" s="37">
        <f>COUNTIF(AX485:BA485,15)+COUNTIF(BG485:BH485,15)+COUNTIF(BK485:BQ485,15)+COUNTIF(BU485:CD485,15)+COUNTIF(AX485:BA485,25)+COUNTIF(BG485:BH485,25)+COUNTIF(BK485:BQ485,25)+COUNTIF(BU485:CD485,25)</f>
        <v>1</v>
      </c>
      <c r="AN485" s="118" t="str">
        <f>IF(AM485&gt;=1,"HOOG",IF(AL485&gt;=2,"MIDDEN","LAAG"))</f>
        <v>HOOG</v>
      </c>
      <c r="AO485" s="26" t="str">
        <f>IF(AND(AM485=1,OR(H485="H",AB485="H"),TEXT(D485,0)&lt;&gt;"4"),"J","N" )</f>
        <v>N</v>
      </c>
      <c r="AP485" s="41" t="s">
        <v>85</v>
      </c>
      <c r="AQ485" s="68" t="str">
        <f>IF(OR(AP485="J",AO485="J"),"MIDDEN",AN485)</f>
        <v>HOOG</v>
      </c>
      <c r="AR485" s="26" t="s">
        <v>86</v>
      </c>
      <c r="AS485" s="18" t="s">
        <v>87</v>
      </c>
      <c r="AT485" s="18" t="s">
        <v>85</v>
      </c>
      <c r="AU485" s="27" t="str">
        <f>IF(AND(AR485="H",AS485="K"),"J",IF(OR(AND(AR485="L",AS485="K",AT485="J"),AND(AR485="H",AS485="G",AT485="J")),"J","N"))</f>
        <v>N</v>
      </c>
      <c r="AV485" s="41" t="s">
        <v>85</v>
      </c>
      <c r="AW485" s="18" t="str">
        <f>IF(AU485="N",AQ485,IF(AQ485="LAAG","MIDDEN","HOOG"))</f>
        <v>HOOG</v>
      </c>
      <c r="AX485" s="39">
        <f>INDEX('P-07 HACCP score'!$C$3:$E$7,MATCH(E485,'P-07 HACCP score'!$B$3:$B$7,0),MATCH('D-14 Ernst'!A$2,'P-07 HACCP score'!$C$2:$E$2,0))</f>
        <v>3</v>
      </c>
      <c r="AY485" s="39">
        <f>INDEX('P-07 HACCP score'!$C$3:$E$7,MATCH(F485,'P-07 HACCP score'!$B$3:$B$7,0),MATCH('D-14 Ernst'!B$2,'P-07 HACCP score'!$C$2:$E$2,0))</f>
        <v>0</v>
      </c>
      <c r="AZ485" s="39">
        <f>INDEX('P-07 HACCP score'!$C$3:$E$7,MATCH(G485,'P-07 HACCP score'!$B$3:$B$7,0),MATCH('D-14 Ernst'!C$2,'P-07 HACCP score'!$C$2:$E$2,0))</f>
        <v>0</v>
      </c>
      <c r="BA485" s="39" t="e">
        <f>INDEX('P-07 HACCP score'!$C$3:$E$7,MATCH(H485,'P-07 HACCP score'!$B$3:$B$7,0),MATCH('D-14 Ernst'!D$2,'P-07 HACCP score'!$C$2:$E$2,0))</f>
        <v>#N/A</v>
      </c>
      <c r="BB485" s="39">
        <f>INDEX('P-07 HACCP score'!$C$3:$E$7,MATCH(I485,'P-07 HACCP score'!$B$3:$B$7,0),MATCH('D-14 Ernst'!E$2,'P-07 HACCP score'!$C$2:$E$2,0))</f>
        <v>0</v>
      </c>
      <c r="BC485" s="39">
        <f>INDEX('P-07 HACCP score'!$C$3:$E$7,MATCH(J485,'P-07 HACCP score'!$B$3:$B$7,0),MATCH('D-14 Ernst'!F$2,'P-07 HACCP score'!$C$2:$E$2,0))</f>
        <v>0</v>
      </c>
      <c r="BD485" s="39">
        <f>INDEX('P-07 HACCP score'!$C$3:$E$7,MATCH(K485,'P-07 HACCP score'!$B$3:$B$7,0),MATCH('D-14 Ernst'!G$2,'P-07 HACCP score'!$C$2:$E$2,0))</f>
        <v>0</v>
      </c>
      <c r="BE485" s="39">
        <f>INDEX('P-07 HACCP score'!$C$3:$E$7,MATCH(L485,'P-07 HACCP score'!$B$3:$B$7,0),MATCH('D-14 Ernst'!H$2,'P-07 HACCP score'!$C$2:$E$2,0))</f>
        <v>0</v>
      </c>
      <c r="BF485" s="39">
        <f>INDEX('P-07 HACCP score'!$C$3:$E$7,MATCH(M485,'P-07 HACCP score'!$B$3:$B$7,0),MATCH('D-14 Ernst'!I$2,'P-07 HACCP score'!$C$2:$E$2,0))</f>
        <v>0</v>
      </c>
      <c r="BG485" s="39">
        <f>INDEX('P-07 HACCP score'!$C$3:$E$7,MATCH(N485,'P-07 HACCP score'!$B$3:$B$7,0),MATCH('D-14 Ernst'!J$2,'P-07 HACCP score'!$C$2:$E$2,0))</f>
        <v>0</v>
      </c>
      <c r="BH485" s="39">
        <f>INDEX('P-07 HACCP score'!$C$3:$E$7,MATCH(O485,'P-07 HACCP score'!$B$3:$B$7,0),MATCH('D-14 Ernst'!K$2,'P-07 HACCP score'!$C$2:$E$2,0))</f>
        <v>3</v>
      </c>
      <c r="BI485" s="39">
        <f>INDEX('P-07 HACCP score'!$C$3:$E$7,MATCH(P485,'P-07 HACCP score'!$B$3:$B$7,0),MATCH('D-14 Ernst'!L$2,'P-07 HACCP score'!$C$2:$E$2,0))</f>
        <v>1.5</v>
      </c>
      <c r="BJ485" s="39">
        <f>INDEX('P-07 HACCP score'!$C$3:$E$7,MATCH(Q485,'P-07 HACCP score'!$B$3:$B$7,0),MATCH('D-14 Ernst'!M$2,'P-07 HACCP score'!$C$2:$E$2,0))</f>
        <v>3</v>
      </c>
      <c r="BK485" s="39">
        <f>INDEX('P-07 HACCP score'!$C$3:$E$7,MATCH(R485,'P-07 HACCP score'!$B$3:$B$7,0),MATCH('D-14 Ernst'!N$2,'P-07 HACCP score'!$C$2:$E$2,0))</f>
        <v>5</v>
      </c>
      <c r="BL485" s="39">
        <f>INDEX('P-07 HACCP score'!$C$3:$E$7,MATCH(S485,'P-07 HACCP score'!$B$3:$B$7,0),MATCH('D-14 Ernst'!O$2,'P-07 HACCP score'!$C$2:$E$2,0))</f>
        <v>0</v>
      </c>
      <c r="BM485" s="39">
        <f>INDEX('P-07 HACCP score'!$C$3:$E$7,MATCH(T485,'P-07 HACCP score'!$B$3:$B$7,0),MATCH('D-14 Ernst'!P$2,'P-07 HACCP score'!$C$2:$E$2,0))</f>
        <v>1.5</v>
      </c>
      <c r="BN485" s="39">
        <f>INDEX('P-07 HACCP score'!$C$3:$E$7,MATCH(U485,'P-07 HACCP score'!$B$3:$B$7,0),MATCH('D-14 Ernst'!Q$2,'P-07 HACCP score'!$C$2:$E$2,0))</f>
        <v>0</v>
      </c>
      <c r="BO485" s="39">
        <f>INDEX('P-07 HACCP score'!$C$3:$E$7,MATCH(V485,'P-07 HACCP score'!$B$3:$B$7,0),MATCH('D-14 Ernst'!R$2,'P-07 HACCP score'!$C$2:$E$2,0))</f>
        <v>0</v>
      </c>
      <c r="BP485" s="39">
        <f>INDEX('P-07 HACCP score'!$C$3:$E$7,MATCH(W485,'P-07 HACCP score'!$B$3:$B$7,0),MATCH('D-14 Ernst'!S$2,'P-07 HACCP score'!$C$2:$E$2,0))</f>
        <v>0</v>
      </c>
      <c r="BQ485" s="39" t="e">
        <f>INDEX('P-07 HACCP score'!$C$3:$E$7,MATCH(X485,'P-07 HACCP score'!$B$3:$B$7,0),MATCH('D-14 Ernst'!T$2,'P-07 HACCP score'!$C$2:$E$2,0))</f>
        <v>#N/A</v>
      </c>
      <c r="BR485" s="39">
        <f>INDEX('P-07 HACCP score'!$C$3:$E$7,MATCH(Y485,'P-07 HACCP score'!$B$3:$B$7,0),MATCH('D-14 Ernst'!U$2,'P-07 HACCP score'!$C$2:$E$2,0))</f>
        <v>0</v>
      </c>
      <c r="BS485" s="39">
        <f>INDEX('P-07 HACCP score'!$C$3:$E$7,MATCH(Z485,'P-07 HACCP score'!$B$3:$B$7,0),MATCH('D-14 Ernst'!V$2,'P-07 HACCP score'!$C$2:$E$2,0))</f>
        <v>0</v>
      </c>
      <c r="BT485" s="39">
        <f>INDEX('P-07 HACCP score'!$C$3:$E$7,MATCH(AA485,'P-07 HACCP score'!$B$3:$B$7,0),MATCH('D-14 Ernst'!W$2,'P-07 HACCP score'!$C$2:$E$2,0))</f>
        <v>0</v>
      </c>
      <c r="BU485" s="39">
        <f>INDEX('P-07 HACCP score'!$C$3:$E$7,MATCH(AB485,'P-07 HACCP score'!$B$3:$B$7,0),MATCH('D-14 Ernst'!X$2,'P-07 HACCP score'!$C$2:$E$2,0))</f>
        <v>15</v>
      </c>
      <c r="BV485" s="39">
        <f>INDEX('P-07 HACCP score'!$C$3:$E$7,MATCH(AC485,'P-07 HACCP score'!$B$3:$B$7,0),MATCH('D-14 Ernst'!Y$2,'P-07 HACCP score'!$C$2:$E$2,0))</f>
        <v>3</v>
      </c>
      <c r="BW485" s="39">
        <f>INDEX('P-07 HACCP score'!$C$3:$E$7,MATCH(AD485,'P-07 HACCP score'!$B$3:$B$7,0),MATCH('D-14 Ernst'!Z$2,'P-07 HACCP score'!$C$2:$E$2,0))</f>
        <v>3</v>
      </c>
      <c r="BX485" s="39">
        <f>INDEX('P-07 HACCP score'!$C$3:$E$7,MATCH(AE485,'P-07 HACCP score'!$B$3:$B$7,0),MATCH('D-14 Ernst'!AA$2,'P-07 HACCP score'!$C$2:$E$2,0))</f>
        <v>0</v>
      </c>
      <c r="BY485" s="39">
        <f>INDEX('P-07 HACCP score'!$C$3:$E$7,MATCH(AF485,'P-07 HACCP score'!$B$3:$B$7,0),MATCH('D-14 Ernst'!AB$2,'P-07 HACCP score'!$C$2:$E$2,0))</f>
        <v>3</v>
      </c>
      <c r="BZ485" s="39">
        <f>INDEX('P-07 HACCP score'!$C$3:$E$7,MATCH(AG485,'P-07 HACCP score'!$B$3:$B$7,0),MATCH('D-14 Ernst'!AC$2,'P-07 HACCP score'!$C$2:$E$2,0))</f>
        <v>0</v>
      </c>
      <c r="CA485" s="39">
        <f>INDEX('P-07 HACCP score'!$C$3:$E$7,MATCH(AH485,'P-07 HACCP score'!$B$3:$B$7,0),MATCH('D-14 Ernst'!AD$2,'P-07 HACCP score'!$C$2:$E$2,0))</f>
        <v>0</v>
      </c>
      <c r="CB485" s="39">
        <f>INDEX('P-07 HACCP score'!$C$3:$E$7,MATCH(AI485,'P-07 HACCP score'!$B$3:$B$7,0),MATCH('D-14 Ernst'!AE$2,'P-07 HACCP score'!$C$2:$E$2,0))</f>
        <v>0</v>
      </c>
      <c r="CC485" s="39">
        <f>INDEX('P-07 HACCP score'!$C$3:$E$7,MATCH(AJ485,'P-07 HACCP score'!$B$3:$B$7,0),MATCH('D-14 Ernst'!AF$2,'P-07 HACCP score'!$C$2:$E$2,0))</f>
        <v>0</v>
      </c>
      <c r="CD485" s="39">
        <f>INDEX('P-07 HACCP score'!$C$3:$E$7,MATCH(AK485,'P-07 HACCP score'!$B$3:$B$7,0),MATCH('D-14 Ernst'!AG$2,'P-07 HACCP score'!$C$2:$E$2,0))</f>
        <v>0</v>
      </c>
    </row>
    <row r="486" spans="1:82" x14ac:dyDescent="0.3">
      <c r="A486" s="125">
        <v>52048</v>
      </c>
      <c r="B486" s="56" t="s">
        <v>615</v>
      </c>
      <c r="C486" s="78" t="s">
        <v>156</v>
      </c>
      <c r="D486" s="35">
        <v>4</v>
      </c>
      <c r="E486" s="18" t="s">
        <v>86</v>
      </c>
      <c r="F486" s="18"/>
      <c r="G486" s="26"/>
      <c r="H486" s="21" t="str">
        <f>IF(COUNTIF(I486:M486,"H"),"H",
IF(COUNTIF(I486:M486,"M"),"M",
IF(COUNTIF(I486:M486,"L"),"L",
IF(COUNTIF(I486:M486,"B"),"B",""))))</f>
        <v/>
      </c>
      <c r="I486" s="32"/>
      <c r="J486" s="32"/>
      <c r="K486" s="32"/>
      <c r="L486" s="32"/>
      <c r="M486" s="32"/>
      <c r="N486" s="18"/>
      <c r="O486" s="21" t="str">
        <f>IF(COUNTIF(P486:Q486,"H"),"H",
IF(COUNTIF(P486:Q486,"M"),"M",
IF(COUNTIF(P486:Q486,"L"),"L",
IF(COUNTIF(P486:Q486,"B"),"B",""))))</f>
        <v>L</v>
      </c>
      <c r="P486" s="139" t="s">
        <v>84</v>
      </c>
      <c r="Q486" s="22" t="s">
        <v>86</v>
      </c>
      <c r="R486" s="18" t="s">
        <v>86</v>
      </c>
      <c r="S486" s="18"/>
      <c r="T486" s="18" t="s">
        <v>84</v>
      </c>
      <c r="U486" s="18"/>
      <c r="V486" s="18"/>
      <c r="W486" s="27"/>
      <c r="X486" s="21" t="str">
        <f>IF(COUNTIF(Y486:AA486,"H"),"H",
IF(COUNTIF(Y486:AA486,"M"),"M",
IF(COUNTIF(Y486:AA486,"L"),"L",
IF(COUNTIF(Y486:AA486,"B"),"B",""))))</f>
        <v/>
      </c>
      <c r="Y486" s="23"/>
      <c r="Z486" s="28"/>
      <c r="AA486" s="23"/>
      <c r="AB486" s="18" t="s">
        <v>89</v>
      </c>
      <c r="AC486" s="18" t="s">
        <v>129</v>
      </c>
      <c r="AD486" s="18" t="s">
        <v>129</v>
      </c>
      <c r="AE486" s="18"/>
      <c r="AF486" s="18" t="s">
        <v>86</v>
      </c>
      <c r="AG486" s="18"/>
      <c r="AH486" s="18"/>
      <c r="AI486" s="18"/>
      <c r="AJ486" s="18"/>
      <c r="AK486" s="18"/>
      <c r="AL486" s="37">
        <f>COUNTIF(AX486:BA486,5)+COUNTIF(BG486:BH486,5)+COUNTIF(BK486:BQ486,5)+COUNTIF(BU486:CD486,5)+COUNTIF(AX486:BA486,9)+COUNTIF(BG486:BH486,9)+COUNTIF(BK486:BQ486,9)+COUNTIF(BU486:CD486,9)</f>
        <v>1</v>
      </c>
      <c r="AM486" s="37">
        <f>COUNTIF(AX486:BA486,15)+COUNTIF(BG486:BH486,15)+COUNTIF(BK486:BQ486,15)+COUNTIF(BU486:CD486,15)+COUNTIF(AX486:BA486,25)+COUNTIF(BG486:BH486,25)+COUNTIF(BK486:BQ486,25)+COUNTIF(BU486:CD486,25)</f>
        <v>1</v>
      </c>
      <c r="AN486" s="118" t="str">
        <f>IF(AM486&gt;=1,"HOOG",IF(AL486&gt;=2,"MIDDEN","LAAG"))</f>
        <v>HOOG</v>
      </c>
      <c r="AO486" s="26" t="str">
        <f>IF(AND(AM486=1,OR(H486="H",AB486="H"),TEXT(D486,0)&lt;&gt;"4"),"J","N" )</f>
        <v>N</v>
      </c>
      <c r="AP486" s="41" t="s">
        <v>85</v>
      </c>
      <c r="AQ486" s="68" t="str">
        <f>IF(OR(AP486="J",AO486="J"),"MIDDEN",AN486)</f>
        <v>HOOG</v>
      </c>
      <c r="AR486" s="26" t="s">
        <v>166</v>
      </c>
      <c r="AS486" s="18" t="s">
        <v>166</v>
      </c>
      <c r="AT486" s="18" t="s">
        <v>166</v>
      </c>
      <c r="AU486" s="27" t="str">
        <f>IF(AND(AR486="H",AS486="K"),"J",IF(OR(AND(AR486="L",AS486="K",AT486="J"),AND(AR486="H",AS486="G",AT486="J")),"J","N"))</f>
        <v>N</v>
      </c>
      <c r="AV486" s="41" t="s">
        <v>85</v>
      </c>
      <c r="AW486" s="18" t="str">
        <f>IF(AU486="N",AQ486,IF(AQ486="LAAG","MIDDEN","HOOG"))</f>
        <v>HOOG</v>
      </c>
      <c r="AX486" s="39">
        <f>INDEX('P-07 HACCP score'!$C$3:$E$7,MATCH(E486,'P-07 HACCP score'!$B$3:$B$7,0),MATCH('D-14 Ernst'!A$2,'P-07 HACCP score'!$C$2:$E$2,0))</f>
        <v>3</v>
      </c>
      <c r="AY486" s="39">
        <f>INDEX('P-07 HACCP score'!$C$3:$E$7,MATCH(F486,'P-07 HACCP score'!$B$3:$B$7,0),MATCH('D-14 Ernst'!B$2,'P-07 HACCP score'!$C$2:$E$2,0))</f>
        <v>0</v>
      </c>
      <c r="AZ486" s="39">
        <f>INDEX('P-07 HACCP score'!$C$3:$E$7,MATCH(G486,'P-07 HACCP score'!$B$3:$B$7,0),MATCH('D-14 Ernst'!C$2,'P-07 HACCP score'!$C$2:$E$2,0))</f>
        <v>0</v>
      </c>
      <c r="BA486" s="39" t="e">
        <f>INDEX('P-07 HACCP score'!$C$3:$E$7,MATCH(H486,'P-07 HACCP score'!$B$3:$B$7,0),MATCH('D-14 Ernst'!D$2,'P-07 HACCP score'!$C$2:$E$2,0))</f>
        <v>#N/A</v>
      </c>
      <c r="BB486" s="39">
        <f>INDEX('P-07 HACCP score'!$C$3:$E$7,MATCH(I486,'P-07 HACCP score'!$B$3:$B$7,0),MATCH('D-14 Ernst'!E$2,'P-07 HACCP score'!$C$2:$E$2,0))</f>
        <v>0</v>
      </c>
      <c r="BC486" s="39">
        <f>INDEX('P-07 HACCP score'!$C$3:$E$7,MATCH(J486,'P-07 HACCP score'!$B$3:$B$7,0),MATCH('D-14 Ernst'!F$2,'P-07 HACCP score'!$C$2:$E$2,0))</f>
        <v>0</v>
      </c>
      <c r="BD486" s="39">
        <f>INDEX('P-07 HACCP score'!$C$3:$E$7,MATCH(K486,'P-07 HACCP score'!$B$3:$B$7,0),MATCH('D-14 Ernst'!G$2,'P-07 HACCP score'!$C$2:$E$2,0))</f>
        <v>0</v>
      </c>
      <c r="BE486" s="39">
        <f>INDEX('P-07 HACCP score'!$C$3:$E$7,MATCH(L486,'P-07 HACCP score'!$B$3:$B$7,0),MATCH('D-14 Ernst'!H$2,'P-07 HACCP score'!$C$2:$E$2,0))</f>
        <v>0</v>
      </c>
      <c r="BF486" s="39">
        <f>INDEX('P-07 HACCP score'!$C$3:$E$7,MATCH(M486,'P-07 HACCP score'!$B$3:$B$7,0),MATCH('D-14 Ernst'!I$2,'P-07 HACCP score'!$C$2:$E$2,0))</f>
        <v>0</v>
      </c>
      <c r="BG486" s="39">
        <f>INDEX('P-07 HACCP score'!$C$3:$E$7,MATCH(N486,'P-07 HACCP score'!$B$3:$B$7,0),MATCH('D-14 Ernst'!J$2,'P-07 HACCP score'!$C$2:$E$2,0))</f>
        <v>0</v>
      </c>
      <c r="BH486" s="39">
        <f>INDEX('P-07 HACCP score'!$C$3:$E$7,MATCH(O486,'P-07 HACCP score'!$B$3:$B$7,0),MATCH('D-14 Ernst'!K$2,'P-07 HACCP score'!$C$2:$E$2,0))</f>
        <v>3</v>
      </c>
      <c r="BI486" s="39">
        <f>INDEX('P-07 HACCP score'!$C$3:$E$7,MATCH(P486,'P-07 HACCP score'!$B$3:$B$7,0),MATCH('D-14 Ernst'!L$2,'P-07 HACCP score'!$C$2:$E$2,0))</f>
        <v>1.5</v>
      </c>
      <c r="BJ486" s="39">
        <f>INDEX('P-07 HACCP score'!$C$3:$E$7,MATCH(Q486,'P-07 HACCP score'!$B$3:$B$7,0),MATCH('D-14 Ernst'!M$2,'P-07 HACCP score'!$C$2:$E$2,0))</f>
        <v>3</v>
      </c>
      <c r="BK486" s="39">
        <f>INDEX('P-07 HACCP score'!$C$3:$E$7,MATCH(R486,'P-07 HACCP score'!$B$3:$B$7,0),MATCH('D-14 Ernst'!N$2,'P-07 HACCP score'!$C$2:$E$2,0))</f>
        <v>5</v>
      </c>
      <c r="BL486" s="39">
        <f>INDEX('P-07 HACCP score'!$C$3:$E$7,MATCH(S486,'P-07 HACCP score'!$B$3:$B$7,0),MATCH('D-14 Ernst'!O$2,'P-07 HACCP score'!$C$2:$E$2,0))</f>
        <v>0</v>
      </c>
      <c r="BM486" s="39">
        <f>INDEX('P-07 HACCP score'!$C$3:$E$7,MATCH(T486,'P-07 HACCP score'!$B$3:$B$7,0),MATCH('D-14 Ernst'!P$2,'P-07 HACCP score'!$C$2:$E$2,0))</f>
        <v>1.5</v>
      </c>
      <c r="BN486" s="39">
        <f>INDEX('P-07 HACCP score'!$C$3:$E$7,MATCH(U486,'P-07 HACCP score'!$B$3:$B$7,0),MATCH('D-14 Ernst'!Q$2,'P-07 HACCP score'!$C$2:$E$2,0))</f>
        <v>0</v>
      </c>
      <c r="BO486" s="39">
        <f>INDEX('P-07 HACCP score'!$C$3:$E$7,MATCH(V486,'P-07 HACCP score'!$B$3:$B$7,0),MATCH('D-14 Ernst'!R$2,'P-07 HACCP score'!$C$2:$E$2,0))</f>
        <v>0</v>
      </c>
      <c r="BP486" s="39">
        <f>INDEX('P-07 HACCP score'!$C$3:$E$7,MATCH(W486,'P-07 HACCP score'!$B$3:$B$7,0),MATCH('D-14 Ernst'!S$2,'P-07 HACCP score'!$C$2:$E$2,0))</f>
        <v>0</v>
      </c>
      <c r="BQ486" s="39" t="e">
        <f>INDEX('P-07 HACCP score'!$C$3:$E$7,MATCH(X486,'P-07 HACCP score'!$B$3:$B$7,0),MATCH('D-14 Ernst'!T$2,'P-07 HACCP score'!$C$2:$E$2,0))</f>
        <v>#N/A</v>
      </c>
      <c r="BR486" s="39">
        <f>INDEX('P-07 HACCP score'!$C$3:$E$7,MATCH(Y486,'P-07 HACCP score'!$B$3:$B$7,0),MATCH('D-14 Ernst'!U$2,'P-07 HACCP score'!$C$2:$E$2,0))</f>
        <v>0</v>
      </c>
      <c r="BS486" s="39">
        <f>INDEX('P-07 HACCP score'!$C$3:$E$7,MATCH(Z486,'P-07 HACCP score'!$B$3:$B$7,0),MATCH('D-14 Ernst'!V$2,'P-07 HACCP score'!$C$2:$E$2,0))</f>
        <v>0</v>
      </c>
      <c r="BT486" s="39">
        <f>INDEX('P-07 HACCP score'!$C$3:$E$7,MATCH(AA486,'P-07 HACCP score'!$B$3:$B$7,0),MATCH('D-14 Ernst'!W$2,'P-07 HACCP score'!$C$2:$E$2,0))</f>
        <v>0</v>
      </c>
      <c r="BU486" s="39">
        <f>INDEX('P-07 HACCP score'!$C$3:$E$7,MATCH(AB486,'P-07 HACCP score'!$B$3:$B$7,0),MATCH('D-14 Ernst'!X$2,'P-07 HACCP score'!$C$2:$E$2,0))</f>
        <v>15</v>
      </c>
      <c r="BV486" s="39">
        <f>INDEX('P-07 HACCP score'!$C$3:$E$7,MATCH(AC486,'P-07 HACCP score'!$B$3:$B$7,0),MATCH('D-14 Ernst'!Y$2,'P-07 HACCP score'!$C$2:$E$2,0))</f>
        <v>3</v>
      </c>
      <c r="BW486" s="39">
        <f>INDEX('P-07 HACCP score'!$C$3:$E$7,MATCH(AD486,'P-07 HACCP score'!$B$3:$B$7,0),MATCH('D-14 Ernst'!Z$2,'P-07 HACCP score'!$C$2:$E$2,0))</f>
        <v>3</v>
      </c>
      <c r="BX486" s="39">
        <f>INDEX('P-07 HACCP score'!$C$3:$E$7,MATCH(AE486,'P-07 HACCP score'!$B$3:$B$7,0),MATCH('D-14 Ernst'!AA$2,'P-07 HACCP score'!$C$2:$E$2,0))</f>
        <v>0</v>
      </c>
      <c r="BY486" s="39">
        <f>INDEX('P-07 HACCP score'!$C$3:$E$7,MATCH(AF486,'P-07 HACCP score'!$B$3:$B$7,0),MATCH('D-14 Ernst'!AB$2,'P-07 HACCP score'!$C$2:$E$2,0))</f>
        <v>3</v>
      </c>
      <c r="BZ486" s="39">
        <f>INDEX('P-07 HACCP score'!$C$3:$E$7,MATCH(AG486,'P-07 HACCP score'!$B$3:$B$7,0),MATCH('D-14 Ernst'!AC$2,'P-07 HACCP score'!$C$2:$E$2,0))</f>
        <v>0</v>
      </c>
      <c r="CA486" s="39">
        <f>INDEX('P-07 HACCP score'!$C$3:$E$7,MATCH(AH486,'P-07 HACCP score'!$B$3:$B$7,0),MATCH('D-14 Ernst'!AD$2,'P-07 HACCP score'!$C$2:$E$2,0))</f>
        <v>0</v>
      </c>
      <c r="CB486" s="39">
        <f>INDEX('P-07 HACCP score'!$C$3:$E$7,MATCH(AI486,'P-07 HACCP score'!$B$3:$B$7,0),MATCH('D-14 Ernst'!AE$2,'P-07 HACCP score'!$C$2:$E$2,0))</f>
        <v>0</v>
      </c>
      <c r="CC486" s="39">
        <f>INDEX('P-07 HACCP score'!$C$3:$E$7,MATCH(AJ486,'P-07 HACCP score'!$B$3:$B$7,0),MATCH('D-14 Ernst'!AF$2,'P-07 HACCP score'!$C$2:$E$2,0))</f>
        <v>0</v>
      </c>
      <c r="CD486" s="39">
        <f>INDEX('P-07 HACCP score'!$C$3:$E$7,MATCH(AK486,'P-07 HACCP score'!$B$3:$B$7,0),MATCH('D-14 Ernst'!AG$2,'P-07 HACCP score'!$C$2:$E$2,0))</f>
        <v>0</v>
      </c>
    </row>
    <row r="487" spans="1:82" x14ac:dyDescent="0.3">
      <c r="A487" s="125">
        <v>30550</v>
      </c>
      <c r="B487" s="56" t="s">
        <v>616</v>
      </c>
      <c r="C487" s="78" t="s">
        <v>504</v>
      </c>
      <c r="D487" s="35">
        <v>5</v>
      </c>
      <c r="E487" s="18"/>
      <c r="F487" s="18"/>
      <c r="G487" s="26"/>
      <c r="H487" s="21" t="str">
        <f>IF(COUNTIF(I487:M487,"H"),"H",
IF(COUNTIF(I487:M487,"M"),"M",
IF(COUNTIF(I487:M487,"L"),"L",
IF(COUNTIF(I487:M487,"B"),"B",""))))</f>
        <v/>
      </c>
      <c r="I487" s="32"/>
      <c r="J487" s="32"/>
      <c r="K487" s="32"/>
      <c r="L487" s="32"/>
      <c r="M487" s="32"/>
      <c r="N487" s="18"/>
      <c r="O487" s="21" t="str">
        <f>IF(COUNTIF(P487:Q487,"H"),"H",
IF(COUNTIF(P487:Q487,"M"),"M",
IF(COUNTIF(P487:Q487,"L"),"L",
IF(COUNTIF(P487:Q487,"B"),"B",""))))</f>
        <v/>
      </c>
      <c r="P487" s="22"/>
      <c r="Q487" s="22"/>
      <c r="R487" s="18"/>
      <c r="S487" s="18"/>
      <c r="T487" s="18"/>
      <c r="U487" s="18"/>
      <c r="V487" s="18"/>
      <c r="W487" s="27"/>
      <c r="X487" s="21" t="str">
        <f>IF(COUNTIF(Y487:AA487,"H"),"H",
IF(COUNTIF(Y487:AA487,"M"),"M",
IF(COUNTIF(Y487:AA487,"L"),"L",
IF(COUNTIF(Y487:AA487,"B"),"B",""))))</f>
        <v/>
      </c>
      <c r="Y487" s="23"/>
      <c r="Z487" s="28"/>
      <c r="AA487" s="23"/>
      <c r="AB487" s="18"/>
      <c r="AC487" s="18"/>
      <c r="AD487" s="18"/>
      <c r="AE487" s="18"/>
      <c r="AF487" s="18"/>
      <c r="AG487" s="18"/>
      <c r="AH487" s="18"/>
      <c r="AI487" s="18"/>
      <c r="AJ487" s="18"/>
      <c r="AK487" s="18"/>
      <c r="AL487" s="37">
        <f>COUNTIF(AX487:BA487,5)+COUNTIF(BG487:BH487,5)+COUNTIF(BK487:BQ487,5)+COUNTIF(BU487:CD487,5)+COUNTIF(AX487:BA487,9)+COUNTIF(BG487:BH487,9)+COUNTIF(BK487:BQ487,9)+COUNTIF(BU487:CD487,9)</f>
        <v>0</v>
      </c>
      <c r="AM487" s="37">
        <f>COUNTIF(AX487:BA487,15)+COUNTIF(BG487:BH487,15)+COUNTIF(BK487:BQ487,15)+COUNTIF(BU487:CD487,15)+COUNTIF(AX487:BA487,25)+COUNTIF(BG487:BH487,25)+COUNTIF(BK487:BQ487,25)+COUNTIF(BU487:CD487,25)</f>
        <v>0</v>
      </c>
      <c r="AN487" s="118" t="str">
        <f>IF(AM487&gt;=1,"HOOG",IF(AL487&gt;=2,"MIDDEN","LAAG"))</f>
        <v>LAAG</v>
      </c>
      <c r="AO487" s="26" t="str">
        <f>IF(AND(AM487=1,OR(H487="H",AB487="H"),TEXT(D487,0)&lt;&gt;"4"),"J","N" )</f>
        <v>N</v>
      </c>
      <c r="AP487" s="41" t="s">
        <v>85</v>
      </c>
      <c r="AQ487" s="68" t="str">
        <f>IF(OR(AP487="J",AO487="J"),"MIDDEN",AN487)</f>
        <v>LAAG</v>
      </c>
      <c r="AR487" s="26" t="s">
        <v>86</v>
      </c>
      <c r="AS487" s="18" t="s">
        <v>87</v>
      </c>
      <c r="AT487" s="18" t="s">
        <v>85</v>
      </c>
      <c r="AU487" s="27" t="str">
        <f>IF(AND(AR487="H",AS487="K"),"J",IF(OR(AND(AR487="L",AS487="K",AT487="J"),AND(AR487="H",AS487="G",AT487="J")),"J","N"))</f>
        <v>N</v>
      </c>
      <c r="AV487" s="41" t="s">
        <v>85</v>
      </c>
      <c r="AW487" s="18" t="str">
        <f>IF(AU487="N",AQ487,IF(AQ487="LAAG","MIDDEN","HOOG"))</f>
        <v>LAAG</v>
      </c>
      <c r="AX487" s="39">
        <f>INDEX('P-07 HACCP score'!$C$3:$E$7,MATCH(E487,'P-07 HACCP score'!$B$3:$B$7,0),MATCH('D-14 Ernst'!A$2,'P-07 HACCP score'!$C$2:$E$2,0))</f>
        <v>0</v>
      </c>
      <c r="AY487" s="39">
        <f>INDEX('P-07 HACCP score'!$C$3:$E$7,MATCH(F487,'P-07 HACCP score'!$B$3:$B$7,0),MATCH('D-14 Ernst'!B$2,'P-07 HACCP score'!$C$2:$E$2,0))</f>
        <v>0</v>
      </c>
      <c r="AZ487" s="39">
        <f>INDEX('P-07 HACCP score'!$C$3:$E$7,MATCH(G487,'P-07 HACCP score'!$B$3:$B$7,0),MATCH('D-14 Ernst'!C$2,'P-07 HACCP score'!$C$2:$E$2,0))</f>
        <v>0</v>
      </c>
      <c r="BA487" s="39" t="e">
        <f>INDEX('P-07 HACCP score'!$C$3:$E$7,MATCH(H487,'P-07 HACCP score'!$B$3:$B$7,0),MATCH('D-14 Ernst'!D$2,'P-07 HACCP score'!$C$2:$E$2,0))</f>
        <v>#N/A</v>
      </c>
      <c r="BB487" s="39">
        <f>INDEX('P-07 HACCP score'!$C$3:$E$7,MATCH(I487,'P-07 HACCP score'!$B$3:$B$7,0),MATCH('D-14 Ernst'!E$2,'P-07 HACCP score'!$C$2:$E$2,0))</f>
        <v>0</v>
      </c>
      <c r="BC487" s="39">
        <f>INDEX('P-07 HACCP score'!$C$3:$E$7,MATCH(J487,'P-07 HACCP score'!$B$3:$B$7,0),MATCH('D-14 Ernst'!F$2,'P-07 HACCP score'!$C$2:$E$2,0))</f>
        <v>0</v>
      </c>
      <c r="BD487" s="39">
        <f>INDEX('P-07 HACCP score'!$C$3:$E$7,MATCH(K487,'P-07 HACCP score'!$B$3:$B$7,0),MATCH('D-14 Ernst'!G$2,'P-07 HACCP score'!$C$2:$E$2,0))</f>
        <v>0</v>
      </c>
      <c r="BE487" s="39">
        <f>INDEX('P-07 HACCP score'!$C$3:$E$7,MATCH(L487,'P-07 HACCP score'!$B$3:$B$7,0),MATCH('D-14 Ernst'!H$2,'P-07 HACCP score'!$C$2:$E$2,0))</f>
        <v>0</v>
      </c>
      <c r="BF487" s="39">
        <f>INDEX('P-07 HACCP score'!$C$3:$E$7,MATCH(M487,'P-07 HACCP score'!$B$3:$B$7,0),MATCH('D-14 Ernst'!I$2,'P-07 HACCP score'!$C$2:$E$2,0))</f>
        <v>0</v>
      </c>
      <c r="BG487" s="39">
        <f>INDEX('P-07 HACCP score'!$C$3:$E$7,MATCH(N487,'P-07 HACCP score'!$B$3:$B$7,0),MATCH('D-14 Ernst'!J$2,'P-07 HACCP score'!$C$2:$E$2,0))</f>
        <v>0</v>
      </c>
      <c r="BH487" s="39" t="e">
        <f>INDEX('P-07 HACCP score'!$C$3:$E$7,MATCH(O487,'P-07 HACCP score'!$B$3:$B$7,0),MATCH('D-14 Ernst'!K$2,'P-07 HACCP score'!$C$2:$E$2,0))</f>
        <v>#N/A</v>
      </c>
      <c r="BI487" s="39">
        <f>INDEX('P-07 HACCP score'!$C$3:$E$7,MATCH(P487,'P-07 HACCP score'!$B$3:$B$7,0),MATCH('D-14 Ernst'!L$2,'P-07 HACCP score'!$C$2:$E$2,0))</f>
        <v>0</v>
      </c>
      <c r="BJ487" s="39">
        <f>INDEX('P-07 HACCP score'!$C$3:$E$7,MATCH(Q487,'P-07 HACCP score'!$B$3:$B$7,0),MATCH('D-14 Ernst'!M$2,'P-07 HACCP score'!$C$2:$E$2,0))</f>
        <v>0</v>
      </c>
      <c r="BK487" s="39">
        <f>INDEX('P-07 HACCP score'!$C$3:$E$7,MATCH(R487,'P-07 HACCP score'!$B$3:$B$7,0),MATCH('D-14 Ernst'!N$2,'P-07 HACCP score'!$C$2:$E$2,0))</f>
        <v>0</v>
      </c>
      <c r="BL487" s="39">
        <f>INDEX('P-07 HACCP score'!$C$3:$E$7,MATCH(S487,'P-07 HACCP score'!$B$3:$B$7,0),MATCH('D-14 Ernst'!O$2,'P-07 HACCP score'!$C$2:$E$2,0))</f>
        <v>0</v>
      </c>
      <c r="BM487" s="39">
        <f>INDEX('P-07 HACCP score'!$C$3:$E$7,MATCH(T487,'P-07 HACCP score'!$B$3:$B$7,0),MATCH('D-14 Ernst'!P$2,'P-07 HACCP score'!$C$2:$E$2,0))</f>
        <v>0</v>
      </c>
      <c r="BN487" s="39">
        <f>INDEX('P-07 HACCP score'!$C$3:$E$7,MATCH(U487,'P-07 HACCP score'!$B$3:$B$7,0),MATCH('D-14 Ernst'!Q$2,'P-07 HACCP score'!$C$2:$E$2,0))</f>
        <v>0</v>
      </c>
      <c r="BO487" s="39">
        <f>INDEX('P-07 HACCP score'!$C$3:$E$7,MATCH(V487,'P-07 HACCP score'!$B$3:$B$7,0),MATCH('D-14 Ernst'!R$2,'P-07 HACCP score'!$C$2:$E$2,0))</f>
        <v>0</v>
      </c>
      <c r="BP487" s="39">
        <f>INDEX('P-07 HACCP score'!$C$3:$E$7,MATCH(W487,'P-07 HACCP score'!$B$3:$B$7,0),MATCH('D-14 Ernst'!S$2,'P-07 HACCP score'!$C$2:$E$2,0))</f>
        <v>0</v>
      </c>
      <c r="BQ487" s="39" t="e">
        <f>INDEX('P-07 HACCP score'!$C$3:$E$7,MATCH(X487,'P-07 HACCP score'!$B$3:$B$7,0),MATCH('D-14 Ernst'!T$2,'P-07 HACCP score'!$C$2:$E$2,0))</f>
        <v>#N/A</v>
      </c>
      <c r="BR487" s="39">
        <f>INDEX('P-07 HACCP score'!$C$3:$E$7,MATCH(Y487,'P-07 HACCP score'!$B$3:$B$7,0),MATCH('D-14 Ernst'!U$2,'P-07 HACCP score'!$C$2:$E$2,0))</f>
        <v>0</v>
      </c>
      <c r="BS487" s="39">
        <f>INDEX('P-07 HACCP score'!$C$3:$E$7,MATCH(Z487,'P-07 HACCP score'!$B$3:$B$7,0),MATCH('D-14 Ernst'!V$2,'P-07 HACCP score'!$C$2:$E$2,0))</f>
        <v>0</v>
      </c>
      <c r="BT487" s="39">
        <f>INDEX('P-07 HACCP score'!$C$3:$E$7,MATCH(AA487,'P-07 HACCP score'!$B$3:$B$7,0),MATCH('D-14 Ernst'!W$2,'P-07 HACCP score'!$C$2:$E$2,0))</f>
        <v>0</v>
      </c>
      <c r="BU487" s="39">
        <f>INDEX('P-07 HACCP score'!$C$3:$E$7,MATCH(AB487,'P-07 HACCP score'!$B$3:$B$7,0),MATCH('D-14 Ernst'!X$2,'P-07 HACCP score'!$C$2:$E$2,0))</f>
        <v>0</v>
      </c>
      <c r="BV487" s="39">
        <f>INDEX('P-07 HACCP score'!$C$3:$E$7,MATCH(AC487,'P-07 HACCP score'!$B$3:$B$7,0),MATCH('D-14 Ernst'!Y$2,'P-07 HACCP score'!$C$2:$E$2,0))</f>
        <v>0</v>
      </c>
      <c r="BW487" s="39">
        <f>INDEX('P-07 HACCP score'!$C$3:$E$7,MATCH(AD487,'P-07 HACCP score'!$B$3:$B$7,0),MATCH('D-14 Ernst'!Z$2,'P-07 HACCP score'!$C$2:$E$2,0))</f>
        <v>0</v>
      </c>
      <c r="BX487" s="39">
        <f>INDEX('P-07 HACCP score'!$C$3:$E$7,MATCH(AE487,'P-07 HACCP score'!$B$3:$B$7,0),MATCH('D-14 Ernst'!AA$2,'P-07 HACCP score'!$C$2:$E$2,0))</f>
        <v>0</v>
      </c>
      <c r="BY487" s="39">
        <f>INDEX('P-07 HACCP score'!$C$3:$E$7,MATCH(AF487,'P-07 HACCP score'!$B$3:$B$7,0),MATCH('D-14 Ernst'!AB$2,'P-07 HACCP score'!$C$2:$E$2,0))</f>
        <v>0</v>
      </c>
      <c r="BZ487" s="39">
        <f>INDEX('P-07 HACCP score'!$C$3:$E$7,MATCH(AG487,'P-07 HACCP score'!$B$3:$B$7,0),MATCH('D-14 Ernst'!AC$2,'P-07 HACCP score'!$C$2:$E$2,0))</f>
        <v>0</v>
      </c>
      <c r="CA487" s="39">
        <f>INDEX('P-07 HACCP score'!$C$3:$E$7,MATCH(AH487,'P-07 HACCP score'!$B$3:$B$7,0),MATCH('D-14 Ernst'!AD$2,'P-07 HACCP score'!$C$2:$E$2,0))</f>
        <v>0</v>
      </c>
      <c r="CB487" s="39">
        <f>INDEX('P-07 HACCP score'!$C$3:$E$7,MATCH(AI487,'P-07 HACCP score'!$B$3:$B$7,0),MATCH('D-14 Ernst'!AE$2,'P-07 HACCP score'!$C$2:$E$2,0))</f>
        <v>0</v>
      </c>
      <c r="CC487" s="39">
        <f>INDEX('P-07 HACCP score'!$C$3:$E$7,MATCH(AJ487,'P-07 HACCP score'!$B$3:$B$7,0),MATCH('D-14 Ernst'!AF$2,'P-07 HACCP score'!$C$2:$E$2,0))</f>
        <v>0</v>
      </c>
      <c r="CD487" s="39">
        <f>INDEX('P-07 HACCP score'!$C$3:$E$7,MATCH(AK487,'P-07 HACCP score'!$B$3:$B$7,0),MATCH('D-14 Ernst'!AG$2,'P-07 HACCP score'!$C$2:$E$2,0))</f>
        <v>0</v>
      </c>
    </row>
    <row r="488" spans="1:82" x14ac:dyDescent="0.3">
      <c r="A488" s="125">
        <v>52043</v>
      </c>
      <c r="B488" s="161" t="s">
        <v>617</v>
      </c>
      <c r="C488" s="78" t="s">
        <v>156</v>
      </c>
      <c r="D488" s="35">
        <v>4</v>
      </c>
      <c r="E488" s="18" t="s">
        <v>86</v>
      </c>
      <c r="F488" s="18"/>
      <c r="G488" s="26"/>
      <c r="H488" s="21" t="str">
        <f>IF(COUNTIF(I488:M488,"H"),"H",
IF(COUNTIF(I488:M488,"M"),"M",
IF(COUNTIF(I488:M488,"L"),"L",
IF(COUNTIF(I488:M488,"B"),"B",""))))</f>
        <v/>
      </c>
      <c r="I488" s="32"/>
      <c r="J488" s="32"/>
      <c r="K488" s="32"/>
      <c r="L488" s="32"/>
      <c r="M488" s="32"/>
      <c r="N488" s="18"/>
      <c r="O488" s="21" t="str">
        <f>IF(COUNTIF(P488:Q488,"H"),"H",
IF(COUNTIF(P488:Q488,"M"),"M",
IF(COUNTIF(P488:Q488,"L"),"L",
IF(COUNTIF(P488:Q488,"B"),"B",""))))</f>
        <v>L</v>
      </c>
      <c r="P488" s="22" t="s">
        <v>86</v>
      </c>
      <c r="Q488" s="22" t="s">
        <v>86</v>
      </c>
      <c r="R488" s="18" t="s">
        <v>86</v>
      </c>
      <c r="S488" s="18"/>
      <c r="T488" s="18" t="s">
        <v>84</v>
      </c>
      <c r="U488" s="18"/>
      <c r="V488" s="18"/>
      <c r="W488" s="27"/>
      <c r="X488" s="21" t="str">
        <f>IF(COUNTIF(Y488:AA488,"H"),"H",
IF(COUNTIF(Y488:AA488,"M"),"M",
IF(COUNTIF(Y488:AA488,"L"),"L",
IF(COUNTIF(Y488:AA488,"B"),"B",""))))</f>
        <v>L</v>
      </c>
      <c r="Y488" s="23"/>
      <c r="Z488" s="28" t="s">
        <v>86</v>
      </c>
      <c r="AA488" s="23"/>
      <c r="AB488" s="18" t="s">
        <v>89</v>
      </c>
      <c r="AC488" s="18" t="s">
        <v>86</v>
      </c>
      <c r="AD488" s="18" t="s">
        <v>129</v>
      </c>
      <c r="AE488" s="18"/>
      <c r="AF488" s="18" t="s">
        <v>86</v>
      </c>
      <c r="AG488" s="18"/>
      <c r="AH488" s="18"/>
      <c r="AI488" s="18"/>
      <c r="AJ488" s="18"/>
      <c r="AK488" s="18"/>
      <c r="AL488" s="37">
        <f>COUNTIF(AX488:BA488,5)+COUNTIF(BG488:BH488,5)+COUNTIF(BK488:BQ488,5)+COUNTIF(BU488:CD488,5)+COUNTIF(AX488:BA488,9)+COUNTIF(BG488:BH488,9)+COUNTIF(BK488:BQ488,9)+COUNTIF(BU488:CD488,9)</f>
        <v>2</v>
      </c>
      <c r="AM488" s="37">
        <f>COUNTIF(AX488:BA488,15)+COUNTIF(BG488:BH488,15)+COUNTIF(BK488:BQ488,15)+COUNTIF(BU488:CD488,15)+COUNTIF(AX488:BA488,25)+COUNTIF(BG488:BH488,25)+COUNTIF(BK488:BQ488,25)+COUNTIF(BU488:CD488,25)</f>
        <v>1</v>
      </c>
      <c r="AN488" s="118" t="str">
        <f>IF(AM488&gt;=1,"HOOG",IF(AL488&gt;=2,"MIDDEN","LAAG"))</f>
        <v>HOOG</v>
      </c>
      <c r="AO488" s="26" t="str">
        <f>IF(AND(AM488=1,OR(H488="H",AB488="H"),TEXT(D488,0)&lt;&gt;"4"),"J","N" )</f>
        <v>N</v>
      </c>
      <c r="AP488" s="41" t="s">
        <v>85</v>
      </c>
      <c r="AQ488" s="68" t="str">
        <f>IF(OR(AP488="J",AO488="J"),"MIDDEN",AN488)</f>
        <v>HOOG</v>
      </c>
      <c r="AR488" s="26" t="s">
        <v>86</v>
      </c>
      <c r="AS488" s="18" t="s">
        <v>87</v>
      </c>
      <c r="AT488" s="18" t="s">
        <v>85</v>
      </c>
      <c r="AU488" s="27" t="str">
        <f>IF(AND(AR488="H",AS488="K"),"J",IF(OR(AND(AR488="L",AS488="K",AT488="J"),AND(AR488="H",AS488="G",AT488="J")),"J","N"))</f>
        <v>N</v>
      </c>
      <c r="AV488" s="41" t="s">
        <v>85</v>
      </c>
      <c r="AW488" s="18" t="str">
        <f>IF(AU488="N",AQ488,IF(AQ488="LAAG","MIDDEN","HOOG"))</f>
        <v>HOOG</v>
      </c>
      <c r="AX488" s="39">
        <f>INDEX('P-07 HACCP score'!$C$3:$E$7,MATCH(E488,'P-07 HACCP score'!$B$3:$B$7,0),MATCH('D-14 Ernst'!A$2,'P-07 HACCP score'!$C$2:$E$2,0))</f>
        <v>3</v>
      </c>
      <c r="AY488" s="39">
        <f>INDEX('P-07 HACCP score'!$C$3:$E$7,MATCH(F488,'P-07 HACCP score'!$B$3:$B$7,0),MATCH('D-14 Ernst'!B$2,'P-07 HACCP score'!$C$2:$E$2,0))</f>
        <v>0</v>
      </c>
      <c r="AZ488" s="39">
        <f>INDEX('P-07 HACCP score'!$C$3:$E$7,MATCH(G488,'P-07 HACCP score'!$B$3:$B$7,0),MATCH('D-14 Ernst'!C$2,'P-07 HACCP score'!$C$2:$E$2,0))</f>
        <v>0</v>
      </c>
      <c r="BA488" s="39" t="e">
        <f>INDEX('P-07 HACCP score'!$C$3:$E$7,MATCH(H488,'P-07 HACCP score'!$B$3:$B$7,0),MATCH('D-14 Ernst'!D$2,'P-07 HACCP score'!$C$2:$E$2,0))</f>
        <v>#N/A</v>
      </c>
      <c r="BB488" s="39">
        <f>INDEX('P-07 HACCP score'!$C$3:$E$7,MATCH(I488,'P-07 HACCP score'!$B$3:$B$7,0),MATCH('D-14 Ernst'!E$2,'P-07 HACCP score'!$C$2:$E$2,0))</f>
        <v>0</v>
      </c>
      <c r="BC488" s="39">
        <f>INDEX('P-07 HACCP score'!$C$3:$E$7,MATCH(J488,'P-07 HACCP score'!$B$3:$B$7,0),MATCH('D-14 Ernst'!F$2,'P-07 HACCP score'!$C$2:$E$2,0))</f>
        <v>0</v>
      </c>
      <c r="BD488" s="39">
        <f>INDEX('P-07 HACCP score'!$C$3:$E$7,MATCH(K488,'P-07 HACCP score'!$B$3:$B$7,0),MATCH('D-14 Ernst'!G$2,'P-07 HACCP score'!$C$2:$E$2,0))</f>
        <v>0</v>
      </c>
      <c r="BE488" s="39">
        <f>INDEX('P-07 HACCP score'!$C$3:$E$7,MATCH(L488,'P-07 HACCP score'!$B$3:$B$7,0),MATCH('D-14 Ernst'!H$2,'P-07 HACCP score'!$C$2:$E$2,0))</f>
        <v>0</v>
      </c>
      <c r="BF488" s="39">
        <f>INDEX('P-07 HACCP score'!$C$3:$E$7,MATCH(M488,'P-07 HACCP score'!$B$3:$B$7,0),MATCH('D-14 Ernst'!I$2,'P-07 HACCP score'!$C$2:$E$2,0))</f>
        <v>0</v>
      </c>
      <c r="BG488" s="39">
        <f>INDEX('P-07 HACCP score'!$C$3:$E$7,MATCH(N488,'P-07 HACCP score'!$B$3:$B$7,0),MATCH('D-14 Ernst'!J$2,'P-07 HACCP score'!$C$2:$E$2,0))</f>
        <v>0</v>
      </c>
      <c r="BH488" s="39">
        <f>INDEX('P-07 HACCP score'!$C$3:$E$7,MATCH(O488,'P-07 HACCP score'!$B$3:$B$7,0),MATCH('D-14 Ernst'!K$2,'P-07 HACCP score'!$C$2:$E$2,0))</f>
        <v>3</v>
      </c>
      <c r="BI488" s="39">
        <f>INDEX('P-07 HACCP score'!$C$3:$E$7,MATCH(P488,'P-07 HACCP score'!$B$3:$B$7,0),MATCH('D-14 Ernst'!L$2,'P-07 HACCP score'!$C$2:$E$2,0))</f>
        <v>3</v>
      </c>
      <c r="BJ488" s="39">
        <f>INDEX('P-07 HACCP score'!$C$3:$E$7,MATCH(Q488,'P-07 HACCP score'!$B$3:$B$7,0),MATCH('D-14 Ernst'!M$2,'P-07 HACCP score'!$C$2:$E$2,0))</f>
        <v>3</v>
      </c>
      <c r="BK488" s="39">
        <f>INDEX('P-07 HACCP score'!$C$3:$E$7,MATCH(R488,'P-07 HACCP score'!$B$3:$B$7,0),MATCH('D-14 Ernst'!N$2,'P-07 HACCP score'!$C$2:$E$2,0))</f>
        <v>5</v>
      </c>
      <c r="BL488" s="39">
        <f>INDEX('P-07 HACCP score'!$C$3:$E$7,MATCH(S488,'P-07 HACCP score'!$B$3:$B$7,0),MATCH('D-14 Ernst'!O$2,'P-07 HACCP score'!$C$2:$E$2,0))</f>
        <v>0</v>
      </c>
      <c r="BM488" s="39">
        <f>INDEX('P-07 HACCP score'!$C$3:$E$7,MATCH(T488,'P-07 HACCP score'!$B$3:$B$7,0),MATCH('D-14 Ernst'!P$2,'P-07 HACCP score'!$C$2:$E$2,0))</f>
        <v>1.5</v>
      </c>
      <c r="BN488" s="39">
        <f>INDEX('P-07 HACCP score'!$C$3:$E$7,MATCH(U488,'P-07 HACCP score'!$B$3:$B$7,0),MATCH('D-14 Ernst'!Q$2,'P-07 HACCP score'!$C$2:$E$2,0))</f>
        <v>0</v>
      </c>
      <c r="BO488" s="39">
        <f>INDEX('P-07 HACCP score'!$C$3:$E$7,MATCH(V488,'P-07 HACCP score'!$B$3:$B$7,0),MATCH('D-14 Ernst'!R$2,'P-07 HACCP score'!$C$2:$E$2,0))</f>
        <v>0</v>
      </c>
      <c r="BP488" s="39">
        <f>INDEX('P-07 HACCP score'!$C$3:$E$7,MATCH(W488,'P-07 HACCP score'!$B$3:$B$7,0),MATCH('D-14 Ernst'!S$2,'P-07 HACCP score'!$C$2:$E$2,0))</f>
        <v>0</v>
      </c>
      <c r="BQ488" s="39">
        <f>INDEX('P-07 HACCP score'!$C$3:$E$7,MATCH(X488,'P-07 HACCP score'!$B$3:$B$7,0),MATCH('D-14 Ernst'!T$2,'P-07 HACCP score'!$C$2:$E$2,0))</f>
        <v>5</v>
      </c>
      <c r="BR488" s="39">
        <f>INDEX('P-07 HACCP score'!$C$3:$E$7,MATCH(Y488,'P-07 HACCP score'!$B$3:$B$7,0),MATCH('D-14 Ernst'!U$2,'P-07 HACCP score'!$C$2:$E$2,0))</f>
        <v>0</v>
      </c>
      <c r="BS488" s="39">
        <f>INDEX('P-07 HACCP score'!$C$3:$E$7,MATCH(Z488,'P-07 HACCP score'!$B$3:$B$7,0),MATCH('D-14 Ernst'!V$2,'P-07 HACCP score'!$C$2:$E$2,0))</f>
        <v>5</v>
      </c>
      <c r="BT488" s="39">
        <f>INDEX('P-07 HACCP score'!$C$3:$E$7,MATCH(AA488,'P-07 HACCP score'!$B$3:$B$7,0),MATCH('D-14 Ernst'!W$2,'P-07 HACCP score'!$C$2:$E$2,0))</f>
        <v>0</v>
      </c>
      <c r="BU488" s="39">
        <f>INDEX('P-07 HACCP score'!$C$3:$E$7,MATCH(AB488,'P-07 HACCP score'!$B$3:$B$7,0),MATCH('D-14 Ernst'!X$2,'P-07 HACCP score'!$C$2:$E$2,0))</f>
        <v>15</v>
      </c>
      <c r="BV488" s="39">
        <f>INDEX('P-07 HACCP score'!$C$3:$E$7,MATCH(AC488,'P-07 HACCP score'!$B$3:$B$7,0),MATCH('D-14 Ernst'!Y$2,'P-07 HACCP score'!$C$2:$E$2,0))</f>
        <v>1</v>
      </c>
      <c r="BW488" s="39">
        <f>INDEX('P-07 HACCP score'!$C$3:$E$7,MATCH(AD488,'P-07 HACCP score'!$B$3:$B$7,0),MATCH('D-14 Ernst'!Z$2,'P-07 HACCP score'!$C$2:$E$2,0))</f>
        <v>3</v>
      </c>
      <c r="BX488" s="39">
        <f>INDEX('P-07 HACCP score'!$C$3:$E$7,MATCH(AE488,'P-07 HACCP score'!$B$3:$B$7,0),MATCH('D-14 Ernst'!AA$2,'P-07 HACCP score'!$C$2:$E$2,0))</f>
        <v>0</v>
      </c>
      <c r="BY488" s="39">
        <f>INDEX('P-07 HACCP score'!$C$3:$E$7,MATCH(AF488,'P-07 HACCP score'!$B$3:$B$7,0),MATCH('D-14 Ernst'!AB$2,'P-07 HACCP score'!$C$2:$E$2,0))</f>
        <v>3</v>
      </c>
      <c r="BZ488" s="39">
        <f>INDEX('P-07 HACCP score'!$C$3:$E$7,MATCH(AG488,'P-07 HACCP score'!$B$3:$B$7,0),MATCH('D-14 Ernst'!AC$2,'P-07 HACCP score'!$C$2:$E$2,0))</f>
        <v>0</v>
      </c>
      <c r="CA488" s="39">
        <f>INDEX('P-07 HACCP score'!$C$3:$E$7,MATCH(AH488,'P-07 HACCP score'!$B$3:$B$7,0),MATCH('D-14 Ernst'!AD$2,'P-07 HACCP score'!$C$2:$E$2,0))</f>
        <v>0</v>
      </c>
      <c r="CB488" s="39">
        <f>INDEX('P-07 HACCP score'!$C$3:$E$7,MATCH(AI488,'P-07 HACCP score'!$B$3:$B$7,0),MATCH('D-14 Ernst'!AE$2,'P-07 HACCP score'!$C$2:$E$2,0))</f>
        <v>0</v>
      </c>
      <c r="CC488" s="39">
        <f>INDEX('P-07 HACCP score'!$C$3:$E$7,MATCH(AJ488,'P-07 HACCP score'!$B$3:$B$7,0),MATCH('D-14 Ernst'!AF$2,'P-07 HACCP score'!$C$2:$E$2,0))</f>
        <v>0</v>
      </c>
      <c r="CD488" s="39">
        <f>INDEX('P-07 HACCP score'!$C$3:$E$7,MATCH(AK488,'P-07 HACCP score'!$B$3:$B$7,0),MATCH('D-14 Ernst'!AG$2,'P-07 HACCP score'!$C$2:$E$2,0))</f>
        <v>0</v>
      </c>
    </row>
    <row r="489" spans="1:82" x14ac:dyDescent="0.3">
      <c r="A489" s="125">
        <v>52041</v>
      </c>
      <c r="B489" s="56" t="s">
        <v>618</v>
      </c>
      <c r="C489" s="78" t="s">
        <v>156</v>
      </c>
      <c r="D489" s="35">
        <v>4</v>
      </c>
      <c r="E489" s="18" t="s">
        <v>84</v>
      </c>
      <c r="F489" s="18"/>
      <c r="G489" s="26"/>
      <c r="H489" s="21" t="str">
        <f>IF(COUNTIF(I489:M489,"H"),"H",
IF(COUNTIF(I489:M489,"M"),"M",
IF(COUNTIF(I489:M489,"L"),"L",
IF(COUNTIF(I489:M489,"B"),"B",""))))</f>
        <v/>
      </c>
      <c r="I489" s="32"/>
      <c r="J489" s="32"/>
      <c r="K489" s="32"/>
      <c r="L489" s="32"/>
      <c r="M489" s="32"/>
      <c r="N489" s="18"/>
      <c r="O489" s="21" t="str">
        <f>IF(COUNTIF(P489:Q489,"H"),"H",
IF(COUNTIF(P489:Q489,"M"),"M",
IF(COUNTIF(P489:Q489,"L"),"L",
IF(COUNTIF(P489:Q489,"B"),"B",""))))</f>
        <v>L</v>
      </c>
      <c r="P489" s="22" t="s">
        <v>86</v>
      </c>
      <c r="Q489" s="22" t="s">
        <v>86</v>
      </c>
      <c r="R489" s="18" t="s">
        <v>86</v>
      </c>
      <c r="S489" s="18"/>
      <c r="T489" s="18" t="s">
        <v>84</v>
      </c>
      <c r="U489" s="18"/>
      <c r="V489" s="18"/>
      <c r="W489" s="27"/>
      <c r="X489" s="21" t="str">
        <f>IF(COUNTIF(Y489:AA489,"H"),"H",
IF(COUNTIF(Y489:AA489,"M"),"M",
IF(COUNTIF(Y489:AA489,"L"),"L",
IF(COUNTIF(Y489:AA489,"B"),"B",""))))</f>
        <v>L</v>
      </c>
      <c r="Y489" s="23"/>
      <c r="Z489" s="28" t="s">
        <v>86</v>
      </c>
      <c r="AA489" s="23"/>
      <c r="AB489" s="18" t="s">
        <v>89</v>
      </c>
      <c r="AC489" s="18" t="s">
        <v>86</v>
      </c>
      <c r="AD489" s="18" t="s">
        <v>84</v>
      </c>
      <c r="AE489" s="18"/>
      <c r="AF489" s="18" t="s">
        <v>84</v>
      </c>
      <c r="AG489" s="18"/>
      <c r="AH489" s="18"/>
      <c r="AI489" s="18"/>
      <c r="AJ489" s="18"/>
      <c r="AK489" s="18"/>
      <c r="AL489" s="37">
        <f>COUNTIF(AX489:BA489,5)+COUNTIF(BG489:BH489,5)+COUNTIF(BK489:BQ489,5)+COUNTIF(BU489:CD489,5)+COUNTIF(AX489:BA489,9)+COUNTIF(BG489:BH489,9)+COUNTIF(BK489:BQ489,9)+COUNTIF(BU489:CD489,9)</f>
        <v>2</v>
      </c>
      <c r="AM489" s="37">
        <f>COUNTIF(AX489:BA489,15)+COUNTIF(BG489:BH489,15)+COUNTIF(BK489:BQ489,15)+COUNTIF(BU489:CD489,15)+COUNTIF(AX489:BA489,25)+COUNTIF(BG489:BH489,25)+COUNTIF(BK489:BQ489,25)+COUNTIF(BU489:CD489,25)</f>
        <v>1</v>
      </c>
      <c r="AN489" s="118" t="str">
        <f>IF(AM489&gt;=1,"HOOG",IF(AL489&gt;=2,"MIDDEN","LAAG"))</f>
        <v>HOOG</v>
      </c>
      <c r="AO489" s="26" t="str">
        <f>IF(AND(AM489=1,OR(H489="H",AB489="H"),TEXT(D489,0)&lt;&gt;"4"),"J","N" )</f>
        <v>N</v>
      </c>
      <c r="AP489" s="41" t="s">
        <v>85</v>
      </c>
      <c r="AQ489" s="68" t="str">
        <f>IF(OR(AP489="J",AO489="J"),"MIDDEN",AN489)</f>
        <v>HOOG</v>
      </c>
      <c r="AR489" s="26" t="s">
        <v>86</v>
      </c>
      <c r="AS489" s="18" t="s">
        <v>87</v>
      </c>
      <c r="AT489" s="18" t="s">
        <v>85</v>
      </c>
      <c r="AU489" s="27" t="str">
        <f>IF(AND(AR489="H",AS489="K"),"J",IF(OR(AND(AR489="L",AS489="K",AT489="J"),AND(AR489="H",AS489="G",AT489="J")),"J","N"))</f>
        <v>N</v>
      </c>
      <c r="AV489" s="41" t="s">
        <v>85</v>
      </c>
      <c r="AW489" s="18" t="str">
        <f>IF(AU489="N",AQ489,IF(AQ489="LAAG","MIDDEN","HOOG"))</f>
        <v>HOOG</v>
      </c>
      <c r="AX489" s="39">
        <f>INDEX('P-07 HACCP score'!$C$3:$E$7,MATCH(E489,'P-07 HACCP score'!$B$3:$B$7,0),MATCH('D-14 Ernst'!A$2,'P-07 HACCP score'!$C$2:$E$2,0))</f>
        <v>1.5</v>
      </c>
      <c r="AY489" s="39">
        <f>INDEX('P-07 HACCP score'!$C$3:$E$7,MATCH(F489,'P-07 HACCP score'!$B$3:$B$7,0),MATCH('D-14 Ernst'!B$2,'P-07 HACCP score'!$C$2:$E$2,0))</f>
        <v>0</v>
      </c>
      <c r="AZ489" s="39">
        <f>INDEX('P-07 HACCP score'!$C$3:$E$7,MATCH(G489,'P-07 HACCP score'!$B$3:$B$7,0),MATCH('D-14 Ernst'!C$2,'P-07 HACCP score'!$C$2:$E$2,0))</f>
        <v>0</v>
      </c>
      <c r="BA489" s="39" t="e">
        <f>INDEX('P-07 HACCP score'!$C$3:$E$7,MATCH(H489,'P-07 HACCP score'!$B$3:$B$7,0),MATCH('D-14 Ernst'!D$2,'P-07 HACCP score'!$C$2:$E$2,0))</f>
        <v>#N/A</v>
      </c>
      <c r="BB489" s="39">
        <f>INDEX('P-07 HACCP score'!$C$3:$E$7,MATCH(I489,'P-07 HACCP score'!$B$3:$B$7,0),MATCH('D-14 Ernst'!E$2,'P-07 HACCP score'!$C$2:$E$2,0))</f>
        <v>0</v>
      </c>
      <c r="BC489" s="39">
        <f>INDEX('P-07 HACCP score'!$C$3:$E$7,MATCH(J489,'P-07 HACCP score'!$B$3:$B$7,0),MATCH('D-14 Ernst'!F$2,'P-07 HACCP score'!$C$2:$E$2,0))</f>
        <v>0</v>
      </c>
      <c r="BD489" s="39">
        <f>INDEX('P-07 HACCP score'!$C$3:$E$7,MATCH(K489,'P-07 HACCP score'!$B$3:$B$7,0),MATCH('D-14 Ernst'!G$2,'P-07 HACCP score'!$C$2:$E$2,0))</f>
        <v>0</v>
      </c>
      <c r="BE489" s="39">
        <f>INDEX('P-07 HACCP score'!$C$3:$E$7,MATCH(L489,'P-07 HACCP score'!$B$3:$B$7,0),MATCH('D-14 Ernst'!H$2,'P-07 HACCP score'!$C$2:$E$2,0))</f>
        <v>0</v>
      </c>
      <c r="BF489" s="39">
        <f>INDEX('P-07 HACCP score'!$C$3:$E$7,MATCH(M489,'P-07 HACCP score'!$B$3:$B$7,0),MATCH('D-14 Ernst'!I$2,'P-07 HACCP score'!$C$2:$E$2,0))</f>
        <v>0</v>
      </c>
      <c r="BG489" s="39">
        <f>INDEX('P-07 HACCP score'!$C$3:$E$7,MATCH(N489,'P-07 HACCP score'!$B$3:$B$7,0),MATCH('D-14 Ernst'!J$2,'P-07 HACCP score'!$C$2:$E$2,0))</f>
        <v>0</v>
      </c>
      <c r="BH489" s="39">
        <f>INDEX('P-07 HACCP score'!$C$3:$E$7,MATCH(O489,'P-07 HACCP score'!$B$3:$B$7,0),MATCH('D-14 Ernst'!K$2,'P-07 HACCP score'!$C$2:$E$2,0))</f>
        <v>3</v>
      </c>
      <c r="BI489" s="39">
        <f>INDEX('P-07 HACCP score'!$C$3:$E$7,MATCH(P489,'P-07 HACCP score'!$B$3:$B$7,0),MATCH('D-14 Ernst'!L$2,'P-07 HACCP score'!$C$2:$E$2,0))</f>
        <v>3</v>
      </c>
      <c r="BJ489" s="39">
        <f>INDEX('P-07 HACCP score'!$C$3:$E$7,MATCH(Q489,'P-07 HACCP score'!$B$3:$B$7,0),MATCH('D-14 Ernst'!M$2,'P-07 HACCP score'!$C$2:$E$2,0))</f>
        <v>3</v>
      </c>
      <c r="BK489" s="39">
        <f>INDEX('P-07 HACCP score'!$C$3:$E$7,MATCH(R489,'P-07 HACCP score'!$B$3:$B$7,0),MATCH('D-14 Ernst'!N$2,'P-07 HACCP score'!$C$2:$E$2,0))</f>
        <v>5</v>
      </c>
      <c r="BL489" s="39">
        <f>INDEX('P-07 HACCP score'!$C$3:$E$7,MATCH(S489,'P-07 HACCP score'!$B$3:$B$7,0),MATCH('D-14 Ernst'!O$2,'P-07 HACCP score'!$C$2:$E$2,0))</f>
        <v>0</v>
      </c>
      <c r="BM489" s="39">
        <f>INDEX('P-07 HACCP score'!$C$3:$E$7,MATCH(T489,'P-07 HACCP score'!$B$3:$B$7,0),MATCH('D-14 Ernst'!P$2,'P-07 HACCP score'!$C$2:$E$2,0))</f>
        <v>1.5</v>
      </c>
      <c r="BN489" s="39">
        <f>INDEX('P-07 HACCP score'!$C$3:$E$7,MATCH(U489,'P-07 HACCP score'!$B$3:$B$7,0),MATCH('D-14 Ernst'!Q$2,'P-07 HACCP score'!$C$2:$E$2,0))</f>
        <v>0</v>
      </c>
      <c r="BO489" s="39">
        <f>INDEX('P-07 HACCP score'!$C$3:$E$7,MATCH(V489,'P-07 HACCP score'!$B$3:$B$7,0),MATCH('D-14 Ernst'!R$2,'P-07 HACCP score'!$C$2:$E$2,0))</f>
        <v>0</v>
      </c>
      <c r="BP489" s="39">
        <f>INDEX('P-07 HACCP score'!$C$3:$E$7,MATCH(W489,'P-07 HACCP score'!$B$3:$B$7,0),MATCH('D-14 Ernst'!S$2,'P-07 HACCP score'!$C$2:$E$2,0))</f>
        <v>0</v>
      </c>
      <c r="BQ489" s="39">
        <f>INDEX('P-07 HACCP score'!$C$3:$E$7,MATCH(X489,'P-07 HACCP score'!$B$3:$B$7,0),MATCH('D-14 Ernst'!T$2,'P-07 HACCP score'!$C$2:$E$2,0))</f>
        <v>5</v>
      </c>
      <c r="BR489" s="39">
        <f>INDEX('P-07 HACCP score'!$C$3:$E$7,MATCH(Y489,'P-07 HACCP score'!$B$3:$B$7,0),MATCH('D-14 Ernst'!U$2,'P-07 HACCP score'!$C$2:$E$2,0))</f>
        <v>0</v>
      </c>
      <c r="BS489" s="39">
        <f>INDEX('P-07 HACCP score'!$C$3:$E$7,MATCH(Z489,'P-07 HACCP score'!$B$3:$B$7,0),MATCH('D-14 Ernst'!V$2,'P-07 HACCP score'!$C$2:$E$2,0))</f>
        <v>5</v>
      </c>
      <c r="BT489" s="39">
        <f>INDEX('P-07 HACCP score'!$C$3:$E$7,MATCH(AA489,'P-07 HACCP score'!$B$3:$B$7,0),MATCH('D-14 Ernst'!W$2,'P-07 HACCP score'!$C$2:$E$2,0))</f>
        <v>0</v>
      </c>
      <c r="BU489" s="39">
        <f>INDEX('P-07 HACCP score'!$C$3:$E$7,MATCH(AB489,'P-07 HACCP score'!$B$3:$B$7,0),MATCH('D-14 Ernst'!X$2,'P-07 HACCP score'!$C$2:$E$2,0))</f>
        <v>15</v>
      </c>
      <c r="BV489" s="39">
        <f>INDEX('P-07 HACCP score'!$C$3:$E$7,MATCH(AC489,'P-07 HACCP score'!$B$3:$B$7,0),MATCH('D-14 Ernst'!Y$2,'P-07 HACCP score'!$C$2:$E$2,0))</f>
        <v>1</v>
      </c>
      <c r="BW489" s="39">
        <f>INDEX('P-07 HACCP score'!$C$3:$E$7,MATCH(AD489,'P-07 HACCP score'!$B$3:$B$7,0),MATCH('D-14 Ernst'!Z$2,'P-07 HACCP score'!$C$2:$E$2,0))</f>
        <v>0.5</v>
      </c>
      <c r="BX489" s="39">
        <f>INDEX('P-07 HACCP score'!$C$3:$E$7,MATCH(AE489,'P-07 HACCP score'!$B$3:$B$7,0),MATCH('D-14 Ernst'!AA$2,'P-07 HACCP score'!$C$2:$E$2,0))</f>
        <v>0</v>
      </c>
      <c r="BY489" s="39">
        <f>INDEX('P-07 HACCP score'!$C$3:$E$7,MATCH(AF489,'P-07 HACCP score'!$B$3:$B$7,0),MATCH('D-14 Ernst'!AB$2,'P-07 HACCP score'!$C$2:$E$2,0))</f>
        <v>1.5</v>
      </c>
      <c r="BZ489" s="39">
        <f>INDEX('P-07 HACCP score'!$C$3:$E$7,MATCH(AG489,'P-07 HACCP score'!$B$3:$B$7,0),MATCH('D-14 Ernst'!AC$2,'P-07 HACCP score'!$C$2:$E$2,0))</f>
        <v>0</v>
      </c>
      <c r="CA489" s="39">
        <f>INDEX('P-07 HACCP score'!$C$3:$E$7,MATCH(AH489,'P-07 HACCP score'!$B$3:$B$7,0),MATCH('D-14 Ernst'!AD$2,'P-07 HACCP score'!$C$2:$E$2,0))</f>
        <v>0</v>
      </c>
      <c r="CB489" s="39">
        <f>INDEX('P-07 HACCP score'!$C$3:$E$7,MATCH(AI489,'P-07 HACCP score'!$B$3:$B$7,0),MATCH('D-14 Ernst'!AE$2,'P-07 HACCP score'!$C$2:$E$2,0))</f>
        <v>0</v>
      </c>
      <c r="CC489" s="39">
        <f>INDEX('P-07 HACCP score'!$C$3:$E$7,MATCH(AJ489,'P-07 HACCP score'!$B$3:$B$7,0),MATCH('D-14 Ernst'!AF$2,'P-07 HACCP score'!$C$2:$E$2,0))</f>
        <v>0</v>
      </c>
      <c r="CD489" s="39">
        <f>INDEX('P-07 HACCP score'!$C$3:$E$7,MATCH(AK489,'P-07 HACCP score'!$B$3:$B$7,0),MATCH('D-14 Ernst'!AG$2,'P-07 HACCP score'!$C$2:$E$2,0))</f>
        <v>0</v>
      </c>
    </row>
    <row r="490" spans="1:82" x14ac:dyDescent="0.3">
      <c r="A490" s="125">
        <v>53270</v>
      </c>
      <c r="B490" s="61" t="s">
        <v>620</v>
      </c>
      <c r="C490" s="78" t="s">
        <v>170</v>
      </c>
      <c r="D490" s="35">
        <v>6</v>
      </c>
      <c r="E490" s="18" t="s">
        <v>86</v>
      </c>
      <c r="F490" s="18"/>
      <c r="G490" s="26"/>
      <c r="H490" s="21" t="str">
        <f>IF(COUNTIF(I490:M490,"H"),"H",
IF(COUNTIF(I490:M490,"M"),"M",
IF(COUNTIF(I490:M490,"L"),"L",
IF(COUNTIF(I490:M490,"B"),"B",""))))</f>
        <v/>
      </c>
      <c r="I490" s="32"/>
      <c r="J490" s="32"/>
      <c r="K490" s="32"/>
      <c r="L490" s="32"/>
      <c r="M490" s="32"/>
      <c r="N490" s="18"/>
      <c r="O490" s="21" t="str">
        <f>IF(COUNTIF(P490:Q490,"H"),"H",
IF(COUNTIF(P490:Q490,"M"),"M",
IF(COUNTIF(P490:Q490,"L"),"L",
IF(COUNTIF(P490:Q490,"B"),"B",""))))</f>
        <v>L</v>
      </c>
      <c r="P490" s="22" t="s">
        <v>86</v>
      </c>
      <c r="Q490" s="22"/>
      <c r="R490" s="18" t="s">
        <v>89</v>
      </c>
      <c r="S490" s="18" t="s">
        <v>89</v>
      </c>
      <c r="T490" s="18" t="s">
        <v>129</v>
      </c>
      <c r="U490" s="18" t="s">
        <v>86</v>
      </c>
      <c r="V490" s="18"/>
      <c r="W490" s="27"/>
      <c r="X490" s="21" t="str">
        <f>IF(COUNTIF(Y490:AA490,"H"),"H",
IF(COUNTIF(Y490:AA490,"M"),"M",
IF(COUNTIF(Y490:AA490,"L"),"L",
IF(COUNTIF(Y490:AA490,"B"),"B",""))))</f>
        <v/>
      </c>
      <c r="Y490" s="23"/>
      <c r="Z490" s="28"/>
      <c r="AA490" s="23"/>
      <c r="AB490" s="18"/>
      <c r="AC490" s="18"/>
      <c r="AD490" s="18"/>
      <c r="AE490" s="18"/>
      <c r="AF490" s="18"/>
      <c r="AG490" s="18"/>
      <c r="AH490" s="18"/>
      <c r="AI490" s="18"/>
      <c r="AJ490" s="18"/>
      <c r="AK490" s="18"/>
      <c r="AL490" s="37">
        <f>COUNTIF(AX490:BA490,5)+COUNTIF(BG490:BH490,5)+COUNTIF(BK490:BQ490,5)+COUNTIF(BU490:CD490,5)+COUNTIF(AX490:BA490,9)+COUNTIF(BG490:BH490,9)+COUNTIF(BK490:BQ490,9)+COUNTIF(BU490:CD490,9)</f>
        <v>2</v>
      </c>
      <c r="AM490" s="37">
        <f>COUNTIF(AX490:BA490,15)+COUNTIF(BG490:BH490,15)+COUNTIF(BK490:BQ490,15)+COUNTIF(BU490:CD490,15)+COUNTIF(AX490:BA490,25)+COUNTIF(BG490:BH490,25)+COUNTIF(BK490:BQ490,25)+COUNTIF(BU490:CD490,25)</f>
        <v>1</v>
      </c>
      <c r="AN490" s="118" t="str">
        <f>IF(AM490&gt;=1,"HOOG",IF(AL490&gt;=2,"MIDDEN","LAAG"))</f>
        <v>HOOG</v>
      </c>
      <c r="AO490" s="26" t="str">
        <f>IF(AND(AM490=1,OR(H490="H",AB490="H"),TEXT(D490,0)&lt;&gt;"4"),"J","N" )</f>
        <v>N</v>
      </c>
      <c r="AP490" s="41" t="s">
        <v>85</v>
      </c>
      <c r="AQ490" s="68" t="str">
        <f>IF(OR(AP490="J",AO490="J"),"MIDDEN",AN490)</f>
        <v>HOOG</v>
      </c>
      <c r="AR490" s="26" t="s">
        <v>86</v>
      </c>
      <c r="AS490" s="18" t="s">
        <v>87</v>
      </c>
      <c r="AT490" s="18" t="s">
        <v>85</v>
      </c>
      <c r="AU490" s="27" t="str">
        <f>IF(AND(AR490="H",AS490="K"),"J",IF(OR(AND(AR490="L",AS490="K",AT490="J"),AND(AR490="H",AS490="G",AT490="J")),"J","N"))</f>
        <v>N</v>
      </c>
      <c r="AV490" s="41" t="s">
        <v>85</v>
      </c>
      <c r="AW490" s="18" t="str">
        <f>IF(AU490="N",AQ490,IF(AQ490="LAAG","MIDDEN","HOOG"))</f>
        <v>HOOG</v>
      </c>
      <c r="AX490" s="39">
        <f>INDEX('P-07 HACCP score'!$C$3:$E$7,MATCH(E490,'P-07 HACCP score'!$B$3:$B$7,0),MATCH('D-14 Ernst'!A$2,'P-07 HACCP score'!$C$2:$E$2,0))</f>
        <v>3</v>
      </c>
      <c r="AY490" s="39">
        <f>INDEX('P-07 HACCP score'!$C$3:$E$7,MATCH(F490,'P-07 HACCP score'!$B$3:$B$7,0),MATCH('D-14 Ernst'!B$2,'P-07 HACCP score'!$C$2:$E$2,0))</f>
        <v>0</v>
      </c>
      <c r="AZ490" s="39">
        <f>INDEX('P-07 HACCP score'!$C$3:$E$7,MATCH(G490,'P-07 HACCP score'!$B$3:$B$7,0),MATCH('D-14 Ernst'!C$2,'P-07 HACCP score'!$C$2:$E$2,0))</f>
        <v>0</v>
      </c>
      <c r="BA490" s="39" t="e">
        <f>INDEX('P-07 HACCP score'!$C$3:$E$7,MATCH(H490,'P-07 HACCP score'!$B$3:$B$7,0),MATCH('D-14 Ernst'!D$2,'P-07 HACCP score'!$C$2:$E$2,0))</f>
        <v>#N/A</v>
      </c>
      <c r="BB490" s="39">
        <f>INDEX('P-07 HACCP score'!$C$3:$E$7,MATCH(I490,'P-07 HACCP score'!$B$3:$B$7,0),MATCH('D-14 Ernst'!E$2,'P-07 HACCP score'!$C$2:$E$2,0))</f>
        <v>0</v>
      </c>
      <c r="BC490" s="39">
        <f>INDEX('P-07 HACCP score'!$C$3:$E$7,MATCH(J490,'P-07 HACCP score'!$B$3:$B$7,0),MATCH('D-14 Ernst'!F$2,'P-07 HACCP score'!$C$2:$E$2,0))</f>
        <v>0</v>
      </c>
      <c r="BD490" s="39">
        <f>INDEX('P-07 HACCP score'!$C$3:$E$7,MATCH(K490,'P-07 HACCP score'!$B$3:$B$7,0),MATCH('D-14 Ernst'!G$2,'P-07 HACCP score'!$C$2:$E$2,0))</f>
        <v>0</v>
      </c>
      <c r="BE490" s="39">
        <f>INDEX('P-07 HACCP score'!$C$3:$E$7,MATCH(L490,'P-07 HACCP score'!$B$3:$B$7,0),MATCH('D-14 Ernst'!H$2,'P-07 HACCP score'!$C$2:$E$2,0))</f>
        <v>0</v>
      </c>
      <c r="BF490" s="39">
        <f>INDEX('P-07 HACCP score'!$C$3:$E$7,MATCH(M490,'P-07 HACCP score'!$B$3:$B$7,0),MATCH('D-14 Ernst'!I$2,'P-07 HACCP score'!$C$2:$E$2,0))</f>
        <v>0</v>
      </c>
      <c r="BG490" s="39">
        <f>INDEX('P-07 HACCP score'!$C$3:$E$7,MATCH(N490,'P-07 HACCP score'!$B$3:$B$7,0),MATCH('D-14 Ernst'!J$2,'P-07 HACCP score'!$C$2:$E$2,0))</f>
        <v>0</v>
      </c>
      <c r="BH490" s="39">
        <f>INDEX('P-07 HACCP score'!$C$3:$E$7,MATCH(O490,'P-07 HACCP score'!$B$3:$B$7,0),MATCH('D-14 Ernst'!K$2,'P-07 HACCP score'!$C$2:$E$2,0))</f>
        <v>3</v>
      </c>
      <c r="BI490" s="39">
        <f>INDEX('P-07 HACCP score'!$C$3:$E$7,MATCH(P490,'P-07 HACCP score'!$B$3:$B$7,0),MATCH('D-14 Ernst'!L$2,'P-07 HACCP score'!$C$2:$E$2,0))</f>
        <v>3</v>
      </c>
      <c r="BJ490" s="39">
        <f>INDEX('P-07 HACCP score'!$C$3:$E$7,MATCH(Q490,'P-07 HACCP score'!$B$3:$B$7,0),MATCH('D-14 Ernst'!M$2,'P-07 HACCP score'!$C$2:$E$2,0))</f>
        <v>0</v>
      </c>
      <c r="BK490" s="39">
        <f>INDEX('P-07 HACCP score'!$C$3:$E$7,MATCH(R490,'P-07 HACCP score'!$B$3:$B$7,0),MATCH('D-14 Ernst'!N$2,'P-07 HACCP score'!$C$2:$E$2,0))</f>
        <v>25</v>
      </c>
      <c r="BL490" s="39">
        <f>INDEX('P-07 HACCP score'!$C$3:$E$7,MATCH(S490,'P-07 HACCP score'!$B$3:$B$7,0),MATCH('D-14 Ernst'!O$2,'P-07 HACCP score'!$C$2:$E$2,0))</f>
        <v>5</v>
      </c>
      <c r="BM490" s="39">
        <f>INDEX('P-07 HACCP score'!$C$3:$E$7,MATCH(T490,'P-07 HACCP score'!$B$3:$B$7,0),MATCH('D-14 Ernst'!P$2,'P-07 HACCP score'!$C$2:$E$2,0))</f>
        <v>9</v>
      </c>
      <c r="BN490" s="39">
        <f>INDEX('P-07 HACCP score'!$C$3:$E$7,MATCH(U490,'P-07 HACCP score'!$B$3:$B$7,0),MATCH('D-14 Ernst'!Q$2,'P-07 HACCP score'!$C$2:$E$2,0))</f>
        <v>3</v>
      </c>
      <c r="BO490" s="39">
        <f>INDEX('P-07 HACCP score'!$C$3:$E$7,MATCH(V490,'P-07 HACCP score'!$B$3:$B$7,0),MATCH('D-14 Ernst'!R$2,'P-07 HACCP score'!$C$2:$E$2,0))</f>
        <v>0</v>
      </c>
      <c r="BP490" s="39">
        <f>INDEX('P-07 HACCP score'!$C$3:$E$7,MATCH(W490,'P-07 HACCP score'!$B$3:$B$7,0),MATCH('D-14 Ernst'!S$2,'P-07 HACCP score'!$C$2:$E$2,0))</f>
        <v>0</v>
      </c>
      <c r="BQ490" s="39" t="e">
        <f>INDEX('P-07 HACCP score'!$C$3:$E$7,MATCH(X490,'P-07 HACCP score'!$B$3:$B$7,0),MATCH('D-14 Ernst'!T$2,'P-07 HACCP score'!$C$2:$E$2,0))</f>
        <v>#N/A</v>
      </c>
      <c r="BR490" s="39">
        <f>INDEX('P-07 HACCP score'!$C$3:$E$7,MATCH(Y490,'P-07 HACCP score'!$B$3:$B$7,0),MATCH('D-14 Ernst'!U$2,'P-07 HACCP score'!$C$2:$E$2,0))</f>
        <v>0</v>
      </c>
      <c r="BS490" s="39">
        <f>INDEX('P-07 HACCP score'!$C$3:$E$7,MATCH(Z490,'P-07 HACCP score'!$B$3:$B$7,0),MATCH('D-14 Ernst'!V$2,'P-07 HACCP score'!$C$2:$E$2,0))</f>
        <v>0</v>
      </c>
      <c r="BT490" s="39">
        <f>INDEX('P-07 HACCP score'!$C$3:$E$7,MATCH(AA490,'P-07 HACCP score'!$B$3:$B$7,0),MATCH('D-14 Ernst'!W$2,'P-07 HACCP score'!$C$2:$E$2,0))</f>
        <v>0</v>
      </c>
      <c r="BU490" s="39">
        <f>INDEX('P-07 HACCP score'!$C$3:$E$7,MATCH(AB490,'P-07 HACCP score'!$B$3:$B$7,0),MATCH('D-14 Ernst'!X$2,'P-07 HACCP score'!$C$2:$E$2,0))</f>
        <v>0</v>
      </c>
      <c r="BV490" s="39">
        <f>INDEX('P-07 HACCP score'!$C$3:$E$7,MATCH(AC490,'P-07 HACCP score'!$B$3:$B$7,0),MATCH('D-14 Ernst'!Y$2,'P-07 HACCP score'!$C$2:$E$2,0))</f>
        <v>0</v>
      </c>
      <c r="BW490" s="39">
        <f>INDEX('P-07 HACCP score'!$C$3:$E$7,MATCH(AD490,'P-07 HACCP score'!$B$3:$B$7,0),MATCH('D-14 Ernst'!Z$2,'P-07 HACCP score'!$C$2:$E$2,0))</f>
        <v>0</v>
      </c>
      <c r="BX490" s="39">
        <f>INDEX('P-07 HACCP score'!$C$3:$E$7,MATCH(AE490,'P-07 HACCP score'!$B$3:$B$7,0),MATCH('D-14 Ernst'!AA$2,'P-07 HACCP score'!$C$2:$E$2,0))</f>
        <v>0</v>
      </c>
      <c r="BY490" s="39">
        <f>INDEX('P-07 HACCP score'!$C$3:$E$7,MATCH(AF490,'P-07 HACCP score'!$B$3:$B$7,0),MATCH('D-14 Ernst'!AB$2,'P-07 HACCP score'!$C$2:$E$2,0))</f>
        <v>0</v>
      </c>
      <c r="BZ490" s="39">
        <f>INDEX('P-07 HACCP score'!$C$3:$E$7,MATCH(AG490,'P-07 HACCP score'!$B$3:$B$7,0),MATCH('D-14 Ernst'!AC$2,'P-07 HACCP score'!$C$2:$E$2,0))</f>
        <v>0</v>
      </c>
      <c r="CA490" s="39">
        <f>INDEX('P-07 HACCP score'!$C$3:$E$7,MATCH(AH490,'P-07 HACCP score'!$B$3:$B$7,0),MATCH('D-14 Ernst'!AD$2,'P-07 HACCP score'!$C$2:$E$2,0))</f>
        <v>0</v>
      </c>
      <c r="CB490" s="39">
        <f>INDEX('P-07 HACCP score'!$C$3:$E$7,MATCH(AI490,'P-07 HACCP score'!$B$3:$B$7,0),MATCH('D-14 Ernst'!AE$2,'P-07 HACCP score'!$C$2:$E$2,0))</f>
        <v>0</v>
      </c>
      <c r="CC490" s="39">
        <f>INDEX('P-07 HACCP score'!$C$3:$E$7,MATCH(AJ490,'P-07 HACCP score'!$B$3:$B$7,0),MATCH('D-14 Ernst'!AF$2,'P-07 HACCP score'!$C$2:$E$2,0))</f>
        <v>0</v>
      </c>
      <c r="CD490" s="39">
        <f>INDEX('P-07 HACCP score'!$C$3:$E$7,MATCH(AK490,'P-07 HACCP score'!$B$3:$B$7,0),MATCH('D-14 Ernst'!AG$2,'P-07 HACCP score'!$C$2:$E$2,0))</f>
        <v>0</v>
      </c>
    </row>
    <row r="491" spans="1:82" x14ac:dyDescent="0.3">
      <c r="A491" s="125">
        <v>53200</v>
      </c>
      <c r="B491" s="135" t="s">
        <v>621</v>
      </c>
      <c r="C491" s="78" t="s">
        <v>170</v>
      </c>
      <c r="D491" s="35">
        <v>6</v>
      </c>
      <c r="E491" s="74" t="s">
        <v>84</v>
      </c>
      <c r="F491" s="18"/>
      <c r="G491" s="26"/>
      <c r="H491" s="21" t="str">
        <f>IF(COUNTIF(I491:M491,"H"),"H",
IF(COUNTIF(I491:M491,"M"),"M",
IF(COUNTIF(I491:M491,"L"),"L",
IF(COUNTIF(I491:M491,"B"),"B",""))))</f>
        <v/>
      </c>
      <c r="I491" s="32"/>
      <c r="J491" s="32"/>
      <c r="K491" s="32"/>
      <c r="L491" s="32"/>
      <c r="M491" s="32"/>
      <c r="N491" s="18"/>
      <c r="O491" s="21" t="str">
        <f>IF(COUNTIF(P491:Q491,"H"),"H",
IF(COUNTIF(P491:Q491,"M"),"M",
IF(COUNTIF(P491:Q491,"L"),"L",
IF(COUNTIF(P491:Q491,"B"),"B",""))))</f>
        <v/>
      </c>
      <c r="P491" s="22"/>
      <c r="Q491" s="22"/>
      <c r="R491" s="18" t="s">
        <v>86</v>
      </c>
      <c r="S491" s="18" t="s">
        <v>86</v>
      </c>
      <c r="T491" s="18" t="s">
        <v>84</v>
      </c>
      <c r="U491" s="18" t="s">
        <v>86</v>
      </c>
      <c r="V491" s="18"/>
      <c r="W491" s="27"/>
      <c r="X491" s="21" t="str">
        <f>IF(COUNTIF(Y491:AA491,"H"),"H",
IF(COUNTIF(Y491:AA491,"M"),"M",
IF(COUNTIF(Y491:AA491,"L"),"L",
IF(COUNTIF(Y491:AA491,"B"),"B",""))))</f>
        <v/>
      </c>
      <c r="Y491" s="23"/>
      <c r="Z491" s="28"/>
      <c r="AA491" s="23"/>
      <c r="AB491" s="18"/>
      <c r="AC491" s="18"/>
      <c r="AD491" s="18"/>
      <c r="AE491" s="18"/>
      <c r="AF491" s="18"/>
      <c r="AG491" s="18"/>
      <c r="AH491" s="18"/>
      <c r="AI491" s="18"/>
      <c r="AJ491" s="18"/>
      <c r="AK491" s="18"/>
      <c r="AL491" s="37">
        <f>COUNTIF(AX491:BA491,5)+COUNTIF(BG491:BH491,5)+COUNTIF(BK491:BQ491,5)+COUNTIF(BU491:CD491,5)+COUNTIF(AX491:BA491,9)+COUNTIF(BG491:BH491,9)+COUNTIF(BK491:BQ491,9)+COUNTIF(BU491:CD491,9)</f>
        <v>1</v>
      </c>
      <c r="AM491" s="37">
        <f>COUNTIF(AX491:BA491,15)+COUNTIF(BG491:BH491,15)+COUNTIF(BK491:BQ491,15)+COUNTIF(BU491:CD491,15)+COUNTIF(AX491:BA491,25)+COUNTIF(BG491:BH491,25)+COUNTIF(BK491:BQ491,25)+COUNTIF(BU491:CD491,25)</f>
        <v>0</v>
      </c>
      <c r="AN491" s="118" t="str">
        <f>IF(AM491&gt;=1,"HOOG",IF(AL491&gt;=2,"MIDDEN","LAAG"))</f>
        <v>LAAG</v>
      </c>
      <c r="AO491" s="26" t="str">
        <f>IF(AND(AM491=1,OR(H491="H",AB491="H"),TEXT(D491,0)&lt;&gt;"4"),"J","N" )</f>
        <v>N</v>
      </c>
      <c r="AP491" s="41" t="s">
        <v>85</v>
      </c>
      <c r="AQ491" s="68" t="str">
        <f>IF(OR(AP491="J",AO491="J"),"MIDDEN",AN491)</f>
        <v>LAAG</v>
      </c>
      <c r="AR491" s="26" t="s">
        <v>86</v>
      </c>
      <c r="AS491" s="18" t="s">
        <v>87</v>
      </c>
      <c r="AT491" s="18" t="s">
        <v>85</v>
      </c>
      <c r="AU491" s="27" t="str">
        <f>IF(AND(AR491="H",AS491="K"),"J",IF(OR(AND(AR491="L",AS491="K",AT491="J"),AND(AR491="H",AS491="G",AT491="J")),"J","N"))</f>
        <v>N</v>
      </c>
      <c r="AV491" s="41" t="s">
        <v>85</v>
      </c>
      <c r="AW491" s="18" t="str">
        <f>IF(AU491="N",AQ491,IF(AQ491="LAAG","MIDDEN","HOOG"))</f>
        <v>LAAG</v>
      </c>
      <c r="AX491" s="39">
        <f>INDEX('P-07 HACCP score'!$C$3:$E$7,MATCH(E491,'P-07 HACCP score'!$B$3:$B$7,0),MATCH('D-14 Ernst'!A$2,'P-07 HACCP score'!$C$2:$E$2,0))</f>
        <v>1.5</v>
      </c>
      <c r="AY491" s="39">
        <f>INDEX('P-07 HACCP score'!$C$3:$E$7,MATCH(F491,'P-07 HACCP score'!$B$3:$B$7,0),MATCH('D-14 Ernst'!B$2,'P-07 HACCP score'!$C$2:$E$2,0))</f>
        <v>0</v>
      </c>
      <c r="AZ491" s="39">
        <f>INDEX('P-07 HACCP score'!$C$3:$E$7,MATCH(G491,'P-07 HACCP score'!$B$3:$B$7,0),MATCH('D-14 Ernst'!C$2,'P-07 HACCP score'!$C$2:$E$2,0))</f>
        <v>0</v>
      </c>
      <c r="BA491" s="39" t="e">
        <f>INDEX('P-07 HACCP score'!$C$3:$E$7,MATCH(H491,'P-07 HACCP score'!$B$3:$B$7,0),MATCH('D-14 Ernst'!D$2,'P-07 HACCP score'!$C$2:$E$2,0))</f>
        <v>#N/A</v>
      </c>
      <c r="BB491" s="39">
        <f>INDEX('P-07 HACCP score'!$C$3:$E$7,MATCH(I491,'P-07 HACCP score'!$B$3:$B$7,0),MATCH('D-14 Ernst'!E$2,'P-07 HACCP score'!$C$2:$E$2,0))</f>
        <v>0</v>
      </c>
      <c r="BC491" s="39">
        <f>INDEX('P-07 HACCP score'!$C$3:$E$7,MATCH(J491,'P-07 HACCP score'!$B$3:$B$7,0),MATCH('D-14 Ernst'!F$2,'P-07 HACCP score'!$C$2:$E$2,0))</f>
        <v>0</v>
      </c>
      <c r="BD491" s="39">
        <f>INDEX('P-07 HACCP score'!$C$3:$E$7,MATCH(K491,'P-07 HACCP score'!$B$3:$B$7,0),MATCH('D-14 Ernst'!G$2,'P-07 HACCP score'!$C$2:$E$2,0))</f>
        <v>0</v>
      </c>
      <c r="BE491" s="39">
        <f>INDEX('P-07 HACCP score'!$C$3:$E$7,MATCH(L491,'P-07 HACCP score'!$B$3:$B$7,0),MATCH('D-14 Ernst'!H$2,'P-07 HACCP score'!$C$2:$E$2,0))</f>
        <v>0</v>
      </c>
      <c r="BF491" s="39">
        <f>INDEX('P-07 HACCP score'!$C$3:$E$7,MATCH(M491,'P-07 HACCP score'!$B$3:$B$7,0),MATCH('D-14 Ernst'!I$2,'P-07 HACCP score'!$C$2:$E$2,0))</f>
        <v>0</v>
      </c>
      <c r="BG491" s="39">
        <f>INDEX('P-07 HACCP score'!$C$3:$E$7,MATCH(N491,'P-07 HACCP score'!$B$3:$B$7,0),MATCH('D-14 Ernst'!J$2,'P-07 HACCP score'!$C$2:$E$2,0))</f>
        <v>0</v>
      </c>
      <c r="BH491" s="39" t="e">
        <f>INDEX('P-07 HACCP score'!$C$3:$E$7,MATCH(O491,'P-07 HACCP score'!$B$3:$B$7,0),MATCH('D-14 Ernst'!K$2,'P-07 HACCP score'!$C$2:$E$2,0))</f>
        <v>#N/A</v>
      </c>
      <c r="BI491" s="39">
        <f>INDEX('P-07 HACCP score'!$C$3:$E$7,MATCH(P491,'P-07 HACCP score'!$B$3:$B$7,0),MATCH('D-14 Ernst'!L$2,'P-07 HACCP score'!$C$2:$E$2,0))</f>
        <v>0</v>
      </c>
      <c r="BJ491" s="39">
        <f>INDEX('P-07 HACCP score'!$C$3:$E$7,MATCH(Q491,'P-07 HACCP score'!$B$3:$B$7,0),MATCH('D-14 Ernst'!M$2,'P-07 HACCP score'!$C$2:$E$2,0))</f>
        <v>0</v>
      </c>
      <c r="BK491" s="39">
        <f>INDEX('P-07 HACCP score'!$C$3:$E$7,MATCH(R491,'P-07 HACCP score'!$B$3:$B$7,0),MATCH('D-14 Ernst'!N$2,'P-07 HACCP score'!$C$2:$E$2,0))</f>
        <v>5</v>
      </c>
      <c r="BL491" s="39">
        <f>INDEX('P-07 HACCP score'!$C$3:$E$7,MATCH(S491,'P-07 HACCP score'!$B$3:$B$7,0),MATCH('D-14 Ernst'!O$2,'P-07 HACCP score'!$C$2:$E$2,0))</f>
        <v>1</v>
      </c>
      <c r="BM491" s="39">
        <f>INDEX('P-07 HACCP score'!$C$3:$E$7,MATCH(T491,'P-07 HACCP score'!$B$3:$B$7,0),MATCH('D-14 Ernst'!P$2,'P-07 HACCP score'!$C$2:$E$2,0))</f>
        <v>1.5</v>
      </c>
      <c r="BN491" s="39">
        <f>INDEX('P-07 HACCP score'!$C$3:$E$7,MATCH(U491,'P-07 HACCP score'!$B$3:$B$7,0),MATCH('D-14 Ernst'!Q$2,'P-07 HACCP score'!$C$2:$E$2,0))</f>
        <v>3</v>
      </c>
      <c r="BO491" s="39">
        <f>INDEX('P-07 HACCP score'!$C$3:$E$7,MATCH(V491,'P-07 HACCP score'!$B$3:$B$7,0),MATCH('D-14 Ernst'!R$2,'P-07 HACCP score'!$C$2:$E$2,0))</f>
        <v>0</v>
      </c>
      <c r="BP491" s="39">
        <f>INDEX('P-07 HACCP score'!$C$3:$E$7,MATCH(W491,'P-07 HACCP score'!$B$3:$B$7,0),MATCH('D-14 Ernst'!S$2,'P-07 HACCP score'!$C$2:$E$2,0))</f>
        <v>0</v>
      </c>
      <c r="BQ491" s="39" t="e">
        <f>INDEX('P-07 HACCP score'!$C$3:$E$7,MATCH(X491,'P-07 HACCP score'!$B$3:$B$7,0),MATCH('D-14 Ernst'!T$2,'P-07 HACCP score'!$C$2:$E$2,0))</f>
        <v>#N/A</v>
      </c>
      <c r="BR491" s="39">
        <f>INDEX('P-07 HACCP score'!$C$3:$E$7,MATCH(Y491,'P-07 HACCP score'!$B$3:$B$7,0),MATCH('D-14 Ernst'!U$2,'P-07 HACCP score'!$C$2:$E$2,0))</f>
        <v>0</v>
      </c>
      <c r="BS491" s="39">
        <f>INDEX('P-07 HACCP score'!$C$3:$E$7,MATCH(Z491,'P-07 HACCP score'!$B$3:$B$7,0),MATCH('D-14 Ernst'!V$2,'P-07 HACCP score'!$C$2:$E$2,0))</f>
        <v>0</v>
      </c>
      <c r="BT491" s="39">
        <f>INDEX('P-07 HACCP score'!$C$3:$E$7,MATCH(AA491,'P-07 HACCP score'!$B$3:$B$7,0),MATCH('D-14 Ernst'!W$2,'P-07 HACCP score'!$C$2:$E$2,0))</f>
        <v>0</v>
      </c>
      <c r="BU491" s="39">
        <f>INDEX('P-07 HACCP score'!$C$3:$E$7,MATCH(AB491,'P-07 HACCP score'!$B$3:$B$7,0),MATCH('D-14 Ernst'!X$2,'P-07 HACCP score'!$C$2:$E$2,0))</f>
        <v>0</v>
      </c>
      <c r="BV491" s="39">
        <f>INDEX('P-07 HACCP score'!$C$3:$E$7,MATCH(AC491,'P-07 HACCP score'!$B$3:$B$7,0),MATCH('D-14 Ernst'!Y$2,'P-07 HACCP score'!$C$2:$E$2,0))</f>
        <v>0</v>
      </c>
      <c r="BW491" s="39">
        <f>INDEX('P-07 HACCP score'!$C$3:$E$7,MATCH(AD491,'P-07 HACCP score'!$B$3:$B$7,0),MATCH('D-14 Ernst'!Z$2,'P-07 HACCP score'!$C$2:$E$2,0))</f>
        <v>0</v>
      </c>
      <c r="BX491" s="39">
        <f>INDEX('P-07 HACCP score'!$C$3:$E$7,MATCH(AE491,'P-07 HACCP score'!$B$3:$B$7,0),MATCH('D-14 Ernst'!AA$2,'P-07 HACCP score'!$C$2:$E$2,0))</f>
        <v>0</v>
      </c>
      <c r="BY491" s="39">
        <f>INDEX('P-07 HACCP score'!$C$3:$E$7,MATCH(AF491,'P-07 HACCP score'!$B$3:$B$7,0),MATCH('D-14 Ernst'!AB$2,'P-07 HACCP score'!$C$2:$E$2,0))</f>
        <v>0</v>
      </c>
      <c r="BZ491" s="39">
        <f>INDEX('P-07 HACCP score'!$C$3:$E$7,MATCH(AG491,'P-07 HACCP score'!$B$3:$B$7,0),MATCH('D-14 Ernst'!AC$2,'P-07 HACCP score'!$C$2:$E$2,0))</f>
        <v>0</v>
      </c>
      <c r="CA491" s="39">
        <f>INDEX('P-07 HACCP score'!$C$3:$E$7,MATCH(AH491,'P-07 HACCP score'!$B$3:$B$7,0),MATCH('D-14 Ernst'!AD$2,'P-07 HACCP score'!$C$2:$E$2,0))</f>
        <v>0</v>
      </c>
      <c r="CB491" s="39">
        <f>INDEX('P-07 HACCP score'!$C$3:$E$7,MATCH(AI491,'P-07 HACCP score'!$B$3:$B$7,0),MATCH('D-14 Ernst'!AE$2,'P-07 HACCP score'!$C$2:$E$2,0))</f>
        <v>0</v>
      </c>
      <c r="CC491" s="39">
        <f>INDEX('P-07 HACCP score'!$C$3:$E$7,MATCH(AJ491,'P-07 HACCP score'!$B$3:$B$7,0),MATCH('D-14 Ernst'!AF$2,'P-07 HACCP score'!$C$2:$E$2,0))</f>
        <v>0</v>
      </c>
      <c r="CD491" s="39">
        <f>INDEX('P-07 HACCP score'!$C$3:$E$7,MATCH(AK491,'P-07 HACCP score'!$B$3:$B$7,0),MATCH('D-14 Ernst'!AG$2,'P-07 HACCP score'!$C$2:$E$2,0))</f>
        <v>0</v>
      </c>
    </row>
    <row r="492" spans="1:82" x14ac:dyDescent="0.3">
      <c r="A492" s="125">
        <v>51580</v>
      </c>
      <c r="B492" s="160" t="s">
        <v>623</v>
      </c>
      <c r="C492" s="78" t="s">
        <v>144</v>
      </c>
      <c r="D492" s="35">
        <v>3</v>
      </c>
      <c r="E492" s="18" t="s">
        <v>84</v>
      </c>
      <c r="F492" s="18"/>
      <c r="G492" s="26"/>
      <c r="H492" s="21" t="str">
        <f>IF(COUNTIF(I492:M492,"H"),"H",
IF(COUNTIF(I492:M492,"M"),"M",
IF(COUNTIF(I492:M492,"L"),"L",
IF(COUNTIF(I492:M492,"B"),"B",""))))</f>
        <v/>
      </c>
      <c r="I492" s="32"/>
      <c r="J492" s="32"/>
      <c r="K492" s="32"/>
      <c r="L492" s="32"/>
      <c r="M492" s="32"/>
      <c r="N492" s="18"/>
      <c r="O492" s="21" t="str">
        <f>IF(COUNTIF(P492:Q492,"H"),"H",
IF(COUNTIF(P492:Q492,"M"),"M",
IF(COUNTIF(P492:Q492,"L"),"L",
IF(COUNTIF(P492:Q492,"B"),"B",""))))</f>
        <v/>
      </c>
      <c r="P492" s="22"/>
      <c r="Q492" s="22"/>
      <c r="R492" s="18"/>
      <c r="S492" s="18"/>
      <c r="T492" s="18"/>
      <c r="U492" s="18"/>
      <c r="V492" s="18"/>
      <c r="W492" s="27"/>
      <c r="X492" s="21" t="str">
        <f>IF(COUNTIF(Y492:AA492,"H"),"H",
IF(COUNTIF(Y492:AA492,"M"),"M",
IF(COUNTIF(Y492:AA492,"L"),"L",
IF(COUNTIF(Y492:AA492,"B"),"B",""))))</f>
        <v/>
      </c>
      <c r="Y492" s="23"/>
      <c r="Z492" s="28"/>
      <c r="AA492" s="23"/>
      <c r="AB492" s="18"/>
      <c r="AC492" s="18"/>
      <c r="AD492" s="18"/>
      <c r="AE492" s="18"/>
      <c r="AF492" s="18"/>
      <c r="AG492" s="18"/>
      <c r="AH492" s="18"/>
      <c r="AI492" s="18"/>
      <c r="AJ492" s="18"/>
      <c r="AK492" s="18"/>
      <c r="AL492" s="37">
        <f>COUNTIF(AX492:BA492,5)+COUNTIF(BG492:BH492,5)+COUNTIF(BK492:BQ492,5)+COUNTIF(BU492:CD492,5)+COUNTIF(AX492:BA492,9)+COUNTIF(BG492:BH492,9)+COUNTIF(BK492:BQ492,9)+COUNTIF(BU492:CD492,9)</f>
        <v>0</v>
      </c>
      <c r="AM492" s="37">
        <f>COUNTIF(AX492:BA492,15)+COUNTIF(BG492:BH492,15)+COUNTIF(BK492:BQ492,15)+COUNTIF(BU492:CD492,15)+COUNTIF(AX492:BA492,25)+COUNTIF(BG492:BH492,25)+COUNTIF(BK492:BQ492,25)+COUNTIF(BU492:CD492,25)</f>
        <v>0</v>
      </c>
      <c r="AN492" s="118" t="str">
        <f>IF(AM492&gt;=1,"HOOG",IF(AL492&gt;=2,"MIDDEN","LAAG"))</f>
        <v>LAAG</v>
      </c>
      <c r="AO492" s="26" t="str">
        <f>IF(AND(AM492=1,OR(H492="H",AB492="H"),TEXT(D492,0)&lt;&gt;"4"),"J","N" )</f>
        <v>N</v>
      </c>
      <c r="AP492" s="41" t="s">
        <v>85</v>
      </c>
      <c r="AQ492" s="68" t="str">
        <f>IF(OR(AP492="J",AO492="J"),"MIDDEN",AN492)</f>
        <v>LAAG</v>
      </c>
      <c r="AR492" s="26" t="s">
        <v>86</v>
      </c>
      <c r="AS492" s="18" t="s">
        <v>87</v>
      </c>
      <c r="AT492" s="18" t="s">
        <v>85</v>
      </c>
      <c r="AU492" s="27" t="str">
        <f>IF(AND(AR492="H",AS492="K"),"J",IF(OR(AND(AR492="L",AS492="K",AT492="J"),AND(AR492="H",AS492="G",AT492="J")),"J","N"))</f>
        <v>N</v>
      </c>
      <c r="AV492" s="41" t="s">
        <v>85</v>
      </c>
      <c r="AW492" s="18" t="str">
        <f>IF(AU492="N",AQ492,IF(AQ492="LAAG","MIDDEN","HOOG"))</f>
        <v>LAAG</v>
      </c>
      <c r="AX492" s="39">
        <f>INDEX('P-07 HACCP score'!$C$3:$E$7,MATCH(E492,'P-07 HACCP score'!$B$3:$B$7,0),MATCH('D-14 Ernst'!A$2,'P-07 HACCP score'!$C$2:$E$2,0))</f>
        <v>1.5</v>
      </c>
      <c r="AY492" s="39">
        <f>INDEX('P-07 HACCP score'!$C$3:$E$7,MATCH(F492,'P-07 HACCP score'!$B$3:$B$7,0),MATCH('D-14 Ernst'!B$2,'P-07 HACCP score'!$C$2:$E$2,0))</f>
        <v>0</v>
      </c>
      <c r="AZ492" s="39">
        <f>INDEX('P-07 HACCP score'!$C$3:$E$7,MATCH(G492,'P-07 HACCP score'!$B$3:$B$7,0),MATCH('D-14 Ernst'!C$2,'P-07 HACCP score'!$C$2:$E$2,0))</f>
        <v>0</v>
      </c>
      <c r="BA492" s="39" t="e">
        <f>INDEX('P-07 HACCP score'!$C$3:$E$7,MATCH(H492,'P-07 HACCP score'!$B$3:$B$7,0),MATCH('D-14 Ernst'!D$2,'P-07 HACCP score'!$C$2:$E$2,0))</f>
        <v>#N/A</v>
      </c>
      <c r="BB492" s="39">
        <f>INDEX('P-07 HACCP score'!$C$3:$E$7,MATCH(I492,'P-07 HACCP score'!$B$3:$B$7,0),MATCH('D-14 Ernst'!E$2,'P-07 HACCP score'!$C$2:$E$2,0))</f>
        <v>0</v>
      </c>
      <c r="BC492" s="39">
        <f>INDEX('P-07 HACCP score'!$C$3:$E$7,MATCH(J492,'P-07 HACCP score'!$B$3:$B$7,0),MATCH('D-14 Ernst'!F$2,'P-07 HACCP score'!$C$2:$E$2,0))</f>
        <v>0</v>
      </c>
      <c r="BD492" s="39">
        <f>INDEX('P-07 HACCP score'!$C$3:$E$7,MATCH(K492,'P-07 HACCP score'!$B$3:$B$7,0),MATCH('D-14 Ernst'!G$2,'P-07 HACCP score'!$C$2:$E$2,0))</f>
        <v>0</v>
      </c>
      <c r="BE492" s="39">
        <f>INDEX('P-07 HACCP score'!$C$3:$E$7,MATCH(L492,'P-07 HACCP score'!$B$3:$B$7,0),MATCH('D-14 Ernst'!H$2,'P-07 HACCP score'!$C$2:$E$2,0))</f>
        <v>0</v>
      </c>
      <c r="BF492" s="39">
        <f>INDEX('P-07 HACCP score'!$C$3:$E$7,MATCH(M492,'P-07 HACCP score'!$B$3:$B$7,0),MATCH('D-14 Ernst'!I$2,'P-07 HACCP score'!$C$2:$E$2,0))</f>
        <v>0</v>
      </c>
      <c r="BG492" s="39">
        <f>INDEX('P-07 HACCP score'!$C$3:$E$7,MATCH(N492,'P-07 HACCP score'!$B$3:$B$7,0),MATCH('D-14 Ernst'!J$2,'P-07 HACCP score'!$C$2:$E$2,0))</f>
        <v>0</v>
      </c>
      <c r="BH492" s="39" t="e">
        <f>INDEX('P-07 HACCP score'!$C$3:$E$7,MATCH(O492,'P-07 HACCP score'!$B$3:$B$7,0),MATCH('D-14 Ernst'!K$2,'P-07 HACCP score'!$C$2:$E$2,0))</f>
        <v>#N/A</v>
      </c>
      <c r="BI492" s="39">
        <f>INDEX('P-07 HACCP score'!$C$3:$E$7,MATCH(P492,'P-07 HACCP score'!$B$3:$B$7,0),MATCH('D-14 Ernst'!L$2,'P-07 HACCP score'!$C$2:$E$2,0))</f>
        <v>0</v>
      </c>
      <c r="BJ492" s="39">
        <f>INDEX('P-07 HACCP score'!$C$3:$E$7,MATCH(Q492,'P-07 HACCP score'!$B$3:$B$7,0),MATCH('D-14 Ernst'!M$2,'P-07 HACCP score'!$C$2:$E$2,0))</f>
        <v>0</v>
      </c>
      <c r="BK492" s="39">
        <f>INDEX('P-07 HACCP score'!$C$3:$E$7,MATCH(R492,'P-07 HACCP score'!$B$3:$B$7,0),MATCH('D-14 Ernst'!N$2,'P-07 HACCP score'!$C$2:$E$2,0))</f>
        <v>0</v>
      </c>
      <c r="BL492" s="39">
        <f>INDEX('P-07 HACCP score'!$C$3:$E$7,MATCH(S492,'P-07 HACCP score'!$B$3:$B$7,0),MATCH('D-14 Ernst'!O$2,'P-07 HACCP score'!$C$2:$E$2,0))</f>
        <v>0</v>
      </c>
      <c r="BM492" s="39">
        <f>INDEX('P-07 HACCP score'!$C$3:$E$7,MATCH(T492,'P-07 HACCP score'!$B$3:$B$7,0),MATCH('D-14 Ernst'!P$2,'P-07 HACCP score'!$C$2:$E$2,0))</f>
        <v>0</v>
      </c>
      <c r="BN492" s="39">
        <f>INDEX('P-07 HACCP score'!$C$3:$E$7,MATCH(U492,'P-07 HACCP score'!$B$3:$B$7,0),MATCH('D-14 Ernst'!Q$2,'P-07 HACCP score'!$C$2:$E$2,0))</f>
        <v>0</v>
      </c>
      <c r="BO492" s="39">
        <f>INDEX('P-07 HACCP score'!$C$3:$E$7,MATCH(V492,'P-07 HACCP score'!$B$3:$B$7,0),MATCH('D-14 Ernst'!R$2,'P-07 HACCP score'!$C$2:$E$2,0))</f>
        <v>0</v>
      </c>
      <c r="BP492" s="39">
        <f>INDEX('P-07 HACCP score'!$C$3:$E$7,MATCH(W492,'P-07 HACCP score'!$B$3:$B$7,0),MATCH('D-14 Ernst'!S$2,'P-07 HACCP score'!$C$2:$E$2,0))</f>
        <v>0</v>
      </c>
      <c r="BQ492" s="39" t="e">
        <f>INDEX('P-07 HACCP score'!$C$3:$E$7,MATCH(X492,'P-07 HACCP score'!$B$3:$B$7,0),MATCH('D-14 Ernst'!T$2,'P-07 HACCP score'!$C$2:$E$2,0))</f>
        <v>#N/A</v>
      </c>
      <c r="BR492" s="39">
        <f>INDEX('P-07 HACCP score'!$C$3:$E$7,MATCH(Y492,'P-07 HACCP score'!$B$3:$B$7,0),MATCH('D-14 Ernst'!U$2,'P-07 HACCP score'!$C$2:$E$2,0))</f>
        <v>0</v>
      </c>
      <c r="BS492" s="39">
        <f>INDEX('P-07 HACCP score'!$C$3:$E$7,MATCH(Z492,'P-07 HACCP score'!$B$3:$B$7,0),MATCH('D-14 Ernst'!V$2,'P-07 HACCP score'!$C$2:$E$2,0))</f>
        <v>0</v>
      </c>
      <c r="BT492" s="39">
        <f>INDEX('P-07 HACCP score'!$C$3:$E$7,MATCH(AA492,'P-07 HACCP score'!$B$3:$B$7,0),MATCH('D-14 Ernst'!W$2,'P-07 HACCP score'!$C$2:$E$2,0))</f>
        <v>0</v>
      </c>
      <c r="BU492" s="39">
        <f>INDEX('P-07 HACCP score'!$C$3:$E$7,MATCH(AB492,'P-07 HACCP score'!$B$3:$B$7,0),MATCH('D-14 Ernst'!X$2,'P-07 HACCP score'!$C$2:$E$2,0))</f>
        <v>0</v>
      </c>
      <c r="BV492" s="39">
        <f>INDEX('P-07 HACCP score'!$C$3:$E$7,MATCH(AC492,'P-07 HACCP score'!$B$3:$B$7,0),MATCH('D-14 Ernst'!Y$2,'P-07 HACCP score'!$C$2:$E$2,0))</f>
        <v>0</v>
      </c>
      <c r="BW492" s="39">
        <f>INDEX('P-07 HACCP score'!$C$3:$E$7,MATCH(AD492,'P-07 HACCP score'!$B$3:$B$7,0),MATCH('D-14 Ernst'!Z$2,'P-07 HACCP score'!$C$2:$E$2,0))</f>
        <v>0</v>
      </c>
      <c r="BX492" s="39">
        <f>INDEX('P-07 HACCP score'!$C$3:$E$7,MATCH(AE492,'P-07 HACCP score'!$B$3:$B$7,0),MATCH('D-14 Ernst'!AA$2,'P-07 HACCP score'!$C$2:$E$2,0))</f>
        <v>0</v>
      </c>
      <c r="BY492" s="39">
        <f>INDEX('P-07 HACCP score'!$C$3:$E$7,MATCH(AF492,'P-07 HACCP score'!$B$3:$B$7,0),MATCH('D-14 Ernst'!AB$2,'P-07 HACCP score'!$C$2:$E$2,0))</f>
        <v>0</v>
      </c>
      <c r="BZ492" s="39">
        <f>INDEX('P-07 HACCP score'!$C$3:$E$7,MATCH(AG492,'P-07 HACCP score'!$B$3:$B$7,0),MATCH('D-14 Ernst'!AC$2,'P-07 HACCP score'!$C$2:$E$2,0))</f>
        <v>0</v>
      </c>
      <c r="CA492" s="39">
        <f>INDEX('P-07 HACCP score'!$C$3:$E$7,MATCH(AH492,'P-07 HACCP score'!$B$3:$B$7,0),MATCH('D-14 Ernst'!AD$2,'P-07 HACCP score'!$C$2:$E$2,0))</f>
        <v>0</v>
      </c>
      <c r="CB492" s="39">
        <f>INDEX('P-07 HACCP score'!$C$3:$E$7,MATCH(AI492,'P-07 HACCP score'!$B$3:$B$7,0),MATCH('D-14 Ernst'!AE$2,'P-07 HACCP score'!$C$2:$E$2,0))</f>
        <v>0</v>
      </c>
      <c r="CC492" s="39">
        <f>INDEX('P-07 HACCP score'!$C$3:$E$7,MATCH(AJ492,'P-07 HACCP score'!$B$3:$B$7,0),MATCH('D-14 Ernst'!AF$2,'P-07 HACCP score'!$C$2:$E$2,0))</f>
        <v>0</v>
      </c>
      <c r="CD492" s="39">
        <f>INDEX('P-07 HACCP score'!$C$3:$E$7,MATCH(AK492,'P-07 HACCP score'!$B$3:$B$7,0),MATCH('D-14 Ernst'!AG$2,'P-07 HACCP score'!$C$2:$E$2,0))</f>
        <v>0</v>
      </c>
    </row>
    <row r="493" spans="1:82" x14ac:dyDescent="0.3">
      <c r="A493" s="125">
        <v>51610</v>
      </c>
      <c r="B493" s="71" t="s">
        <v>624</v>
      </c>
      <c r="C493" s="78" t="s">
        <v>144</v>
      </c>
      <c r="D493" s="35">
        <v>3</v>
      </c>
      <c r="E493" s="18" t="s">
        <v>84</v>
      </c>
      <c r="F493" s="18"/>
      <c r="G493" s="26"/>
      <c r="H493" s="21" t="str">
        <f>IF(COUNTIF(I493:M493,"H"),"H",
IF(COUNTIF(I493:M493,"M"),"M",
IF(COUNTIF(I493:M493,"L"),"L",
IF(COUNTIF(I493:M493,"B"),"B",""))))</f>
        <v/>
      </c>
      <c r="I493" s="32"/>
      <c r="J493" s="32"/>
      <c r="K493" s="32"/>
      <c r="L493" s="32"/>
      <c r="M493" s="32"/>
      <c r="N493" s="18"/>
      <c r="O493" s="21" t="str">
        <f>IF(COUNTIF(P493:Q493,"H"),"H",
IF(COUNTIF(P493:Q493,"M"),"M",
IF(COUNTIF(P493:Q493,"L"),"L",
IF(COUNTIF(P493:Q493,"B"),"B",""))))</f>
        <v/>
      </c>
      <c r="P493" s="22"/>
      <c r="Q493" s="22"/>
      <c r="R493" s="18"/>
      <c r="S493" s="18"/>
      <c r="T493" s="18"/>
      <c r="U493" s="18"/>
      <c r="V493" s="18"/>
      <c r="W493" s="27"/>
      <c r="X493" s="21" t="str">
        <f>IF(COUNTIF(Y493:AA493,"H"),"H",
IF(COUNTIF(Y493:AA493,"M"),"M",
IF(COUNTIF(Y493:AA493,"L"),"L",
IF(COUNTIF(Y493:AA493,"B"),"B",""))))</f>
        <v/>
      </c>
      <c r="Y493" s="23"/>
      <c r="Z493" s="28"/>
      <c r="AA493" s="23"/>
      <c r="AB493" s="18"/>
      <c r="AC493" s="18"/>
      <c r="AD493" s="18"/>
      <c r="AE493" s="18"/>
      <c r="AF493" s="18"/>
      <c r="AG493" s="18"/>
      <c r="AH493" s="18"/>
      <c r="AI493" s="18"/>
      <c r="AJ493" s="18"/>
      <c r="AK493" s="18"/>
      <c r="AL493" s="37">
        <f>COUNTIF(AX493:BA493,5)+COUNTIF(BG493:BH493,5)+COUNTIF(BK493:BQ493,5)+COUNTIF(BU493:CD493,5)+COUNTIF(AX493:BA493,9)+COUNTIF(BG493:BH493,9)+COUNTIF(BK493:BQ493,9)+COUNTIF(BU493:CD493,9)</f>
        <v>0</v>
      </c>
      <c r="AM493" s="37">
        <f>COUNTIF(AX493:BA493,15)+COUNTIF(BG493:BH493,15)+COUNTIF(BK493:BQ493,15)+COUNTIF(BU493:CD493,15)+COUNTIF(AX493:BA493,25)+COUNTIF(BG493:BH493,25)+COUNTIF(BK493:BQ493,25)+COUNTIF(BU493:CD493,25)</f>
        <v>0</v>
      </c>
      <c r="AN493" s="118" t="str">
        <f>IF(AM493&gt;=1,"HOOG",IF(AL493&gt;=2,"MIDDEN","LAAG"))</f>
        <v>LAAG</v>
      </c>
      <c r="AO493" s="26" t="str">
        <f>IF(AND(AM493=1,OR(H493="H",AB493="H"),TEXT(D493,0)&lt;&gt;"4"),"J","N" )</f>
        <v>N</v>
      </c>
      <c r="AP493" s="41" t="s">
        <v>85</v>
      </c>
      <c r="AQ493" s="68" t="str">
        <f>IF(OR(AP493="J",AO493="J"),"MIDDEN",AN493)</f>
        <v>LAAG</v>
      </c>
      <c r="AR493" s="26" t="s">
        <v>86</v>
      </c>
      <c r="AS493" s="18" t="s">
        <v>87</v>
      </c>
      <c r="AT493" s="18" t="s">
        <v>85</v>
      </c>
      <c r="AU493" s="27" t="str">
        <f>IF(AND(AR493="H",AS493="K"),"J",IF(OR(AND(AR493="L",AS493="K",AT493="J"),AND(AR493="H",AS493="G",AT493="J")),"J","N"))</f>
        <v>N</v>
      </c>
      <c r="AV493" s="41" t="s">
        <v>85</v>
      </c>
      <c r="AW493" s="18" t="str">
        <f>IF(AU493="N",AQ493,IF(AQ493="LAAG","MIDDEN","HOOG"))</f>
        <v>LAAG</v>
      </c>
      <c r="AX493" s="39">
        <f>INDEX('P-07 HACCP score'!$C$3:$E$7,MATCH(E493,'P-07 HACCP score'!$B$3:$B$7,0),MATCH('D-14 Ernst'!A$2,'P-07 HACCP score'!$C$2:$E$2,0))</f>
        <v>1.5</v>
      </c>
      <c r="AY493" s="39">
        <f>INDEX('P-07 HACCP score'!$C$3:$E$7,MATCH(F493,'P-07 HACCP score'!$B$3:$B$7,0),MATCH('D-14 Ernst'!B$2,'P-07 HACCP score'!$C$2:$E$2,0))</f>
        <v>0</v>
      </c>
      <c r="AZ493" s="39">
        <f>INDEX('P-07 HACCP score'!$C$3:$E$7,MATCH(G493,'P-07 HACCP score'!$B$3:$B$7,0),MATCH('D-14 Ernst'!C$2,'P-07 HACCP score'!$C$2:$E$2,0))</f>
        <v>0</v>
      </c>
      <c r="BA493" s="39" t="e">
        <f>INDEX('P-07 HACCP score'!$C$3:$E$7,MATCH(H493,'P-07 HACCP score'!$B$3:$B$7,0),MATCH('D-14 Ernst'!D$2,'P-07 HACCP score'!$C$2:$E$2,0))</f>
        <v>#N/A</v>
      </c>
      <c r="BB493" s="39">
        <f>INDEX('P-07 HACCP score'!$C$3:$E$7,MATCH(I493,'P-07 HACCP score'!$B$3:$B$7,0),MATCH('D-14 Ernst'!E$2,'P-07 HACCP score'!$C$2:$E$2,0))</f>
        <v>0</v>
      </c>
      <c r="BC493" s="39">
        <f>INDEX('P-07 HACCP score'!$C$3:$E$7,MATCH(J493,'P-07 HACCP score'!$B$3:$B$7,0),MATCH('D-14 Ernst'!F$2,'P-07 HACCP score'!$C$2:$E$2,0))</f>
        <v>0</v>
      </c>
      <c r="BD493" s="39">
        <f>INDEX('P-07 HACCP score'!$C$3:$E$7,MATCH(K493,'P-07 HACCP score'!$B$3:$B$7,0),MATCH('D-14 Ernst'!G$2,'P-07 HACCP score'!$C$2:$E$2,0))</f>
        <v>0</v>
      </c>
      <c r="BE493" s="39">
        <f>INDEX('P-07 HACCP score'!$C$3:$E$7,MATCH(L493,'P-07 HACCP score'!$B$3:$B$7,0),MATCH('D-14 Ernst'!H$2,'P-07 HACCP score'!$C$2:$E$2,0))</f>
        <v>0</v>
      </c>
      <c r="BF493" s="39">
        <f>INDEX('P-07 HACCP score'!$C$3:$E$7,MATCH(M493,'P-07 HACCP score'!$B$3:$B$7,0),MATCH('D-14 Ernst'!I$2,'P-07 HACCP score'!$C$2:$E$2,0))</f>
        <v>0</v>
      </c>
      <c r="BG493" s="39">
        <f>INDEX('P-07 HACCP score'!$C$3:$E$7,MATCH(N493,'P-07 HACCP score'!$B$3:$B$7,0),MATCH('D-14 Ernst'!J$2,'P-07 HACCP score'!$C$2:$E$2,0))</f>
        <v>0</v>
      </c>
      <c r="BH493" s="39" t="e">
        <f>INDEX('P-07 HACCP score'!$C$3:$E$7,MATCH(O493,'P-07 HACCP score'!$B$3:$B$7,0),MATCH('D-14 Ernst'!K$2,'P-07 HACCP score'!$C$2:$E$2,0))</f>
        <v>#N/A</v>
      </c>
      <c r="BI493" s="39">
        <f>INDEX('P-07 HACCP score'!$C$3:$E$7,MATCH(P493,'P-07 HACCP score'!$B$3:$B$7,0),MATCH('D-14 Ernst'!L$2,'P-07 HACCP score'!$C$2:$E$2,0))</f>
        <v>0</v>
      </c>
      <c r="BJ493" s="39">
        <f>INDEX('P-07 HACCP score'!$C$3:$E$7,MATCH(Q493,'P-07 HACCP score'!$B$3:$B$7,0),MATCH('D-14 Ernst'!M$2,'P-07 HACCP score'!$C$2:$E$2,0))</f>
        <v>0</v>
      </c>
      <c r="BK493" s="39">
        <f>INDEX('P-07 HACCP score'!$C$3:$E$7,MATCH(R493,'P-07 HACCP score'!$B$3:$B$7,0),MATCH('D-14 Ernst'!N$2,'P-07 HACCP score'!$C$2:$E$2,0))</f>
        <v>0</v>
      </c>
      <c r="BL493" s="39">
        <f>INDEX('P-07 HACCP score'!$C$3:$E$7,MATCH(S493,'P-07 HACCP score'!$B$3:$B$7,0),MATCH('D-14 Ernst'!O$2,'P-07 HACCP score'!$C$2:$E$2,0))</f>
        <v>0</v>
      </c>
      <c r="BM493" s="39">
        <f>INDEX('P-07 HACCP score'!$C$3:$E$7,MATCH(T493,'P-07 HACCP score'!$B$3:$B$7,0),MATCH('D-14 Ernst'!P$2,'P-07 HACCP score'!$C$2:$E$2,0))</f>
        <v>0</v>
      </c>
      <c r="BN493" s="39">
        <f>INDEX('P-07 HACCP score'!$C$3:$E$7,MATCH(U493,'P-07 HACCP score'!$B$3:$B$7,0),MATCH('D-14 Ernst'!Q$2,'P-07 HACCP score'!$C$2:$E$2,0))</f>
        <v>0</v>
      </c>
      <c r="BO493" s="39">
        <f>INDEX('P-07 HACCP score'!$C$3:$E$7,MATCH(V493,'P-07 HACCP score'!$B$3:$B$7,0),MATCH('D-14 Ernst'!R$2,'P-07 HACCP score'!$C$2:$E$2,0))</f>
        <v>0</v>
      </c>
      <c r="BP493" s="39">
        <f>INDEX('P-07 HACCP score'!$C$3:$E$7,MATCH(W493,'P-07 HACCP score'!$B$3:$B$7,0),MATCH('D-14 Ernst'!S$2,'P-07 HACCP score'!$C$2:$E$2,0))</f>
        <v>0</v>
      </c>
      <c r="BQ493" s="39" t="e">
        <f>INDEX('P-07 HACCP score'!$C$3:$E$7,MATCH(X493,'P-07 HACCP score'!$B$3:$B$7,0),MATCH('D-14 Ernst'!T$2,'P-07 HACCP score'!$C$2:$E$2,0))</f>
        <v>#N/A</v>
      </c>
      <c r="BR493" s="39">
        <f>INDEX('P-07 HACCP score'!$C$3:$E$7,MATCH(Y493,'P-07 HACCP score'!$B$3:$B$7,0),MATCH('D-14 Ernst'!U$2,'P-07 HACCP score'!$C$2:$E$2,0))</f>
        <v>0</v>
      </c>
      <c r="BS493" s="39">
        <f>INDEX('P-07 HACCP score'!$C$3:$E$7,MATCH(Z493,'P-07 HACCP score'!$B$3:$B$7,0),MATCH('D-14 Ernst'!V$2,'P-07 HACCP score'!$C$2:$E$2,0))</f>
        <v>0</v>
      </c>
      <c r="BT493" s="39">
        <f>INDEX('P-07 HACCP score'!$C$3:$E$7,MATCH(AA493,'P-07 HACCP score'!$B$3:$B$7,0),MATCH('D-14 Ernst'!W$2,'P-07 HACCP score'!$C$2:$E$2,0))</f>
        <v>0</v>
      </c>
      <c r="BU493" s="39">
        <f>INDEX('P-07 HACCP score'!$C$3:$E$7,MATCH(AB493,'P-07 HACCP score'!$B$3:$B$7,0),MATCH('D-14 Ernst'!X$2,'P-07 HACCP score'!$C$2:$E$2,0))</f>
        <v>0</v>
      </c>
      <c r="BV493" s="39">
        <f>INDEX('P-07 HACCP score'!$C$3:$E$7,MATCH(AC493,'P-07 HACCP score'!$B$3:$B$7,0),MATCH('D-14 Ernst'!Y$2,'P-07 HACCP score'!$C$2:$E$2,0))</f>
        <v>0</v>
      </c>
      <c r="BW493" s="39">
        <f>INDEX('P-07 HACCP score'!$C$3:$E$7,MATCH(AD493,'P-07 HACCP score'!$B$3:$B$7,0),MATCH('D-14 Ernst'!Z$2,'P-07 HACCP score'!$C$2:$E$2,0))</f>
        <v>0</v>
      </c>
      <c r="BX493" s="39">
        <f>INDEX('P-07 HACCP score'!$C$3:$E$7,MATCH(AE493,'P-07 HACCP score'!$B$3:$B$7,0),MATCH('D-14 Ernst'!AA$2,'P-07 HACCP score'!$C$2:$E$2,0))</f>
        <v>0</v>
      </c>
      <c r="BY493" s="39">
        <f>INDEX('P-07 HACCP score'!$C$3:$E$7,MATCH(AF493,'P-07 HACCP score'!$B$3:$B$7,0),MATCH('D-14 Ernst'!AB$2,'P-07 HACCP score'!$C$2:$E$2,0))</f>
        <v>0</v>
      </c>
      <c r="BZ493" s="39">
        <f>INDEX('P-07 HACCP score'!$C$3:$E$7,MATCH(AG493,'P-07 HACCP score'!$B$3:$B$7,0),MATCH('D-14 Ernst'!AC$2,'P-07 HACCP score'!$C$2:$E$2,0))</f>
        <v>0</v>
      </c>
      <c r="CA493" s="39">
        <f>INDEX('P-07 HACCP score'!$C$3:$E$7,MATCH(AH493,'P-07 HACCP score'!$B$3:$B$7,0),MATCH('D-14 Ernst'!AD$2,'P-07 HACCP score'!$C$2:$E$2,0))</f>
        <v>0</v>
      </c>
      <c r="CB493" s="39">
        <f>INDEX('P-07 HACCP score'!$C$3:$E$7,MATCH(AI493,'P-07 HACCP score'!$B$3:$B$7,0),MATCH('D-14 Ernst'!AE$2,'P-07 HACCP score'!$C$2:$E$2,0))</f>
        <v>0</v>
      </c>
      <c r="CC493" s="39">
        <f>INDEX('P-07 HACCP score'!$C$3:$E$7,MATCH(AJ493,'P-07 HACCP score'!$B$3:$B$7,0),MATCH('D-14 Ernst'!AF$2,'P-07 HACCP score'!$C$2:$E$2,0))</f>
        <v>0</v>
      </c>
      <c r="CD493" s="39">
        <f>INDEX('P-07 HACCP score'!$C$3:$E$7,MATCH(AK493,'P-07 HACCP score'!$B$3:$B$7,0),MATCH('D-14 Ernst'!AG$2,'P-07 HACCP score'!$C$2:$E$2,0))</f>
        <v>0</v>
      </c>
    </row>
    <row r="494" spans="1:82" x14ac:dyDescent="0.3">
      <c r="A494" s="125">
        <v>53621</v>
      </c>
      <c r="B494" s="56" t="s">
        <v>625</v>
      </c>
      <c r="C494" s="78" t="s">
        <v>626</v>
      </c>
      <c r="D494" s="35">
        <v>4</v>
      </c>
      <c r="E494" s="18" t="s">
        <v>86</v>
      </c>
      <c r="F494" s="18"/>
      <c r="G494" s="26"/>
      <c r="H494" s="21" t="str">
        <f>IF(COUNTIF(I494:M494,"H"),"H",
IF(COUNTIF(I494:M494,"M"),"M",
IF(COUNTIF(I494:M494,"L"),"L",
IF(COUNTIF(I494:M494,"B"),"B",""))))</f>
        <v/>
      </c>
      <c r="I494" s="32"/>
      <c r="J494" s="32"/>
      <c r="K494" s="32"/>
      <c r="L494" s="32"/>
      <c r="M494" s="32"/>
      <c r="N494" s="18"/>
      <c r="O494" s="21" t="str">
        <f>IF(COUNTIF(P494:Q494,"H"),"H",
IF(COUNTIF(P494:Q494,"M"),"M",
IF(COUNTIF(P494:Q494,"L"),"L",
IF(COUNTIF(P494:Q494,"B"),"B",""))))</f>
        <v>L</v>
      </c>
      <c r="P494" s="22" t="s">
        <v>86</v>
      </c>
      <c r="Q494" s="22" t="s">
        <v>86</v>
      </c>
      <c r="R494" s="18" t="s">
        <v>129</v>
      </c>
      <c r="S494" s="18"/>
      <c r="T494" s="18" t="s">
        <v>86</v>
      </c>
      <c r="U494" s="18"/>
      <c r="V494" s="18"/>
      <c r="W494" s="27"/>
      <c r="X494" s="21" t="str">
        <f>IF(COUNTIF(Y494:AA494,"H"),"H",
IF(COUNTIF(Y494:AA494,"M"),"M",
IF(COUNTIF(Y494:AA494,"L"),"L",
IF(COUNTIF(Y494:AA494,"B"),"B",""))))</f>
        <v/>
      </c>
      <c r="Y494" s="23"/>
      <c r="Z494" s="28"/>
      <c r="AA494" s="23"/>
      <c r="AB494" s="18" t="s">
        <v>86</v>
      </c>
      <c r="AC494" s="18"/>
      <c r="AD494" s="18"/>
      <c r="AE494" s="18"/>
      <c r="AF494" s="18"/>
      <c r="AG494" s="18"/>
      <c r="AH494" s="18"/>
      <c r="AI494" s="18"/>
      <c r="AJ494" s="18"/>
      <c r="AK494" s="18"/>
      <c r="AL494" s="37">
        <f>COUNTIF(AX494:BA494,5)+COUNTIF(BG494:BH494,5)+COUNTIF(BK494:BQ494,5)+COUNTIF(BU494:CD494,5)+COUNTIF(AX494:BA494,9)+COUNTIF(BG494:BH494,9)+COUNTIF(BK494:BQ494,9)+COUNTIF(BU494:CD494,9)</f>
        <v>0</v>
      </c>
      <c r="AM494" s="37">
        <f>COUNTIF(AX494:BA494,15)+COUNTIF(BG494:BH494,15)+COUNTIF(BK494:BQ494,15)+COUNTIF(BU494:CD494,15)+COUNTIF(AX494:BA494,25)+COUNTIF(BG494:BH494,25)+COUNTIF(BK494:BQ494,25)+COUNTIF(BU494:CD494,25)</f>
        <v>1</v>
      </c>
      <c r="AN494" s="118" t="str">
        <f>IF(AM494&gt;=1,"HOOG",IF(AL494&gt;=2,"MIDDEN","LAAG"))</f>
        <v>HOOG</v>
      </c>
      <c r="AO494" s="26" t="str">
        <f>IF(AND(AM494=1,OR(H494="H",AB494="H"),TEXT(D494,0)&lt;&gt;"4"),"J","N" )</f>
        <v>N</v>
      </c>
      <c r="AP494" s="41" t="s">
        <v>85</v>
      </c>
      <c r="AQ494" s="68" t="str">
        <f>IF(OR(AP494="J",AO494="J"),"MIDDEN",AN494)</f>
        <v>HOOG</v>
      </c>
      <c r="AR494" s="26" t="s">
        <v>86</v>
      </c>
      <c r="AS494" s="18" t="s">
        <v>87</v>
      </c>
      <c r="AT494" s="18" t="s">
        <v>85</v>
      </c>
      <c r="AU494" s="27" t="str">
        <f>IF(AND(AR494="H",AS494="K"),"J",IF(OR(AND(AR494="L",AS494="K",AT494="J"),AND(AR494="H",AS494="G",AT494="J")),"J","N"))</f>
        <v>N</v>
      </c>
      <c r="AV494" s="41" t="s">
        <v>85</v>
      </c>
      <c r="AW494" s="18" t="str">
        <f>IF(AU494="N",AQ494,IF(AQ494="LAAG","MIDDEN","HOOG"))</f>
        <v>HOOG</v>
      </c>
      <c r="AX494" s="39">
        <f>INDEX('P-07 HACCP score'!$C$3:$E$7,MATCH(E494,'P-07 HACCP score'!$B$3:$B$7,0),MATCH('D-14 Ernst'!A$2,'P-07 HACCP score'!$C$2:$E$2,0))</f>
        <v>3</v>
      </c>
      <c r="AY494" s="39">
        <f>INDEX('P-07 HACCP score'!$C$3:$E$7,MATCH(F494,'P-07 HACCP score'!$B$3:$B$7,0),MATCH('D-14 Ernst'!B$2,'P-07 HACCP score'!$C$2:$E$2,0))</f>
        <v>0</v>
      </c>
      <c r="AZ494" s="39">
        <f>INDEX('P-07 HACCP score'!$C$3:$E$7,MATCH(G494,'P-07 HACCP score'!$B$3:$B$7,0),MATCH('D-14 Ernst'!C$2,'P-07 HACCP score'!$C$2:$E$2,0))</f>
        <v>0</v>
      </c>
      <c r="BA494" s="39" t="e">
        <f>INDEX('P-07 HACCP score'!$C$3:$E$7,MATCH(H494,'P-07 HACCP score'!$B$3:$B$7,0),MATCH('D-14 Ernst'!D$2,'P-07 HACCP score'!$C$2:$E$2,0))</f>
        <v>#N/A</v>
      </c>
      <c r="BB494" s="39">
        <f>INDEX('P-07 HACCP score'!$C$3:$E$7,MATCH(I494,'P-07 HACCP score'!$B$3:$B$7,0),MATCH('D-14 Ernst'!E$2,'P-07 HACCP score'!$C$2:$E$2,0))</f>
        <v>0</v>
      </c>
      <c r="BC494" s="39">
        <f>INDEX('P-07 HACCP score'!$C$3:$E$7,MATCH(J494,'P-07 HACCP score'!$B$3:$B$7,0),MATCH('D-14 Ernst'!F$2,'P-07 HACCP score'!$C$2:$E$2,0))</f>
        <v>0</v>
      </c>
      <c r="BD494" s="39">
        <f>INDEX('P-07 HACCP score'!$C$3:$E$7,MATCH(K494,'P-07 HACCP score'!$B$3:$B$7,0),MATCH('D-14 Ernst'!G$2,'P-07 HACCP score'!$C$2:$E$2,0))</f>
        <v>0</v>
      </c>
      <c r="BE494" s="39">
        <f>INDEX('P-07 HACCP score'!$C$3:$E$7,MATCH(L494,'P-07 HACCP score'!$B$3:$B$7,0),MATCH('D-14 Ernst'!H$2,'P-07 HACCP score'!$C$2:$E$2,0))</f>
        <v>0</v>
      </c>
      <c r="BF494" s="39">
        <f>INDEX('P-07 HACCP score'!$C$3:$E$7,MATCH(M494,'P-07 HACCP score'!$B$3:$B$7,0),MATCH('D-14 Ernst'!I$2,'P-07 HACCP score'!$C$2:$E$2,0))</f>
        <v>0</v>
      </c>
      <c r="BG494" s="39">
        <f>INDEX('P-07 HACCP score'!$C$3:$E$7,MATCH(N494,'P-07 HACCP score'!$B$3:$B$7,0),MATCH('D-14 Ernst'!J$2,'P-07 HACCP score'!$C$2:$E$2,0))</f>
        <v>0</v>
      </c>
      <c r="BH494" s="39">
        <f>INDEX('P-07 HACCP score'!$C$3:$E$7,MATCH(O494,'P-07 HACCP score'!$B$3:$B$7,0),MATCH('D-14 Ernst'!K$2,'P-07 HACCP score'!$C$2:$E$2,0))</f>
        <v>3</v>
      </c>
      <c r="BI494" s="39">
        <f>INDEX('P-07 HACCP score'!$C$3:$E$7,MATCH(P494,'P-07 HACCP score'!$B$3:$B$7,0),MATCH('D-14 Ernst'!L$2,'P-07 HACCP score'!$C$2:$E$2,0))</f>
        <v>3</v>
      </c>
      <c r="BJ494" s="39">
        <f>INDEX('P-07 HACCP score'!$C$3:$E$7,MATCH(Q494,'P-07 HACCP score'!$B$3:$B$7,0),MATCH('D-14 Ernst'!M$2,'P-07 HACCP score'!$C$2:$E$2,0))</f>
        <v>3</v>
      </c>
      <c r="BK494" s="39">
        <f>INDEX('P-07 HACCP score'!$C$3:$E$7,MATCH(R494,'P-07 HACCP score'!$B$3:$B$7,0),MATCH('D-14 Ernst'!N$2,'P-07 HACCP score'!$C$2:$E$2,0))</f>
        <v>15</v>
      </c>
      <c r="BL494" s="39">
        <f>INDEX('P-07 HACCP score'!$C$3:$E$7,MATCH(S494,'P-07 HACCP score'!$B$3:$B$7,0),MATCH('D-14 Ernst'!O$2,'P-07 HACCP score'!$C$2:$E$2,0))</f>
        <v>0</v>
      </c>
      <c r="BM494" s="39">
        <f>INDEX('P-07 HACCP score'!$C$3:$E$7,MATCH(T494,'P-07 HACCP score'!$B$3:$B$7,0),MATCH('D-14 Ernst'!P$2,'P-07 HACCP score'!$C$2:$E$2,0))</f>
        <v>3</v>
      </c>
      <c r="BN494" s="39">
        <f>INDEX('P-07 HACCP score'!$C$3:$E$7,MATCH(U494,'P-07 HACCP score'!$B$3:$B$7,0),MATCH('D-14 Ernst'!Q$2,'P-07 HACCP score'!$C$2:$E$2,0))</f>
        <v>0</v>
      </c>
      <c r="BO494" s="39">
        <f>INDEX('P-07 HACCP score'!$C$3:$E$7,MATCH(V494,'P-07 HACCP score'!$B$3:$B$7,0),MATCH('D-14 Ernst'!R$2,'P-07 HACCP score'!$C$2:$E$2,0))</f>
        <v>0</v>
      </c>
      <c r="BP494" s="39">
        <f>INDEX('P-07 HACCP score'!$C$3:$E$7,MATCH(W494,'P-07 HACCP score'!$B$3:$B$7,0),MATCH('D-14 Ernst'!S$2,'P-07 HACCP score'!$C$2:$E$2,0))</f>
        <v>0</v>
      </c>
      <c r="BQ494" s="39" t="e">
        <f>INDEX('P-07 HACCP score'!$C$3:$E$7,MATCH(X494,'P-07 HACCP score'!$B$3:$B$7,0),MATCH('D-14 Ernst'!T$2,'P-07 HACCP score'!$C$2:$E$2,0))</f>
        <v>#N/A</v>
      </c>
      <c r="BR494" s="39">
        <f>INDEX('P-07 HACCP score'!$C$3:$E$7,MATCH(Y494,'P-07 HACCP score'!$B$3:$B$7,0),MATCH('D-14 Ernst'!U$2,'P-07 HACCP score'!$C$2:$E$2,0))</f>
        <v>0</v>
      </c>
      <c r="BS494" s="39">
        <f>INDEX('P-07 HACCP score'!$C$3:$E$7,MATCH(Z494,'P-07 HACCP score'!$B$3:$B$7,0),MATCH('D-14 Ernst'!V$2,'P-07 HACCP score'!$C$2:$E$2,0))</f>
        <v>0</v>
      </c>
      <c r="BT494" s="39">
        <f>INDEX('P-07 HACCP score'!$C$3:$E$7,MATCH(AA494,'P-07 HACCP score'!$B$3:$B$7,0),MATCH('D-14 Ernst'!W$2,'P-07 HACCP score'!$C$2:$E$2,0))</f>
        <v>0</v>
      </c>
      <c r="BU494" s="39">
        <f>INDEX('P-07 HACCP score'!$C$3:$E$7,MATCH(AB494,'P-07 HACCP score'!$B$3:$B$7,0),MATCH('D-14 Ernst'!X$2,'P-07 HACCP score'!$C$2:$E$2,0))</f>
        <v>3</v>
      </c>
      <c r="BV494" s="39">
        <f>INDEX('P-07 HACCP score'!$C$3:$E$7,MATCH(AC494,'P-07 HACCP score'!$B$3:$B$7,0),MATCH('D-14 Ernst'!Y$2,'P-07 HACCP score'!$C$2:$E$2,0))</f>
        <v>0</v>
      </c>
      <c r="BW494" s="39">
        <f>INDEX('P-07 HACCP score'!$C$3:$E$7,MATCH(AD494,'P-07 HACCP score'!$B$3:$B$7,0),MATCH('D-14 Ernst'!Z$2,'P-07 HACCP score'!$C$2:$E$2,0))</f>
        <v>0</v>
      </c>
      <c r="BX494" s="39">
        <f>INDEX('P-07 HACCP score'!$C$3:$E$7,MATCH(AE494,'P-07 HACCP score'!$B$3:$B$7,0),MATCH('D-14 Ernst'!AA$2,'P-07 HACCP score'!$C$2:$E$2,0))</f>
        <v>0</v>
      </c>
      <c r="BY494" s="39">
        <f>INDEX('P-07 HACCP score'!$C$3:$E$7,MATCH(AF494,'P-07 HACCP score'!$B$3:$B$7,0),MATCH('D-14 Ernst'!AB$2,'P-07 HACCP score'!$C$2:$E$2,0))</f>
        <v>0</v>
      </c>
      <c r="BZ494" s="39">
        <f>INDEX('P-07 HACCP score'!$C$3:$E$7,MATCH(AG494,'P-07 HACCP score'!$B$3:$B$7,0),MATCH('D-14 Ernst'!AC$2,'P-07 HACCP score'!$C$2:$E$2,0))</f>
        <v>0</v>
      </c>
      <c r="CA494" s="39">
        <f>INDEX('P-07 HACCP score'!$C$3:$E$7,MATCH(AH494,'P-07 HACCP score'!$B$3:$B$7,0),MATCH('D-14 Ernst'!AD$2,'P-07 HACCP score'!$C$2:$E$2,0))</f>
        <v>0</v>
      </c>
      <c r="CB494" s="39">
        <f>INDEX('P-07 HACCP score'!$C$3:$E$7,MATCH(AI494,'P-07 HACCP score'!$B$3:$B$7,0),MATCH('D-14 Ernst'!AE$2,'P-07 HACCP score'!$C$2:$E$2,0))</f>
        <v>0</v>
      </c>
      <c r="CC494" s="39">
        <f>INDEX('P-07 HACCP score'!$C$3:$E$7,MATCH(AJ494,'P-07 HACCP score'!$B$3:$B$7,0),MATCH('D-14 Ernst'!AF$2,'P-07 HACCP score'!$C$2:$E$2,0))</f>
        <v>0</v>
      </c>
      <c r="CD494" s="39">
        <f>INDEX('P-07 HACCP score'!$C$3:$E$7,MATCH(AK494,'P-07 HACCP score'!$B$3:$B$7,0),MATCH('D-14 Ernst'!AG$2,'P-07 HACCP score'!$C$2:$E$2,0))</f>
        <v>0</v>
      </c>
    </row>
    <row r="495" spans="1:82" x14ac:dyDescent="0.3">
      <c r="A495" s="125">
        <v>53620</v>
      </c>
      <c r="B495" s="56" t="s">
        <v>627</v>
      </c>
      <c r="C495" s="78" t="s">
        <v>626</v>
      </c>
      <c r="D495" s="35">
        <v>4</v>
      </c>
      <c r="E495" s="18" t="s">
        <v>86</v>
      </c>
      <c r="F495" s="18"/>
      <c r="G495" s="26"/>
      <c r="H495" s="21" t="str">
        <f>IF(COUNTIF(I495:M495,"H"),"H",
IF(COUNTIF(I495:M495,"M"),"M",
IF(COUNTIF(I495:M495,"L"),"L",
IF(COUNTIF(I495:M495,"B"),"B",""))))</f>
        <v/>
      </c>
      <c r="I495" s="32"/>
      <c r="J495" s="32"/>
      <c r="K495" s="32"/>
      <c r="L495" s="32"/>
      <c r="M495" s="32"/>
      <c r="N495" s="18"/>
      <c r="O495" s="21" t="str">
        <f>IF(COUNTIF(P495:Q495,"H"),"H",
IF(COUNTIF(P495:Q495,"M"),"M",
IF(COUNTIF(P495:Q495,"L"),"L",
IF(COUNTIF(P495:Q495,"B"),"B",""))))</f>
        <v>L</v>
      </c>
      <c r="P495" s="22" t="s">
        <v>86</v>
      </c>
      <c r="Q495" s="22" t="s">
        <v>86</v>
      </c>
      <c r="R495" s="18" t="s">
        <v>129</v>
      </c>
      <c r="S495" s="18"/>
      <c r="T495" s="18" t="s">
        <v>86</v>
      </c>
      <c r="U495" s="18"/>
      <c r="V495" s="18"/>
      <c r="W495" s="27"/>
      <c r="X495" s="21" t="str">
        <f>IF(COUNTIF(Y495:AA495,"H"),"H",
IF(COUNTIF(Y495:AA495,"M"),"M",
IF(COUNTIF(Y495:AA495,"L"),"L",
IF(COUNTIF(Y495:AA495,"B"),"B",""))))</f>
        <v/>
      </c>
      <c r="Y495" s="23"/>
      <c r="Z495" s="28"/>
      <c r="AA495" s="23"/>
      <c r="AB495" s="18" t="s">
        <v>89</v>
      </c>
      <c r="AC495" s="18"/>
      <c r="AD495" s="18"/>
      <c r="AE495" s="18"/>
      <c r="AF495" s="18"/>
      <c r="AG495" s="18"/>
      <c r="AH495" s="18"/>
      <c r="AI495" s="18"/>
      <c r="AJ495" s="18"/>
      <c r="AK495" s="18"/>
      <c r="AL495" s="37">
        <f>COUNTIF(AX495:BA495,5)+COUNTIF(BG495:BH495,5)+COUNTIF(BK495:BQ495,5)+COUNTIF(BU495:CD495,5)+COUNTIF(AX495:BA495,9)+COUNTIF(BG495:BH495,9)+COUNTIF(BK495:BQ495,9)+COUNTIF(BU495:CD495,9)</f>
        <v>0</v>
      </c>
      <c r="AM495" s="37">
        <f>COUNTIF(AX495:BA495,15)+COUNTIF(BG495:BH495,15)+COUNTIF(BK495:BQ495,15)+COUNTIF(BU495:CD495,15)+COUNTIF(AX495:BA495,25)+COUNTIF(BG495:BH495,25)+COUNTIF(BK495:BQ495,25)+COUNTIF(BU495:CD495,25)</f>
        <v>2</v>
      </c>
      <c r="AN495" s="118" t="str">
        <f>IF(AM495&gt;=1,"HOOG",IF(AL495&gt;=2,"MIDDEN","LAAG"))</f>
        <v>HOOG</v>
      </c>
      <c r="AO495" s="26" t="str">
        <f>IF(AND(AM495=1,OR(H495="H",AB495="H"),TEXT(D495,0)&lt;&gt;"4"),"J","N" )</f>
        <v>N</v>
      </c>
      <c r="AP495" s="41" t="s">
        <v>85</v>
      </c>
      <c r="AQ495" s="68" t="str">
        <f>IF(OR(AP495="J",AO495="J"),"MIDDEN",AN495)</f>
        <v>HOOG</v>
      </c>
      <c r="AR495" s="26" t="s">
        <v>86</v>
      </c>
      <c r="AS495" s="18" t="s">
        <v>87</v>
      </c>
      <c r="AT495" s="18" t="s">
        <v>85</v>
      </c>
      <c r="AU495" s="27" t="str">
        <f>IF(AND(AR495="H",AS495="K"),"J",IF(OR(AND(AR495="L",AS495="K",AT495="J"),AND(AR495="H",AS495="G",AT495="J")),"J","N"))</f>
        <v>N</v>
      </c>
      <c r="AV495" s="41" t="s">
        <v>85</v>
      </c>
      <c r="AW495" s="18" t="str">
        <f>IF(AU495="N",AQ495,IF(AQ495="LAAG","MIDDEN","HOOG"))</f>
        <v>HOOG</v>
      </c>
      <c r="AX495" s="39">
        <f>INDEX('P-07 HACCP score'!$C$3:$E$7,MATCH(E495,'P-07 HACCP score'!$B$3:$B$7,0),MATCH('D-14 Ernst'!A$2,'P-07 HACCP score'!$C$2:$E$2,0))</f>
        <v>3</v>
      </c>
      <c r="AY495" s="39">
        <f>INDEX('P-07 HACCP score'!$C$3:$E$7,MATCH(F495,'P-07 HACCP score'!$B$3:$B$7,0),MATCH('D-14 Ernst'!B$2,'P-07 HACCP score'!$C$2:$E$2,0))</f>
        <v>0</v>
      </c>
      <c r="AZ495" s="39">
        <f>INDEX('P-07 HACCP score'!$C$3:$E$7,MATCH(G495,'P-07 HACCP score'!$B$3:$B$7,0),MATCH('D-14 Ernst'!C$2,'P-07 HACCP score'!$C$2:$E$2,0))</f>
        <v>0</v>
      </c>
      <c r="BA495" s="39" t="e">
        <f>INDEX('P-07 HACCP score'!$C$3:$E$7,MATCH(H495,'P-07 HACCP score'!$B$3:$B$7,0),MATCH('D-14 Ernst'!D$2,'P-07 HACCP score'!$C$2:$E$2,0))</f>
        <v>#N/A</v>
      </c>
      <c r="BB495" s="39">
        <f>INDEX('P-07 HACCP score'!$C$3:$E$7,MATCH(I495,'P-07 HACCP score'!$B$3:$B$7,0),MATCH('D-14 Ernst'!E$2,'P-07 HACCP score'!$C$2:$E$2,0))</f>
        <v>0</v>
      </c>
      <c r="BC495" s="39">
        <f>INDEX('P-07 HACCP score'!$C$3:$E$7,MATCH(J495,'P-07 HACCP score'!$B$3:$B$7,0),MATCH('D-14 Ernst'!F$2,'P-07 HACCP score'!$C$2:$E$2,0))</f>
        <v>0</v>
      </c>
      <c r="BD495" s="39">
        <f>INDEX('P-07 HACCP score'!$C$3:$E$7,MATCH(K495,'P-07 HACCP score'!$B$3:$B$7,0),MATCH('D-14 Ernst'!G$2,'P-07 HACCP score'!$C$2:$E$2,0))</f>
        <v>0</v>
      </c>
      <c r="BE495" s="39">
        <f>INDEX('P-07 HACCP score'!$C$3:$E$7,MATCH(L495,'P-07 HACCP score'!$B$3:$B$7,0),MATCH('D-14 Ernst'!H$2,'P-07 HACCP score'!$C$2:$E$2,0))</f>
        <v>0</v>
      </c>
      <c r="BF495" s="39">
        <f>INDEX('P-07 HACCP score'!$C$3:$E$7,MATCH(M495,'P-07 HACCP score'!$B$3:$B$7,0),MATCH('D-14 Ernst'!I$2,'P-07 HACCP score'!$C$2:$E$2,0))</f>
        <v>0</v>
      </c>
      <c r="BG495" s="39">
        <f>INDEX('P-07 HACCP score'!$C$3:$E$7,MATCH(N495,'P-07 HACCP score'!$B$3:$B$7,0),MATCH('D-14 Ernst'!J$2,'P-07 HACCP score'!$C$2:$E$2,0))</f>
        <v>0</v>
      </c>
      <c r="BH495" s="39">
        <f>INDEX('P-07 HACCP score'!$C$3:$E$7,MATCH(O495,'P-07 HACCP score'!$B$3:$B$7,0),MATCH('D-14 Ernst'!K$2,'P-07 HACCP score'!$C$2:$E$2,0))</f>
        <v>3</v>
      </c>
      <c r="BI495" s="39">
        <f>INDEX('P-07 HACCP score'!$C$3:$E$7,MATCH(P495,'P-07 HACCP score'!$B$3:$B$7,0),MATCH('D-14 Ernst'!L$2,'P-07 HACCP score'!$C$2:$E$2,0))</f>
        <v>3</v>
      </c>
      <c r="BJ495" s="39">
        <f>INDEX('P-07 HACCP score'!$C$3:$E$7,MATCH(Q495,'P-07 HACCP score'!$B$3:$B$7,0),MATCH('D-14 Ernst'!M$2,'P-07 HACCP score'!$C$2:$E$2,0))</f>
        <v>3</v>
      </c>
      <c r="BK495" s="39">
        <f>INDEX('P-07 HACCP score'!$C$3:$E$7,MATCH(R495,'P-07 HACCP score'!$B$3:$B$7,0),MATCH('D-14 Ernst'!N$2,'P-07 HACCP score'!$C$2:$E$2,0))</f>
        <v>15</v>
      </c>
      <c r="BL495" s="39">
        <f>INDEX('P-07 HACCP score'!$C$3:$E$7,MATCH(S495,'P-07 HACCP score'!$B$3:$B$7,0),MATCH('D-14 Ernst'!O$2,'P-07 HACCP score'!$C$2:$E$2,0))</f>
        <v>0</v>
      </c>
      <c r="BM495" s="39">
        <f>INDEX('P-07 HACCP score'!$C$3:$E$7,MATCH(T495,'P-07 HACCP score'!$B$3:$B$7,0),MATCH('D-14 Ernst'!P$2,'P-07 HACCP score'!$C$2:$E$2,0))</f>
        <v>3</v>
      </c>
      <c r="BN495" s="39">
        <f>INDEX('P-07 HACCP score'!$C$3:$E$7,MATCH(U495,'P-07 HACCP score'!$B$3:$B$7,0),MATCH('D-14 Ernst'!Q$2,'P-07 HACCP score'!$C$2:$E$2,0))</f>
        <v>0</v>
      </c>
      <c r="BO495" s="39">
        <f>INDEX('P-07 HACCP score'!$C$3:$E$7,MATCH(V495,'P-07 HACCP score'!$B$3:$B$7,0),MATCH('D-14 Ernst'!R$2,'P-07 HACCP score'!$C$2:$E$2,0))</f>
        <v>0</v>
      </c>
      <c r="BP495" s="39">
        <f>INDEX('P-07 HACCP score'!$C$3:$E$7,MATCH(W495,'P-07 HACCP score'!$B$3:$B$7,0),MATCH('D-14 Ernst'!S$2,'P-07 HACCP score'!$C$2:$E$2,0))</f>
        <v>0</v>
      </c>
      <c r="BQ495" s="39" t="e">
        <f>INDEX('P-07 HACCP score'!$C$3:$E$7,MATCH(X495,'P-07 HACCP score'!$B$3:$B$7,0),MATCH('D-14 Ernst'!T$2,'P-07 HACCP score'!$C$2:$E$2,0))</f>
        <v>#N/A</v>
      </c>
      <c r="BR495" s="39">
        <f>INDEX('P-07 HACCP score'!$C$3:$E$7,MATCH(Y495,'P-07 HACCP score'!$B$3:$B$7,0),MATCH('D-14 Ernst'!U$2,'P-07 HACCP score'!$C$2:$E$2,0))</f>
        <v>0</v>
      </c>
      <c r="BS495" s="39">
        <f>INDEX('P-07 HACCP score'!$C$3:$E$7,MATCH(Z495,'P-07 HACCP score'!$B$3:$B$7,0),MATCH('D-14 Ernst'!V$2,'P-07 HACCP score'!$C$2:$E$2,0))</f>
        <v>0</v>
      </c>
      <c r="BT495" s="39">
        <f>INDEX('P-07 HACCP score'!$C$3:$E$7,MATCH(AA495,'P-07 HACCP score'!$B$3:$B$7,0),MATCH('D-14 Ernst'!W$2,'P-07 HACCP score'!$C$2:$E$2,0))</f>
        <v>0</v>
      </c>
      <c r="BU495" s="39">
        <f>INDEX('P-07 HACCP score'!$C$3:$E$7,MATCH(AB495,'P-07 HACCP score'!$B$3:$B$7,0),MATCH('D-14 Ernst'!X$2,'P-07 HACCP score'!$C$2:$E$2,0))</f>
        <v>15</v>
      </c>
      <c r="BV495" s="39">
        <f>INDEX('P-07 HACCP score'!$C$3:$E$7,MATCH(AC495,'P-07 HACCP score'!$B$3:$B$7,0),MATCH('D-14 Ernst'!Y$2,'P-07 HACCP score'!$C$2:$E$2,0))</f>
        <v>0</v>
      </c>
      <c r="BW495" s="39">
        <f>INDEX('P-07 HACCP score'!$C$3:$E$7,MATCH(AD495,'P-07 HACCP score'!$B$3:$B$7,0),MATCH('D-14 Ernst'!Z$2,'P-07 HACCP score'!$C$2:$E$2,0))</f>
        <v>0</v>
      </c>
      <c r="BX495" s="39">
        <f>INDEX('P-07 HACCP score'!$C$3:$E$7,MATCH(AE495,'P-07 HACCP score'!$B$3:$B$7,0),MATCH('D-14 Ernst'!AA$2,'P-07 HACCP score'!$C$2:$E$2,0))</f>
        <v>0</v>
      </c>
      <c r="BY495" s="39">
        <f>INDEX('P-07 HACCP score'!$C$3:$E$7,MATCH(AF495,'P-07 HACCP score'!$B$3:$B$7,0),MATCH('D-14 Ernst'!AB$2,'P-07 HACCP score'!$C$2:$E$2,0))</f>
        <v>0</v>
      </c>
      <c r="BZ495" s="39">
        <f>INDEX('P-07 HACCP score'!$C$3:$E$7,MATCH(AG495,'P-07 HACCP score'!$B$3:$B$7,0),MATCH('D-14 Ernst'!AC$2,'P-07 HACCP score'!$C$2:$E$2,0))</f>
        <v>0</v>
      </c>
      <c r="CA495" s="39">
        <f>INDEX('P-07 HACCP score'!$C$3:$E$7,MATCH(AH495,'P-07 HACCP score'!$B$3:$B$7,0),MATCH('D-14 Ernst'!AD$2,'P-07 HACCP score'!$C$2:$E$2,0))</f>
        <v>0</v>
      </c>
      <c r="CB495" s="39">
        <f>INDEX('P-07 HACCP score'!$C$3:$E$7,MATCH(AI495,'P-07 HACCP score'!$B$3:$B$7,0),MATCH('D-14 Ernst'!AE$2,'P-07 HACCP score'!$C$2:$E$2,0))</f>
        <v>0</v>
      </c>
      <c r="CC495" s="39">
        <f>INDEX('P-07 HACCP score'!$C$3:$E$7,MATCH(AJ495,'P-07 HACCP score'!$B$3:$B$7,0),MATCH('D-14 Ernst'!AF$2,'P-07 HACCP score'!$C$2:$E$2,0))</f>
        <v>0</v>
      </c>
      <c r="CD495" s="39">
        <f>INDEX('P-07 HACCP score'!$C$3:$E$7,MATCH(AK495,'P-07 HACCP score'!$B$3:$B$7,0),MATCH('D-14 Ernst'!AG$2,'P-07 HACCP score'!$C$2:$E$2,0))</f>
        <v>0</v>
      </c>
    </row>
    <row r="496" spans="1:82" x14ac:dyDescent="0.3">
      <c r="A496" s="125">
        <v>51910</v>
      </c>
      <c r="B496" s="56" t="s">
        <v>628</v>
      </c>
      <c r="C496" s="78" t="s">
        <v>626</v>
      </c>
      <c r="D496" s="35">
        <v>4</v>
      </c>
      <c r="E496" s="18" t="s">
        <v>86</v>
      </c>
      <c r="F496" s="18"/>
      <c r="G496" s="26"/>
      <c r="H496" s="21" t="str">
        <f>IF(COUNTIF(I496:M496,"H"),"H",
IF(COUNTIF(I496:M496,"M"),"M",
IF(COUNTIF(I496:M496,"L"),"L",
IF(COUNTIF(I496:M496,"B"),"B",""))))</f>
        <v/>
      </c>
      <c r="I496" s="32"/>
      <c r="J496" s="32"/>
      <c r="K496" s="32"/>
      <c r="L496" s="32"/>
      <c r="M496" s="32"/>
      <c r="N496" s="18"/>
      <c r="O496" s="21" t="str">
        <f>IF(COUNTIF(P496:Q496,"H"),"H",
IF(COUNTIF(P496:Q496,"M"),"M",
IF(COUNTIF(P496:Q496,"L"),"L",
IF(COUNTIF(P496:Q496,"B"),"B",""))))</f>
        <v>L</v>
      </c>
      <c r="P496" s="22" t="s">
        <v>86</v>
      </c>
      <c r="Q496" s="22"/>
      <c r="R496" s="18" t="s">
        <v>129</v>
      </c>
      <c r="S496" s="18"/>
      <c r="T496" s="18" t="s">
        <v>86</v>
      </c>
      <c r="U496" s="18"/>
      <c r="V496" s="18"/>
      <c r="W496" s="27"/>
      <c r="X496" s="21" t="str">
        <f>IF(COUNTIF(Y496:AA496,"H"),"H",
IF(COUNTIF(Y496:AA496,"M"),"M",
IF(COUNTIF(Y496:AA496,"L"),"L",
IF(COUNTIF(Y496:AA496,"B"),"B",""))))</f>
        <v/>
      </c>
      <c r="Y496" s="23"/>
      <c r="Z496" s="28"/>
      <c r="AA496" s="23"/>
      <c r="AB496" s="18"/>
      <c r="AC496" s="18"/>
      <c r="AD496" s="18"/>
      <c r="AE496" s="18"/>
      <c r="AF496" s="18"/>
      <c r="AG496" s="18"/>
      <c r="AH496" s="18"/>
      <c r="AI496" s="18"/>
      <c r="AJ496" s="18"/>
      <c r="AK496" s="18"/>
      <c r="AL496" s="37">
        <f>COUNTIF(AX496:BA496,5)+COUNTIF(BG496:BH496,5)+COUNTIF(BK496:BQ496,5)+COUNTIF(BU496:CD496,5)+COUNTIF(AX496:BA496,9)+COUNTIF(BG496:BH496,9)+COUNTIF(BK496:BQ496,9)+COUNTIF(BU496:CD496,9)</f>
        <v>0</v>
      </c>
      <c r="AM496" s="37">
        <f>COUNTIF(AX496:BA496,15)+COUNTIF(BG496:BH496,15)+COUNTIF(BK496:BQ496,15)+COUNTIF(BU496:CD496,15)+COUNTIF(AX496:BA496,25)+COUNTIF(BG496:BH496,25)+COUNTIF(BK496:BQ496,25)+COUNTIF(BU496:CD496,25)</f>
        <v>1</v>
      </c>
      <c r="AN496" s="118" t="str">
        <f>IF(AM496&gt;=1,"HOOG",IF(AL496&gt;=2,"MIDDEN","LAAG"))</f>
        <v>HOOG</v>
      </c>
      <c r="AO496" s="26" t="str">
        <f>IF(AND(AM496=1,OR(H496="H",AB496="H"),TEXT(D496,0)&lt;&gt;"4"),"J","N" )</f>
        <v>N</v>
      </c>
      <c r="AP496" s="41" t="s">
        <v>85</v>
      </c>
      <c r="AQ496" s="68" t="str">
        <f>IF(OR(AP496="J",AO496="J"),"MIDDEN",AN496)</f>
        <v>HOOG</v>
      </c>
      <c r="AR496" s="26" t="s">
        <v>86</v>
      </c>
      <c r="AS496" s="18" t="s">
        <v>87</v>
      </c>
      <c r="AT496" s="18" t="s">
        <v>85</v>
      </c>
      <c r="AU496" s="27" t="str">
        <f>IF(AND(AR496="H",AS496="K"),"J",IF(OR(AND(AR496="L",AS496="K",AT496="J"),AND(AR496="H",AS496="G",AT496="J")),"J","N"))</f>
        <v>N</v>
      </c>
      <c r="AV496" s="41" t="s">
        <v>85</v>
      </c>
      <c r="AW496" s="18" t="str">
        <f>IF(AU496="N",AQ496,IF(AQ496="LAAG","MIDDEN","HOOG"))</f>
        <v>HOOG</v>
      </c>
      <c r="AX496" s="39">
        <f>INDEX('P-07 HACCP score'!$C$3:$E$7,MATCH(E496,'P-07 HACCP score'!$B$3:$B$7,0),MATCH('D-14 Ernst'!A$2,'P-07 HACCP score'!$C$2:$E$2,0))</f>
        <v>3</v>
      </c>
      <c r="AY496" s="39">
        <f>INDEX('P-07 HACCP score'!$C$3:$E$7,MATCH(F496,'P-07 HACCP score'!$B$3:$B$7,0),MATCH('D-14 Ernst'!B$2,'P-07 HACCP score'!$C$2:$E$2,0))</f>
        <v>0</v>
      </c>
      <c r="AZ496" s="39">
        <f>INDEX('P-07 HACCP score'!$C$3:$E$7,MATCH(G496,'P-07 HACCP score'!$B$3:$B$7,0),MATCH('D-14 Ernst'!C$2,'P-07 HACCP score'!$C$2:$E$2,0))</f>
        <v>0</v>
      </c>
      <c r="BA496" s="39" t="e">
        <f>INDEX('P-07 HACCP score'!$C$3:$E$7,MATCH(H496,'P-07 HACCP score'!$B$3:$B$7,0),MATCH('D-14 Ernst'!D$2,'P-07 HACCP score'!$C$2:$E$2,0))</f>
        <v>#N/A</v>
      </c>
      <c r="BB496" s="39">
        <f>INDEX('P-07 HACCP score'!$C$3:$E$7,MATCH(I496,'P-07 HACCP score'!$B$3:$B$7,0),MATCH('D-14 Ernst'!E$2,'P-07 HACCP score'!$C$2:$E$2,0))</f>
        <v>0</v>
      </c>
      <c r="BC496" s="39">
        <f>INDEX('P-07 HACCP score'!$C$3:$E$7,MATCH(J496,'P-07 HACCP score'!$B$3:$B$7,0),MATCH('D-14 Ernst'!F$2,'P-07 HACCP score'!$C$2:$E$2,0))</f>
        <v>0</v>
      </c>
      <c r="BD496" s="39">
        <f>INDEX('P-07 HACCP score'!$C$3:$E$7,MATCH(K496,'P-07 HACCP score'!$B$3:$B$7,0),MATCH('D-14 Ernst'!G$2,'P-07 HACCP score'!$C$2:$E$2,0))</f>
        <v>0</v>
      </c>
      <c r="BE496" s="39">
        <f>INDEX('P-07 HACCP score'!$C$3:$E$7,MATCH(L496,'P-07 HACCP score'!$B$3:$B$7,0),MATCH('D-14 Ernst'!H$2,'P-07 HACCP score'!$C$2:$E$2,0))</f>
        <v>0</v>
      </c>
      <c r="BF496" s="39">
        <f>INDEX('P-07 HACCP score'!$C$3:$E$7,MATCH(M496,'P-07 HACCP score'!$B$3:$B$7,0),MATCH('D-14 Ernst'!I$2,'P-07 HACCP score'!$C$2:$E$2,0))</f>
        <v>0</v>
      </c>
      <c r="BG496" s="39">
        <f>INDEX('P-07 HACCP score'!$C$3:$E$7,MATCH(N496,'P-07 HACCP score'!$B$3:$B$7,0),MATCH('D-14 Ernst'!J$2,'P-07 HACCP score'!$C$2:$E$2,0))</f>
        <v>0</v>
      </c>
      <c r="BH496" s="39">
        <f>INDEX('P-07 HACCP score'!$C$3:$E$7,MATCH(O496,'P-07 HACCP score'!$B$3:$B$7,0),MATCH('D-14 Ernst'!K$2,'P-07 HACCP score'!$C$2:$E$2,0))</f>
        <v>3</v>
      </c>
      <c r="BI496" s="39">
        <f>INDEX('P-07 HACCP score'!$C$3:$E$7,MATCH(P496,'P-07 HACCP score'!$B$3:$B$7,0),MATCH('D-14 Ernst'!L$2,'P-07 HACCP score'!$C$2:$E$2,0))</f>
        <v>3</v>
      </c>
      <c r="BJ496" s="39">
        <f>INDEX('P-07 HACCP score'!$C$3:$E$7,MATCH(Q496,'P-07 HACCP score'!$B$3:$B$7,0),MATCH('D-14 Ernst'!M$2,'P-07 HACCP score'!$C$2:$E$2,0))</f>
        <v>0</v>
      </c>
      <c r="BK496" s="39">
        <f>INDEX('P-07 HACCP score'!$C$3:$E$7,MATCH(R496,'P-07 HACCP score'!$B$3:$B$7,0),MATCH('D-14 Ernst'!N$2,'P-07 HACCP score'!$C$2:$E$2,0))</f>
        <v>15</v>
      </c>
      <c r="BL496" s="39">
        <f>INDEX('P-07 HACCP score'!$C$3:$E$7,MATCH(S496,'P-07 HACCP score'!$B$3:$B$7,0),MATCH('D-14 Ernst'!O$2,'P-07 HACCP score'!$C$2:$E$2,0))</f>
        <v>0</v>
      </c>
      <c r="BM496" s="39">
        <f>INDEX('P-07 HACCP score'!$C$3:$E$7,MATCH(T496,'P-07 HACCP score'!$B$3:$B$7,0),MATCH('D-14 Ernst'!P$2,'P-07 HACCP score'!$C$2:$E$2,0))</f>
        <v>3</v>
      </c>
      <c r="BN496" s="39">
        <f>INDEX('P-07 HACCP score'!$C$3:$E$7,MATCH(U496,'P-07 HACCP score'!$B$3:$B$7,0),MATCH('D-14 Ernst'!Q$2,'P-07 HACCP score'!$C$2:$E$2,0))</f>
        <v>0</v>
      </c>
      <c r="BO496" s="39">
        <f>INDEX('P-07 HACCP score'!$C$3:$E$7,MATCH(V496,'P-07 HACCP score'!$B$3:$B$7,0),MATCH('D-14 Ernst'!R$2,'P-07 HACCP score'!$C$2:$E$2,0))</f>
        <v>0</v>
      </c>
      <c r="BP496" s="39">
        <f>INDEX('P-07 HACCP score'!$C$3:$E$7,MATCH(W496,'P-07 HACCP score'!$B$3:$B$7,0),MATCH('D-14 Ernst'!S$2,'P-07 HACCP score'!$C$2:$E$2,0))</f>
        <v>0</v>
      </c>
      <c r="BQ496" s="39" t="e">
        <f>INDEX('P-07 HACCP score'!$C$3:$E$7,MATCH(X496,'P-07 HACCP score'!$B$3:$B$7,0),MATCH('D-14 Ernst'!T$2,'P-07 HACCP score'!$C$2:$E$2,0))</f>
        <v>#N/A</v>
      </c>
      <c r="BR496" s="39">
        <f>INDEX('P-07 HACCP score'!$C$3:$E$7,MATCH(Y496,'P-07 HACCP score'!$B$3:$B$7,0),MATCH('D-14 Ernst'!U$2,'P-07 HACCP score'!$C$2:$E$2,0))</f>
        <v>0</v>
      </c>
      <c r="BS496" s="39">
        <f>INDEX('P-07 HACCP score'!$C$3:$E$7,MATCH(Z496,'P-07 HACCP score'!$B$3:$B$7,0),MATCH('D-14 Ernst'!V$2,'P-07 HACCP score'!$C$2:$E$2,0))</f>
        <v>0</v>
      </c>
      <c r="BT496" s="39">
        <f>INDEX('P-07 HACCP score'!$C$3:$E$7,MATCH(AA496,'P-07 HACCP score'!$B$3:$B$7,0),MATCH('D-14 Ernst'!W$2,'P-07 HACCP score'!$C$2:$E$2,0))</f>
        <v>0</v>
      </c>
      <c r="BU496" s="39">
        <f>INDEX('P-07 HACCP score'!$C$3:$E$7,MATCH(AB496,'P-07 HACCP score'!$B$3:$B$7,0),MATCH('D-14 Ernst'!X$2,'P-07 HACCP score'!$C$2:$E$2,0))</f>
        <v>0</v>
      </c>
      <c r="BV496" s="39">
        <f>INDEX('P-07 HACCP score'!$C$3:$E$7,MATCH(AC496,'P-07 HACCP score'!$B$3:$B$7,0),MATCH('D-14 Ernst'!Y$2,'P-07 HACCP score'!$C$2:$E$2,0))</f>
        <v>0</v>
      </c>
      <c r="BW496" s="39">
        <f>INDEX('P-07 HACCP score'!$C$3:$E$7,MATCH(AD496,'P-07 HACCP score'!$B$3:$B$7,0),MATCH('D-14 Ernst'!Z$2,'P-07 HACCP score'!$C$2:$E$2,0))</f>
        <v>0</v>
      </c>
      <c r="BX496" s="39">
        <f>INDEX('P-07 HACCP score'!$C$3:$E$7,MATCH(AE496,'P-07 HACCP score'!$B$3:$B$7,0),MATCH('D-14 Ernst'!AA$2,'P-07 HACCP score'!$C$2:$E$2,0))</f>
        <v>0</v>
      </c>
      <c r="BY496" s="39">
        <f>INDEX('P-07 HACCP score'!$C$3:$E$7,MATCH(AF496,'P-07 HACCP score'!$B$3:$B$7,0),MATCH('D-14 Ernst'!AB$2,'P-07 HACCP score'!$C$2:$E$2,0))</f>
        <v>0</v>
      </c>
      <c r="BZ496" s="39">
        <f>INDEX('P-07 HACCP score'!$C$3:$E$7,MATCH(AG496,'P-07 HACCP score'!$B$3:$B$7,0),MATCH('D-14 Ernst'!AC$2,'P-07 HACCP score'!$C$2:$E$2,0))</f>
        <v>0</v>
      </c>
      <c r="CA496" s="39">
        <f>INDEX('P-07 HACCP score'!$C$3:$E$7,MATCH(AH496,'P-07 HACCP score'!$B$3:$B$7,0),MATCH('D-14 Ernst'!AD$2,'P-07 HACCP score'!$C$2:$E$2,0))</f>
        <v>0</v>
      </c>
      <c r="CB496" s="39">
        <f>INDEX('P-07 HACCP score'!$C$3:$E$7,MATCH(AI496,'P-07 HACCP score'!$B$3:$B$7,0),MATCH('D-14 Ernst'!AE$2,'P-07 HACCP score'!$C$2:$E$2,0))</f>
        <v>0</v>
      </c>
      <c r="CC496" s="39">
        <f>INDEX('P-07 HACCP score'!$C$3:$E$7,MATCH(AJ496,'P-07 HACCP score'!$B$3:$B$7,0),MATCH('D-14 Ernst'!AF$2,'P-07 HACCP score'!$C$2:$E$2,0))</f>
        <v>0</v>
      </c>
      <c r="CD496" s="39">
        <f>INDEX('P-07 HACCP score'!$C$3:$E$7,MATCH(AK496,'P-07 HACCP score'!$B$3:$B$7,0),MATCH('D-14 Ernst'!AG$2,'P-07 HACCP score'!$C$2:$E$2,0))</f>
        <v>0</v>
      </c>
    </row>
    <row r="497" spans="1:82" x14ac:dyDescent="0.3">
      <c r="A497" s="125">
        <v>31010</v>
      </c>
      <c r="B497" s="56" t="s">
        <v>629</v>
      </c>
      <c r="C497" s="78" t="s">
        <v>139</v>
      </c>
      <c r="D497" s="35">
        <v>5</v>
      </c>
      <c r="E497" s="18"/>
      <c r="F497" s="18"/>
      <c r="G497" s="26"/>
      <c r="H497" s="21" t="str">
        <f>IF(COUNTIF(I497:M497,"H"),"H",
IF(COUNTIF(I497:M497,"M"),"M",
IF(COUNTIF(I497:M497,"L"),"L",
IF(COUNTIF(I497:M497,"B"),"B",""))))</f>
        <v/>
      </c>
      <c r="I497" s="32"/>
      <c r="J497" s="32"/>
      <c r="K497" s="32"/>
      <c r="L497" s="32"/>
      <c r="M497" s="32"/>
      <c r="N497" s="18"/>
      <c r="O497" s="21" t="str">
        <f>IF(COUNTIF(P497:Q497,"H"),"H",
IF(COUNTIF(P497:Q497,"M"),"M",
IF(COUNTIF(P497:Q497,"L"),"L",
IF(COUNTIF(P497:Q497,"B"),"B",""))))</f>
        <v/>
      </c>
      <c r="P497" s="22"/>
      <c r="Q497" s="22"/>
      <c r="R497" s="18"/>
      <c r="S497" s="18"/>
      <c r="T497" s="18"/>
      <c r="U497" s="18"/>
      <c r="V497" s="18"/>
      <c r="W497" s="27"/>
      <c r="X497" s="21" t="str">
        <f>IF(COUNTIF(Y497:AA497,"H"),"H",
IF(COUNTIF(Y497:AA497,"M"),"M",
IF(COUNTIF(Y497:AA497,"L"),"L",
IF(COUNTIF(Y497:AA497,"B"),"B",""))))</f>
        <v/>
      </c>
      <c r="Y497" s="23"/>
      <c r="Z497" s="28"/>
      <c r="AA497" s="23"/>
      <c r="AB497" s="18"/>
      <c r="AC497" s="18"/>
      <c r="AD497" s="18"/>
      <c r="AE497" s="18"/>
      <c r="AF497" s="18"/>
      <c r="AG497" s="18"/>
      <c r="AH497" s="18"/>
      <c r="AI497" s="18"/>
      <c r="AJ497" s="18"/>
      <c r="AK497" s="18"/>
      <c r="AL497" s="37">
        <f>COUNTIF(AX497:BA497,5)+COUNTIF(BG497:BH497,5)+COUNTIF(BK497:BQ497,5)+COUNTIF(BU497:CD497,5)+COUNTIF(AX497:BA497,9)+COUNTIF(BG497:BH497,9)+COUNTIF(BK497:BQ497,9)+COUNTIF(BU497:CD497,9)</f>
        <v>0</v>
      </c>
      <c r="AM497" s="37">
        <f>COUNTIF(AX497:BA497,15)+COUNTIF(BG497:BH497,15)+COUNTIF(BK497:BQ497,15)+COUNTIF(BU497:CD497,15)+COUNTIF(AX497:BA497,25)+COUNTIF(BG497:BH497,25)+COUNTIF(BK497:BQ497,25)+COUNTIF(BU497:CD497,25)</f>
        <v>0</v>
      </c>
      <c r="AN497" s="118" t="str">
        <f>IF(AM497&gt;=1,"HOOG",IF(AL497&gt;=2,"MIDDEN","LAAG"))</f>
        <v>LAAG</v>
      </c>
      <c r="AO497" s="26" t="str">
        <f>IF(AND(AM497=1,OR(H497="H",AB497="H"),TEXT(D497,0)&lt;&gt;"4"),"J","N" )</f>
        <v>N</v>
      </c>
      <c r="AP497" s="41" t="s">
        <v>85</v>
      </c>
      <c r="AQ497" s="68" t="str">
        <f>IF(OR(AP497="J",AO497="J"),"MIDDEN",AN497)</f>
        <v>LAAG</v>
      </c>
      <c r="AR497" s="26" t="s">
        <v>86</v>
      </c>
      <c r="AS497" s="18" t="s">
        <v>87</v>
      </c>
      <c r="AT497" s="18" t="s">
        <v>85</v>
      </c>
      <c r="AU497" s="27" t="str">
        <f>IF(AND(AR497="H",AS497="K"),"J",IF(OR(AND(AR497="L",AS497="K",AT497="J"),AND(AR497="H",AS497="G",AT497="J")),"J","N"))</f>
        <v>N</v>
      </c>
      <c r="AV497" s="41" t="s">
        <v>85</v>
      </c>
      <c r="AW497" s="18" t="str">
        <f>IF(AU497="N",AQ497,IF(AQ497="LAAG","MIDDEN","HOOG"))</f>
        <v>LAAG</v>
      </c>
      <c r="AX497" s="39">
        <f>INDEX('P-07 HACCP score'!$C$3:$E$7,MATCH(E497,'P-07 HACCP score'!$B$3:$B$7,0),MATCH('D-14 Ernst'!A$2,'P-07 HACCP score'!$C$2:$E$2,0))</f>
        <v>0</v>
      </c>
      <c r="AY497" s="39">
        <f>INDEX('P-07 HACCP score'!$C$3:$E$7,MATCH(F497,'P-07 HACCP score'!$B$3:$B$7,0),MATCH('D-14 Ernst'!B$2,'P-07 HACCP score'!$C$2:$E$2,0))</f>
        <v>0</v>
      </c>
      <c r="AZ497" s="39">
        <f>INDEX('P-07 HACCP score'!$C$3:$E$7,MATCH(G497,'P-07 HACCP score'!$B$3:$B$7,0),MATCH('D-14 Ernst'!C$2,'P-07 HACCP score'!$C$2:$E$2,0))</f>
        <v>0</v>
      </c>
      <c r="BA497" s="39" t="e">
        <f>INDEX('P-07 HACCP score'!$C$3:$E$7,MATCH(H497,'P-07 HACCP score'!$B$3:$B$7,0),MATCH('D-14 Ernst'!D$2,'P-07 HACCP score'!$C$2:$E$2,0))</f>
        <v>#N/A</v>
      </c>
      <c r="BB497" s="39">
        <f>INDEX('P-07 HACCP score'!$C$3:$E$7,MATCH(I497,'P-07 HACCP score'!$B$3:$B$7,0),MATCH('D-14 Ernst'!E$2,'P-07 HACCP score'!$C$2:$E$2,0))</f>
        <v>0</v>
      </c>
      <c r="BC497" s="39">
        <f>INDEX('P-07 HACCP score'!$C$3:$E$7,MATCH(J497,'P-07 HACCP score'!$B$3:$B$7,0),MATCH('D-14 Ernst'!F$2,'P-07 HACCP score'!$C$2:$E$2,0))</f>
        <v>0</v>
      </c>
      <c r="BD497" s="39">
        <f>INDEX('P-07 HACCP score'!$C$3:$E$7,MATCH(K497,'P-07 HACCP score'!$B$3:$B$7,0),MATCH('D-14 Ernst'!G$2,'P-07 HACCP score'!$C$2:$E$2,0))</f>
        <v>0</v>
      </c>
      <c r="BE497" s="39">
        <f>INDEX('P-07 HACCP score'!$C$3:$E$7,MATCH(L497,'P-07 HACCP score'!$B$3:$B$7,0),MATCH('D-14 Ernst'!H$2,'P-07 HACCP score'!$C$2:$E$2,0))</f>
        <v>0</v>
      </c>
      <c r="BF497" s="39">
        <f>INDEX('P-07 HACCP score'!$C$3:$E$7,MATCH(M497,'P-07 HACCP score'!$B$3:$B$7,0),MATCH('D-14 Ernst'!I$2,'P-07 HACCP score'!$C$2:$E$2,0))</f>
        <v>0</v>
      </c>
      <c r="BG497" s="39">
        <f>INDEX('P-07 HACCP score'!$C$3:$E$7,MATCH(N497,'P-07 HACCP score'!$B$3:$B$7,0),MATCH('D-14 Ernst'!J$2,'P-07 HACCP score'!$C$2:$E$2,0))</f>
        <v>0</v>
      </c>
      <c r="BH497" s="39" t="e">
        <f>INDEX('P-07 HACCP score'!$C$3:$E$7,MATCH(O497,'P-07 HACCP score'!$B$3:$B$7,0),MATCH('D-14 Ernst'!K$2,'P-07 HACCP score'!$C$2:$E$2,0))</f>
        <v>#N/A</v>
      </c>
      <c r="BI497" s="39">
        <f>INDEX('P-07 HACCP score'!$C$3:$E$7,MATCH(P497,'P-07 HACCP score'!$B$3:$B$7,0),MATCH('D-14 Ernst'!L$2,'P-07 HACCP score'!$C$2:$E$2,0))</f>
        <v>0</v>
      </c>
      <c r="BJ497" s="39">
        <f>INDEX('P-07 HACCP score'!$C$3:$E$7,MATCH(Q497,'P-07 HACCP score'!$B$3:$B$7,0),MATCH('D-14 Ernst'!M$2,'P-07 HACCP score'!$C$2:$E$2,0))</f>
        <v>0</v>
      </c>
      <c r="BK497" s="39">
        <f>INDEX('P-07 HACCP score'!$C$3:$E$7,MATCH(R497,'P-07 HACCP score'!$B$3:$B$7,0),MATCH('D-14 Ernst'!N$2,'P-07 HACCP score'!$C$2:$E$2,0))</f>
        <v>0</v>
      </c>
      <c r="BL497" s="39">
        <f>INDEX('P-07 HACCP score'!$C$3:$E$7,MATCH(S497,'P-07 HACCP score'!$B$3:$B$7,0),MATCH('D-14 Ernst'!O$2,'P-07 HACCP score'!$C$2:$E$2,0))</f>
        <v>0</v>
      </c>
      <c r="BM497" s="39">
        <f>INDEX('P-07 HACCP score'!$C$3:$E$7,MATCH(T497,'P-07 HACCP score'!$B$3:$B$7,0),MATCH('D-14 Ernst'!P$2,'P-07 HACCP score'!$C$2:$E$2,0))</f>
        <v>0</v>
      </c>
      <c r="BN497" s="39">
        <f>INDEX('P-07 HACCP score'!$C$3:$E$7,MATCH(U497,'P-07 HACCP score'!$B$3:$B$7,0),MATCH('D-14 Ernst'!Q$2,'P-07 HACCP score'!$C$2:$E$2,0))</f>
        <v>0</v>
      </c>
      <c r="BO497" s="39">
        <f>INDEX('P-07 HACCP score'!$C$3:$E$7,MATCH(V497,'P-07 HACCP score'!$B$3:$B$7,0),MATCH('D-14 Ernst'!R$2,'P-07 HACCP score'!$C$2:$E$2,0))</f>
        <v>0</v>
      </c>
      <c r="BP497" s="39">
        <f>INDEX('P-07 HACCP score'!$C$3:$E$7,MATCH(W497,'P-07 HACCP score'!$B$3:$B$7,0),MATCH('D-14 Ernst'!S$2,'P-07 HACCP score'!$C$2:$E$2,0))</f>
        <v>0</v>
      </c>
      <c r="BQ497" s="39" t="e">
        <f>INDEX('P-07 HACCP score'!$C$3:$E$7,MATCH(X497,'P-07 HACCP score'!$B$3:$B$7,0),MATCH('D-14 Ernst'!T$2,'P-07 HACCP score'!$C$2:$E$2,0))</f>
        <v>#N/A</v>
      </c>
      <c r="BR497" s="39">
        <f>INDEX('P-07 HACCP score'!$C$3:$E$7,MATCH(Y497,'P-07 HACCP score'!$B$3:$B$7,0),MATCH('D-14 Ernst'!U$2,'P-07 HACCP score'!$C$2:$E$2,0))</f>
        <v>0</v>
      </c>
      <c r="BS497" s="39">
        <f>INDEX('P-07 HACCP score'!$C$3:$E$7,MATCH(Z497,'P-07 HACCP score'!$B$3:$B$7,0),MATCH('D-14 Ernst'!V$2,'P-07 HACCP score'!$C$2:$E$2,0))</f>
        <v>0</v>
      </c>
      <c r="BT497" s="39">
        <f>INDEX('P-07 HACCP score'!$C$3:$E$7,MATCH(AA497,'P-07 HACCP score'!$B$3:$B$7,0),MATCH('D-14 Ernst'!W$2,'P-07 HACCP score'!$C$2:$E$2,0))</f>
        <v>0</v>
      </c>
      <c r="BU497" s="39">
        <f>INDEX('P-07 HACCP score'!$C$3:$E$7,MATCH(AB497,'P-07 HACCP score'!$B$3:$B$7,0),MATCH('D-14 Ernst'!X$2,'P-07 HACCP score'!$C$2:$E$2,0))</f>
        <v>0</v>
      </c>
      <c r="BV497" s="39">
        <f>INDEX('P-07 HACCP score'!$C$3:$E$7,MATCH(AC497,'P-07 HACCP score'!$B$3:$B$7,0),MATCH('D-14 Ernst'!Y$2,'P-07 HACCP score'!$C$2:$E$2,0))</f>
        <v>0</v>
      </c>
      <c r="BW497" s="39">
        <f>INDEX('P-07 HACCP score'!$C$3:$E$7,MATCH(AD497,'P-07 HACCP score'!$B$3:$B$7,0),MATCH('D-14 Ernst'!Z$2,'P-07 HACCP score'!$C$2:$E$2,0))</f>
        <v>0</v>
      </c>
      <c r="BX497" s="39">
        <f>INDEX('P-07 HACCP score'!$C$3:$E$7,MATCH(AE497,'P-07 HACCP score'!$B$3:$B$7,0),MATCH('D-14 Ernst'!AA$2,'P-07 HACCP score'!$C$2:$E$2,0))</f>
        <v>0</v>
      </c>
      <c r="BY497" s="39">
        <f>INDEX('P-07 HACCP score'!$C$3:$E$7,MATCH(AF497,'P-07 HACCP score'!$B$3:$B$7,0),MATCH('D-14 Ernst'!AB$2,'P-07 HACCP score'!$C$2:$E$2,0))</f>
        <v>0</v>
      </c>
      <c r="BZ497" s="39">
        <f>INDEX('P-07 HACCP score'!$C$3:$E$7,MATCH(AG497,'P-07 HACCP score'!$B$3:$B$7,0),MATCH('D-14 Ernst'!AC$2,'P-07 HACCP score'!$C$2:$E$2,0))</f>
        <v>0</v>
      </c>
      <c r="CA497" s="39">
        <f>INDEX('P-07 HACCP score'!$C$3:$E$7,MATCH(AH497,'P-07 HACCP score'!$B$3:$B$7,0),MATCH('D-14 Ernst'!AD$2,'P-07 HACCP score'!$C$2:$E$2,0))</f>
        <v>0</v>
      </c>
      <c r="CB497" s="39">
        <f>INDEX('P-07 HACCP score'!$C$3:$E$7,MATCH(AI497,'P-07 HACCP score'!$B$3:$B$7,0),MATCH('D-14 Ernst'!AE$2,'P-07 HACCP score'!$C$2:$E$2,0))</f>
        <v>0</v>
      </c>
      <c r="CC497" s="39">
        <f>INDEX('P-07 HACCP score'!$C$3:$E$7,MATCH(AJ497,'P-07 HACCP score'!$B$3:$B$7,0),MATCH('D-14 Ernst'!AF$2,'P-07 HACCP score'!$C$2:$E$2,0))</f>
        <v>0</v>
      </c>
      <c r="CD497" s="39">
        <f>INDEX('P-07 HACCP score'!$C$3:$E$7,MATCH(AK497,'P-07 HACCP score'!$B$3:$B$7,0),MATCH('D-14 Ernst'!AG$2,'P-07 HACCP score'!$C$2:$E$2,0))</f>
        <v>0</v>
      </c>
    </row>
    <row r="498" spans="1:82" x14ac:dyDescent="0.3">
      <c r="A498" s="125">
        <v>31020</v>
      </c>
      <c r="B498" s="56" t="s">
        <v>630</v>
      </c>
      <c r="C498" s="78" t="s">
        <v>139</v>
      </c>
      <c r="D498" s="35">
        <v>5</v>
      </c>
      <c r="E498" s="18"/>
      <c r="F498" s="18"/>
      <c r="G498" s="26"/>
      <c r="H498" s="21" t="str">
        <f>IF(COUNTIF(I498:M498,"H"),"H",
IF(COUNTIF(I498:M498,"M"),"M",
IF(COUNTIF(I498:M498,"L"),"L",
IF(COUNTIF(I498:M498,"B"),"B",""))))</f>
        <v/>
      </c>
      <c r="I498" s="32"/>
      <c r="J498" s="32"/>
      <c r="K498" s="32"/>
      <c r="L498" s="32"/>
      <c r="M498" s="32"/>
      <c r="N498" s="18"/>
      <c r="O498" s="21" t="str">
        <f>IF(COUNTIF(P498:Q498,"H"),"H",
IF(COUNTIF(P498:Q498,"M"),"M",
IF(COUNTIF(P498:Q498,"L"),"L",
IF(COUNTIF(P498:Q498,"B"),"B",""))))</f>
        <v/>
      </c>
      <c r="P498" s="22"/>
      <c r="Q498" s="22"/>
      <c r="R498" s="18"/>
      <c r="S498" s="18"/>
      <c r="T498" s="18"/>
      <c r="U498" s="18"/>
      <c r="V498" s="18"/>
      <c r="W498" s="27"/>
      <c r="X498" s="21" t="str">
        <f>IF(COUNTIF(Y498:AA498,"H"),"H",
IF(COUNTIF(Y498:AA498,"M"),"M",
IF(COUNTIF(Y498:AA498,"L"),"L",
IF(COUNTIF(Y498:AA498,"B"),"B",""))))</f>
        <v/>
      </c>
      <c r="Y498" s="23"/>
      <c r="Z498" s="28"/>
      <c r="AA498" s="23"/>
      <c r="AB498" s="18"/>
      <c r="AC498" s="18"/>
      <c r="AD498" s="18"/>
      <c r="AE498" s="18"/>
      <c r="AF498" s="18"/>
      <c r="AG498" s="18"/>
      <c r="AH498" s="18"/>
      <c r="AI498" s="18"/>
      <c r="AJ498" s="18"/>
      <c r="AK498" s="18"/>
      <c r="AL498" s="37">
        <f>COUNTIF(AX498:BA498,5)+COUNTIF(BG498:BH498,5)+COUNTIF(BK498:BQ498,5)+COUNTIF(BU498:CD498,5)+COUNTIF(AX498:BA498,9)+COUNTIF(BG498:BH498,9)+COUNTIF(BK498:BQ498,9)+COUNTIF(BU498:CD498,9)</f>
        <v>0</v>
      </c>
      <c r="AM498" s="37">
        <f>COUNTIF(AX498:BA498,15)+COUNTIF(BG498:BH498,15)+COUNTIF(BK498:BQ498,15)+COUNTIF(BU498:CD498,15)+COUNTIF(AX498:BA498,25)+COUNTIF(BG498:BH498,25)+COUNTIF(BK498:BQ498,25)+COUNTIF(BU498:CD498,25)</f>
        <v>0</v>
      </c>
      <c r="AN498" s="118" t="str">
        <f>IF(AM498&gt;=1,"HOOG",IF(AL498&gt;=2,"MIDDEN","LAAG"))</f>
        <v>LAAG</v>
      </c>
      <c r="AO498" s="26" t="str">
        <f>IF(AND(AM498=1,OR(H498="H",AB498="H"),TEXT(D498,0)&lt;&gt;"4"),"J","N" )</f>
        <v>N</v>
      </c>
      <c r="AP498" s="41" t="s">
        <v>85</v>
      </c>
      <c r="AQ498" s="68" t="str">
        <f>IF(OR(AP498="J",AO498="J"),"MIDDEN",AN498)</f>
        <v>LAAG</v>
      </c>
      <c r="AR498" s="26" t="s">
        <v>86</v>
      </c>
      <c r="AS498" s="18" t="s">
        <v>87</v>
      </c>
      <c r="AT498" s="18" t="s">
        <v>85</v>
      </c>
      <c r="AU498" s="27" t="str">
        <f>IF(AND(AR498="H",AS498="K"),"J",IF(OR(AND(AR498="L",AS498="K",AT498="J"),AND(AR498="H",AS498="G",AT498="J")),"J","N"))</f>
        <v>N</v>
      </c>
      <c r="AV498" s="41" t="s">
        <v>85</v>
      </c>
      <c r="AW498" s="18" t="str">
        <f>IF(AU498="N",AQ498,IF(AQ498="LAAG","MIDDEN","HOOG"))</f>
        <v>LAAG</v>
      </c>
      <c r="AX498" s="39">
        <f>INDEX('P-07 HACCP score'!$C$3:$E$7,MATCH(E498,'P-07 HACCP score'!$B$3:$B$7,0),MATCH('D-14 Ernst'!A$2,'P-07 HACCP score'!$C$2:$E$2,0))</f>
        <v>0</v>
      </c>
      <c r="AY498" s="39">
        <f>INDEX('P-07 HACCP score'!$C$3:$E$7,MATCH(F498,'P-07 HACCP score'!$B$3:$B$7,0),MATCH('D-14 Ernst'!B$2,'P-07 HACCP score'!$C$2:$E$2,0))</f>
        <v>0</v>
      </c>
      <c r="AZ498" s="39">
        <f>INDEX('P-07 HACCP score'!$C$3:$E$7,MATCH(G498,'P-07 HACCP score'!$B$3:$B$7,0),MATCH('D-14 Ernst'!C$2,'P-07 HACCP score'!$C$2:$E$2,0))</f>
        <v>0</v>
      </c>
      <c r="BA498" s="39" t="e">
        <f>INDEX('P-07 HACCP score'!$C$3:$E$7,MATCH(H498,'P-07 HACCP score'!$B$3:$B$7,0),MATCH('D-14 Ernst'!D$2,'P-07 HACCP score'!$C$2:$E$2,0))</f>
        <v>#N/A</v>
      </c>
      <c r="BB498" s="39">
        <f>INDEX('P-07 HACCP score'!$C$3:$E$7,MATCH(I498,'P-07 HACCP score'!$B$3:$B$7,0),MATCH('D-14 Ernst'!E$2,'P-07 HACCP score'!$C$2:$E$2,0))</f>
        <v>0</v>
      </c>
      <c r="BC498" s="39">
        <f>INDEX('P-07 HACCP score'!$C$3:$E$7,MATCH(J498,'P-07 HACCP score'!$B$3:$B$7,0),MATCH('D-14 Ernst'!F$2,'P-07 HACCP score'!$C$2:$E$2,0))</f>
        <v>0</v>
      </c>
      <c r="BD498" s="39">
        <f>INDEX('P-07 HACCP score'!$C$3:$E$7,MATCH(K498,'P-07 HACCP score'!$B$3:$B$7,0),MATCH('D-14 Ernst'!G$2,'P-07 HACCP score'!$C$2:$E$2,0))</f>
        <v>0</v>
      </c>
      <c r="BE498" s="39">
        <f>INDEX('P-07 HACCP score'!$C$3:$E$7,MATCH(L498,'P-07 HACCP score'!$B$3:$B$7,0),MATCH('D-14 Ernst'!H$2,'P-07 HACCP score'!$C$2:$E$2,0))</f>
        <v>0</v>
      </c>
      <c r="BF498" s="39">
        <f>INDEX('P-07 HACCP score'!$C$3:$E$7,MATCH(M498,'P-07 HACCP score'!$B$3:$B$7,0),MATCH('D-14 Ernst'!I$2,'P-07 HACCP score'!$C$2:$E$2,0))</f>
        <v>0</v>
      </c>
      <c r="BG498" s="39">
        <f>INDEX('P-07 HACCP score'!$C$3:$E$7,MATCH(N498,'P-07 HACCP score'!$B$3:$B$7,0),MATCH('D-14 Ernst'!J$2,'P-07 HACCP score'!$C$2:$E$2,0))</f>
        <v>0</v>
      </c>
      <c r="BH498" s="39" t="e">
        <f>INDEX('P-07 HACCP score'!$C$3:$E$7,MATCH(O498,'P-07 HACCP score'!$B$3:$B$7,0),MATCH('D-14 Ernst'!K$2,'P-07 HACCP score'!$C$2:$E$2,0))</f>
        <v>#N/A</v>
      </c>
      <c r="BI498" s="39">
        <f>INDEX('P-07 HACCP score'!$C$3:$E$7,MATCH(P498,'P-07 HACCP score'!$B$3:$B$7,0),MATCH('D-14 Ernst'!L$2,'P-07 HACCP score'!$C$2:$E$2,0))</f>
        <v>0</v>
      </c>
      <c r="BJ498" s="39">
        <f>INDEX('P-07 HACCP score'!$C$3:$E$7,MATCH(Q498,'P-07 HACCP score'!$B$3:$B$7,0),MATCH('D-14 Ernst'!M$2,'P-07 HACCP score'!$C$2:$E$2,0))</f>
        <v>0</v>
      </c>
      <c r="BK498" s="39">
        <f>INDEX('P-07 HACCP score'!$C$3:$E$7,MATCH(R498,'P-07 HACCP score'!$B$3:$B$7,0),MATCH('D-14 Ernst'!N$2,'P-07 HACCP score'!$C$2:$E$2,0))</f>
        <v>0</v>
      </c>
      <c r="BL498" s="39">
        <f>INDEX('P-07 HACCP score'!$C$3:$E$7,MATCH(S498,'P-07 HACCP score'!$B$3:$B$7,0),MATCH('D-14 Ernst'!O$2,'P-07 HACCP score'!$C$2:$E$2,0))</f>
        <v>0</v>
      </c>
      <c r="BM498" s="39">
        <f>INDEX('P-07 HACCP score'!$C$3:$E$7,MATCH(T498,'P-07 HACCP score'!$B$3:$B$7,0),MATCH('D-14 Ernst'!P$2,'P-07 HACCP score'!$C$2:$E$2,0))</f>
        <v>0</v>
      </c>
      <c r="BN498" s="39">
        <f>INDEX('P-07 HACCP score'!$C$3:$E$7,MATCH(U498,'P-07 HACCP score'!$B$3:$B$7,0),MATCH('D-14 Ernst'!Q$2,'P-07 HACCP score'!$C$2:$E$2,0))</f>
        <v>0</v>
      </c>
      <c r="BO498" s="39">
        <f>INDEX('P-07 HACCP score'!$C$3:$E$7,MATCH(V498,'P-07 HACCP score'!$B$3:$B$7,0),MATCH('D-14 Ernst'!R$2,'P-07 HACCP score'!$C$2:$E$2,0))</f>
        <v>0</v>
      </c>
      <c r="BP498" s="39">
        <f>INDEX('P-07 HACCP score'!$C$3:$E$7,MATCH(W498,'P-07 HACCP score'!$B$3:$B$7,0),MATCH('D-14 Ernst'!S$2,'P-07 HACCP score'!$C$2:$E$2,0))</f>
        <v>0</v>
      </c>
      <c r="BQ498" s="39" t="e">
        <f>INDEX('P-07 HACCP score'!$C$3:$E$7,MATCH(X498,'P-07 HACCP score'!$B$3:$B$7,0),MATCH('D-14 Ernst'!T$2,'P-07 HACCP score'!$C$2:$E$2,0))</f>
        <v>#N/A</v>
      </c>
      <c r="BR498" s="39">
        <f>INDEX('P-07 HACCP score'!$C$3:$E$7,MATCH(Y498,'P-07 HACCP score'!$B$3:$B$7,0),MATCH('D-14 Ernst'!U$2,'P-07 HACCP score'!$C$2:$E$2,0))</f>
        <v>0</v>
      </c>
      <c r="BS498" s="39">
        <f>INDEX('P-07 HACCP score'!$C$3:$E$7,MATCH(Z498,'P-07 HACCP score'!$B$3:$B$7,0),MATCH('D-14 Ernst'!V$2,'P-07 HACCP score'!$C$2:$E$2,0))</f>
        <v>0</v>
      </c>
      <c r="BT498" s="39">
        <f>INDEX('P-07 HACCP score'!$C$3:$E$7,MATCH(AA498,'P-07 HACCP score'!$B$3:$B$7,0),MATCH('D-14 Ernst'!W$2,'P-07 HACCP score'!$C$2:$E$2,0))</f>
        <v>0</v>
      </c>
      <c r="BU498" s="39">
        <f>INDEX('P-07 HACCP score'!$C$3:$E$7,MATCH(AB498,'P-07 HACCP score'!$B$3:$B$7,0),MATCH('D-14 Ernst'!X$2,'P-07 HACCP score'!$C$2:$E$2,0))</f>
        <v>0</v>
      </c>
      <c r="BV498" s="39">
        <f>INDEX('P-07 HACCP score'!$C$3:$E$7,MATCH(AC498,'P-07 HACCP score'!$B$3:$B$7,0),MATCH('D-14 Ernst'!Y$2,'P-07 HACCP score'!$C$2:$E$2,0))</f>
        <v>0</v>
      </c>
      <c r="BW498" s="39">
        <f>INDEX('P-07 HACCP score'!$C$3:$E$7,MATCH(AD498,'P-07 HACCP score'!$B$3:$B$7,0),MATCH('D-14 Ernst'!Z$2,'P-07 HACCP score'!$C$2:$E$2,0))</f>
        <v>0</v>
      </c>
      <c r="BX498" s="39">
        <f>INDEX('P-07 HACCP score'!$C$3:$E$7,MATCH(AE498,'P-07 HACCP score'!$B$3:$B$7,0),MATCH('D-14 Ernst'!AA$2,'P-07 HACCP score'!$C$2:$E$2,0))</f>
        <v>0</v>
      </c>
      <c r="BY498" s="39">
        <f>INDEX('P-07 HACCP score'!$C$3:$E$7,MATCH(AF498,'P-07 HACCP score'!$B$3:$B$7,0),MATCH('D-14 Ernst'!AB$2,'P-07 HACCP score'!$C$2:$E$2,0))</f>
        <v>0</v>
      </c>
      <c r="BZ498" s="39">
        <f>INDEX('P-07 HACCP score'!$C$3:$E$7,MATCH(AG498,'P-07 HACCP score'!$B$3:$B$7,0),MATCH('D-14 Ernst'!AC$2,'P-07 HACCP score'!$C$2:$E$2,0))</f>
        <v>0</v>
      </c>
      <c r="CA498" s="39">
        <f>INDEX('P-07 HACCP score'!$C$3:$E$7,MATCH(AH498,'P-07 HACCP score'!$B$3:$B$7,0),MATCH('D-14 Ernst'!AD$2,'P-07 HACCP score'!$C$2:$E$2,0))</f>
        <v>0</v>
      </c>
      <c r="CB498" s="39">
        <f>INDEX('P-07 HACCP score'!$C$3:$E$7,MATCH(AI498,'P-07 HACCP score'!$B$3:$B$7,0),MATCH('D-14 Ernst'!AE$2,'P-07 HACCP score'!$C$2:$E$2,0))</f>
        <v>0</v>
      </c>
      <c r="CC498" s="39">
        <f>INDEX('P-07 HACCP score'!$C$3:$E$7,MATCH(AJ498,'P-07 HACCP score'!$B$3:$B$7,0),MATCH('D-14 Ernst'!AF$2,'P-07 HACCP score'!$C$2:$E$2,0))</f>
        <v>0</v>
      </c>
      <c r="CD498" s="39">
        <f>INDEX('P-07 HACCP score'!$C$3:$E$7,MATCH(AK498,'P-07 HACCP score'!$B$3:$B$7,0),MATCH('D-14 Ernst'!AG$2,'P-07 HACCP score'!$C$2:$E$2,0))</f>
        <v>0</v>
      </c>
    </row>
    <row r="499" spans="1:82" x14ac:dyDescent="0.3">
      <c r="A499" s="125">
        <v>31030</v>
      </c>
      <c r="B499" s="56" t="s">
        <v>631</v>
      </c>
      <c r="C499" s="78" t="s">
        <v>139</v>
      </c>
      <c r="D499" s="35">
        <v>5</v>
      </c>
      <c r="E499" s="18"/>
      <c r="F499" s="18"/>
      <c r="G499" s="26"/>
      <c r="H499" s="21" t="str">
        <f>IF(COUNTIF(I499:M499,"H"),"H",
IF(COUNTIF(I499:M499,"M"),"M",
IF(COUNTIF(I499:M499,"L"),"L",
IF(COUNTIF(I499:M499,"B"),"B",""))))</f>
        <v/>
      </c>
      <c r="I499" s="32"/>
      <c r="J499" s="32"/>
      <c r="K499" s="32"/>
      <c r="L499" s="32"/>
      <c r="M499" s="32"/>
      <c r="N499" s="18"/>
      <c r="O499" s="21" t="str">
        <f>IF(COUNTIF(P499:Q499,"H"),"H",
IF(COUNTIF(P499:Q499,"M"),"M",
IF(COUNTIF(P499:Q499,"L"),"L",
IF(COUNTIF(P499:Q499,"B"),"B",""))))</f>
        <v/>
      </c>
      <c r="P499" s="22"/>
      <c r="Q499" s="22"/>
      <c r="R499" s="18"/>
      <c r="S499" s="18"/>
      <c r="T499" s="18"/>
      <c r="U499" s="18"/>
      <c r="V499" s="18"/>
      <c r="W499" s="27"/>
      <c r="X499" s="21" t="str">
        <f>IF(COUNTIF(Y499:AA499,"H"),"H",
IF(COUNTIF(Y499:AA499,"M"),"M",
IF(COUNTIF(Y499:AA499,"L"),"L",
IF(COUNTIF(Y499:AA499,"B"),"B",""))))</f>
        <v/>
      </c>
      <c r="Y499" s="23"/>
      <c r="Z499" s="28"/>
      <c r="AA499" s="23"/>
      <c r="AB499" s="18"/>
      <c r="AC499" s="18"/>
      <c r="AD499" s="18"/>
      <c r="AE499" s="18"/>
      <c r="AF499" s="18"/>
      <c r="AG499" s="18"/>
      <c r="AH499" s="18"/>
      <c r="AI499" s="18"/>
      <c r="AJ499" s="18"/>
      <c r="AK499" s="18"/>
      <c r="AL499" s="37">
        <f>COUNTIF(AX499:BA499,5)+COUNTIF(BG499:BH499,5)+COUNTIF(BK499:BQ499,5)+COUNTIF(BU499:CD499,5)+COUNTIF(AX499:BA499,9)+COUNTIF(BG499:BH499,9)+COUNTIF(BK499:BQ499,9)+COUNTIF(BU499:CD499,9)</f>
        <v>0</v>
      </c>
      <c r="AM499" s="37">
        <f>COUNTIF(AX499:BA499,15)+COUNTIF(BG499:BH499,15)+COUNTIF(BK499:BQ499,15)+COUNTIF(BU499:CD499,15)+COUNTIF(AX499:BA499,25)+COUNTIF(BG499:BH499,25)+COUNTIF(BK499:BQ499,25)+COUNTIF(BU499:CD499,25)</f>
        <v>0</v>
      </c>
      <c r="AN499" s="118" t="str">
        <f>IF(AM499&gt;=1,"HOOG",IF(AL499&gt;=2,"MIDDEN","LAAG"))</f>
        <v>LAAG</v>
      </c>
      <c r="AO499" s="26" t="str">
        <f>IF(AND(AM499=1,OR(H499="H",AB499="H"),TEXT(D499,0)&lt;&gt;"4"),"J","N" )</f>
        <v>N</v>
      </c>
      <c r="AP499" s="41" t="s">
        <v>85</v>
      </c>
      <c r="AQ499" s="68" t="str">
        <f>IF(OR(AP499="J",AO499="J"),"MIDDEN",AN499)</f>
        <v>LAAG</v>
      </c>
      <c r="AR499" s="26" t="s">
        <v>86</v>
      </c>
      <c r="AS499" s="18" t="s">
        <v>87</v>
      </c>
      <c r="AT499" s="18" t="s">
        <v>85</v>
      </c>
      <c r="AU499" s="27" t="str">
        <f>IF(AND(AR499="H",AS499="K"),"J",IF(OR(AND(AR499="L",AS499="K",AT499="J"),AND(AR499="H",AS499="G",AT499="J")),"J","N"))</f>
        <v>N</v>
      </c>
      <c r="AV499" s="41" t="s">
        <v>85</v>
      </c>
      <c r="AW499" s="18" t="str">
        <f>IF(AU499="N",AQ499,IF(AQ499="LAAG","MIDDEN","HOOG"))</f>
        <v>LAAG</v>
      </c>
      <c r="AX499" s="39">
        <f>INDEX('P-07 HACCP score'!$C$3:$E$7,MATCH(E499,'P-07 HACCP score'!$B$3:$B$7,0),MATCH('D-14 Ernst'!A$2,'P-07 HACCP score'!$C$2:$E$2,0))</f>
        <v>0</v>
      </c>
      <c r="AY499" s="39">
        <f>INDEX('P-07 HACCP score'!$C$3:$E$7,MATCH(F499,'P-07 HACCP score'!$B$3:$B$7,0),MATCH('D-14 Ernst'!B$2,'P-07 HACCP score'!$C$2:$E$2,0))</f>
        <v>0</v>
      </c>
      <c r="AZ499" s="39">
        <f>INDEX('P-07 HACCP score'!$C$3:$E$7,MATCH(G499,'P-07 HACCP score'!$B$3:$B$7,0),MATCH('D-14 Ernst'!C$2,'P-07 HACCP score'!$C$2:$E$2,0))</f>
        <v>0</v>
      </c>
      <c r="BA499" s="39" t="e">
        <f>INDEX('P-07 HACCP score'!$C$3:$E$7,MATCH(H499,'P-07 HACCP score'!$B$3:$B$7,0),MATCH('D-14 Ernst'!D$2,'P-07 HACCP score'!$C$2:$E$2,0))</f>
        <v>#N/A</v>
      </c>
      <c r="BB499" s="39">
        <f>INDEX('P-07 HACCP score'!$C$3:$E$7,MATCH(I499,'P-07 HACCP score'!$B$3:$B$7,0),MATCH('D-14 Ernst'!E$2,'P-07 HACCP score'!$C$2:$E$2,0))</f>
        <v>0</v>
      </c>
      <c r="BC499" s="39">
        <f>INDEX('P-07 HACCP score'!$C$3:$E$7,MATCH(J499,'P-07 HACCP score'!$B$3:$B$7,0),MATCH('D-14 Ernst'!F$2,'P-07 HACCP score'!$C$2:$E$2,0))</f>
        <v>0</v>
      </c>
      <c r="BD499" s="39">
        <f>INDEX('P-07 HACCP score'!$C$3:$E$7,MATCH(K499,'P-07 HACCP score'!$B$3:$B$7,0),MATCH('D-14 Ernst'!G$2,'P-07 HACCP score'!$C$2:$E$2,0))</f>
        <v>0</v>
      </c>
      <c r="BE499" s="39">
        <f>INDEX('P-07 HACCP score'!$C$3:$E$7,MATCH(L499,'P-07 HACCP score'!$B$3:$B$7,0),MATCH('D-14 Ernst'!H$2,'P-07 HACCP score'!$C$2:$E$2,0))</f>
        <v>0</v>
      </c>
      <c r="BF499" s="39">
        <f>INDEX('P-07 HACCP score'!$C$3:$E$7,MATCH(M499,'P-07 HACCP score'!$B$3:$B$7,0),MATCH('D-14 Ernst'!I$2,'P-07 HACCP score'!$C$2:$E$2,0))</f>
        <v>0</v>
      </c>
      <c r="BG499" s="39">
        <f>INDEX('P-07 HACCP score'!$C$3:$E$7,MATCH(N499,'P-07 HACCP score'!$B$3:$B$7,0),MATCH('D-14 Ernst'!J$2,'P-07 HACCP score'!$C$2:$E$2,0))</f>
        <v>0</v>
      </c>
      <c r="BH499" s="39" t="e">
        <f>INDEX('P-07 HACCP score'!$C$3:$E$7,MATCH(O499,'P-07 HACCP score'!$B$3:$B$7,0),MATCH('D-14 Ernst'!K$2,'P-07 HACCP score'!$C$2:$E$2,0))</f>
        <v>#N/A</v>
      </c>
      <c r="BI499" s="39">
        <f>INDEX('P-07 HACCP score'!$C$3:$E$7,MATCH(P499,'P-07 HACCP score'!$B$3:$B$7,0),MATCH('D-14 Ernst'!L$2,'P-07 HACCP score'!$C$2:$E$2,0))</f>
        <v>0</v>
      </c>
      <c r="BJ499" s="39">
        <f>INDEX('P-07 HACCP score'!$C$3:$E$7,MATCH(Q499,'P-07 HACCP score'!$B$3:$B$7,0),MATCH('D-14 Ernst'!M$2,'P-07 HACCP score'!$C$2:$E$2,0))</f>
        <v>0</v>
      </c>
      <c r="BK499" s="39">
        <f>INDEX('P-07 HACCP score'!$C$3:$E$7,MATCH(R499,'P-07 HACCP score'!$B$3:$B$7,0),MATCH('D-14 Ernst'!N$2,'P-07 HACCP score'!$C$2:$E$2,0))</f>
        <v>0</v>
      </c>
      <c r="BL499" s="39">
        <f>INDEX('P-07 HACCP score'!$C$3:$E$7,MATCH(S499,'P-07 HACCP score'!$B$3:$B$7,0),MATCH('D-14 Ernst'!O$2,'P-07 HACCP score'!$C$2:$E$2,0))</f>
        <v>0</v>
      </c>
      <c r="BM499" s="39">
        <f>INDEX('P-07 HACCP score'!$C$3:$E$7,MATCH(T499,'P-07 HACCP score'!$B$3:$B$7,0),MATCH('D-14 Ernst'!P$2,'P-07 HACCP score'!$C$2:$E$2,0))</f>
        <v>0</v>
      </c>
      <c r="BN499" s="39">
        <f>INDEX('P-07 HACCP score'!$C$3:$E$7,MATCH(U499,'P-07 HACCP score'!$B$3:$B$7,0),MATCH('D-14 Ernst'!Q$2,'P-07 HACCP score'!$C$2:$E$2,0))</f>
        <v>0</v>
      </c>
      <c r="BO499" s="39">
        <f>INDEX('P-07 HACCP score'!$C$3:$E$7,MATCH(V499,'P-07 HACCP score'!$B$3:$B$7,0),MATCH('D-14 Ernst'!R$2,'P-07 HACCP score'!$C$2:$E$2,0))</f>
        <v>0</v>
      </c>
      <c r="BP499" s="39">
        <f>INDEX('P-07 HACCP score'!$C$3:$E$7,MATCH(W499,'P-07 HACCP score'!$B$3:$B$7,0),MATCH('D-14 Ernst'!S$2,'P-07 HACCP score'!$C$2:$E$2,0))</f>
        <v>0</v>
      </c>
      <c r="BQ499" s="39" t="e">
        <f>INDEX('P-07 HACCP score'!$C$3:$E$7,MATCH(X499,'P-07 HACCP score'!$B$3:$B$7,0),MATCH('D-14 Ernst'!T$2,'P-07 HACCP score'!$C$2:$E$2,0))</f>
        <v>#N/A</v>
      </c>
      <c r="BR499" s="39">
        <f>INDEX('P-07 HACCP score'!$C$3:$E$7,MATCH(Y499,'P-07 HACCP score'!$B$3:$B$7,0),MATCH('D-14 Ernst'!U$2,'P-07 HACCP score'!$C$2:$E$2,0))</f>
        <v>0</v>
      </c>
      <c r="BS499" s="39">
        <f>INDEX('P-07 HACCP score'!$C$3:$E$7,MATCH(Z499,'P-07 HACCP score'!$B$3:$B$7,0),MATCH('D-14 Ernst'!V$2,'P-07 HACCP score'!$C$2:$E$2,0))</f>
        <v>0</v>
      </c>
      <c r="BT499" s="39">
        <f>INDEX('P-07 HACCP score'!$C$3:$E$7,MATCH(AA499,'P-07 HACCP score'!$B$3:$B$7,0),MATCH('D-14 Ernst'!W$2,'P-07 HACCP score'!$C$2:$E$2,0))</f>
        <v>0</v>
      </c>
      <c r="BU499" s="39">
        <f>INDEX('P-07 HACCP score'!$C$3:$E$7,MATCH(AB499,'P-07 HACCP score'!$B$3:$B$7,0),MATCH('D-14 Ernst'!X$2,'P-07 HACCP score'!$C$2:$E$2,0))</f>
        <v>0</v>
      </c>
      <c r="BV499" s="39">
        <f>INDEX('P-07 HACCP score'!$C$3:$E$7,MATCH(AC499,'P-07 HACCP score'!$B$3:$B$7,0),MATCH('D-14 Ernst'!Y$2,'P-07 HACCP score'!$C$2:$E$2,0))</f>
        <v>0</v>
      </c>
      <c r="BW499" s="39">
        <f>INDEX('P-07 HACCP score'!$C$3:$E$7,MATCH(AD499,'P-07 HACCP score'!$B$3:$B$7,0),MATCH('D-14 Ernst'!Z$2,'P-07 HACCP score'!$C$2:$E$2,0))</f>
        <v>0</v>
      </c>
      <c r="BX499" s="39">
        <f>INDEX('P-07 HACCP score'!$C$3:$E$7,MATCH(AE499,'P-07 HACCP score'!$B$3:$B$7,0),MATCH('D-14 Ernst'!AA$2,'P-07 HACCP score'!$C$2:$E$2,0))</f>
        <v>0</v>
      </c>
      <c r="BY499" s="39">
        <f>INDEX('P-07 HACCP score'!$C$3:$E$7,MATCH(AF499,'P-07 HACCP score'!$B$3:$B$7,0),MATCH('D-14 Ernst'!AB$2,'P-07 HACCP score'!$C$2:$E$2,0))</f>
        <v>0</v>
      </c>
      <c r="BZ499" s="39">
        <f>INDEX('P-07 HACCP score'!$C$3:$E$7,MATCH(AG499,'P-07 HACCP score'!$B$3:$B$7,0),MATCH('D-14 Ernst'!AC$2,'P-07 HACCP score'!$C$2:$E$2,0))</f>
        <v>0</v>
      </c>
      <c r="CA499" s="39">
        <f>INDEX('P-07 HACCP score'!$C$3:$E$7,MATCH(AH499,'P-07 HACCP score'!$B$3:$B$7,0),MATCH('D-14 Ernst'!AD$2,'P-07 HACCP score'!$C$2:$E$2,0))</f>
        <v>0</v>
      </c>
      <c r="CB499" s="39">
        <f>INDEX('P-07 HACCP score'!$C$3:$E$7,MATCH(AI499,'P-07 HACCP score'!$B$3:$B$7,0),MATCH('D-14 Ernst'!AE$2,'P-07 HACCP score'!$C$2:$E$2,0))</f>
        <v>0</v>
      </c>
      <c r="CC499" s="39">
        <f>INDEX('P-07 HACCP score'!$C$3:$E$7,MATCH(AJ499,'P-07 HACCP score'!$B$3:$B$7,0),MATCH('D-14 Ernst'!AF$2,'P-07 HACCP score'!$C$2:$E$2,0))</f>
        <v>0</v>
      </c>
      <c r="CD499" s="39">
        <f>INDEX('P-07 HACCP score'!$C$3:$E$7,MATCH(AK499,'P-07 HACCP score'!$B$3:$B$7,0),MATCH('D-14 Ernst'!AG$2,'P-07 HACCP score'!$C$2:$E$2,0))</f>
        <v>0</v>
      </c>
    </row>
    <row r="500" spans="1:82" x14ac:dyDescent="0.3">
      <c r="A500" s="125">
        <v>31040</v>
      </c>
      <c r="B500" s="56" t="s">
        <v>632</v>
      </c>
      <c r="C500" s="78" t="s">
        <v>139</v>
      </c>
      <c r="D500" s="35">
        <v>5</v>
      </c>
      <c r="E500" s="18"/>
      <c r="F500" s="18"/>
      <c r="G500" s="26"/>
      <c r="H500" s="21" t="str">
        <f>IF(COUNTIF(I500:M500,"H"),"H",
IF(COUNTIF(I500:M500,"M"),"M",
IF(COUNTIF(I500:M500,"L"),"L",
IF(COUNTIF(I500:M500,"B"),"B",""))))</f>
        <v/>
      </c>
      <c r="I500" s="19"/>
      <c r="J500" s="19"/>
      <c r="K500" s="19"/>
      <c r="L500" s="19"/>
      <c r="M500" s="19"/>
      <c r="N500" s="18"/>
      <c r="O500" s="21" t="str">
        <f>IF(COUNTIF(P500:Q500,"H"),"H",
IF(COUNTIF(P500:Q500,"M"),"M",
IF(COUNTIF(P500:Q500,"L"),"L",
IF(COUNTIF(P500:Q500,"B"),"B",""))))</f>
        <v/>
      </c>
      <c r="P500" s="22"/>
      <c r="Q500" s="22"/>
      <c r="R500" s="18"/>
      <c r="S500" s="18"/>
      <c r="T500" s="18"/>
      <c r="U500" s="18"/>
      <c r="V500" s="18"/>
      <c r="W500" s="27"/>
      <c r="X500" s="21" t="str">
        <f>IF(COUNTIF(Y500:AA500,"H"),"H",
IF(COUNTIF(Y500:AA500,"M"),"M",
IF(COUNTIF(Y500:AA500,"L"),"L",
IF(COUNTIF(Y500:AA500,"B"),"B",""))))</f>
        <v/>
      </c>
      <c r="Y500" s="23"/>
      <c r="Z500" s="28"/>
      <c r="AA500" s="23"/>
      <c r="AB500" s="18"/>
      <c r="AC500" s="18"/>
      <c r="AD500" s="18"/>
      <c r="AE500" s="18"/>
      <c r="AF500" s="18"/>
      <c r="AG500" s="18"/>
      <c r="AH500" s="18"/>
      <c r="AI500" s="18"/>
      <c r="AJ500" s="18"/>
      <c r="AK500" s="18"/>
      <c r="AL500" s="37">
        <f>COUNTIF(AX500:BA500,5)+COUNTIF(BG500:BH500,5)+COUNTIF(BK500:BQ500,5)+COUNTIF(BU500:CD500,5)+COUNTIF(AX500:BA500,9)+COUNTIF(BG500:BH500,9)+COUNTIF(BK500:BQ500,9)+COUNTIF(BU500:CD500,9)</f>
        <v>0</v>
      </c>
      <c r="AM500" s="37">
        <f>COUNTIF(AX500:BA500,15)+COUNTIF(BG500:BH500,15)+COUNTIF(BK500:BQ500,15)+COUNTIF(BU500:CD500,15)+COUNTIF(AX500:BA500,25)+COUNTIF(BG500:BH500,25)+COUNTIF(BK500:BQ500,25)+COUNTIF(BU500:CD500,25)</f>
        <v>0</v>
      </c>
      <c r="AN500" s="118" t="str">
        <f>IF(AM500&gt;=1,"HOOG",IF(AL500&gt;=2,"MIDDEN","LAAG"))</f>
        <v>LAAG</v>
      </c>
      <c r="AO500" s="26" t="str">
        <f>IF(AND(AM500=1,OR(H500="H",AB500="H"),TEXT(D500,0)&lt;&gt;"4"),"J","N" )</f>
        <v>N</v>
      </c>
      <c r="AP500" s="41" t="s">
        <v>85</v>
      </c>
      <c r="AQ500" s="68" t="str">
        <f>IF(OR(AP500="J",AO500="J"),"MIDDEN",AN500)</f>
        <v>LAAG</v>
      </c>
      <c r="AR500" s="26" t="s">
        <v>86</v>
      </c>
      <c r="AS500" s="18" t="s">
        <v>87</v>
      </c>
      <c r="AT500" s="18" t="s">
        <v>85</v>
      </c>
      <c r="AU500" s="27" t="str">
        <f>IF(AND(AR500="H",AS500="K"),"J",IF(OR(AND(AR500="L",AS500="K",AT500="J"),AND(AR500="H",AS500="G",AT500="J")),"J","N"))</f>
        <v>N</v>
      </c>
      <c r="AV500" s="41" t="s">
        <v>85</v>
      </c>
      <c r="AW500" s="18" t="str">
        <f>IF(AU500="N",AQ500,IF(AQ500="LAAG","MIDDEN","HOOG"))</f>
        <v>LAAG</v>
      </c>
      <c r="AX500" s="39">
        <f>INDEX('P-07 HACCP score'!$C$3:$E$7,MATCH(E500,'P-07 HACCP score'!$B$3:$B$7,0),MATCH('D-14 Ernst'!A$2,'P-07 HACCP score'!$C$2:$E$2,0))</f>
        <v>0</v>
      </c>
      <c r="AY500" s="39">
        <f>INDEX('P-07 HACCP score'!$C$3:$E$7,MATCH(F500,'P-07 HACCP score'!$B$3:$B$7,0),MATCH('D-14 Ernst'!B$2,'P-07 HACCP score'!$C$2:$E$2,0))</f>
        <v>0</v>
      </c>
      <c r="AZ500" s="39">
        <f>INDEX('P-07 HACCP score'!$C$3:$E$7,MATCH(G500,'P-07 HACCP score'!$B$3:$B$7,0),MATCH('D-14 Ernst'!C$2,'P-07 HACCP score'!$C$2:$E$2,0))</f>
        <v>0</v>
      </c>
      <c r="BA500" s="39" t="e">
        <f>INDEX('P-07 HACCP score'!$C$3:$E$7,MATCH(H500,'P-07 HACCP score'!$B$3:$B$7,0),MATCH('D-14 Ernst'!D$2,'P-07 HACCP score'!$C$2:$E$2,0))</f>
        <v>#N/A</v>
      </c>
      <c r="BB500" s="39">
        <f>INDEX('P-07 HACCP score'!$C$3:$E$7,MATCH(I500,'P-07 HACCP score'!$B$3:$B$7,0),MATCH('D-14 Ernst'!E$2,'P-07 HACCP score'!$C$2:$E$2,0))</f>
        <v>0</v>
      </c>
      <c r="BC500" s="39">
        <f>INDEX('P-07 HACCP score'!$C$3:$E$7,MATCH(J500,'P-07 HACCP score'!$B$3:$B$7,0),MATCH('D-14 Ernst'!F$2,'P-07 HACCP score'!$C$2:$E$2,0))</f>
        <v>0</v>
      </c>
      <c r="BD500" s="39">
        <f>INDEX('P-07 HACCP score'!$C$3:$E$7,MATCH(K500,'P-07 HACCP score'!$B$3:$B$7,0),MATCH('D-14 Ernst'!G$2,'P-07 HACCP score'!$C$2:$E$2,0))</f>
        <v>0</v>
      </c>
      <c r="BE500" s="39">
        <f>INDEX('P-07 HACCP score'!$C$3:$E$7,MATCH(L500,'P-07 HACCP score'!$B$3:$B$7,0),MATCH('D-14 Ernst'!H$2,'P-07 HACCP score'!$C$2:$E$2,0))</f>
        <v>0</v>
      </c>
      <c r="BF500" s="39">
        <f>INDEX('P-07 HACCP score'!$C$3:$E$7,MATCH(M500,'P-07 HACCP score'!$B$3:$B$7,0),MATCH('D-14 Ernst'!I$2,'P-07 HACCP score'!$C$2:$E$2,0))</f>
        <v>0</v>
      </c>
      <c r="BG500" s="39">
        <f>INDEX('P-07 HACCP score'!$C$3:$E$7,MATCH(N500,'P-07 HACCP score'!$B$3:$B$7,0),MATCH('D-14 Ernst'!J$2,'P-07 HACCP score'!$C$2:$E$2,0))</f>
        <v>0</v>
      </c>
      <c r="BH500" s="39" t="e">
        <f>INDEX('P-07 HACCP score'!$C$3:$E$7,MATCH(O500,'P-07 HACCP score'!$B$3:$B$7,0),MATCH('D-14 Ernst'!K$2,'P-07 HACCP score'!$C$2:$E$2,0))</f>
        <v>#N/A</v>
      </c>
      <c r="BI500" s="39">
        <f>INDEX('P-07 HACCP score'!$C$3:$E$7,MATCH(P500,'P-07 HACCP score'!$B$3:$B$7,0),MATCH('D-14 Ernst'!L$2,'P-07 HACCP score'!$C$2:$E$2,0))</f>
        <v>0</v>
      </c>
      <c r="BJ500" s="39">
        <f>INDEX('P-07 HACCP score'!$C$3:$E$7,MATCH(Q500,'P-07 HACCP score'!$B$3:$B$7,0),MATCH('D-14 Ernst'!M$2,'P-07 HACCP score'!$C$2:$E$2,0))</f>
        <v>0</v>
      </c>
      <c r="BK500" s="39">
        <f>INDEX('P-07 HACCP score'!$C$3:$E$7,MATCH(R500,'P-07 HACCP score'!$B$3:$B$7,0),MATCH('D-14 Ernst'!N$2,'P-07 HACCP score'!$C$2:$E$2,0))</f>
        <v>0</v>
      </c>
      <c r="BL500" s="39">
        <f>INDEX('P-07 HACCP score'!$C$3:$E$7,MATCH(S500,'P-07 HACCP score'!$B$3:$B$7,0),MATCH('D-14 Ernst'!O$2,'P-07 HACCP score'!$C$2:$E$2,0))</f>
        <v>0</v>
      </c>
      <c r="BM500" s="39">
        <f>INDEX('P-07 HACCP score'!$C$3:$E$7,MATCH(T500,'P-07 HACCP score'!$B$3:$B$7,0),MATCH('D-14 Ernst'!P$2,'P-07 HACCP score'!$C$2:$E$2,0))</f>
        <v>0</v>
      </c>
      <c r="BN500" s="39">
        <f>INDEX('P-07 HACCP score'!$C$3:$E$7,MATCH(U500,'P-07 HACCP score'!$B$3:$B$7,0),MATCH('D-14 Ernst'!Q$2,'P-07 HACCP score'!$C$2:$E$2,0))</f>
        <v>0</v>
      </c>
      <c r="BO500" s="39">
        <f>INDEX('P-07 HACCP score'!$C$3:$E$7,MATCH(V500,'P-07 HACCP score'!$B$3:$B$7,0),MATCH('D-14 Ernst'!R$2,'P-07 HACCP score'!$C$2:$E$2,0))</f>
        <v>0</v>
      </c>
      <c r="BP500" s="39">
        <f>INDEX('P-07 HACCP score'!$C$3:$E$7,MATCH(W500,'P-07 HACCP score'!$B$3:$B$7,0),MATCH('D-14 Ernst'!S$2,'P-07 HACCP score'!$C$2:$E$2,0))</f>
        <v>0</v>
      </c>
      <c r="BQ500" s="39" t="e">
        <f>INDEX('P-07 HACCP score'!$C$3:$E$7,MATCH(X500,'P-07 HACCP score'!$B$3:$B$7,0),MATCH('D-14 Ernst'!T$2,'P-07 HACCP score'!$C$2:$E$2,0))</f>
        <v>#N/A</v>
      </c>
      <c r="BR500" s="39">
        <f>INDEX('P-07 HACCP score'!$C$3:$E$7,MATCH(Y500,'P-07 HACCP score'!$B$3:$B$7,0),MATCH('D-14 Ernst'!U$2,'P-07 HACCP score'!$C$2:$E$2,0))</f>
        <v>0</v>
      </c>
      <c r="BS500" s="39">
        <f>INDEX('P-07 HACCP score'!$C$3:$E$7,MATCH(Z500,'P-07 HACCP score'!$B$3:$B$7,0),MATCH('D-14 Ernst'!V$2,'P-07 HACCP score'!$C$2:$E$2,0))</f>
        <v>0</v>
      </c>
      <c r="BT500" s="39">
        <f>INDEX('P-07 HACCP score'!$C$3:$E$7,MATCH(AA500,'P-07 HACCP score'!$B$3:$B$7,0),MATCH('D-14 Ernst'!W$2,'P-07 HACCP score'!$C$2:$E$2,0))</f>
        <v>0</v>
      </c>
      <c r="BU500" s="39">
        <f>INDEX('P-07 HACCP score'!$C$3:$E$7,MATCH(AB500,'P-07 HACCP score'!$B$3:$B$7,0),MATCH('D-14 Ernst'!X$2,'P-07 HACCP score'!$C$2:$E$2,0))</f>
        <v>0</v>
      </c>
      <c r="BV500" s="39">
        <f>INDEX('P-07 HACCP score'!$C$3:$E$7,MATCH(AC500,'P-07 HACCP score'!$B$3:$B$7,0),MATCH('D-14 Ernst'!Y$2,'P-07 HACCP score'!$C$2:$E$2,0))</f>
        <v>0</v>
      </c>
      <c r="BW500" s="39">
        <f>INDEX('P-07 HACCP score'!$C$3:$E$7,MATCH(AD500,'P-07 HACCP score'!$B$3:$B$7,0),MATCH('D-14 Ernst'!Z$2,'P-07 HACCP score'!$C$2:$E$2,0))</f>
        <v>0</v>
      </c>
      <c r="BX500" s="39">
        <f>INDEX('P-07 HACCP score'!$C$3:$E$7,MATCH(AE500,'P-07 HACCP score'!$B$3:$B$7,0),MATCH('D-14 Ernst'!AA$2,'P-07 HACCP score'!$C$2:$E$2,0))</f>
        <v>0</v>
      </c>
      <c r="BY500" s="39">
        <f>INDEX('P-07 HACCP score'!$C$3:$E$7,MATCH(AF500,'P-07 HACCP score'!$B$3:$B$7,0),MATCH('D-14 Ernst'!AB$2,'P-07 HACCP score'!$C$2:$E$2,0))</f>
        <v>0</v>
      </c>
      <c r="BZ500" s="39">
        <f>INDEX('P-07 HACCP score'!$C$3:$E$7,MATCH(AG500,'P-07 HACCP score'!$B$3:$B$7,0),MATCH('D-14 Ernst'!AC$2,'P-07 HACCP score'!$C$2:$E$2,0))</f>
        <v>0</v>
      </c>
      <c r="CA500" s="39">
        <f>INDEX('P-07 HACCP score'!$C$3:$E$7,MATCH(AH500,'P-07 HACCP score'!$B$3:$B$7,0),MATCH('D-14 Ernst'!AD$2,'P-07 HACCP score'!$C$2:$E$2,0))</f>
        <v>0</v>
      </c>
      <c r="CB500" s="39">
        <f>INDEX('P-07 HACCP score'!$C$3:$E$7,MATCH(AI500,'P-07 HACCP score'!$B$3:$B$7,0),MATCH('D-14 Ernst'!AE$2,'P-07 HACCP score'!$C$2:$E$2,0))</f>
        <v>0</v>
      </c>
      <c r="CC500" s="39">
        <f>INDEX('P-07 HACCP score'!$C$3:$E$7,MATCH(AJ500,'P-07 HACCP score'!$B$3:$B$7,0),MATCH('D-14 Ernst'!AF$2,'P-07 HACCP score'!$C$2:$E$2,0))</f>
        <v>0</v>
      </c>
      <c r="CD500" s="39">
        <f>INDEX('P-07 HACCP score'!$C$3:$E$7,MATCH(AK500,'P-07 HACCP score'!$B$3:$B$7,0),MATCH('D-14 Ernst'!AG$2,'P-07 HACCP score'!$C$2:$E$2,0))</f>
        <v>0</v>
      </c>
    </row>
    <row r="501" spans="1:82" x14ac:dyDescent="0.3">
      <c r="A501" s="125">
        <v>31060</v>
      </c>
      <c r="B501" s="56" t="s">
        <v>633</v>
      </c>
      <c r="C501" s="78" t="s">
        <v>139</v>
      </c>
      <c r="D501" s="35">
        <v>5</v>
      </c>
      <c r="E501" s="18"/>
      <c r="F501" s="18"/>
      <c r="G501" s="26"/>
      <c r="H501" s="21" t="str">
        <f>IF(COUNTIF(I501:M501,"H"),"H",
IF(COUNTIF(I501:M501,"M"),"M",
IF(COUNTIF(I501:M501,"L"),"L",
IF(COUNTIF(I501:M501,"B"),"B",""))))</f>
        <v/>
      </c>
      <c r="I501" s="19"/>
      <c r="J501" s="19"/>
      <c r="K501" s="19"/>
      <c r="L501" s="19"/>
      <c r="M501" s="19"/>
      <c r="N501" s="18"/>
      <c r="O501" s="21" t="str">
        <f>IF(COUNTIF(P501:Q501,"H"),"H",
IF(COUNTIF(P501:Q501,"M"),"M",
IF(COUNTIF(P501:Q501,"L"),"L",
IF(COUNTIF(P501:Q501,"B"),"B",""))))</f>
        <v/>
      </c>
      <c r="P501" s="22"/>
      <c r="Q501" s="22"/>
      <c r="R501" s="18"/>
      <c r="S501" s="18"/>
      <c r="T501" s="18"/>
      <c r="U501" s="18"/>
      <c r="V501" s="18"/>
      <c r="W501" s="27"/>
      <c r="X501" s="21" t="str">
        <f>IF(COUNTIF(Y501:AA501,"H"),"H",
IF(COUNTIF(Y501:AA501,"M"),"M",
IF(COUNTIF(Y501:AA501,"L"),"L",
IF(COUNTIF(Y501:AA501,"B"),"B",""))))</f>
        <v/>
      </c>
      <c r="Y501" s="23"/>
      <c r="Z501" s="28"/>
      <c r="AA501" s="23"/>
      <c r="AB501" s="18"/>
      <c r="AC501" s="18"/>
      <c r="AD501" s="18"/>
      <c r="AE501" s="18"/>
      <c r="AF501" s="18"/>
      <c r="AG501" s="18"/>
      <c r="AH501" s="18"/>
      <c r="AI501" s="18"/>
      <c r="AJ501" s="18"/>
      <c r="AK501" s="18"/>
      <c r="AL501" s="37">
        <f>COUNTIF(AX501:BA501,5)+COUNTIF(BG501:BH501,5)+COUNTIF(BK501:BQ501,5)+COUNTIF(BU501:CD501,5)+COUNTIF(AX501:BA501,9)+COUNTIF(BG501:BH501,9)+COUNTIF(BK501:BQ501,9)+COUNTIF(BU501:CD501,9)</f>
        <v>0</v>
      </c>
      <c r="AM501" s="37">
        <f>COUNTIF(AX501:BA501,15)+COUNTIF(BG501:BH501,15)+COUNTIF(BK501:BQ501,15)+COUNTIF(BU501:CD501,15)+COUNTIF(AX501:BA501,25)+COUNTIF(BG501:BH501,25)+COUNTIF(BK501:BQ501,25)+COUNTIF(BU501:CD501,25)</f>
        <v>0</v>
      </c>
      <c r="AN501" s="118" t="str">
        <f>IF(AM501&gt;=1,"HOOG",IF(AL501&gt;=2,"MIDDEN","LAAG"))</f>
        <v>LAAG</v>
      </c>
      <c r="AO501" s="26" t="str">
        <f>IF(AND(AM501=1,OR(H501="H",AB501="H"),TEXT(D501,0)&lt;&gt;"4"),"J","N" )</f>
        <v>N</v>
      </c>
      <c r="AP501" s="41" t="s">
        <v>85</v>
      </c>
      <c r="AQ501" s="68" t="str">
        <f>IF(OR(AP501="J",AO501="J"),"MIDDEN",AN501)</f>
        <v>LAAG</v>
      </c>
      <c r="AR501" s="26" t="s">
        <v>86</v>
      </c>
      <c r="AS501" s="18" t="s">
        <v>87</v>
      </c>
      <c r="AT501" s="18" t="s">
        <v>85</v>
      </c>
      <c r="AU501" s="27" t="str">
        <f>IF(AND(AR501="H",AS501="K"),"J",IF(OR(AND(AR501="L",AS501="K",AT501="J"),AND(AR501="H",AS501="G",AT501="J")),"J","N"))</f>
        <v>N</v>
      </c>
      <c r="AV501" s="41" t="s">
        <v>85</v>
      </c>
      <c r="AW501" s="18" t="str">
        <f>IF(AU501="N",AQ501,IF(AQ501="LAAG","MIDDEN","HOOG"))</f>
        <v>LAAG</v>
      </c>
      <c r="AX501" s="39">
        <f>INDEX('P-07 HACCP score'!$C$3:$E$7,MATCH(E501,'P-07 HACCP score'!$B$3:$B$7,0),MATCH('D-14 Ernst'!A$2,'P-07 HACCP score'!$C$2:$E$2,0))</f>
        <v>0</v>
      </c>
      <c r="AY501" s="39">
        <f>INDEX('P-07 HACCP score'!$C$3:$E$7,MATCH(F501,'P-07 HACCP score'!$B$3:$B$7,0),MATCH('D-14 Ernst'!B$2,'P-07 HACCP score'!$C$2:$E$2,0))</f>
        <v>0</v>
      </c>
      <c r="AZ501" s="39">
        <f>INDEX('P-07 HACCP score'!$C$3:$E$7,MATCH(G501,'P-07 HACCP score'!$B$3:$B$7,0),MATCH('D-14 Ernst'!C$2,'P-07 HACCP score'!$C$2:$E$2,0))</f>
        <v>0</v>
      </c>
      <c r="BA501" s="39" t="e">
        <f>INDEX('P-07 HACCP score'!$C$3:$E$7,MATCH(H501,'P-07 HACCP score'!$B$3:$B$7,0),MATCH('D-14 Ernst'!D$2,'P-07 HACCP score'!$C$2:$E$2,0))</f>
        <v>#N/A</v>
      </c>
      <c r="BB501" s="39">
        <f>INDEX('P-07 HACCP score'!$C$3:$E$7,MATCH(I501,'P-07 HACCP score'!$B$3:$B$7,0),MATCH('D-14 Ernst'!E$2,'P-07 HACCP score'!$C$2:$E$2,0))</f>
        <v>0</v>
      </c>
      <c r="BC501" s="39">
        <f>INDEX('P-07 HACCP score'!$C$3:$E$7,MATCH(J501,'P-07 HACCP score'!$B$3:$B$7,0),MATCH('D-14 Ernst'!F$2,'P-07 HACCP score'!$C$2:$E$2,0))</f>
        <v>0</v>
      </c>
      <c r="BD501" s="39">
        <f>INDEX('P-07 HACCP score'!$C$3:$E$7,MATCH(K501,'P-07 HACCP score'!$B$3:$B$7,0),MATCH('D-14 Ernst'!G$2,'P-07 HACCP score'!$C$2:$E$2,0))</f>
        <v>0</v>
      </c>
      <c r="BE501" s="39">
        <f>INDEX('P-07 HACCP score'!$C$3:$E$7,MATCH(L501,'P-07 HACCP score'!$B$3:$B$7,0),MATCH('D-14 Ernst'!H$2,'P-07 HACCP score'!$C$2:$E$2,0))</f>
        <v>0</v>
      </c>
      <c r="BF501" s="39">
        <f>INDEX('P-07 HACCP score'!$C$3:$E$7,MATCH(M501,'P-07 HACCP score'!$B$3:$B$7,0),MATCH('D-14 Ernst'!I$2,'P-07 HACCP score'!$C$2:$E$2,0))</f>
        <v>0</v>
      </c>
      <c r="BG501" s="39">
        <f>INDEX('P-07 HACCP score'!$C$3:$E$7,MATCH(N501,'P-07 HACCP score'!$B$3:$B$7,0),MATCH('D-14 Ernst'!J$2,'P-07 HACCP score'!$C$2:$E$2,0))</f>
        <v>0</v>
      </c>
      <c r="BH501" s="39" t="e">
        <f>INDEX('P-07 HACCP score'!$C$3:$E$7,MATCH(O501,'P-07 HACCP score'!$B$3:$B$7,0),MATCH('D-14 Ernst'!K$2,'P-07 HACCP score'!$C$2:$E$2,0))</f>
        <v>#N/A</v>
      </c>
      <c r="BI501" s="39">
        <f>INDEX('P-07 HACCP score'!$C$3:$E$7,MATCH(P501,'P-07 HACCP score'!$B$3:$B$7,0),MATCH('D-14 Ernst'!L$2,'P-07 HACCP score'!$C$2:$E$2,0))</f>
        <v>0</v>
      </c>
      <c r="BJ501" s="39">
        <f>INDEX('P-07 HACCP score'!$C$3:$E$7,MATCH(Q501,'P-07 HACCP score'!$B$3:$B$7,0),MATCH('D-14 Ernst'!M$2,'P-07 HACCP score'!$C$2:$E$2,0))</f>
        <v>0</v>
      </c>
      <c r="BK501" s="39">
        <f>INDEX('P-07 HACCP score'!$C$3:$E$7,MATCH(R501,'P-07 HACCP score'!$B$3:$B$7,0),MATCH('D-14 Ernst'!N$2,'P-07 HACCP score'!$C$2:$E$2,0))</f>
        <v>0</v>
      </c>
      <c r="BL501" s="39">
        <f>INDEX('P-07 HACCP score'!$C$3:$E$7,MATCH(S501,'P-07 HACCP score'!$B$3:$B$7,0),MATCH('D-14 Ernst'!O$2,'P-07 HACCP score'!$C$2:$E$2,0))</f>
        <v>0</v>
      </c>
      <c r="BM501" s="39">
        <f>INDEX('P-07 HACCP score'!$C$3:$E$7,MATCH(T501,'P-07 HACCP score'!$B$3:$B$7,0),MATCH('D-14 Ernst'!P$2,'P-07 HACCP score'!$C$2:$E$2,0))</f>
        <v>0</v>
      </c>
      <c r="BN501" s="39">
        <f>INDEX('P-07 HACCP score'!$C$3:$E$7,MATCH(U501,'P-07 HACCP score'!$B$3:$B$7,0),MATCH('D-14 Ernst'!Q$2,'P-07 HACCP score'!$C$2:$E$2,0))</f>
        <v>0</v>
      </c>
      <c r="BO501" s="39">
        <f>INDEX('P-07 HACCP score'!$C$3:$E$7,MATCH(V501,'P-07 HACCP score'!$B$3:$B$7,0),MATCH('D-14 Ernst'!R$2,'P-07 HACCP score'!$C$2:$E$2,0))</f>
        <v>0</v>
      </c>
      <c r="BP501" s="39">
        <f>INDEX('P-07 HACCP score'!$C$3:$E$7,MATCH(W501,'P-07 HACCP score'!$B$3:$B$7,0),MATCH('D-14 Ernst'!S$2,'P-07 HACCP score'!$C$2:$E$2,0))</f>
        <v>0</v>
      </c>
      <c r="BQ501" s="39" t="e">
        <f>INDEX('P-07 HACCP score'!$C$3:$E$7,MATCH(X501,'P-07 HACCP score'!$B$3:$B$7,0),MATCH('D-14 Ernst'!T$2,'P-07 HACCP score'!$C$2:$E$2,0))</f>
        <v>#N/A</v>
      </c>
      <c r="BR501" s="39">
        <f>INDEX('P-07 HACCP score'!$C$3:$E$7,MATCH(Y501,'P-07 HACCP score'!$B$3:$B$7,0),MATCH('D-14 Ernst'!U$2,'P-07 HACCP score'!$C$2:$E$2,0))</f>
        <v>0</v>
      </c>
      <c r="BS501" s="39">
        <f>INDEX('P-07 HACCP score'!$C$3:$E$7,MATCH(Z501,'P-07 HACCP score'!$B$3:$B$7,0),MATCH('D-14 Ernst'!V$2,'P-07 HACCP score'!$C$2:$E$2,0))</f>
        <v>0</v>
      </c>
      <c r="BT501" s="39">
        <f>INDEX('P-07 HACCP score'!$C$3:$E$7,MATCH(AA501,'P-07 HACCP score'!$B$3:$B$7,0),MATCH('D-14 Ernst'!W$2,'P-07 HACCP score'!$C$2:$E$2,0))</f>
        <v>0</v>
      </c>
      <c r="BU501" s="39">
        <f>INDEX('P-07 HACCP score'!$C$3:$E$7,MATCH(AB501,'P-07 HACCP score'!$B$3:$B$7,0),MATCH('D-14 Ernst'!X$2,'P-07 HACCP score'!$C$2:$E$2,0))</f>
        <v>0</v>
      </c>
      <c r="BV501" s="39">
        <f>INDEX('P-07 HACCP score'!$C$3:$E$7,MATCH(AC501,'P-07 HACCP score'!$B$3:$B$7,0),MATCH('D-14 Ernst'!Y$2,'P-07 HACCP score'!$C$2:$E$2,0))</f>
        <v>0</v>
      </c>
      <c r="BW501" s="39">
        <f>INDEX('P-07 HACCP score'!$C$3:$E$7,MATCH(AD501,'P-07 HACCP score'!$B$3:$B$7,0),MATCH('D-14 Ernst'!Z$2,'P-07 HACCP score'!$C$2:$E$2,0))</f>
        <v>0</v>
      </c>
      <c r="BX501" s="39">
        <f>INDEX('P-07 HACCP score'!$C$3:$E$7,MATCH(AE501,'P-07 HACCP score'!$B$3:$B$7,0),MATCH('D-14 Ernst'!AA$2,'P-07 HACCP score'!$C$2:$E$2,0))</f>
        <v>0</v>
      </c>
      <c r="BY501" s="39">
        <f>INDEX('P-07 HACCP score'!$C$3:$E$7,MATCH(AF501,'P-07 HACCP score'!$B$3:$B$7,0),MATCH('D-14 Ernst'!AB$2,'P-07 HACCP score'!$C$2:$E$2,0))</f>
        <v>0</v>
      </c>
      <c r="BZ501" s="39">
        <f>INDEX('P-07 HACCP score'!$C$3:$E$7,MATCH(AG501,'P-07 HACCP score'!$B$3:$B$7,0),MATCH('D-14 Ernst'!AC$2,'P-07 HACCP score'!$C$2:$E$2,0))</f>
        <v>0</v>
      </c>
      <c r="CA501" s="39">
        <f>INDEX('P-07 HACCP score'!$C$3:$E$7,MATCH(AH501,'P-07 HACCP score'!$B$3:$B$7,0),MATCH('D-14 Ernst'!AD$2,'P-07 HACCP score'!$C$2:$E$2,0))</f>
        <v>0</v>
      </c>
      <c r="CB501" s="39">
        <f>INDEX('P-07 HACCP score'!$C$3:$E$7,MATCH(AI501,'P-07 HACCP score'!$B$3:$B$7,0),MATCH('D-14 Ernst'!AE$2,'P-07 HACCP score'!$C$2:$E$2,0))</f>
        <v>0</v>
      </c>
      <c r="CC501" s="39">
        <f>INDEX('P-07 HACCP score'!$C$3:$E$7,MATCH(AJ501,'P-07 HACCP score'!$B$3:$B$7,0),MATCH('D-14 Ernst'!AF$2,'P-07 HACCP score'!$C$2:$E$2,0))</f>
        <v>0</v>
      </c>
      <c r="CD501" s="39">
        <f>INDEX('P-07 HACCP score'!$C$3:$E$7,MATCH(AK501,'P-07 HACCP score'!$B$3:$B$7,0),MATCH('D-14 Ernst'!AG$2,'P-07 HACCP score'!$C$2:$E$2,0))</f>
        <v>0</v>
      </c>
    </row>
    <row r="502" spans="1:82" x14ac:dyDescent="0.3">
      <c r="A502" s="125">
        <v>31070</v>
      </c>
      <c r="B502" s="56" t="s">
        <v>634</v>
      </c>
      <c r="C502" s="78" t="s">
        <v>139</v>
      </c>
      <c r="D502" s="35">
        <v>5</v>
      </c>
      <c r="E502" s="18"/>
      <c r="F502" s="18"/>
      <c r="G502" s="26"/>
      <c r="H502" s="21" t="str">
        <f>IF(COUNTIF(I502:M502,"H"),"H",
IF(COUNTIF(I502:M502,"M"),"M",
IF(COUNTIF(I502:M502,"L"),"L",
IF(COUNTIF(I502:M502,"B"),"B",""))))</f>
        <v/>
      </c>
      <c r="I502" s="19"/>
      <c r="J502" s="19"/>
      <c r="K502" s="19"/>
      <c r="L502" s="19"/>
      <c r="M502" s="19"/>
      <c r="N502" s="18"/>
      <c r="O502" s="21" t="str">
        <f>IF(COUNTIF(P502:Q502,"H"),"H",
IF(COUNTIF(P502:Q502,"M"),"M",
IF(COUNTIF(P502:Q502,"L"),"L",
IF(COUNTIF(P502:Q502,"B"),"B",""))))</f>
        <v/>
      </c>
      <c r="P502" s="22"/>
      <c r="Q502" s="22"/>
      <c r="R502" s="18"/>
      <c r="S502" s="18"/>
      <c r="T502" s="18"/>
      <c r="U502" s="18"/>
      <c r="V502" s="18"/>
      <c r="W502" s="27"/>
      <c r="X502" s="21" t="str">
        <f>IF(COUNTIF(Y502:AA502,"H"),"H",
IF(COUNTIF(Y502:AA502,"M"),"M",
IF(COUNTIF(Y502:AA502,"L"),"L",
IF(COUNTIF(Y502:AA502,"B"),"B",""))))</f>
        <v/>
      </c>
      <c r="Y502" s="23"/>
      <c r="Z502" s="28"/>
      <c r="AA502" s="23"/>
      <c r="AB502" s="18"/>
      <c r="AC502" s="18"/>
      <c r="AD502" s="18"/>
      <c r="AE502" s="18"/>
      <c r="AF502" s="18"/>
      <c r="AG502" s="18"/>
      <c r="AH502" s="18"/>
      <c r="AI502" s="18"/>
      <c r="AJ502" s="18"/>
      <c r="AK502" s="18"/>
      <c r="AL502" s="37">
        <f>COUNTIF(AX502:BA502,5)+COUNTIF(BG502:BH502,5)+COUNTIF(BK502:BQ502,5)+COUNTIF(BU502:CD502,5)+COUNTIF(AX502:BA502,9)+COUNTIF(BG502:BH502,9)+COUNTIF(BK502:BQ502,9)+COUNTIF(BU502:CD502,9)</f>
        <v>0</v>
      </c>
      <c r="AM502" s="37">
        <f>COUNTIF(AX502:BA502,15)+COUNTIF(BG502:BH502,15)+COUNTIF(BK502:BQ502,15)+COUNTIF(BU502:CD502,15)+COUNTIF(AX502:BA502,25)+COUNTIF(BG502:BH502,25)+COUNTIF(BK502:BQ502,25)+COUNTIF(BU502:CD502,25)</f>
        <v>0</v>
      </c>
      <c r="AN502" s="118" t="str">
        <f>IF(AM502&gt;=1,"HOOG",IF(AL502&gt;=2,"MIDDEN","LAAG"))</f>
        <v>LAAG</v>
      </c>
      <c r="AO502" s="26" t="str">
        <f>IF(AND(AM502=1,OR(H502="H",AB502="H"),TEXT(D502,0)&lt;&gt;"4"),"J","N" )</f>
        <v>N</v>
      </c>
      <c r="AP502" s="41" t="s">
        <v>85</v>
      </c>
      <c r="AQ502" s="68" t="str">
        <f>IF(OR(AP502="J",AO502="J"),"MIDDEN",AN502)</f>
        <v>LAAG</v>
      </c>
      <c r="AR502" s="26" t="s">
        <v>86</v>
      </c>
      <c r="AS502" s="18" t="s">
        <v>87</v>
      </c>
      <c r="AT502" s="18" t="s">
        <v>85</v>
      </c>
      <c r="AU502" s="27" t="str">
        <f>IF(AND(AR502="H",AS502="K"),"J",IF(OR(AND(AR502="L",AS502="K",AT502="J"),AND(AR502="H",AS502="G",AT502="J")),"J","N"))</f>
        <v>N</v>
      </c>
      <c r="AV502" s="41" t="s">
        <v>85</v>
      </c>
      <c r="AW502" s="18" t="str">
        <f>IF(AU502="N",AQ502,IF(AQ502="LAAG","MIDDEN","HOOG"))</f>
        <v>LAAG</v>
      </c>
      <c r="AX502" s="39">
        <f>INDEX('P-07 HACCP score'!$C$3:$E$7,MATCH(E502,'P-07 HACCP score'!$B$3:$B$7,0),MATCH('D-14 Ernst'!A$2,'P-07 HACCP score'!$C$2:$E$2,0))</f>
        <v>0</v>
      </c>
      <c r="AY502" s="39">
        <f>INDEX('P-07 HACCP score'!$C$3:$E$7,MATCH(F502,'P-07 HACCP score'!$B$3:$B$7,0),MATCH('D-14 Ernst'!B$2,'P-07 HACCP score'!$C$2:$E$2,0))</f>
        <v>0</v>
      </c>
      <c r="AZ502" s="39">
        <f>INDEX('P-07 HACCP score'!$C$3:$E$7,MATCH(G502,'P-07 HACCP score'!$B$3:$B$7,0),MATCH('D-14 Ernst'!C$2,'P-07 HACCP score'!$C$2:$E$2,0))</f>
        <v>0</v>
      </c>
      <c r="BA502" s="39" t="e">
        <f>INDEX('P-07 HACCP score'!$C$3:$E$7,MATCH(H502,'P-07 HACCP score'!$B$3:$B$7,0),MATCH('D-14 Ernst'!D$2,'P-07 HACCP score'!$C$2:$E$2,0))</f>
        <v>#N/A</v>
      </c>
      <c r="BB502" s="39">
        <f>INDEX('P-07 HACCP score'!$C$3:$E$7,MATCH(I502,'P-07 HACCP score'!$B$3:$B$7,0),MATCH('D-14 Ernst'!E$2,'P-07 HACCP score'!$C$2:$E$2,0))</f>
        <v>0</v>
      </c>
      <c r="BC502" s="39">
        <f>INDEX('P-07 HACCP score'!$C$3:$E$7,MATCH(J502,'P-07 HACCP score'!$B$3:$B$7,0),MATCH('D-14 Ernst'!F$2,'P-07 HACCP score'!$C$2:$E$2,0))</f>
        <v>0</v>
      </c>
      <c r="BD502" s="39">
        <f>INDEX('P-07 HACCP score'!$C$3:$E$7,MATCH(K502,'P-07 HACCP score'!$B$3:$B$7,0),MATCH('D-14 Ernst'!G$2,'P-07 HACCP score'!$C$2:$E$2,0))</f>
        <v>0</v>
      </c>
      <c r="BE502" s="39">
        <f>INDEX('P-07 HACCP score'!$C$3:$E$7,MATCH(L502,'P-07 HACCP score'!$B$3:$B$7,0),MATCH('D-14 Ernst'!H$2,'P-07 HACCP score'!$C$2:$E$2,0))</f>
        <v>0</v>
      </c>
      <c r="BF502" s="39">
        <f>INDEX('P-07 HACCP score'!$C$3:$E$7,MATCH(M502,'P-07 HACCP score'!$B$3:$B$7,0),MATCH('D-14 Ernst'!I$2,'P-07 HACCP score'!$C$2:$E$2,0))</f>
        <v>0</v>
      </c>
      <c r="BG502" s="39">
        <f>INDEX('P-07 HACCP score'!$C$3:$E$7,MATCH(N502,'P-07 HACCP score'!$B$3:$B$7,0),MATCH('D-14 Ernst'!J$2,'P-07 HACCP score'!$C$2:$E$2,0))</f>
        <v>0</v>
      </c>
      <c r="BH502" s="39" t="e">
        <f>INDEX('P-07 HACCP score'!$C$3:$E$7,MATCH(O502,'P-07 HACCP score'!$B$3:$B$7,0),MATCH('D-14 Ernst'!K$2,'P-07 HACCP score'!$C$2:$E$2,0))</f>
        <v>#N/A</v>
      </c>
      <c r="BI502" s="39">
        <f>INDEX('P-07 HACCP score'!$C$3:$E$7,MATCH(P502,'P-07 HACCP score'!$B$3:$B$7,0),MATCH('D-14 Ernst'!L$2,'P-07 HACCP score'!$C$2:$E$2,0))</f>
        <v>0</v>
      </c>
      <c r="BJ502" s="39">
        <f>INDEX('P-07 HACCP score'!$C$3:$E$7,MATCH(Q502,'P-07 HACCP score'!$B$3:$B$7,0),MATCH('D-14 Ernst'!M$2,'P-07 HACCP score'!$C$2:$E$2,0))</f>
        <v>0</v>
      </c>
      <c r="BK502" s="39">
        <f>INDEX('P-07 HACCP score'!$C$3:$E$7,MATCH(R502,'P-07 HACCP score'!$B$3:$B$7,0),MATCH('D-14 Ernst'!N$2,'P-07 HACCP score'!$C$2:$E$2,0))</f>
        <v>0</v>
      </c>
      <c r="BL502" s="39">
        <f>INDEX('P-07 HACCP score'!$C$3:$E$7,MATCH(S502,'P-07 HACCP score'!$B$3:$B$7,0),MATCH('D-14 Ernst'!O$2,'P-07 HACCP score'!$C$2:$E$2,0))</f>
        <v>0</v>
      </c>
      <c r="BM502" s="39">
        <f>INDEX('P-07 HACCP score'!$C$3:$E$7,MATCH(T502,'P-07 HACCP score'!$B$3:$B$7,0),MATCH('D-14 Ernst'!P$2,'P-07 HACCP score'!$C$2:$E$2,0))</f>
        <v>0</v>
      </c>
      <c r="BN502" s="39">
        <f>INDEX('P-07 HACCP score'!$C$3:$E$7,MATCH(U502,'P-07 HACCP score'!$B$3:$B$7,0),MATCH('D-14 Ernst'!Q$2,'P-07 HACCP score'!$C$2:$E$2,0))</f>
        <v>0</v>
      </c>
      <c r="BO502" s="39">
        <f>INDEX('P-07 HACCP score'!$C$3:$E$7,MATCH(V502,'P-07 HACCP score'!$B$3:$B$7,0),MATCH('D-14 Ernst'!R$2,'P-07 HACCP score'!$C$2:$E$2,0))</f>
        <v>0</v>
      </c>
      <c r="BP502" s="39">
        <f>INDEX('P-07 HACCP score'!$C$3:$E$7,MATCH(W502,'P-07 HACCP score'!$B$3:$B$7,0),MATCH('D-14 Ernst'!S$2,'P-07 HACCP score'!$C$2:$E$2,0))</f>
        <v>0</v>
      </c>
      <c r="BQ502" s="39" t="e">
        <f>INDEX('P-07 HACCP score'!$C$3:$E$7,MATCH(X502,'P-07 HACCP score'!$B$3:$B$7,0),MATCH('D-14 Ernst'!T$2,'P-07 HACCP score'!$C$2:$E$2,0))</f>
        <v>#N/A</v>
      </c>
      <c r="BR502" s="39">
        <f>INDEX('P-07 HACCP score'!$C$3:$E$7,MATCH(Y502,'P-07 HACCP score'!$B$3:$B$7,0),MATCH('D-14 Ernst'!U$2,'P-07 HACCP score'!$C$2:$E$2,0))</f>
        <v>0</v>
      </c>
      <c r="BS502" s="39">
        <f>INDEX('P-07 HACCP score'!$C$3:$E$7,MATCH(Z502,'P-07 HACCP score'!$B$3:$B$7,0),MATCH('D-14 Ernst'!V$2,'P-07 HACCP score'!$C$2:$E$2,0))</f>
        <v>0</v>
      </c>
      <c r="BT502" s="39">
        <f>INDEX('P-07 HACCP score'!$C$3:$E$7,MATCH(AA502,'P-07 HACCP score'!$B$3:$B$7,0),MATCH('D-14 Ernst'!W$2,'P-07 HACCP score'!$C$2:$E$2,0))</f>
        <v>0</v>
      </c>
      <c r="BU502" s="39">
        <f>INDEX('P-07 HACCP score'!$C$3:$E$7,MATCH(AB502,'P-07 HACCP score'!$B$3:$B$7,0),MATCH('D-14 Ernst'!X$2,'P-07 HACCP score'!$C$2:$E$2,0))</f>
        <v>0</v>
      </c>
      <c r="BV502" s="39">
        <f>INDEX('P-07 HACCP score'!$C$3:$E$7,MATCH(AC502,'P-07 HACCP score'!$B$3:$B$7,0),MATCH('D-14 Ernst'!Y$2,'P-07 HACCP score'!$C$2:$E$2,0))</f>
        <v>0</v>
      </c>
      <c r="BW502" s="39">
        <f>INDEX('P-07 HACCP score'!$C$3:$E$7,MATCH(AD502,'P-07 HACCP score'!$B$3:$B$7,0),MATCH('D-14 Ernst'!Z$2,'P-07 HACCP score'!$C$2:$E$2,0))</f>
        <v>0</v>
      </c>
      <c r="BX502" s="39">
        <f>INDEX('P-07 HACCP score'!$C$3:$E$7,MATCH(AE502,'P-07 HACCP score'!$B$3:$B$7,0),MATCH('D-14 Ernst'!AA$2,'P-07 HACCP score'!$C$2:$E$2,0))</f>
        <v>0</v>
      </c>
      <c r="BY502" s="39">
        <f>INDEX('P-07 HACCP score'!$C$3:$E$7,MATCH(AF502,'P-07 HACCP score'!$B$3:$B$7,0),MATCH('D-14 Ernst'!AB$2,'P-07 HACCP score'!$C$2:$E$2,0))</f>
        <v>0</v>
      </c>
      <c r="BZ502" s="39">
        <f>INDEX('P-07 HACCP score'!$C$3:$E$7,MATCH(AG502,'P-07 HACCP score'!$B$3:$B$7,0),MATCH('D-14 Ernst'!AC$2,'P-07 HACCP score'!$C$2:$E$2,0))</f>
        <v>0</v>
      </c>
      <c r="CA502" s="39">
        <f>INDEX('P-07 HACCP score'!$C$3:$E$7,MATCH(AH502,'P-07 HACCP score'!$B$3:$B$7,0),MATCH('D-14 Ernst'!AD$2,'P-07 HACCP score'!$C$2:$E$2,0))</f>
        <v>0</v>
      </c>
      <c r="CB502" s="39">
        <f>INDEX('P-07 HACCP score'!$C$3:$E$7,MATCH(AI502,'P-07 HACCP score'!$B$3:$B$7,0),MATCH('D-14 Ernst'!AE$2,'P-07 HACCP score'!$C$2:$E$2,0))</f>
        <v>0</v>
      </c>
      <c r="CC502" s="39">
        <f>INDEX('P-07 HACCP score'!$C$3:$E$7,MATCH(AJ502,'P-07 HACCP score'!$B$3:$B$7,0),MATCH('D-14 Ernst'!AF$2,'P-07 HACCP score'!$C$2:$E$2,0))</f>
        <v>0</v>
      </c>
      <c r="CD502" s="39">
        <f>INDEX('P-07 HACCP score'!$C$3:$E$7,MATCH(AK502,'P-07 HACCP score'!$B$3:$B$7,0),MATCH('D-14 Ernst'!AG$2,'P-07 HACCP score'!$C$2:$E$2,0))</f>
        <v>0</v>
      </c>
    </row>
    <row r="503" spans="1:82" x14ac:dyDescent="0.3">
      <c r="A503" s="125">
        <v>31080</v>
      </c>
      <c r="B503" s="56" t="s">
        <v>635</v>
      </c>
      <c r="C503" s="78" t="s">
        <v>139</v>
      </c>
      <c r="D503" s="35">
        <v>5</v>
      </c>
      <c r="E503" s="18"/>
      <c r="F503" s="18"/>
      <c r="G503" s="26"/>
      <c r="H503" s="21" t="str">
        <f>IF(COUNTIF(I503:M503,"H"),"H",
IF(COUNTIF(I503:M503,"M"),"M",
IF(COUNTIF(I503:M503,"L"),"L",
IF(COUNTIF(I503:M503,"B"),"B",""))))</f>
        <v/>
      </c>
      <c r="I503" s="19"/>
      <c r="J503" s="19"/>
      <c r="K503" s="19"/>
      <c r="L503" s="19"/>
      <c r="M503" s="19"/>
      <c r="N503" s="18"/>
      <c r="O503" s="21" t="str">
        <f>IF(COUNTIF(P503:Q503,"H"),"H",
IF(COUNTIF(P503:Q503,"M"),"M",
IF(COUNTIF(P503:Q503,"L"),"L",
IF(COUNTIF(P503:Q503,"B"),"B",""))))</f>
        <v/>
      </c>
      <c r="P503" s="22"/>
      <c r="Q503" s="22"/>
      <c r="R503" s="18" t="s">
        <v>86</v>
      </c>
      <c r="S503" s="18"/>
      <c r="T503" s="18" t="s">
        <v>84</v>
      </c>
      <c r="U503" s="18"/>
      <c r="V503" s="18"/>
      <c r="W503" s="27"/>
      <c r="X503" s="21" t="str">
        <f>IF(COUNTIF(Y503:AA503,"H"),"H",
IF(COUNTIF(Y503:AA503,"M"),"M",
IF(COUNTIF(Y503:AA503,"L"),"L",
IF(COUNTIF(Y503:AA503,"B"),"B",""))))</f>
        <v/>
      </c>
      <c r="Y503" s="23"/>
      <c r="Z503" s="28"/>
      <c r="AA503" s="23"/>
      <c r="AB503" s="18"/>
      <c r="AC503" s="18"/>
      <c r="AD503" s="18"/>
      <c r="AE503" s="18"/>
      <c r="AF503" s="18"/>
      <c r="AG503" s="18"/>
      <c r="AH503" s="18"/>
      <c r="AI503" s="18"/>
      <c r="AJ503" s="18"/>
      <c r="AK503" s="18"/>
      <c r="AL503" s="37">
        <f>COUNTIF(AX503:BA503,5)+COUNTIF(BG503:BH503,5)+COUNTIF(BK503:BQ503,5)+COUNTIF(BU503:CD503,5)+COUNTIF(AX503:BA503,9)+COUNTIF(BG503:BH503,9)+COUNTIF(BK503:BQ503,9)+COUNTIF(BU503:CD503,9)</f>
        <v>1</v>
      </c>
      <c r="AM503" s="37">
        <f>COUNTIF(AX503:BA503,15)+COUNTIF(BG503:BH503,15)+COUNTIF(BK503:BQ503,15)+COUNTIF(BU503:CD503,15)+COUNTIF(AX503:BA503,25)+COUNTIF(BG503:BH503,25)+COUNTIF(BK503:BQ503,25)+COUNTIF(BU503:CD503,25)</f>
        <v>0</v>
      </c>
      <c r="AN503" s="118" t="str">
        <f>IF(AM503&gt;=1,"HOOG",IF(AL503&gt;=2,"MIDDEN","LAAG"))</f>
        <v>LAAG</v>
      </c>
      <c r="AO503" s="26" t="str">
        <f>IF(AND(AM503=1,OR(H503="H",AB503="H"),TEXT(D503,0)&lt;&gt;"4"),"J","N" )</f>
        <v>N</v>
      </c>
      <c r="AP503" s="41" t="s">
        <v>85</v>
      </c>
      <c r="AQ503" s="68" t="str">
        <f>IF(OR(AP503="J",AO503="J"),"MIDDEN",AN503)</f>
        <v>LAAG</v>
      </c>
      <c r="AR503" s="26" t="s">
        <v>86</v>
      </c>
      <c r="AS503" s="18" t="s">
        <v>87</v>
      </c>
      <c r="AT503" s="18" t="s">
        <v>85</v>
      </c>
      <c r="AU503" s="27" t="str">
        <f>IF(AND(AR503="H",AS503="K"),"J",IF(OR(AND(AR503="L",AS503="K",AT503="J"),AND(AR503="H",AS503="G",AT503="J")),"J","N"))</f>
        <v>N</v>
      </c>
      <c r="AV503" s="41" t="s">
        <v>85</v>
      </c>
      <c r="AW503" s="18" t="str">
        <f>IF(AU503="N",AQ503,IF(AQ503="LAAG","MIDDEN","HOOG"))</f>
        <v>LAAG</v>
      </c>
      <c r="AX503" s="39">
        <f>INDEX('P-07 HACCP score'!$C$3:$E$7,MATCH(E503,'P-07 HACCP score'!$B$3:$B$7,0),MATCH('D-14 Ernst'!A$2,'P-07 HACCP score'!$C$2:$E$2,0))</f>
        <v>0</v>
      </c>
      <c r="AY503" s="39">
        <f>INDEX('P-07 HACCP score'!$C$3:$E$7,MATCH(F503,'P-07 HACCP score'!$B$3:$B$7,0),MATCH('D-14 Ernst'!B$2,'P-07 HACCP score'!$C$2:$E$2,0))</f>
        <v>0</v>
      </c>
      <c r="AZ503" s="39">
        <f>INDEX('P-07 HACCP score'!$C$3:$E$7,MATCH(G503,'P-07 HACCP score'!$B$3:$B$7,0),MATCH('D-14 Ernst'!C$2,'P-07 HACCP score'!$C$2:$E$2,0))</f>
        <v>0</v>
      </c>
      <c r="BA503" s="39" t="e">
        <f>INDEX('P-07 HACCP score'!$C$3:$E$7,MATCH(H503,'P-07 HACCP score'!$B$3:$B$7,0),MATCH('D-14 Ernst'!D$2,'P-07 HACCP score'!$C$2:$E$2,0))</f>
        <v>#N/A</v>
      </c>
      <c r="BB503" s="39">
        <f>INDEX('P-07 HACCP score'!$C$3:$E$7,MATCH(I503,'P-07 HACCP score'!$B$3:$B$7,0),MATCH('D-14 Ernst'!E$2,'P-07 HACCP score'!$C$2:$E$2,0))</f>
        <v>0</v>
      </c>
      <c r="BC503" s="39">
        <f>INDEX('P-07 HACCP score'!$C$3:$E$7,MATCH(J503,'P-07 HACCP score'!$B$3:$B$7,0),MATCH('D-14 Ernst'!F$2,'P-07 HACCP score'!$C$2:$E$2,0))</f>
        <v>0</v>
      </c>
      <c r="BD503" s="39">
        <f>INDEX('P-07 HACCP score'!$C$3:$E$7,MATCH(K503,'P-07 HACCP score'!$B$3:$B$7,0),MATCH('D-14 Ernst'!G$2,'P-07 HACCP score'!$C$2:$E$2,0))</f>
        <v>0</v>
      </c>
      <c r="BE503" s="39">
        <f>INDEX('P-07 HACCP score'!$C$3:$E$7,MATCH(L503,'P-07 HACCP score'!$B$3:$B$7,0),MATCH('D-14 Ernst'!H$2,'P-07 HACCP score'!$C$2:$E$2,0))</f>
        <v>0</v>
      </c>
      <c r="BF503" s="39">
        <f>INDEX('P-07 HACCP score'!$C$3:$E$7,MATCH(M503,'P-07 HACCP score'!$B$3:$B$7,0),MATCH('D-14 Ernst'!I$2,'P-07 HACCP score'!$C$2:$E$2,0))</f>
        <v>0</v>
      </c>
      <c r="BG503" s="39">
        <f>INDEX('P-07 HACCP score'!$C$3:$E$7,MATCH(N503,'P-07 HACCP score'!$B$3:$B$7,0),MATCH('D-14 Ernst'!J$2,'P-07 HACCP score'!$C$2:$E$2,0))</f>
        <v>0</v>
      </c>
      <c r="BH503" s="39" t="e">
        <f>INDEX('P-07 HACCP score'!$C$3:$E$7,MATCH(O503,'P-07 HACCP score'!$B$3:$B$7,0),MATCH('D-14 Ernst'!K$2,'P-07 HACCP score'!$C$2:$E$2,0))</f>
        <v>#N/A</v>
      </c>
      <c r="BI503" s="39">
        <f>INDEX('P-07 HACCP score'!$C$3:$E$7,MATCH(P503,'P-07 HACCP score'!$B$3:$B$7,0),MATCH('D-14 Ernst'!L$2,'P-07 HACCP score'!$C$2:$E$2,0))</f>
        <v>0</v>
      </c>
      <c r="BJ503" s="39">
        <f>INDEX('P-07 HACCP score'!$C$3:$E$7,MATCH(Q503,'P-07 HACCP score'!$B$3:$B$7,0),MATCH('D-14 Ernst'!M$2,'P-07 HACCP score'!$C$2:$E$2,0))</f>
        <v>0</v>
      </c>
      <c r="BK503" s="39">
        <f>INDEX('P-07 HACCP score'!$C$3:$E$7,MATCH(R503,'P-07 HACCP score'!$B$3:$B$7,0),MATCH('D-14 Ernst'!N$2,'P-07 HACCP score'!$C$2:$E$2,0))</f>
        <v>5</v>
      </c>
      <c r="BL503" s="39">
        <f>INDEX('P-07 HACCP score'!$C$3:$E$7,MATCH(S503,'P-07 HACCP score'!$B$3:$B$7,0),MATCH('D-14 Ernst'!O$2,'P-07 HACCP score'!$C$2:$E$2,0))</f>
        <v>0</v>
      </c>
      <c r="BM503" s="39">
        <f>INDEX('P-07 HACCP score'!$C$3:$E$7,MATCH(T503,'P-07 HACCP score'!$B$3:$B$7,0),MATCH('D-14 Ernst'!P$2,'P-07 HACCP score'!$C$2:$E$2,0))</f>
        <v>1.5</v>
      </c>
      <c r="BN503" s="39">
        <f>INDEX('P-07 HACCP score'!$C$3:$E$7,MATCH(U503,'P-07 HACCP score'!$B$3:$B$7,0),MATCH('D-14 Ernst'!Q$2,'P-07 HACCP score'!$C$2:$E$2,0))</f>
        <v>0</v>
      </c>
      <c r="BO503" s="39">
        <f>INDEX('P-07 HACCP score'!$C$3:$E$7,MATCH(V503,'P-07 HACCP score'!$B$3:$B$7,0),MATCH('D-14 Ernst'!R$2,'P-07 HACCP score'!$C$2:$E$2,0))</f>
        <v>0</v>
      </c>
      <c r="BP503" s="39">
        <f>INDEX('P-07 HACCP score'!$C$3:$E$7,MATCH(W503,'P-07 HACCP score'!$B$3:$B$7,0),MATCH('D-14 Ernst'!S$2,'P-07 HACCP score'!$C$2:$E$2,0))</f>
        <v>0</v>
      </c>
      <c r="BQ503" s="39" t="e">
        <f>INDEX('P-07 HACCP score'!$C$3:$E$7,MATCH(X503,'P-07 HACCP score'!$B$3:$B$7,0),MATCH('D-14 Ernst'!T$2,'P-07 HACCP score'!$C$2:$E$2,0))</f>
        <v>#N/A</v>
      </c>
      <c r="BR503" s="39">
        <f>INDEX('P-07 HACCP score'!$C$3:$E$7,MATCH(Y503,'P-07 HACCP score'!$B$3:$B$7,0),MATCH('D-14 Ernst'!U$2,'P-07 HACCP score'!$C$2:$E$2,0))</f>
        <v>0</v>
      </c>
      <c r="BS503" s="39">
        <f>INDEX('P-07 HACCP score'!$C$3:$E$7,MATCH(Z503,'P-07 HACCP score'!$B$3:$B$7,0),MATCH('D-14 Ernst'!V$2,'P-07 HACCP score'!$C$2:$E$2,0))</f>
        <v>0</v>
      </c>
      <c r="BT503" s="39">
        <f>INDEX('P-07 HACCP score'!$C$3:$E$7,MATCH(AA503,'P-07 HACCP score'!$B$3:$B$7,0),MATCH('D-14 Ernst'!W$2,'P-07 HACCP score'!$C$2:$E$2,0))</f>
        <v>0</v>
      </c>
      <c r="BU503" s="39">
        <f>INDEX('P-07 HACCP score'!$C$3:$E$7,MATCH(AB503,'P-07 HACCP score'!$B$3:$B$7,0),MATCH('D-14 Ernst'!X$2,'P-07 HACCP score'!$C$2:$E$2,0))</f>
        <v>0</v>
      </c>
      <c r="BV503" s="39">
        <f>INDEX('P-07 HACCP score'!$C$3:$E$7,MATCH(AC503,'P-07 HACCP score'!$B$3:$B$7,0),MATCH('D-14 Ernst'!Y$2,'P-07 HACCP score'!$C$2:$E$2,0))</f>
        <v>0</v>
      </c>
      <c r="BW503" s="39">
        <f>INDEX('P-07 HACCP score'!$C$3:$E$7,MATCH(AD503,'P-07 HACCP score'!$B$3:$B$7,0),MATCH('D-14 Ernst'!Z$2,'P-07 HACCP score'!$C$2:$E$2,0))</f>
        <v>0</v>
      </c>
      <c r="BX503" s="39">
        <f>INDEX('P-07 HACCP score'!$C$3:$E$7,MATCH(AE503,'P-07 HACCP score'!$B$3:$B$7,0),MATCH('D-14 Ernst'!AA$2,'P-07 HACCP score'!$C$2:$E$2,0))</f>
        <v>0</v>
      </c>
      <c r="BY503" s="39">
        <f>INDEX('P-07 HACCP score'!$C$3:$E$7,MATCH(AF503,'P-07 HACCP score'!$B$3:$B$7,0),MATCH('D-14 Ernst'!AB$2,'P-07 HACCP score'!$C$2:$E$2,0))</f>
        <v>0</v>
      </c>
      <c r="BZ503" s="39">
        <f>INDEX('P-07 HACCP score'!$C$3:$E$7,MATCH(AG503,'P-07 HACCP score'!$B$3:$B$7,0),MATCH('D-14 Ernst'!AC$2,'P-07 HACCP score'!$C$2:$E$2,0))</f>
        <v>0</v>
      </c>
      <c r="CA503" s="39">
        <f>INDEX('P-07 HACCP score'!$C$3:$E$7,MATCH(AH503,'P-07 HACCP score'!$B$3:$B$7,0),MATCH('D-14 Ernst'!AD$2,'P-07 HACCP score'!$C$2:$E$2,0))</f>
        <v>0</v>
      </c>
      <c r="CB503" s="39">
        <f>INDEX('P-07 HACCP score'!$C$3:$E$7,MATCH(AI503,'P-07 HACCP score'!$B$3:$B$7,0),MATCH('D-14 Ernst'!AE$2,'P-07 HACCP score'!$C$2:$E$2,0))</f>
        <v>0</v>
      </c>
      <c r="CC503" s="39">
        <f>INDEX('P-07 HACCP score'!$C$3:$E$7,MATCH(AJ503,'P-07 HACCP score'!$B$3:$B$7,0),MATCH('D-14 Ernst'!AF$2,'P-07 HACCP score'!$C$2:$E$2,0))</f>
        <v>0</v>
      </c>
      <c r="CD503" s="39">
        <f>INDEX('P-07 HACCP score'!$C$3:$E$7,MATCH(AK503,'P-07 HACCP score'!$B$3:$B$7,0),MATCH('D-14 Ernst'!AG$2,'P-07 HACCP score'!$C$2:$E$2,0))</f>
        <v>0</v>
      </c>
    </row>
    <row r="504" spans="1:82" x14ac:dyDescent="0.3">
      <c r="A504" s="125">
        <v>31090</v>
      </c>
      <c r="B504" s="56" t="s">
        <v>636</v>
      </c>
      <c r="C504" s="78" t="s">
        <v>139</v>
      </c>
      <c r="D504" s="35">
        <v>5</v>
      </c>
      <c r="E504" s="18"/>
      <c r="F504" s="18"/>
      <c r="G504" s="26"/>
      <c r="H504" s="21" t="str">
        <f>IF(COUNTIF(I504:M504,"H"),"H",
IF(COUNTIF(I504:M504,"M"),"M",
IF(COUNTIF(I504:M504,"L"),"L",
IF(COUNTIF(I504:M504,"B"),"B",""))))</f>
        <v/>
      </c>
      <c r="I504" s="19"/>
      <c r="J504" s="19"/>
      <c r="K504" s="19"/>
      <c r="L504" s="19"/>
      <c r="M504" s="19"/>
      <c r="N504" s="18"/>
      <c r="O504" s="21" t="str">
        <f>IF(COUNTIF(P504:Q504,"H"),"H",
IF(COUNTIF(P504:Q504,"M"),"M",
IF(COUNTIF(P504:Q504,"L"),"L",
IF(COUNTIF(P504:Q504,"B"),"B",""))))</f>
        <v/>
      </c>
      <c r="P504" s="22"/>
      <c r="Q504" s="22"/>
      <c r="R504" s="18" t="s">
        <v>86</v>
      </c>
      <c r="S504" s="18"/>
      <c r="T504" s="18" t="s">
        <v>84</v>
      </c>
      <c r="U504" s="18"/>
      <c r="V504" s="18"/>
      <c r="W504" s="27"/>
      <c r="X504" s="21" t="str">
        <f>IF(COUNTIF(Y504:AA504,"H"),"H",
IF(COUNTIF(Y504:AA504,"M"),"M",
IF(COUNTIF(Y504:AA504,"L"),"L",
IF(COUNTIF(Y504:AA504,"B"),"B",""))))</f>
        <v/>
      </c>
      <c r="Y504" s="23"/>
      <c r="Z504" s="28"/>
      <c r="AA504" s="23"/>
      <c r="AB504" s="18"/>
      <c r="AC504" s="18"/>
      <c r="AD504" s="18"/>
      <c r="AE504" s="18"/>
      <c r="AF504" s="18"/>
      <c r="AG504" s="18"/>
      <c r="AH504" s="18"/>
      <c r="AI504" s="18"/>
      <c r="AJ504" s="18"/>
      <c r="AK504" s="18"/>
      <c r="AL504" s="37">
        <f>COUNTIF(AX504:BA504,5)+COUNTIF(BG504:BH504,5)+COUNTIF(BK504:BQ504,5)+COUNTIF(BU504:CD504,5)+COUNTIF(AX504:BA504,9)+COUNTIF(BG504:BH504,9)+COUNTIF(BK504:BQ504,9)+COUNTIF(BU504:CD504,9)</f>
        <v>1</v>
      </c>
      <c r="AM504" s="37">
        <f>COUNTIF(AX504:BA504,15)+COUNTIF(BG504:BH504,15)+COUNTIF(BK504:BQ504,15)+COUNTIF(BU504:CD504,15)+COUNTIF(AX504:BA504,25)+COUNTIF(BG504:BH504,25)+COUNTIF(BK504:BQ504,25)+COUNTIF(BU504:CD504,25)</f>
        <v>0</v>
      </c>
      <c r="AN504" s="118" t="str">
        <f>IF(AM504&gt;=1,"HOOG",IF(AL504&gt;=2,"MIDDEN","LAAG"))</f>
        <v>LAAG</v>
      </c>
      <c r="AO504" s="26" t="str">
        <f>IF(AND(AM504=1,OR(H504="H",AB504="H"),TEXT(D504,0)&lt;&gt;"4"),"J","N" )</f>
        <v>N</v>
      </c>
      <c r="AP504" s="41" t="s">
        <v>85</v>
      </c>
      <c r="AQ504" s="68" t="str">
        <f>IF(OR(AP504="J",AO504="J"),"MIDDEN",AN504)</f>
        <v>LAAG</v>
      </c>
      <c r="AR504" s="26" t="s">
        <v>86</v>
      </c>
      <c r="AS504" s="18" t="s">
        <v>87</v>
      </c>
      <c r="AT504" s="18" t="s">
        <v>85</v>
      </c>
      <c r="AU504" s="27" t="str">
        <f>IF(AND(AR504="H",AS504="K"),"J",IF(OR(AND(AR504="L",AS504="K",AT504="J"),AND(AR504="H",AS504="G",AT504="J")),"J","N"))</f>
        <v>N</v>
      </c>
      <c r="AV504" s="41" t="s">
        <v>85</v>
      </c>
      <c r="AW504" s="18" t="str">
        <f>IF(AU504="N",AQ504,IF(AQ504="LAAG","MIDDEN","HOOG"))</f>
        <v>LAAG</v>
      </c>
      <c r="AX504" s="39">
        <f>INDEX('P-07 HACCP score'!$C$3:$E$7,MATCH(E504,'P-07 HACCP score'!$B$3:$B$7,0),MATCH('D-14 Ernst'!A$2,'P-07 HACCP score'!$C$2:$E$2,0))</f>
        <v>0</v>
      </c>
      <c r="AY504" s="39">
        <f>INDEX('P-07 HACCP score'!$C$3:$E$7,MATCH(F504,'P-07 HACCP score'!$B$3:$B$7,0),MATCH('D-14 Ernst'!B$2,'P-07 HACCP score'!$C$2:$E$2,0))</f>
        <v>0</v>
      </c>
      <c r="AZ504" s="39">
        <f>INDEX('P-07 HACCP score'!$C$3:$E$7,MATCH(G504,'P-07 HACCP score'!$B$3:$B$7,0),MATCH('D-14 Ernst'!C$2,'P-07 HACCP score'!$C$2:$E$2,0))</f>
        <v>0</v>
      </c>
      <c r="BA504" s="39" t="e">
        <f>INDEX('P-07 HACCP score'!$C$3:$E$7,MATCH(H504,'P-07 HACCP score'!$B$3:$B$7,0),MATCH('D-14 Ernst'!D$2,'P-07 HACCP score'!$C$2:$E$2,0))</f>
        <v>#N/A</v>
      </c>
      <c r="BB504" s="39">
        <f>INDEX('P-07 HACCP score'!$C$3:$E$7,MATCH(I504,'P-07 HACCP score'!$B$3:$B$7,0),MATCH('D-14 Ernst'!E$2,'P-07 HACCP score'!$C$2:$E$2,0))</f>
        <v>0</v>
      </c>
      <c r="BC504" s="39">
        <f>INDEX('P-07 HACCP score'!$C$3:$E$7,MATCH(J504,'P-07 HACCP score'!$B$3:$B$7,0),MATCH('D-14 Ernst'!F$2,'P-07 HACCP score'!$C$2:$E$2,0))</f>
        <v>0</v>
      </c>
      <c r="BD504" s="39">
        <f>INDEX('P-07 HACCP score'!$C$3:$E$7,MATCH(K504,'P-07 HACCP score'!$B$3:$B$7,0),MATCH('D-14 Ernst'!G$2,'P-07 HACCP score'!$C$2:$E$2,0))</f>
        <v>0</v>
      </c>
      <c r="BE504" s="39">
        <f>INDEX('P-07 HACCP score'!$C$3:$E$7,MATCH(L504,'P-07 HACCP score'!$B$3:$B$7,0),MATCH('D-14 Ernst'!H$2,'P-07 HACCP score'!$C$2:$E$2,0))</f>
        <v>0</v>
      </c>
      <c r="BF504" s="39">
        <f>INDEX('P-07 HACCP score'!$C$3:$E$7,MATCH(M504,'P-07 HACCP score'!$B$3:$B$7,0),MATCH('D-14 Ernst'!I$2,'P-07 HACCP score'!$C$2:$E$2,0))</f>
        <v>0</v>
      </c>
      <c r="BG504" s="39">
        <f>INDEX('P-07 HACCP score'!$C$3:$E$7,MATCH(N504,'P-07 HACCP score'!$B$3:$B$7,0),MATCH('D-14 Ernst'!J$2,'P-07 HACCP score'!$C$2:$E$2,0))</f>
        <v>0</v>
      </c>
      <c r="BH504" s="39" t="e">
        <f>INDEX('P-07 HACCP score'!$C$3:$E$7,MATCH(O504,'P-07 HACCP score'!$B$3:$B$7,0),MATCH('D-14 Ernst'!K$2,'P-07 HACCP score'!$C$2:$E$2,0))</f>
        <v>#N/A</v>
      </c>
      <c r="BI504" s="39">
        <f>INDEX('P-07 HACCP score'!$C$3:$E$7,MATCH(P504,'P-07 HACCP score'!$B$3:$B$7,0),MATCH('D-14 Ernst'!L$2,'P-07 HACCP score'!$C$2:$E$2,0))</f>
        <v>0</v>
      </c>
      <c r="BJ504" s="39">
        <f>INDEX('P-07 HACCP score'!$C$3:$E$7,MATCH(Q504,'P-07 HACCP score'!$B$3:$B$7,0),MATCH('D-14 Ernst'!M$2,'P-07 HACCP score'!$C$2:$E$2,0))</f>
        <v>0</v>
      </c>
      <c r="BK504" s="39">
        <f>INDEX('P-07 HACCP score'!$C$3:$E$7,MATCH(R504,'P-07 HACCP score'!$B$3:$B$7,0),MATCH('D-14 Ernst'!N$2,'P-07 HACCP score'!$C$2:$E$2,0))</f>
        <v>5</v>
      </c>
      <c r="BL504" s="39">
        <f>INDEX('P-07 HACCP score'!$C$3:$E$7,MATCH(S504,'P-07 HACCP score'!$B$3:$B$7,0),MATCH('D-14 Ernst'!O$2,'P-07 HACCP score'!$C$2:$E$2,0))</f>
        <v>0</v>
      </c>
      <c r="BM504" s="39">
        <f>INDEX('P-07 HACCP score'!$C$3:$E$7,MATCH(T504,'P-07 HACCP score'!$B$3:$B$7,0),MATCH('D-14 Ernst'!P$2,'P-07 HACCP score'!$C$2:$E$2,0))</f>
        <v>1.5</v>
      </c>
      <c r="BN504" s="39">
        <f>INDEX('P-07 HACCP score'!$C$3:$E$7,MATCH(U504,'P-07 HACCP score'!$B$3:$B$7,0),MATCH('D-14 Ernst'!Q$2,'P-07 HACCP score'!$C$2:$E$2,0))</f>
        <v>0</v>
      </c>
      <c r="BO504" s="39">
        <f>INDEX('P-07 HACCP score'!$C$3:$E$7,MATCH(V504,'P-07 HACCP score'!$B$3:$B$7,0),MATCH('D-14 Ernst'!R$2,'P-07 HACCP score'!$C$2:$E$2,0))</f>
        <v>0</v>
      </c>
      <c r="BP504" s="39">
        <f>INDEX('P-07 HACCP score'!$C$3:$E$7,MATCH(W504,'P-07 HACCP score'!$B$3:$B$7,0),MATCH('D-14 Ernst'!S$2,'P-07 HACCP score'!$C$2:$E$2,0))</f>
        <v>0</v>
      </c>
      <c r="BQ504" s="39" t="e">
        <f>INDEX('P-07 HACCP score'!$C$3:$E$7,MATCH(X504,'P-07 HACCP score'!$B$3:$B$7,0),MATCH('D-14 Ernst'!T$2,'P-07 HACCP score'!$C$2:$E$2,0))</f>
        <v>#N/A</v>
      </c>
      <c r="BR504" s="39">
        <f>INDEX('P-07 HACCP score'!$C$3:$E$7,MATCH(Y504,'P-07 HACCP score'!$B$3:$B$7,0),MATCH('D-14 Ernst'!U$2,'P-07 HACCP score'!$C$2:$E$2,0))</f>
        <v>0</v>
      </c>
      <c r="BS504" s="39">
        <f>INDEX('P-07 HACCP score'!$C$3:$E$7,MATCH(Z504,'P-07 HACCP score'!$B$3:$B$7,0),MATCH('D-14 Ernst'!V$2,'P-07 HACCP score'!$C$2:$E$2,0))</f>
        <v>0</v>
      </c>
      <c r="BT504" s="39">
        <f>INDEX('P-07 HACCP score'!$C$3:$E$7,MATCH(AA504,'P-07 HACCP score'!$B$3:$B$7,0),MATCH('D-14 Ernst'!W$2,'P-07 HACCP score'!$C$2:$E$2,0))</f>
        <v>0</v>
      </c>
      <c r="BU504" s="39">
        <f>INDEX('P-07 HACCP score'!$C$3:$E$7,MATCH(AB504,'P-07 HACCP score'!$B$3:$B$7,0),MATCH('D-14 Ernst'!X$2,'P-07 HACCP score'!$C$2:$E$2,0))</f>
        <v>0</v>
      </c>
      <c r="BV504" s="39">
        <f>INDEX('P-07 HACCP score'!$C$3:$E$7,MATCH(AC504,'P-07 HACCP score'!$B$3:$B$7,0),MATCH('D-14 Ernst'!Y$2,'P-07 HACCP score'!$C$2:$E$2,0))</f>
        <v>0</v>
      </c>
      <c r="BW504" s="39">
        <f>INDEX('P-07 HACCP score'!$C$3:$E$7,MATCH(AD504,'P-07 HACCP score'!$B$3:$B$7,0),MATCH('D-14 Ernst'!Z$2,'P-07 HACCP score'!$C$2:$E$2,0))</f>
        <v>0</v>
      </c>
      <c r="BX504" s="39">
        <f>INDEX('P-07 HACCP score'!$C$3:$E$7,MATCH(AE504,'P-07 HACCP score'!$B$3:$B$7,0),MATCH('D-14 Ernst'!AA$2,'P-07 HACCP score'!$C$2:$E$2,0))</f>
        <v>0</v>
      </c>
      <c r="BY504" s="39">
        <f>INDEX('P-07 HACCP score'!$C$3:$E$7,MATCH(AF504,'P-07 HACCP score'!$B$3:$B$7,0),MATCH('D-14 Ernst'!AB$2,'P-07 HACCP score'!$C$2:$E$2,0))</f>
        <v>0</v>
      </c>
      <c r="BZ504" s="39">
        <f>INDEX('P-07 HACCP score'!$C$3:$E$7,MATCH(AG504,'P-07 HACCP score'!$B$3:$B$7,0),MATCH('D-14 Ernst'!AC$2,'P-07 HACCP score'!$C$2:$E$2,0))</f>
        <v>0</v>
      </c>
      <c r="CA504" s="39">
        <f>INDEX('P-07 HACCP score'!$C$3:$E$7,MATCH(AH504,'P-07 HACCP score'!$B$3:$B$7,0),MATCH('D-14 Ernst'!AD$2,'P-07 HACCP score'!$C$2:$E$2,0))</f>
        <v>0</v>
      </c>
      <c r="CB504" s="39">
        <f>INDEX('P-07 HACCP score'!$C$3:$E$7,MATCH(AI504,'P-07 HACCP score'!$B$3:$B$7,0),MATCH('D-14 Ernst'!AE$2,'P-07 HACCP score'!$C$2:$E$2,0))</f>
        <v>0</v>
      </c>
      <c r="CC504" s="39">
        <f>INDEX('P-07 HACCP score'!$C$3:$E$7,MATCH(AJ504,'P-07 HACCP score'!$B$3:$B$7,0),MATCH('D-14 Ernst'!AF$2,'P-07 HACCP score'!$C$2:$E$2,0))</f>
        <v>0</v>
      </c>
      <c r="CD504" s="39">
        <f>INDEX('P-07 HACCP score'!$C$3:$E$7,MATCH(AK504,'P-07 HACCP score'!$B$3:$B$7,0),MATCH('D-14 Ernst'!AG$2,'P-07 HACCP score'!$C$2:$E$2,0))</f>
        <v>0</v>
      </c>
    </row>
    <row r="505" spans="1:82" x14ac:dyDescent="0.3">
      <c r="A505" s="125">
        <v>52046</v>
      </c>
      <c r="B505" s="57" t="s">
        <v>637</v>
      </c>
      <c r="C505" s="78" t="s">
        <v>156</v>
      </c>
      <c r="D505" s="35">
        <v>4</v>
      </c>
      <c r="E505" s="18" t="s">
        <v>86</v>
      </c>
      <c r="F505" s="18"/>
      <c r="G505" s="26"/>
      <c r="H505" s="21" t="str">
        <f>IF(COUNTIF(I505:M505,"H"),"H",
IF(COUNTIF(I505:M505,"M"),"M",
IF(COUNTIF(I505:M505,"L"),"L",
IF(COUNTIF(I505:M505,"B"),"B",""))))</f>
        <v/>
      </c>
      <c r="I505" s="19"/>
      <c r="J505" s="19"/>
      <c r="K505" s="19"/>
      <c r="L505" s="19"/>
      <c r="M505" s="19"/>
      <c r="N505" s="18"/>
      <c r="O505" s="21" t="str">
        <f>IF(COUNTIF(P505:Q505,"H"),"H",
IF(COUNTIF(P505:Q505,"M"),"M",
IF(COUNTIF(P505:Q505,"L"),"L",
IF(COUNTIF(P505:Q505,"B"),"B",""))))</f>
        <v>L</v>
      </c>
      <c r="P505" s="22" t="s">
        <v>86</v>
      </c>
      <c r="Q505" s="22" t="s">
        <v>86</v>
      </c>
      <c r="R505" s="18" t="s">
        <v>86</v>
      </c>
      <c r="S505" s="18"/>
      <c r="T505" s="18" t="s">
        <v>84</v>
      </c>
      <c r="U505" s="18"/>
      <c r="V505" s="18"/>
      <c r="W505" s="27"/>
      <c r="X505" s="21" t="str">
        <f>IF(COUNTIF(Y505:AA505,"H"),"H",
IF(COUNTIF(Y505:AA505,"M"),"M",
IF(COUNTIF(Y505:AA505,"L"),"L",
IF(COUNTIF(Y505:AA505,"B"),"B",""))))</f>
        <v>L</v>
      </c>
      <c r="Y505" s="23"/>
      <c r="Z505" s="130" t="s">
        <v>86</v>
      </c>
      <c r="AA505" s="23"/>
      <c r="AB505" s="18" t="s">
        <v>89</v>
      </c>
      <c r="AC505" s="18" t="s">
        <v>86</v>
      </c>
      <c r="AD505" s="18" t="s">
        <v>129</v>
      </c>
      <c r="AE505" s="18"/>
      <c r="AF505" s="18" t="s">
        <v>86</v>
      </c>
      <c r="AG505" s="18"/>
      <c r="AH505" s="18"/>
      <c r="AI505" s="18"/>
      <c r="AJ505" s="18"/>
      <c r="AK505" s="18"/>
      <c r="AL505" s="37">
        <f>COUNTIF(AX505:BA505,5)+COUNTIF(BG505:BH505,5)+COUNTIF(BK505:BQ505,5)+COUNTIF(BU505:CD505,5)+COUNTIF(AX505:BA505,9)+COUNTIF(BG505:BH505,9)+COUNTIF(BK505:BQ505,9)+COUNTIF(BU505:CD505,9)</f>
        <v>2</v>
      </c>
      <c r="AM505" s="37">
        <f>COUNTIF(AX505:BA505,15)+COUNTIF(BG505:BH505,15)+COUNTIF(BK505:BQ505,15)+COUNTIF(BU505:CD505,15)+COUNTIF(AX505:BA505,25)+COUNTIF(BG505:BH505,25)+COUNTIF(BK505:BQ505,25)+COUNTIF(BU505:CD505,25)</f>
        <v>1</v>
      </c>
      <c r="AN505" s="118" t="str">
        <f>IF(AM505&gt;=1,"HOOG",IF(AL505&gt;=2,"MIDDEN","LAAG"))</f>
        <v>HOOG</v>
      </c>
      <c r="AO505" s="26" t="str">
        <f>IF(AND(AM505=1,OR(H505="H",AB505="H"),TEXT(D505,0)&lt;&gt;"4"),"J","N" )</f>
        <v>N</v>
      </c>
      <c r="AP505" s="41" t="s">
        <v>85</v>
      </c>
      <c r="AQ505" s="68" t="str">
        <f>IF(OR(AP505="J",AO505="J"),"MIDDEN",AN505)</f>
        <v>HOOG</v>
      </c>
      <c r="AR505" s="26" t="s">
        <v>86</v>
      </c>
      <c r="AS505" s="18" t="s">
        <v>87</v>
      </c>
      <c r="AT505" s="18" t="s">
        <v>85</v>
      </c>
      <c r="AU505" s="27" t="str">
        <f>IF(AND(AR505="H",AS505="K"),"J",IF(OR(AND(AR505="L",AS505="K",AT505="J"),AND(AR505="H",AS505="G",AT505="J")),"J","N"))</f>
        <v>N</v>
      </c>
      <c r="AV505" s="41" t="s">
        <v>85</v>
      </c>
      <c r="AW505" s="18" t="str">
        <f>IF(AU505="N",AQ505,IF(AQ505="LAAG","MIDDEN","HOOG"))</f>
        <v>HOOG</v>
      </c>
      <c r="AX505" s="39">
        <f>INDEX('P-07 HACCP score'!$C$3:$E$7,MATCH(E505,'P-07 HACCP score'!$B$3:$B$7,0),MATCH('D-14 Ernst'!A$2,'P-07 HACCP score'!$C$2:$E$2,0))</f>
        <v>3</v>
      </c>
      <c r="AY505" s="39">
        <f>INDEX('P-07 HACCP score'!$C$3:$E$7,MATCH(F505,'P-07 HACCP score'!$B$3:$B$7,0),MATCH('D-14 Ernst'!B$2,'P-07 HACCP score'!$C$2:$E$2,0))</f>
        <v>0</v>
      </c>
      <c r="AZ505" s="39">
        <f>INDEX('P-07 HACCP score'!$C$3:$E$7,MATCH(G505,'P-07 HACCP score'!$B$3:$B$7,0),MATCH('D-14 Ernst'!C$2,'P-07 HACCP score'!$C$2:$E$2,0))</f>
        <v>0</v>
      </c>
      <c r="BA505" s="39" t="e">
        <f>INDEX('P-07 HACCP score'!$C$3:$E$7,MATCH(H505,'P-07 HACCP score'!$B$3:$B$7,0),MATCH('D-14 Ernst'!D$2,'P-07 HACCP score'!$C$2:$E$2,0))</f>
        <v>#N/A</v>
      </c>
      <c r="BB505" s="39">
        <f>INDEX('P-07 HACCP score'!$C$3:$E$7,MATCH(I505,'P-07 HACCP score'!$B$3:$B$7,0),MATCH('D-14 Ernst'!E$2,'P-07 HACCP score'!$C$2:$E$2,0))</f>
        <v>0</v>
      </c>
      <c r="BC505" s="39">
        <f>INDEX('P-07 HACCP score'!$C$3:$E$7,MATCH(J505,'P-07 HACCP score'!$B$3:$B$7,0),MATCH('D-14 Ernst'!F$2,'P-07 HACCP score'!$C$2:$E$2,0))</f>
        <v>0</v>
      </c>
      <c r="BD505" s="39">
        <f>INDEX('P-07 HACCP score'!$C$3:$E$7,MATCH(K505,'P-07 HACCP score'!$B$3:$B$7,0),MATCH('D-14 Ernst'!G$2,'P-07 HACCP score'!$C$2:$E$2,0))</f>
        <v>0</v>
      </c>
      <c r="BE505" s="39">
        <f>INDEX('P-07 HACCP score'!$C$3:$E$7,MATCH(L505,'P-07 HACCP score'!$B$3:$B$7,0),MATCH('D-14 Ernst'!H$2,'P-07 HACCP score'!$C$2:$E$2,0))</f>
        <v>0</v>
      </c>
      <c r="BF505" s="39">
        <f>INDEX('P-07 HACCP score'!$C$3:$E$7,MATCH(M505,'P-07 HACCP score'!$B$3:$B$7,0),MATCH('D-14 Ernst'!I$2,'P-07 HACCP score'!$C$2:$E$2,0))</f>
        <v>0</v>
      </c>
      <c r="BG505" s="39">
        <f>INDEX('P-07 HACCP score'!$C$3:$E$7,MATCH(N505,'P-07 HACCP score'!$B$3:$B$7,0),MATCH('D-14 Ernst'!J$2,'P-07 HACCP score'!$C$2:$E$2,0))</f>
        <v>0</v>
      </c>
      <c r="BH505" s="39">
        <f>INDEX('P-07 HACCP score'!$C$3:$E$7,MATCH(O505,'P-07 HACCP score'!$B$3:$B$7,0),MATCH('D-14 Ernst'!K$2,'P-07 HACCP score'!$C$2:$E$2,0))</f>
        <v>3</v>
      </c>
      <c r="BI505" s="39">
        <f>INDEX('P-07 HACCP score'!$C$3:$E$7,MATCH(P505,'P-07 HACCP score'!$B$3:$B$7,0),MATCH('D-14 Ernst'!L$2,'P-07 HACCP score'!$C$2:$E$2,0))</f>
        <v>3</v>
      </c>
      <c r="BJ505" s="39">
        <f>INDEX('P-07 HACCP score'!$C$3:$E$7,MATCH(Q505,'P-07 HACCP score'!$B$3:$B$7,0),MATCH('D-14 Ernst'!M$2,'P-07 HACCP score'!$C$2:$E$2,0))</f>
        <v>3</v>
      </c>
      <c r="BK505" s="39">
        <f>INDEX('P-07 HACCP score'!$C$3:$E$7,MATCH(R505,'P-07 HACCP score'!$B$3:$B$7,0),MATCH('D-14 Ernst'!N$2,'P-07 HACCP score'!$C$2:$E$2,0))</f>
        <v>5</v>
      </c>
      <c r="BL505" s="39">
        <f>INDEX('P-07 HACCP score'!$C$3:$E$7,MATCH(S505,'P-07 HACCP score'!$B$3:$B$7,0),MATCH('D-14 Ernst'!O$2,'P-07 HACCP score'!$C$2:$E$2,0))</f>
        <v>0</v>
      </c>
      <c r="BM505" s="39">
        <f>INDEX('P-07 HACCP score'!$C$3:$E$7,MATCH(T505,'P-07 HACCP score'!$B$3:$B$7,0),MATCH('D-14 Ernst'!P$2,'P-07 HACCP score'!$C$2:$E$2,0))</f>
        <v>1.5</v>
      </c>
      <c r="BN505" s="39">
        <f>INDEX('P-07 HACCP score'!$C$3:$E$7,MATCH(U505,'P-07 HACCP score'!$B$3:$B$7,0),MATCH('D-14 Ernst'!Q$2,'P-07 HACCP score'!$C$2:$E$2,0))</f>
        <v>0</v>
      </c>
      <c r="BO505" s="39">
        <f>INDEX('P-07 HACCP score'!$C$3:$E$7,MATCH(V505,'P-07 HACCP score'!$B$3:$B$7,0),MATCH('D-14 Ernst'!R$2,'P-07 HACCP score'!$C$2:$E$2,0))</f>
        <v>0</v>
      </c>
      <c r="BP505" s="39">
        <f>INDEX('P-07 HACCP score'!$C$3:$E$7,MATCH(W505,'P-07 HACCP score'!$B$3:$B$7,0),MATCH('D-14 Ernst'!S$2,'P-07 HACCP score'!$C$2:$E$2,0))</f>
        <v>0</v>
      </c>
      <c r="BQ505" s="39">
        <f>INDEX('P-07 HACCP score'!$C$3:$E$7,MATCH(X505,'P-07 HACCP score'!$B$3:$B$7,0),MATCH('D-14 Ernst'!T$2,'P-07 HACCP score'!$C$2:$E$2,0))</f>
        <v>5</v>
      </c>
      <c r="BR505" s="39">
        <f>INDEX('P-07 HACCP score'!$C$3:$E$7,MATCH(Y505,'P-07 HACCP score'!$B$3:$B$7,0),MATCH('D-14 Ernst'!U$2,'P-07 HACCP score'!$C$2:$E$2,0))</f>
        <v>0</v>
      </c>
      <c r="BS505" s="39">
        <f>INDEX('P-07 HACCP score'!$C$3:$E$7,MATCH(Z505,'P-07 HACCP score'!$B$3:$B$7,0),MATCH('D-14 Ernst'!V$2,'P-07 HACCP score'!$C$2:$E$2,0))</f>
        <v>5</v>
      </c>
      <c r="BT505" s="39">
        <f>INDEX('P-07 HACCP score'!$C$3:$E$7,MATCH(AA505,'P-07 HACCP score'!$B$3:$B$7,0),MATCH('D-14 Ernst'!W$2,'P-07 HACCP score'!$C$2:$E$2,0))</f>
        <v>0</v>
      </c>
      <c r="BU505" s="39">
        <f>INDEX('P-07 HACCP score'!$C$3:$E$7,MATCH(AB505,'P-07 HACCP score'!$B$3:$B$7,0),MATCH('D-14 Ernst'!X$2,'P-07 HACCP score'!$C$2:$E$2,0))</f>
        <v>15</v>
      </c>
      <c r="BV505" s="39">
        <f>INDEX('P-07 HACCP score'!$C$3:$E$7,MATCH(AC505,'P-07 HACCP score'!$B$3:$B$7,0),MATCH('D-14 Ernst'!Y$2,'P-07 HACCP score'!$C$2:$E$2,0))</f>
        <v>1</v>
      </c>
      <c r="BW505" s="39">
        <f>INDEX('P-07 HACCP score'!$C$3:$E$7,MATCH(AD505,'P-07 HACCP score'!$B$3:$B$7,0),MATCH('D-14 Ernst'!Z$2,'P-07 HACCP score'!$C$2:$E$2,0))</f>
        <v>3</v>
      </c>
      <c r="BX505" s="39">
        <f>INDEX('P-07 HACCP score'!$C$3:$E$7,MATCH(AE505,'P-07 HACCP score'!$B$3:$B$7,0),MATCH('D-14 Ernst'!AA$2,'P-07 HACCP score'!$C$2:$E$2,0))</f>
        <v>0</v>
      </c>
      <c r="BY505" s="39">
        <f>INDEX('P-07 HACCP score'!$C$3:$E$7,MATCH(AF505,'P-07 HACCP score'!$B$3:$B$7,0),MATCH('D-14 Ernst'!AB$2,'P-07 HACCP score'!$C$2:$E$2,0))</f>
        <v>3</v>
      </c>
      <c r="BZ505" s="39">
        <f>INDEX('P-07 HACCP score'!$C$3:$E$7,MATCH(AG505,'P-07 HACCP score'!$B$3:$B$7,0),MATCH('D-14 Ernst'!AC$2,'P-07 HACCP score'!$C$2:$E$2,0))</f>
        <v>0</v>
      </c>
      <c r="CA505" s="39">
        <f>INDEX('P-07 HACCP score'!$C$3:$E$7,MATCH(AH505,'P-07 HACCP score'!$B$3:$B$7,0),MATCH('D-14 Ernst'!AD$2,'P-07 HACCP score'!$C$2:$E$2,0))</f>
        <v>0</v>
      </c>
      <c r="CB505" s="39">
        <f>INDEX('P-07 HACCP score'!$C$3:$E$7,MATCH(AI505,'P-07 HACCP score'!$B$3:$B$7,0),MATCH('D-14 Ernst'!AE$2,'P-07 HACCP score'!$C$2:$E$2,0))</f>
        <v>0</v>
      </c>
      <c r="CC505" s="39">
        <f>INDEX('P-07 HACCP score'!$C$3:$E$7,MATCH(AJ505,'P-07 HACCP score'!$B$3:$B$7,0),MATCH('D-14 Ernst'!AF$2,'P-07 HACCP score'!$C$2:$E$2,0))</f>
        <v>0</v>
      </c>
      <c r="CD505" s="39">
        <f>INDEX('P-07 HACCP score'!$C$3:$E$7,MATCH(AK505,'P-07 HACCP score'!$B$3:$B$7,0),MATCH('D-14 Ernst'!AG$2,'P-07 HACCP score'!$C$2:$E$2,0))</f>
        <v>0</v>
      </c>
    </row>
    <row r="506" spans="1:82" x14ac:dyDescent="0.3">
      <c r="A506" s="125">
        <v>50996</v>
      </c>
      <c r="B506" s="56" t="s">
        <v>638</v>
      </c>
      <c r="C506" s="78" t="s">
        <v>95</v>
      </c>
      <c r="D506" s="35">
        <v>3</v>
      </c>
      <c r="E506" s="18" t="s">
        <v>84</v>
      </c>
      <c r="F506" s="18"/>
      <c r="G506" s="26"/>
      <c r="H506" s="21" t="str">
        <f>IF(COUNTIF(I506:M506,"H"),"H",
IF(COUNTIF(I506:M506,"M"),"M",
IF(COUNTIF(I506:M506,"L"),"L",
IF(COUNTIF(I506:M506,"B"),"B",""))))</f>
        <v>B</v>
      </c>
      <c r="I506" s="19"/>
      <c r="J506" s="19" t="s">
        <v>84</v>
      </c>
      <c r="K506" s="19"/>
      <c r="L506" s="19"/>
      <c r="M506" s="19"/>
      <c r="N506" s="18"/>
      <c r="O506" s="21" t="str">
        <f>IF(COUNTIF(P506:Q506,"H"),"H",
IF(COUNTIF(P506:Q506,"M"),"M",
IF(COUNTIF(P506:Q506,"L"),"L",
IF(COUNTIF(P506:Q506,"B"),"B",""))))</f>
        <v>L</v>
      </c>
      <c r="P506" s="22" t="s">
        <v>86</v>
      </c>
      <c r="Q506" s="22"/>
      <c r="R506" s="18"/>
      <c r="S506" s="18"/>
      <c r="T506" s="18"/>
      <c r="U506" s="18"/>
      <c r="V506" s="18"/>
      <c r="W506" s="27"/>
      <c r="X506" s="21" t="str">
        <f>IF(COUNTIF(Y506:AA506,"H"),"H",
IF(COUNTIF(Y506:AA506,"M"),"M",
IF(COUNTIF(Y506:AA506,"L"),"L",
IF(COUNTIF(Y506:AA506,"B"),"B",""))))</f>
        <v/>
      </c>
      <c r="Y506" s="23"/>
      <c r="Z506" s="28"/>
      <c r="AA506" s="23"/>
      <c r="AB506" s="18"/>
      <c r="AC506" s="18"/>
      <c r="AD506" s="18"/>
      <c r="AE506" s="18"/>
      <c r="AF506" s="18"/>
      <c r="AG506" s="18"/>
      <c r="AH506" s="18"/>
      <c r="AI506" s="18"/>
      <c r="AJ506" s="18"/>
      <c r="AK506" s="18"/>
      <c r="AL506" s="37">
        <f>COUNTIF(AX506:BA506,5)+COUNTIF(BG506:BH506,5)+COUNTIF(BK506:BQ506,5)+COUNTIF(BU506:CD506,5)+COUNTIF(AX506:BA506,9)+COUNTIF(BG506:BH506,9)+COUNTIF(BK506:BQ506,9)+COUNTIF(BU506:CD506,9)</f>
        <v>0</v>
      </c>
      <c r="AM506" s="37">
        <f>COUNTIF(AX506:BA506,15)+COUNTIF(BG506:BH506,15)+COUNTIF(BK506:BQ506,15)+COUNTIF(BU506:CD506,15)+COUNTIF(AX506:BA506,25)+COUNTIF(BG506:BH506,25)+COUNTIF(BK506:BQ506,25)+COUNTIF(BU506:CD506,25)</f>
        <v>0</v>
      </c>
      <c r="AN506" s="118" t="str">
        <f>IF(AM506&gt;=1,"HOOG",IF(AL506&gt;=2,"MIDDEN","LAAG"))</f>
        <v>LAAG</v>
      </c>
      <c r="AO506" s="26" t="str">
        <f>IF(AND(AM506=1,OR(H506="H",AB506="H"),TEXT(D506,0)&lt;&gt;"4"),"J","N" )</f>
        <v>N</v>
      </c>
      <c r="AP506" s="41" t="s">
        <v>85</v>
      </c>
      <c r="AQ506" s="68" t="str">
        <f>IF(OR(AP506="J",AO506="J"),"MIDDEN",AN506)</f>
        <v>LAAG</v>
      </c>
      <c r="AR506" s="26" t="s">
        <v>86</v>
      </c>
      <c r="AS506" s="18" t="s">
        <v>93</v>
      </c>
      <c r="AT506" s="18" t="s">
        <v>85</v>
      </c>
      <c r="AU506" s="41" t="str">
        <f>IF(AND(AR506="H",AS506="K"),"J",IF(OR(AND(AR506="L",AS506="K",AT506="J"),AND(AR506="H",AS506="G",AT506="J")),"J","N"))</f>
        <v>N</v>
      </c>
      <c r="AV506" s="41" t="s">
        <v>85</v>
      </c>
      <c r="AW506" s="18" t="str">
        <f>IF(AU506="N",AQ506,IF(AQ506="LAAG","MIDDEN","HOOG"))</f>
        <v>LAAG</v>
      </c>
      <c r="AX506" s="39">
        <f>INDEX('P-07 HACCP score'!$C$3:$E$7,MATCH(E506,'P-07 HACCP score'!$B$3:$B$7,0),MATCH('D-14 Ernst'!A$2,'P-07 HACCP score'!$C$2:$E$2,0))</f>
        <v>1.5</v>
      </c>
      <c r="AY506" s="39">
        <f>INDEX('P-07 HACCP score'!$C$3:$E$7,MATCH(F506,'P-07 HACCP score'!$B$3:$B$7,0),MATCH('D-14 Ernst'!B$2,'P-07 HACCP score'!$C$2:$E$2,0))</f>
        <v>0</v>
      </c>
      <c r="AZ506" s="39">
        <f>INDEX('P-07 HACCP score'!$C$3:$E$7,MATCH(G506,'P-07 HACCP score'!$B$3:$B$7,0),MATCH('D-14 Ernst'!C$2,'P-07 HACCP score'!$C$2:$E$2,0))</f>
        <v>0</v>
      </c>
      <c r="BA506" s="39">
        <f>INDEX('P-07 HACCP score'!$C$3:$E$7,MATCH(H506,'P-07 HACCP score'!$B$3:$B$7,0),MATCH('D-14 Ernst'!D$2,'P-07 HACCP score'!$C$2:$E$2,0))</f>
        <v>1.5</v>
      </c>
      <c r="BB506" s="39">
        <f>INDEX('P-07 HACCP score'!$C$3:$E$7,MATCH(I506,'P-07 HACCP score'!$B$3:$B$7,0),MATCH('D-14 Ernst'!E$2,'P-07 HACCP score'!$C$2:$E$2,0))</f>
        <v>0</v>
      </c>
      <c r="BC506" s="39">
        <f>INDEX('P-07 HACCP score'!$C$3:$E$7,MATCH(J506,'P-07 HACCP score'!$B$3:$B$7,0),MATCH('D-14 Ernst'!F$2,'P-07 HACCP score'!$C$2:$E$2,0))</f>
        <v>1.5</v>
      </c>
      <c r="BD506" s="39">
        <f>INDEX('P-07 HACCP score'!$C$3:$E$7,MATCH(K506,'P-07 HACCP score'!$B$3:$B$7,0),MATCH('D-14 Ernst'!G$2,'P-07 HACCP score'!$C$2:$E$2,0))</f>
        <v>0</v>
      </c>
      <c r="BE506" s="39">
        <f>INDEX('P-07 HACCP score'!$C$3:$E$7,MATCH(L506,'P-07 HACCP score'!$B$3:$B$7,0),MATCH('D-14 Ernst'!H$2,'P-07 HACCP score'!$C$2:$E$2,0))</f>
        <v>0</v>
      </c>
      <c r="BF506" s="39">
        <f>INDEX('P-07 HACCP score'!$C$3:$E$7,MATCH(M506,'P-07 HACCP score'!$B$3:$B$7,0),MATCH('D-14 Ernst'!I$2,'P-07 HACCP score'!$C$2:$E$2,0))</f>
        <v>0</v>
      </c>
      <c r="BG506" s="39">
        <f>INDEX('P-07 HACCP score'!$C$3:$E$7,MATCH(N506,'P-07 HACCP score'!$B$3:$B$7,0),MATCH('D-14 Ernst'!J$2,'P-07 HACCP score'!$C$2:$E$2,0))</f>
        <v>0</v>
      </c>
      <c r="BH506" s="39">
        <f>INDEX('P-07 HACCP score'!$C$3:$E$7,MATCH(O506,'P-07 HACCP score'!$B$3:$B$7,0),MATCH('D-14 Ernst'!K$2,'P-07 HACCP score'!$C$2:$E$2,0))</f>
        <v>3</v>
      </c>
      <c r="BI506" s="39">
        <f>INDEX('P-07 HACCP score'!$C$3:$E$7,MATCH(P506,'P-07 HACCP score'!$B$3:$B$7,0),MATCH('D-14 Ernst'!L$2,'P-07 HACCP score'!$C$2:$E$2,0))</f>
        <v>3</v>
      </c>
      <c r="BJ506" s="39">
        <f>INDEX('P-07 HACCP score'!$C$3:$E$7,MATCH(Q506,'P-07 HACCP score'!$B$3:$B$7,0),MATCH('D-14 Ernst'!M$2,'P-07 HACCP score'!$C$2:$E$2,0))</f>
        <v>0</v>
      </c>
      <c r="BK506" s="39">
        <f>INDEX('P-07 HACCP score'!$C$3:$E$7,MATCH(R506,'P-07 HACCP score'!$B$3:$B$7,0),MATCH('D-14 Ernst'!N$2,'P-07 HACCP score'!$C$2:$E$2,0))</f>
        <v>0</v>
      </c>
      <c r="BL506" s="39">
        <f>INDEX('P-07 HACCP score'!$C$3:$E$7,MATCH(S506,'P-07 HACCP score'!$B$3:$B$7,0),MATCH('D-14 Ernst'!O$2,'P-07 HACCP score'!$C$2:$E$2,0))</f>
        <v>0</v>
      </c>
      <c r="BM506" s="39">
        <f>INDEX('P-07 HACCP score'!$C$3:$E$7,MATCH(T506,'P-07 HACCP score'!$B$3:$B$7,0),MATCH('D-14 Ernst'!P$2,'P-07 HACCP score'!$C$2:$E$2,0))</f>
        <v>0</v>
      </c>
      <c r="BN506" s="39">
        <f>INDEX('P-07 HACCP score'!$C$3:$E$7,MATCH(U506,'P-07 HACCP score'!$B$3:$B$7,0),MATCH('D-14 Ernst'!Q$2,'P-07 HACCP score'!$C$2:$E$2,0))</f>
        <v>0</v>
      </c>
      <c r="BO506" s="39">
        <f>INDEX('P-07 HACCP score'!$C$3:$E$7,MATCH(V506,'P-07 HACCP score'!$B$3:$B$7,0),MATCH('D-14 Ernst'!R$2,'P-07 HACCP score'!$C$2:$E$2,0))</f>
        <v>0</v>
      </c>
      <c r="BP506" s="39">
        <f>INDEX('P-07 HACCP score'!$C$3:$E$7,MATCH(W506,'P-07 HACCP score'!$B$3:$B$7,0),MATCH('D-14 Ernst'!S$2,'P-07 HACCP score'!$C$2:$E$2,0))</f>
        <v>0</v>
      </c>
      <c r="BQ506" s="39" t="e">
        <f>INDEX('P-07 HACCP score'!$C$3:$E$7,MATCH(X506,'P-07 HACCP score'!$B$3:$B$7,0),MATCH('D-14 Ernst'!T$2,'P-07 HACCP score'!$C$2:$E$2,0))</f>
        <v>#N/A</v>
      </c>
      <c r="BR506" s="39">
        <f>INDEX('P-07 HACCP score'!$C$3:$E$7,MATCH(Y506,'P-07 HACCP score'!$B$3:$B$7,0),MATCH('D-14 Ernst'!U$2,'P-07 HACCP score'!$C$2:$E$2,0))</f>
        <v>0</v>
      </c>
      <c r="BS506" s="39">
        <f>INDEX('P-07 HACCP score'!$C$3:$E$7,MATCH(Z506,'P-07 HACCP score'!$B$3:$B$7,0),MATCH('D-14 Ernst'!V$2,'P-07 HACCP score'!$C$2:$E$2,0))</f>
        <v>0</v>
      </c>
      <c r="BT506" s="39">
        <f>INDEX('P-07 HACCP score'!$C$3:$E$7,MATCH(AA506,'P-07 HACCP score'!$B$3:$B$7,0),MATCH('D-14 Ernst'!W$2,'P-07 HACCP score'!$C$2:$E$2,0))</f>
        <v>0</v>
      </c>
      <c r="BU506" s="39">
        <f>INDEX('P-07 HACCP score'!$C$3:$E$7,MATCH(AB506,'P-07 HACCP score'!$B$3:$B$7,0),MATCH('D-14 Ernst'!X$2,'P-07 HACCP score'!$C$2:$E$2,0))</f>
        <v>0</v>
      </c>
      <c r="BV506" s="39">
        <f>INDEX('P-07 HACCP score'!$C$3:$E$7,MATCH(AC506,'P-07 HACCP score'!$B$3:$B$7,0),MATCH('D-14 Ernst'!Y$2,'P-07 HACCP score'!$C$2:$E$2,0))</f>
        <v>0</v>
      </c>
      <c r="BW506" s="39">
        <f>INDEX('P-07 HACCP score'!$C$3:$E$7,MATCH(AD506,'P-07 HACCP score'!$B$3:$B$7,0),MATCH('D-14 Ernst'!Z$2,'P-07 HACCP score'!$C$2:$E$2,0))</f>
        <v>0</v>
      </c>
      <c r="BX506" s="39">
        <f>INDEX('P-07 HACCP score'!$C$3:$E$7,MATCH(AE506,'P-07 HACCP score'!$B$3:$B$7,0),MATCH('D-14 Ernst'!AA$2,'P-07 HACCP score'!$C$2:$E$2,0))</f>
        <v>0</v>
      </c>
      <c r="BY506" s="39">
        <f>INDEX('P-07 HACCP score'!$C$3:$E$7,MATCH(AF506,'P-07 HACCP score'!$B$3:$B$7,0),MATCH('D-14 Ernst'!AB$2,'P-07 HACCP score'!$C$2:$E$2,0))</f>
        <v>0</v>
      </c>
      <c r="BZ506" s="39">
        <f>INDEX('P-07 HACCP score'!$C$3:$E$7,MATCH(AG506,'P-07 HACCP score'!$B$3:$B$7,0),MATCH('D-14 Ernst'!AC$2,'P-07 HACCP score'!$C$2:$E$2,0))</f>
        <v>0</v>
      </c>
      <c r="CA506" s="39">
        <f>INDEX('P-07 HACCP score'!$C$3:$E$7,MATCH(AH506,'P-07 HACCP score'!$B$3:$B$7,0),MATCH('D-14 Ernst'!AD$2,'P-07 HACCP score'!$C$2:$E$2,0))</f>
        <v>0</v>
      </c>
      <c r="CB506" s="39">
        <f>INDEX('P-07 HACCP score'!$C$3:$E$7,MATCH(AI506,'P-07 HACCP score'!$B$3:$B$7,0),MATCH('D-14 Ernst'!AE$2,'P-07 HACCP score'!$C$2:$E$2,0))</f>
        <v>0</v>
      </c>
      <c r="CC506" s="39">
        <f>INDEX('P-07 HACCP score'!$C$3:$E$7,MATCH(AJ506,'P-07 HACCP score'!$B$3:$B$7,0),MATCH('D-14 Ernst'!AF$2,'P-07 HACCP score'!$C$2:$E$2,0))</f>
        <v>0</v>
      </c>
      <c r="CD506" s="39">
        <f>INDEX('P-07 HACCP score'!$C$3:$E$7,MATCH(AK506,'P-07 HACCP score'!$B$3:$B$7,0),MATCH('D-14 Ernst'!AG$2,'P-07 HACCP score'!$C$2:$E$2,0))</f>
        <v>0</v>
      </c>
    </row>
    <row r="507" spans="1:82" x14ac:dyDescent="0.3">
      <c r="A507" s="120">
        <v>50997</v>
      </c>
      <c r="B507" s="71" t="s">
        <v>639</v>
      </c>
      <c r="C507" s="78" t="s">
        <v>95</v>
      </c>
      <c r="D507" s="35">
        <v>3</v>
      </c>
      <c r="E507" s="18"/>
      <c r="F507" s="18"/>
      <c r="G507" s="26"/>
      <c r="H507" s="21" t="str">
        <f>IF(COUNTIF(I507:M507,"H"),"H",
IF(COUNTIF(I507:M507,"M"),"M",
IF(COUNTIF(I507:M507,"L"),"L",
IF(COUNTIF(I507:M507,"B"),"B",""))))</f>
        <v>B</v>
      </c>
      <c r="I507" s="19"/>
      <c r="J507" s="19" t="s">
        <v>84</v>
      </c>
      <c r="K507" s="19"/>
      <c r="L507" s="19"/>
      <c r="M507" s="19"/>
      <c r="N507" s="18"/>
      <c r="O507" s="21" t="str">
        <f>IF(COUNTIF(P507:Q507,"H"),"H",
IF(COUNTIF(P507:Q507,"M"),"M",
IF(COUNTIF(P507:Q507,"L"),"L",
IF(COUNTIF(P507:Q507,"B"),"B",""))))</f>
        <v>L</v>
      </c>
      <c r="P507" s="22" t="s">
        <v>86</v>
      </c>
      <c r="Q507" s="22"/>
      <c r="R507" s="18"/>
      <c r="S507" s="18"/>
      <c r="T507" s="18"/>
      <c r="U507" s="18"/>
      <c r="V507" s="18"/>
      <c r="W507" s="27"/>
      <c r="X507" s="21" t="str">
        <f>IF(COUNTIF(Y507:AA507,"H"),"H",
IF(COUNTIF(Y507:AA507,"M"),"M",
IF(COUNTIF(Y507:AA507,"L"),"L",
IF(COUNTIF(Y507:AA507,"B"),"B",""))))</f>
        <v/>
      </c>
      <c r="Y507" s="23"/>
      <c r="Z507" s="28"/>
      <c r="AA507" s="23"/>
      <c r="AB507" s="18"/>
      <c r="AC507" s="18"/>
      <c r="AD507" s="18"/>
      <c r="AE507" s="18"/>
      <c r="AF507" s="18"/>
      <c r="AG507" s="18"/>
      <c r="AH507" s="18"/>
      <c r="AI507" s="18"/>
      <c r="AJ507" s="18"/>
      <c r="AK507" s="18"/>
      <c r="AL507" s="37">
        <f>COUNTIF(AX507:BA507,5)+COUNTIF(BG507:BH507,5)+COUNTIF(BK507:BQ507,5)+COUNTIF(BU507:CD507,5)+COUNTIF(AX507:BA507,9)+COUNTIF(BG507:BH507,9)+COUNTIF(BK507:BQ507,9)+COUNTIF(BU507:CD507,9)</f>
        <v>0</v>
      </c>
      <c r="AM507" s="37">
        <f>COUNTIF(AX507:BA507,15)+COUNTIF(BG507:BH507,15)+COUNTIF(BK507:BQ507,15)+COUNTIF(BU507:CD507,15)+COUNTIF(AX507:BA507,25)+COUNTIF(BG507:BH507,25)+COUNTIF(BK507:BQ507,25)+COUNTIF(BU507:CD507,25)</f>
        <v>0</v>
      </c>
      <c r="AN507" s="118" t="str">
        <f>IF(AM507&gt;=1,"HOOG",IF(AL507&gt;=2,"MIDDEN","LAAG"))</f>
        <v>LAAG</v>
      </c>
      <c r="AO507" s="26" t="str">
        <f>IF(AND(AM507=1,OR(H507="H",AB507="H"),TEXT(D507,0)&lt;&gt;"4"),"J","N" )</f>
        <v>N</v>
      </c>
      <c r="AP507" s="41" t="s">
        <v>85</v>
      </c>
      <c r="AQ507" s="68" t="str">
        <f>IF(OR(AP507="J",AO507="J"),"MIDDEN",AN507)</f>
        <v>LAAG</v>
      </c>
      <c r="AR507" s="26" t="s">
        <v>89</v>
      </c>
      <c r="AS507" s="18" t="s">
        <v>87</v>
      </c>
      <c r="AT507" s="18" t="s">
        <v>85</v>
      </c>
      <c r="AU507" s="41" t="str">
        <f>IF(AND(AR507="H",AS507="K"),"J",IF(OR(AND(AR507="L",AS507="K",AT507="J"),AND(AR507="H",AS507="G",AT507="J")),"J","N"))</f>
        <v>N</v>
      </c>
      <c r="AV507" s="41" t="s">
        <v>90</v>
      </c>
      <c r="AW507" s="18" t="str">
        <f>IF(AU507="N",AQ507,IF(AQ507="LAAG","MIDDEN","HOOG"))</f>
        <v>LAAG</v>
      </c>
      <c r="AX507" s="39">
        <f>INDEX('P-07 HACCP score'!$C$3:$E$7,MATCH(E507,'P-07 HACCP score'!$B$3:$B$7,0),MATCH('D-14 Ernst'!A$2,'P-07 HACCP score'!$C$2:$E$2,0))</f>
        <v>0</v>
      </c>
      <c r="AY507" s="39">
        <f>INDEX('P-07 HACCP score'!$C$3:$E$7,MATCH(F507,'P-07 HACCP score'!$B$3:$B$7,0),MATCH('D-14 Ernst'!B$2,'P-07 HACCP score'!$C$2:$E$2,0))</f>
        <v>0</v>
      </c>
      <c r="AZ507" s="39">
        <f>INDEX('P-07 HACCP score'!$C$3:$E$7,MATCH(G507,'P-07 HACCP score'!$B$3:$B$7,0),MATCH('D-14 Ernst'!C$2,'P-07 HACCP score'!$C$2:$E$2,0))</f>
        <v>0</v>
      </c>
      <c r="BA507" s="39">
        <f>INDEX('P-07 HACCP score'!$C$3:$E$7,MATCH(H507,'P-07 HACCP score'!$B$3:$B$7,0),MATCH('D-14 Ernst'!D$2,'P-07 HACCP score'!$C$2:$E$2,0))</f>
        <v>1.5</v>
      </c>
      <c r="BB507" s="39">
        <f>INDEX('P-07 HACCP score'!$C$3:$E$7,MATCH(I507,'P-07 HACCP score'!$B$3:$B$7,0),MATCH('D-14 Ernst'!E$2,'P-07 HACCP score'!$C$2:$E$2,0))</f>
        <v>0</v>
      </c>
      <c r="BC507" s="39">
        <f>INDEX('P-07 HACCP score'!$C$3:$E$7,MATCH(J507,'P-07 HACCP score'!$B$3:$B$7,0),MATCH('D-14 Ernst'!F$2,'P-07 HACCP score'!$C$2:$E$2,0))</f>
        <v>1.5</v>
      </c>
      <c r="BD507" s="39">
        <f>INDEX('P-07 HACCP score'!$C$3:$E$7,MATCH(K507,'P-07 HACCP score'!$B$3:$B$7,0),MATCH('D-14 Ernst'!G$2,'P-07 HACCP score'!$C$2:$E$2,0))</f>
        <v>0</v>
      </c>
      <c r="BE507" s="39">
        <f>INDEX('P-07 HACCP score'!$C$3:$E$7,MATCH(L507,'P-07 HACCP score'!$B$3:$B$7,0),MATCH('D-14 Ernst'!H$2,'P-07 HACCP score'!$C$2:$E$2,0))</f>
        <v>0</v>
      </c>
      <c r="BF507" s="39">
        <f>INDEX('P-07 HACCP score'!$C$3:$E$7,MATCH(M507,'P-07 HACCP score'!$B$3:$B$7,0),MATCH('D-14 Ernst'!I$2,'P-07 HACCP score'!$C$2:$E$2,0))</f>
        <v>0</v>
      </c>
      <c r="BG507" s="39">
        <f>INDEX('P-07 HACCP score'!$C$3:$E$7,MATCH(N507,'P-07 HACCP score'!$B$3:$B$7,0),MATCH('D-14 Ernst'!J$2,'P-07 HACCP score'!$C$2:$E$2,0))</f>
        <v>0</v>
      </c>
      <c r="BH507" s="39">
        <f>INDEX('P-07 HACCP score'!$C$3:$E$7,MATCH(O507,'P-07 HACCP score'!$B$3:$B$7,0),MATCH('D-14 Ernst'!K$2,'P-07 HACCP score'!$C$2:$E$2,0))</f>
        <v>3</v>
      </c>
      <c r="BI507" s="39">
        <f>INDEX('P-07 HACCP score'!$C$3:$E$7,MATCH(P507,'P-07 HACCP score'!$B$3:$B$7,0),MATCH('D-14 Ernst'!L$2,'P-07 HACCP score'!$C$2:$E$2,0))</f>
        <v>3</v>
      </c>
      <c r="BJ507" s="39">
        <f>INDEX('P-07 HACCP score'!$C$3:$E$7,MATCH(Q507,'P-07 HACCP score'!$B$3:$B$7,0),MATCH('D-14 Ernst'!M$2,'P-07 HACCP score'!$C$2:$E$2,0))</f>
        <v>0</v>
      </c>
      <c r="BK507" s="39">
        <f>INDEX('P-07 HACCP score'!$C$3:$E$7,MATCH(R507,'P-07 HACCP score'!$B$3:$B$7,0),MATCH('D-14 Ernst'!N$2,'P-07 HACCP score'!$C$2:$E$2,0))</f>
        <v>0</v>
      </c>
      <c r="BL507" s="39">
        <f>INDEX('P-07 HACCP score'!$C$3:$E$7,MATCH(S507,'P-07 HACCP score'!$B$3:$B$7,0),MATCH('D-14 Ernst'!O$2,'P-07 HACCP score'!$C$2:$E$2,0))</f>
        <v>0</v>
      </c>
      <c r="BM507" s="39">
        <f>INDEX('P-07 HACCP score'!$C$3:$E$7,MATCH(T507,'P-07 HACCP score'!$B$3:$B$7,0),MATCH('D-14 Ernst'!P$2,'P-07 HACCP score'!$C$2:$E$2,0))</f>
        <v>0</v>
      </c>
      <c r="BN507" s="39">
        <f>INDEX('P-07 HACCP score'!$C$3:$E$7,MATCH(U507,'P-07 HACCP score'!$B$3:$B$7,0),MATCH('D-14 Ernst'!Q$2,'P-07 HACCP score'!$C$2:$E$2,0))</f>
        <v>0</v>
      </c>
      <c r="BO507" s="39">
        <f>INDEX('P-07 HACCP score'!$C$3:$E$7,MATCH(V507,'P-07 HACCP score'!$B$3:$B$7,0),MATCH('D-14 Ernst'!R$2,'P-07 HACCP score'!$C$2:$E$2,0))</f>
        <v>0</v>
      </c>
      <c r="BP507" s="39">
        <f>INDEX('P-07 HACCP score'!$C$3:$E$7,MATCH(W507,'P-07 HACCP score'!$B$3:$B$7,0),MATCH('D-14 Ernst'!S$2,'P-07 HACCP score'!$C$2:$E$2,0))</f>
        <v>0</v>
      </c>
      <c r="BQ507" s="39" t="e">
        <f>INDEX('P-07 HACCP score'!$C$3:$E$7,MATCH(X507,'P-07 HACCP score'!$B$3:$B$7,0),MATCH('D-14 Ernst'!T$2,'P-07 HACCP score'!$C$2:$E$2,0))</f>
        <v>#N/A</v>
      </c>
      <c r="BR507" s="39">
        <f>INDEX('P-07 HACCP score'!$C$3:$E$7,MATCH(Y507,'P-07 HACCP score'!$B$3:$B$7,0),MATCH('D-14 Ernst'!U$2,'P-07 HACCP score'!$C$2:$E$2,0))</f>
        <v>0</v>
      </c>
      <c r="BS507" s="39">
        <f>INDEX('P-07 HACCP score'!$C$3:$E$7,MATCH(Z507,'P-07 HACCP score'!$B$3:$B$7,0),MATCH('D-14 Ernst'!V$2,'P-07 HACCP score'!$C$2:$E$2,0))</f>
        <v>0</v>
      </c>
      <c r="BT507" s="39">
        <f>INDEX('P-07 HACCP score'!$C$3:$E$7,MATCH(AA507,'P-07 HACCP score'!$B$3:$B$7,0),MATCH('D-14 Ernst'!W$2,'P-07 HACCP score'!$C$2:$E$2,0))</f>
        <v>0</v>
      </c>
      <c r="BU507" s="39">
        <f>INDEX('P-07 HACCP score'!$C$3:$E$7,MATCH(AB507,'P-07 HACCP score'!$B$3:$B$7,0),MATCH('D-14 Ernst'!X$2,'P-07 HACCP score'!$C$2:$E$2,0))</f>
        <v>0</v>
      </c>
      <c r="BV507" s="39">
        <f>INDEX('P-07 HACCP score'!$C$3:$E$7,MATCH(AC507,'P-07 HACCP score'!$B$3:$B$7,0),MATCH('D-14 Ernst'!Y$2,'P-07 HACCP score'!$C$2:$E$2,0))</f>
        <v>0</v>
      </c>
      <c r="BW507" s="39">
        <f>INDEX('P-07 HACCP score'!$C$3:$E$7,MATCH(AD507,'P-07 HACCP score'!$B$3:$B$7,0),MATCH('D-14 Ernst'!Z$2,'P-07 HACCP score'!$C$2:$E$2,0))</f>
        <v>0</v>
      </c>
      <c r="BX507" s="39">
        <f>INDEX('P-07 HACCP score'!$C$3:$E$7,MATCH(AE507,'P-07 HACCP score'!$B$3:$B$7,0),MATCH('D-14 Ernst'!AA$2,'P-07 HACCP score'!$C$2:$E$2,0))</f>
        <v>0</v>
      </c>
      <c r="BY507" s="39">
        <f>INDEX('P-07 HACCP score'!$C$3:$E$7,MATCH(AF507,'P-07 HACCP score'!$B$3:$B$7,0),MATCH('D-14 Ernst'!AB$2,'P-07 HACCP score'!$C$2:$E$2,0))</f>
        <v>0</v>
      </c>
      <c r="BZ507" s="39">
        <f>INDEX('P-07 HACCP score'!$C$3:$E$7,MATCH(AG507,'P-07 HACCP score'!$B$3:$B$7,0),MATCH('D-14 Ernst'!AC$2,'P-07 HACCP score'!$C$2:$E$2,0))</f>
        <v>0</v>
      </c>
      <c r="CA507" s="39">
        <f>INDEX('P-07 HACCP score'!$C$3:$E$7,MATCH(AH507,'P-07 HACCP score'!$B$3:$B$7,0),MATCH('D-14 Ernst'!AD$2,'P-07 HACCP score'!$C$2:$E$2,0))</f>
        <v>0</v>
      </c>
      <c r="CB507" s="39">
        <f>INDEX('P-07 HACCP score'!$C$3:$E$7,MATCH(AI507,'P-07 HACCP score'!$B$3:$B$7,0),MATCH('D-14 Ernst'!AE$2,'P-07 HACCP score'!$C$2:$E$2,0))</f>
        <v>0</v>
      </c>
      <c r="CC507" s="39">
        <f>INDEX('P-07 HACCP score'!$C$3:$E$7,MATCH(AJ507,'P-07 HACCP score'!$B$3:$B$7,0),MATCH('D-14 Ernst'!AF$2,'P-07 HACCP score'!$C$2:$E$2,0))</f>
        <v>0</v>
      </c>
      <c r="CD507" s="39">
        <f>INDEX('P-07 HACCP score'!$C$3:$E$7,MATCH(AK507,'P-07 HACCP score'!$B$3:$B$7,0),MATCH('D-14 Ernst'!AG$2,'P-07 HACCP score'!$C$2:$E$2,0))</f>
        <v>0</v>
      </c>
    </row>
    <row r="508" spans="1:82" x14ac:dyDescent="0.3">
      <c r="A508" s="119">
        <v>50690</v>
      </c>
      <c r="B508" s="56" t="s">
        <v>640</v>
      </c>
      <c r="C508" s="78" t="s">
        <v>92</v>
      </c>
      <c r="D508" s="35">
        <v>1</v>
      </c>
      <c r="E508" s="18"/>
      <c r="F508" s="18"/>
      <c r="G508" s="26"/>
      <c r="H508" s="21" t="str">
        <f>IF(COUNTIF(I508:M508,"H"),"H",
IF(COUNTIF(I508:M508,"M"),"M",
IF(COUNTIF(I508:M508,"L"),"L",
IF(COUNTIF(I508:M508,"B"),"B",""))))</f>
        <v/>
      </c>
      <c r="I508" s="19"/>
      <c r="J508" s="19"/>
      <c r="K508" s="19"/>
      <c r="L508" s="19"/>
      <c r="M508" s="19"/>
      <c r="N508" s="18"/>
      <c r="O508" s="21" t="str">
        <f>IF(COUNTIF(P508:Q508,"H"),"H",
IF(COUNTIF(P508:Q508,"M"),"M",
IF(COUNTIF(P508:Q508,"L"),"L",
IF(COUNTIF(P508:Q508,"B"),"B",""))))</f>
        <v/>
      </c>
      <c r="P508" s="22"/>
      <c r="Q508" s="22"/>
      <c r="R508" s="18"/>
      <c r="S508" s="18"/>
      <c r="T508" s="18"/>
      <c r="U508" s="18"/>
      <c r="V508" s="18"/>
      <c r="W508" s="27"/>
      <c r="X508" s="21" t="str">
        <f>IF(COUNTIF(Y508:AA508,"H"),"H",
IF(COUNTIF(Y508:AA508,"M"),"M",
IF(COUNTIF(Y508:AA508,"L"),"L",
IF(COUNTIF(Y508:AA508,"B"),"B",""))))</f>
        <v/>
      </c>
      <c r="Y508" s="23"/>
      <c r="Z508" s="28"/>
      <c r="AA508" s="23"/>
      <c r="AB508" s="18"/>
      <c r="AC508" s="18"/>
      <c r="AD508" s="18"/>
      <c r="AE508" s="18"/>
      <c r="AF508" s="18"/>
      <c r="AG508" s="18"/>
      <c r="AH508" s="18"/>
      <c r="AI508" s="18"/>
      <c r="AJ508" s="18"/>
      <c r="AK508" s="18"/>
      <c r="AL508" s="37">
        <f>COUNTIF(AX508:BA508,5)+COUNTIF(BG508:BH508,5)+COUNTIF(BK508:BQ508,5)+COUNTIF(BU508:CD508,5)+COUNTIF(AX508:BA508,9)+COUNTIF(BG508:BH508,9)+COUNTIF(BK508:BQ508,9)+COUNTIF(BU508:CD508,9)</f>
        <v>0</v>
      </c>
      <c r="AM508" s="37">
        <f>COUNTIF(AX508:BA508,15)+COUNTIF(BG508:BH508,15)+COUNTIF(BK508:BQ508,15)+COUNTIF(BU508:CD508,15)+COUNTIF(AX508:BA508,25)+COUNTIF(BG508:BH508,25)+COUNTIF(BK508:BQ508,25)+COUNTIF(BU508:CD508,25)</f>
        <v>0</v>
      </c>
      <c r="AN508" s="118" t="str">
        <f>IF(AM508&gt;=1,"HOOG",IF(AL508&gt;=2,"MIDDEN","LAAG"))</f>
        <v>LAAG</v>
      </c>
      <c r="AO508" s="26" t="str">
        <f>IF(AND(AM508=1,OR(H508="H",AB508="H"),TEXT(D508,0)&lt;&gt;"4"),"J","N" )</f>
        <v>N</v>
      </c>
      <c r="AP508" s="41" t="s">
        <v>85</v>
      </c>
      <c r="AQ508" s="68" t="str">
        <f>IF(OR(AP508="J",AO508="J"),"MIDDEN",AN508)</f>
        <v>LAAG</v>
      </c>
      <c r="AR508" s="26" t="s">
        <v>86</v>
      </c>
      <c r="AS508" s="18" t="s">
        <v>93</v>
      </c>
      <c r="AT508" s="18" t="s">
        <v>85</v>
      </c>
      <c r="AU508" s="41" t="str">
        <f>IF(AND(AR508="H",AS508="K"),"J",IF(OR(AND(AR508="L",AS508="K",AT508="J"),AND(AR508="H",AS508="G",AT508="J")),"J","N"))</f>
        <v>N</v>
      </c>
      <c r="AV508" s="41" t="s">
        <v>85</v>
      </c>
      <c r="AW508" s="18" t="str">
        <f>IF(AU508="N",AQ508,IF(AQ508="LAAG","MIDDEN","HOOG"))</f>
        <v>LAAG</v>
      </c>
      <c r="AX508" s="39">
        <f>INDEX('P-07 HACCP score'!$C$3:$E$7,MATCH(E508,'P-07 HACCP score'!$B$3:$B$7,0),MATCH('D-14 Ernst'!A$2,'P-07 HACCP score'!$C$2:$E$2,0))</f>
        <v>0</v>
      </c>
      <c r="AY508" s="39">
        <f>INDEX('P-07 HACCP score'!$C$3:$E$7,MATCH(F508,'P-07 HACCP score'!$B$3:$B$7,0),MATCH('D-14 Ernst'!B$2,'P-07 HACCP score'!$C$2:$E$2,0))</f>
        <v>0</v>
      </c>
      <c r="AZ508" s="39">
        <f>INDEX('P-07 HACCP score'!$C$3:$E$7,MATCH(G508,'P-07 HACCP score'!$B$3:$B$7,0),MATCH('D-14 Ernst'!C$2,'P-07 HACCP score'!$C$2:$E$2,0))</f>
        <v>0</v>
      </c>
      <c r="BA508" s="39" t="e">
        <f>INDEX('P-07 HACCP score'!$C$3:$E$7,MATCH(H508,'P-07 HACCP score'!$B$3:$B$7,0),MATCH('D-14 Ernst'!D$2,'P-07 HACCP score'!$C$2:$E$2,0))</f>
        <v>#N/A</v>
      </c>
      <c r="BB508" s="39">
        <f>INDEX('P-07 HACCP score'!$C$3:$E$7,MATCH(I508,'P-07 HACCP score'!$B$3:$B$7,0),MATCH('D-14 Ernst'!E$2,'P-07 HACCP score'!$C$2:$E$2,0))</f>
        <v>0</v>
      </c>
      <c r="BC508" s="39">
        <f>INDEX('P-07 HACCP score'!$C$3:$E$7,MATCH(J508,'P-07 HACCP score'!$B$3:$B$7,0),MATCH('D-14 Ernst'!F$2,'P-07 HACCP score'!$C$2:$E$2,0))</f>
        <v>0</v>
      </c>
      <c r="BD508" s="39">
        <f>INDEX('P-07 HACCP score'!$C$3:$E$7,MATCH(K508,'P-07 HACCP score'!$B$3:$B$7,0),MATCH('D-14 Ernst'!G$2,'P-07 HACCP score'!$C$2:$E$2,0))</f>
        <v>0</v>
      </c>
      <c r="BE508" s="39">
        <f>INDEX('P-07 HACCP score'!$C$3:$E$7,MATCH(L508,'P-07 HACCP score'!$B$3:$B$7,0),MATCH('D-14 Ernst'!H$2,'P-07 HACCP score'!$C$2:$E$2,0))</f>
        <v>0</v>
      </c>
      <c r="BF508" s="39">
        <f>INDEX('P-07 HACCP score'!$C$3:$E$7,MATCH(M508,'P-07 HACCP score'!$B$3:$B$7,0),MATCH('D-14 Ernst'!I$2,'P-07 HACCP score'!$C$2:$E$2,0))</f>
        <v>0</v>
      </c>
      <c r="BG508" s="39">
        <f>INDEX('P-07 HACCP score'!$C$3:$E$7,MATCH(N508,'P-07 HACCP score'!$B$3:$B$7,0),MATCH('D-14 Ernst'!J$2,'P-07 HACCP score'!$C$2:$E$2,0))</f>
        <v>0</v>
      </c>
      <c r="BH508" s="39" t="e">
        <f>INDEX('P-07 HACCP score'!$C$3:$E$7,MATCH(O508,'P-07 HACCP score'!$B$3:$B$7,0),MATCH('D-14 Ernst'!K$2,'P-07 HACCP score'!$C$2:$E$2,0))</f>
        <v>#N/A</v>
      </c>
      <c r="BI508" s="39">
        <f>INDEX('P-07 HACCP score'!$C$3:$E$7,MATCH(P508,'P-07 HACCP score'!$B$3:$B$7,0),MATCH('D-14 Ernst'!L$2,'P-07 HACCP score'!$C$2:$E$2,0))</f>
        <v>0</v>
      </c>
      <c r="BJ508" s="39">
        <f>INDEX('P-07 HACCP score'!$C$3:$E$7,MATCH(Q508,'P-07 HACCP score'!$B$3:$B$7,0),MATCH('D-14 Ernst'!M$2,'P-07 HACCP score'!$C$2:$E$2,0))</f>
        <v>0</v>
      </c>
      <c r="BK508" s="39">
        <f>INDEX('P-07 HACCP score'!$C$3:$E$7,MATCH(R508,'P-07 HACCP score'!$B$3:$B$7,0),MATCH('D-14 Ernst'!N$2,'P-07 HACCP score'!$C$2:$E$2,0))</f>
        <v>0</v>
      </c>
      <c r="BL508" s="39">
        <f>INDEX('P-07 HACCP score'!$C$3:$E$7,MATCH(S508,'P-07 HACCP score'!$B$3:$B$7,0),MATCH('D-14 Ernst'!O$2,'P-07 HACCP score'!$C$2:$E$2,0))</f>
        <v>0</v>
      </c>
      <c r="BM508" s="39">
        <f>INDEX('P-07 HACCP score'!$C$3:$E$7,MATCH(T508,'P-07 HACCP score'!$B$3:$B$7,0),MATCH('D-14 Ernst'!P$2,'P-07 HACCP score'!$C$2:$E$2,0))</f>
        <v>0</v>
      </c>
      <c r="BN508" s="39">
        <f>INDEX('P-07 HACCP score'!$C$3:$E$7,MATCH(U508,'P-07 HACCP score'!$B$3:$B$7,0),MATCH('D-14 Ernst'!Q$2,'P-07 HACCP score'!$C$2:$E$2,0))</f>
        <v>0</v>
      </c>
      <c r="BO508" s="39">
        <f>INDEX('P-07 HACCP score'!$C$3:$E$7,MATCH(V508,'P-07 HACCP score'!$B$3:$B$7,0),MATCH('D-14 Ernst'!R$2,'P-07 HACCP score'!$C$2:$E$2,0))</f>
        <v>0</v>
      </c>
      <c r="BP508" s="39">
        <f>INDEX('P-07 HACCP score'!$C$3:$E$7,MATCH(W508,'P-07 HACCP score'!$B$3:$B$7,0),MATCH('D-14 Ernst'!S$2,'P-07 HACCP score'!$C$2:$E$2,0))</f>
        <v>0</v>
      </c>
      <c r="BQ508" s="39" t="e">
        <f>INDEX('P-07 HACCP score'!$C$3:$E$7,MATCH(X508,'P-07 HACCP score'!$B$3:$B$7,0),MATCH('D-14 Ernst'!T$2,'P-07 HACCP score'!$C$2:$E$2,0))</f>
        <v>#N/A</v>
      </c>
      <c r="BR508" s="39">
        <f>INDEX('P-07 HACCP score'!$C$3:$E$7,MATCH(Y508,'P-07 HACCP score'!$B$3:$B$7,0),MATCH('D-14 Ernst'!U$2,'P-07 HACCP score'!$C$2:$E$2,0))</f>
        <v>0</v>
      </c>
      <c r="BS508" s="39">
        <f>INDEX('P-07 HACCP score'!$C$3:$E$7,MATCH(Z508,'P-07 HACCP score'!$B$3:$B$7,0),MATCH('D-14 Ernst'!V$2,'P-07 HACCP score'!$C$2:$E$2,0))</f>
        <v>0</v>
      </c>
      <c r="BT508" s="39">
        <f>INDEX('P-07 HACCP score'!$C$3:$E$7,MATCH(AA508,'P-07 HACCP score'!$B$3:$B$7,0),MATCH('D-14 Ernst'!W$2,'P-07 HACCP score'!$C$2:$E$2,0))</f>
        <v>0</v>
      </c>
      <c r="BU508" s="39">
        <f>INDEX('P-07 HACCP score'!$C$3:$E$7,MATCH(AB508,'P-07 HACCP score'!$B$3:$B$7,0),MATCH('D-14 Ernst'!X$2,'P-07 HACCP score'!$C$2:$E$2,0))</f>
        <v>0</v>
      </c>
      <c r="BV508" s="39">
        <f>INDEX('P-07 HACCP score'!$C$3:$E$7,MATCH(AC508,'P-07 HACCP score'!$B$3:$B$7,0),MATCH('D-14 Ernst'!Y$2,'P-07 HACCP score'!$C$2:$E$2,0))</f>
        <v>0</v>
      </c>
      <c r="BW508" s="39">
        <f>INDEX('P-07 HACCP score'!$C$3:$E$7,MATCH(AD508,'P-07 HACCP score'!$B$3:$B$7,0),MATCH('D-14 Ernst'!Z$2,'P-07 HACCP score'!$C$2:$E$2,0))</f>
        <v>0</v>
      </c>
      <c r="BX508" s="39">
        <f>INDEX('P-07 HACCP score'!$C$3:$E$7,MATCH(AE508,'P-07 HACCP score'!$B$3:$B$7,0),MATCH('D-14 Ernst'!AA$2,'P-07 HACCP score'!$C$2:$E$2,0))</f>
        <v>0</v>
      </c>
      <c r="BY508" s="39">
        <f>INDEX('P-07 HACCP score'!$C$3:$E$7,MATCH(AF508,'P-07 HACCP score'!$B$3:$B$7,0),MATCH('D-14 Ernst'!AB$2,'P-07 HACCP score'!$C$2:$E$2,0))</f>
        <v>0</v>
      </c>
      <c r="BZ508" s="39">
        <f>INDEX('P-07 HACCP score'!$C$3:$E$7,MATCH(AG508,'P-07 HACCP score'!$B$3:$B$7,0),MATCH('D-14 Ernst'!AC$2,'P-07 HACCP score'!$C$2:$E$2,0))</f>
        <v>0</v>
      </c>
      <c r="CA508" s="39">
        <f>INDEX('P-07 HACCP score'!$C$3:$E$7,MATCH(AH508,'P-07 HACCP score'!$B$3:$B$7,0),MATCH('D-14 Ernst'!AD$2,'P-07 HACCP score'!$C$2:$E$2,0))</f>
        <v>0</v>
      </c>
      <c r="CB508" s="39">
        <f>INDEX('P-07 HACCP score'!$C$3:$E$7,MATCH(AI508,'P-07 HACCP score'!$B$3:$B$7,0),MATCH('D-14 Ernst'!AE$2,'P-07 HACCP score'!$C$2:$E$2,0))</f>
        <v>0</v>
      </c>
      <c r="CC508" s="39">
        <f>INDEX('P-07 HACCP score'!$C$3:$E$7,MATCH(AJ508,'P-07 HACCP score'!$B$3:$B$7,0),MATCH('D-14 Ernst'!AF$2,'P-07 HACCP score'!$C$2:$E$2,0))</f>
        <v>0</v>
      </c>
      <c r="CD508" s="39">
        <f>INDEX('P-07 HACCP score'!$C$3:$E$7,MATCH(AK508,'P-07 HACCP score'!$B$3:$B$7,0),MATCH('D-14 Ernst'!AG$2,'P-07 HACCP score'!$C$2:$E$2,0))</f>
        <v>0</v>
      </c>
    </row>
    <row r="509" spans="1:82" x14ac:dyDescent="0.3">
      <c r="A509" s="119">
        <v>54010</v>
      </c>
      <c r="B509" s="56" t="s">
        <v>641</v>
      </c>
      <c r="C509" s="78" t="s">
        <v>159</v>
      </c>
      <c r="D509" s="35">
        <v>4</v>
      </c>
      <c r="E509" s="18"/>
      <c r="F509" s="18" t="s">
        <v>86</v>
      </c>
      <c r="G509" s="26"/>
      <c r="H509" s="21" t="str">
        <f>IF(COUNTIF(I509:M509,"H"),"H",
IF(COUNTIF(I509:M509,"M"),"M",
IF(COUNTIF(I509:M509,"L"),"L",
IF(COUNTIF(I509:M509,"B"),"B",""))))</f>
        <v/>
      </c>
      <c r="I509" s="19"/>
      <c r="J509" s="19"/>
      <c r="K509" s="19"/>
      <c r="L509" s="19"/>
      <c r="M509" s="19"/>
      <c r="N509" s="18"/>
      <c r="O509" s="21" t="str">
        <f>IF(COUNTIF(P509:Q509,"H"),"H",
IF(COUNTIF(P509:Q509,"M"),"M",
IF(COUNTIF(P509:Q509,"L"),"L",
IF(COUNTIF(P509:Q509,"B"),"B",""))))</f>
        <v/>
      </c>
      <c r="P509" s="22"/>
      <c r="Q509" s="22"/>
      <c r="R509" s="18"/>
      <c r="S509" s="18"/>
      <c r="T509" s="18"/>
      <c r="U509" s="18"/>
      <c r="V509" s="18"/>
      <c r="W509" s="27"/>
      <c r="X509" s="21" t="str">
        <f>IF(COUNTIF(Y509:AA509,"H"),"H",
IF(COUNTIF(Y509:AA509,"M"),"M",
IF(COUNTIF(Y509:AA509,"L"),"L",
IF(COUNTIF(Y509:AA509,"B"),"B",""))))</f>
        <v/>
      </c>
      <c r="Y509" s="23"/>
      <c r="Z509" s="28"/>
      <c r="AA509" s="23"/>
      <c r="AB509" s="18" t="s">
        <v>86</v>
      </c>
      <c r="AC509" s="18" t="s">
        <v>86</v>
      </c>
      <c r="AD509" s="18"/>
      <c r="AE509" s="18" t="s">
        <v>86</v>
      </c>
      <c r="AF509" s="18" t="s">
        <v>84</v>
      </c>
      <c r="AG509" s="18"/>
      <c r="AH509" s="18"/>
      <c r="AI509" s="18"/>
      <c r="AJ509" s="18"/>
      <c r="AK509" s="18"/>
      <c r="AL509" s="37">
        <f>COUNTIF(AX509:BA509,5)+COUNTIF(BG509:BH509,5)+COUNTIF(BK509:BQ509,5)+COUNTIF(BU509:CD509,5)+COUNTIF(AX509:BA509,9)+COUNTIF(BG509:BH509,9)+COUNTIF(BK509:BQ509,9)+COUNTIF(BU509:CD509,9)</f>
        <v>0</v>
      </c>
      <c r="AM509" s="37">
        <f>COUNTIF(AX509:BA509,15)+COUNTIF(BG509:BH509,15)+COUNTIF(BK509:BQ509,15)+COUNTIF(BU509:CD509,15)+COUNTIF(AX509:BA509,25)+COUNTIF(BG509:BH509,25)+COUNTIF(BK509:BQ509,25)+COUNTIF(BU509:CD509,25)</f>
        <v>0</v>
      </c>
      <c r="AN509" s="118" t="str">
        <f>IF(AM509&gt;=1,"HOOG",IF(AL509&gt;=2,"MIDDEN","LAAG"))</f>
        <v>LAAG</v>
      </c>
      <c r="AO509" s="26" t="str">
        <f>IF(AND(AM509=1,OR(H509="H",AB509="H"),TEXT(D509,0)&lt;&gt;"4"),"J","N" )</f>
        <v>N</v>
      </c>
      <c r="AP509" s="41" t="s">
        <v>85</v>
      </c>
      <c r="AQ509" s="68" t="str">
        <f>IF(OR(AP509="J",AO509="J"),"MIDDEN",AN509)</f>
        <v>LAAG</v>
      </c>
      <c r="AR509" s="26" t="s">
        <v>86</v>
      </c>
      <c r="AS509" s="18" t="s">
        <v>87</v>
      </c>
      <c r="AT509" s="18" t="s">
        <v>85</v>
      </c>
      <c r="AU509" s="41" t="str">
        <f>IF(AND(AR509="H",AS509="K"),"J",IF(OR(AND(AR509="L",AS509="K",AT509="J"),AND(AR509="H",AS509="G",AT509="J")),"J","N"))</f>
        <v>N</v>
      </c>
      <c r="AV509" s="41" t="s">
        <v>85</v>
      </c>
      <c r="AW509" s="18" t="str">
        <f>IF(AU509="N",AQ509,IF(AQ509="LAAG","MIDDEN","HOOG"))</f>
        <v>LAAG</v>
      </c>
      <c r="AX509" s="39">
        <f>INDEX('P-07 HACCP score'!$C$3:$E$7,MATCH(E509,'P-07 HACCP score'!$B$3:$B$7,0),MATCH('D-14 Ernst'!A$2,'P-07 HACCP score'!$C$2:$E$2,0))</f>
        <v>0</v>
      </c>
      <c r="AY509" s="39">
        <f>INDEX('P-07 HACCP score'!$C$3:$E$7,MATCH(F509,'P-07 HACCP score'!$B$3:$B$7,0),MATCH('D-14 Ernst'!B$2,'P-07 HACCP score'!$C$2:$E$2,0))</f>
        <v>3</v>
      </c>
      <c r="AZ509" s="39">
        <f>INDEX('P-07 HACCP score'!$C$3:$E$7,MATCH(G509,'P-07 HACCP score'!$B$3:$B$7,0),MATCH('D-14 Ernst'!C$2,'P-07 HACCP score'!$C$2:$E$2,0))</f>
        <v>0</v>
      </c>
      <c r="BA509" s="39" t="e">
        <f>INDEX('P-07 HACCP score'!$C$3:$E$7,MATCH(H509,'P-07 HACCP score'!$B$3:$B$7,0),MATCH('D-14 Ernst'!D$2,'P-07 HACCP score'!$C$2:$E$2,0))</f>
        <v>#N/A</v>
      </c>
      <c r="BB509" s="39">
        <f>INDEX('P-07 HACCP score'!$C$3:$E$7,MATCH(I509,'P-07 HACCP score'!$B$3:$B$7,0),MATCH('D-14 Ernst'!E$2,'P-07 HACCP score'!$C$2:$E$2,0))</f>
        <v>0</v>
      </c>
      <c r="BC509" s="39">
        <f>INDEX('P-07 HACCP score'!$C$3:$E$7,MATCH(J509,'P-07 HACCP score'!$B$3:$B$7,0),MATCH('D-14 Ernst'!F$2,'P-07 HACCP score'!$C$2:$E$2,0))</f>
        <v>0</v>
      </c>
      <c r="BD509" s="39">
        <f>INDEX('P-07 HACCP score'!$C$3:$E$7,MATCH(K509,'P-07 HACCP score'!$B$3:$B$7,0),MATCH('D-14 Ernst'!G$2,'P-07 HACCP score'!$C$2:$E$2,0))</f>
        <v>0</v>
      </c>
      <c r="BE509" s="39">
        <f>INDEX('P-07 HACCP score'!$C$3:$E$7,MATCH(L509,'P-07 HACCP score'!$B$3:$B$7,0),MATCH('D-14 Ernst'!H$2,'P-07 HACCP score'!$C$2:$E$2,0))</f>
        <v>0</v>
      </c>
      <c r="BF509" s="39">
        <f>INDEX('P-07 HACCP score'!$C$3:$E$7,MATCH(M509,'P-07 HACCP score'!$B$3:$B$7,0),MATCH('D-14 Ernst'!I$2,'P-07 HACCP score'!$C$2:$E$2,0))</f>
        <v>0</v>
      </c>
      <c r="BG509" s="39">
        <f>INDEX('P-07 HACCP score'!$C$3:$E$7,MATCH(N509,'P-07 HACCP score'!$B$3:$B$7,0),MATCH('D-14 Ernst'!J$2,'P-07 HACCP score'!$C$2:$E$2,0))</f>
        <v>0</v>
      </c>
      <c r="BH509" s="39" t="e">
        <f>INDEX('P-07 HACCP score'!$C$3:$E$7,MATCH(O509,'P-07 HACCP score'!$B$3:$B$7,0),MATCH('D-14 Ernst'!K$2,'P-07 HACCP score'!$C$2:$E$2,0))</f>
        <v>#N/A</v>
      </c>
      <c r="BI509" s="39">
        <f>INDEX('P-07 HACCP score'!$C$3:$E$7,MATCH(P509,'P-07 HACCP score'!$B$3:$B$7,0),MATCH('D-14 Ernst'!L$2,'P-07 HACCP score'!$C$2:$E$2,0))</f>
        <v>0</v>
      </c>
      <c r="BJ509" s="39">
        <f>INDEX('P-07 HACCP score'!$C$3:$E$7,MATCH(Q509,'P-07 HACCP score'!$B$3:$B$7,0),MATCH('D-14 Ernst'!M$2,'P-07 HACCP score'!$C$2:$E$2,0))</f>
        <v>0</v>
      </c>
      <c r="BK509" s="39">
        <f>INDEX('P-07 HACCP score'!$C$3:$E$7,MATCH(R509,'P-07 HACCP score'!$B$3:$B$7,0),MATCH('D-14 Ernst'!N$2,'P-07 HACCP score'!$C$2:$E$2,0))</f>
        <v>0</v>
      </c>
      <c r="BL509" s="39">
        <f>INDEX('P-07 HACCP score'!$C$3:$E$7,MATCH(S509,'P-07 HACCP score'!$B$3:$B$7,0),MATCH('D-14 Ernst'!O$2,'P-07 HACCP score'!$C$2:$E$2,0))</f>
        <v>0</v>
      </c>
      <c r="BM509" s="39">
        <f>INDEX('P-07 HACCP score'!$C$3:$E$7,MATCH(T509,'P-07 HACCP score'!$B$3:$B$7,0),MATCH('D-14 Ernst'!P$2,'P-07 HACCP score'!$C$2:$E$2,0))</f>
        <v>0</v>
      </c>
      <c r="BN509" s="39">
        <f>INDEX('P-07 HACCP score'!$C$3:$E$7,MATCH(U509,'P-07 HACCP score'!$B$3:$B$7,0),MATCH('D-14 Ernst'!Q$2,'P-07 HACCP score'!$C$2:$E$2,0))</f>
        <v>0</v>
      </c>
      <c r="BO509" s="39">
        <f>INDEX('P-07 HACCP score'!$C$3:$E$7,MATCH(V509,'P-07 HACCP score'!$B$3:$B$7,0),MATCH('D-14 Ernst'!R$2,'P-07 HACCP score'!$C$2:$E$2,0))</f>
        <v>0</v>
      </c>
      <c r="BP509" s="39">
        <f>INDEX('P-07 HACCP score'!$C$3:$E$7,MATCH(W509,'P-07 HACCP score'!$B$3:$B$7,0),MATCH('D-14 Ernst'!S$2,'P-07 HACCP score'!$C$2:$E$2,0))</f>
        <v>0</v>
      </c>
      <c r="BQ509" s="39" t="e">
        <f>INDEX('P-07 HACCP score'!$C$3:$E$7,MATCH(X509,'P-07 HACCP score'!$B$3:$B$7,0),MATCH('D-14 Ernst'!T$2,'P-07 HACCP score'!$C$2:$E$2,0))</f>
        <v>#N/A</v>
      </c>
      <c r="BR509" s="39">
        <f>INDEX('P-07 HACCP score'!$C$3:$E$7,MATCH(Y509,'P-07 HACCP score'!$B$3:$B$7,0),MATCH('D-14 Ernst'!U$2,'P-07 HACCP score'!$C$2:$E$2,0))</f>
        <v>0</v>
      </c>
      <c r="BS509" s="39">
        <f>INDEX('P-07 HACCP score'!$C$3:$E$7,MATCH(Z509,'P-07 HACCP score'!$B$3:$B$7,0),MATCH('D-14 Ernst'!V$2,'P-07 HACCP score'!$C$2:$E$2,0))</f>
        <v>0</v>
      </c>
      <c r="BT509" s="39">
        <f>INDEX('P-07 HACCP score'!$C$3:$E$7,MATCH(AA509,'P-07 HACCP score'!$B$3:$B$7,0),MATCH('D-14 Ernst'!W$2,'P-07 HACCP score'!$C$2:$E$2,0))</f>
        <v>0</v>
      </c>
      <c r="BU509" s="39">
        <f>INDEX('P-07 HACCP score'!$C$3:$E$7,MATCH(AB509,'P-07 HACCP score'!$B$3:$B$7,0),MATCH('D-14 Ernst'!X$2,'P-07 HACCP score'!$C$2:$E$2,0))</f>
        <v>3</v>
      </c>
      <c r="BV509" s="39">
        <f>INDEX('P-07 HACCP score'!$C$3:$E$7,MATCH(AC509,'P-07 HACCP score'!$B$3:$B$7,0),MATCH('D-14 Ernst'!Y$2,'P-07 HACCP score'!$C$2:$E$2,0))</f>
        <v>1</v>
      </c>
      <c r="BW509" s="39">
        <f>INDEX('P-07 HACCP score'!$C$3:$E$7,MATCH(AD509,'P-07 HACCP score'!$B$3:$B$7,0),MATCH('D-14 Ernst'!Z$2,'P-07 HACCP score'!$C$2:$E$2,0))</f>
        <v>0</v>
      </c>
      <c r="BX509" s="39">
        <f>INDEX('P-07 HACCP score'!$C$3:$E$7,MATCH(AE509,'P-07 HACCP score'!$B$3:$B$7,0),MATCH('D-14 Ernst'!AA$2,'P-07 HACCP score'!$C$2:$E$2,0))</f>
        <v>1</v>
      </c>
      <c r="BY509" s="39">
        <f>INDEX('P-07 HACCP score'!$C$3:$E$7,MATCH(AF509,'P-07 HACCP score'!$B$3:$B$7,0),MATCH('D-14 Ernst'!AB$2,'P-07 HACCP score'!$C$2:$E$2,0))</f>
        <v>1.5</v>
      </c>
      <c r="BZ509" s="39">
        <f>INDEX('P-07 HACCP score'!$C$3:$E$7,MATCH(AG509,'P-07 HACCP score'!$B$3:$B$7,0),MATCH('D-14 Ernst'!AC$2,'P-07 HACCP score'!$C$2:$E$2,0))</f>
        <v>0</v>
      </c>
      <c r="CA509" s="39">
        <f>INDEX('P-07 HACCP score'!$C$3:$E$7,MATCH(AH509,'P-07 HACCP score'!$B$3:$B$7,0),MATCH('D-14 Ernst'!AD$2,'P-07 HACCP score'!$C$2:$E$2,0))</f>
        <v>0</v>
      </c>
      <c r="CB509" s="39">
        <f>INDEX('P-07 HACCP score'!$C$3:$E$7,MATCH(AI509,'P-07 HACCP score'!$B$3:$B$7,0),MATCH('D-14 Ernst'!AE$2,'P-07 HACCP score'!$C$2:$E$2,0))</f>
        <v>0</v>
      </c>
      <c r="CC509" s="39">
        <f>INDEX('P-07 HACCP score'!$C$3:$E$7,MATCH(AJ509,'P-07 HACCP score'!$B$3:$B$7,0),MATCH('D-14 Ernst'!AF$2,'P-07 HACCP score'!$C$2:$E$2,0))</f>
        <v>0</v>
      </c>
      <c r="CD509" s="39">
        <f>INDEX('P-07 HACCP score'!$C$3:$E$7,MATCH(AK509,'P-07 HACCP score'!$B$3:$B$7,0),MATCH('D-14 Ernst'!AG$2,'P-07 HACCP score'!$C$2:$E$2,0))</f>
        <v>0</v>
      </c>
    </row>
    <row r="510" spans="1:82" x14ac:dyDescent="0.3">
      <c r="A510" s="131">
        <v>51625</v>
      </c>
      <c r="B510" s="58" t="s">
        <v>642</v>
      </c>
      <c r="C510" s="78" t="s">
        <v>92</v>
      </c>
      <c r="D510" s="35">
        <v>3</v>
      </c>
      <c r="E510" s="18"/>
      <c r="F510" s="18"/>
      <c r="G510" s="26"/>
      <c r="H510" s="21" t="str">
        <f>IF(COUNTIF(I510:M510,"H"),"H",
IF(COUNTIF(I510:M510,"M"),"M",
IF(COUNTIF(I510:M510,"L"),"L",
IF(COUNTIF(I510:M510,"B"),"B",""))))</f>
        <v/>
      </c>
      <c r="I510" s="19"/>
      <c r="J510" s="19"/>
      <c r="K510" s="19"/>
      <c r="L510" s="19"/>
      <c r="M510" s="19"/>
      <c r="N510" s="18"/>
      <c r="O510" s="21" t="str">
        <f>IF(COUNTIF(P510:Q510,"H"),"H",
IF(COUNTIF(P510:Q510,"M"),"M",
IF(COUNTIF(P510:Q510,"L"),"L",
IF(COUNTIF(P510:Q510,"B"),"B",""))))</f>
        <v/>
      </c>
      <c r="P510" s="22"/>
      <c r="Q510" s="22"/>
      <c r="R510" s="18"/>
      <c r="S510" s="18"/>
      <c r="T510" s="18"/>
      <c r="U510" s="18"/>
      <c r="V510" s="18" t="s">
        <v>86</v>
      </c>
      <c r="W510" s="27"/>
      <c r="X510" s="21" t="str">
        <f>IF(COUNTIF(Y510:AA510,"H"),"H",
IF(COUNTIF(Y510:AA510,"M"),"M",
IF(COUNTIF(Y510:AA510,"L"),"L",
IF(COUNTIF(Y510:AA510,"B"),"B",""))))</f>
        <v/>
      </c>
      <c r="Y510" s="23"/>
      <c r="Z510" s="28"/>
      <c r="AA510" s="23"/>
      <c r="AB510" s="18"/>
      <c r="AC510" s="18"/>
      <c r="AD510" s="18"/>
      <c r="AE510" s="18"/>
      <c r="AF510" s="18"/>
      <c r="AG510" s="18"/>
      <c r="AH510" s="18"/>
      <c r="AI510" s="18"/>
      <c r="AJ510" s="18"/>
      <c r="AK510" s="18"/>
      <c r="AL510" s="37">
        <f>COUNTIF(AX510:BA510,5)+COUNTIF(BG510:BH510,5)+COUNTIF(BK510:BQ510,5)+COUNTIF(BU510:CD510,5)+COUNTIF(AX510:BA510,9)+COUNTIF(BG510:BH510,9)+COUNTIF(BK510:BQ510,9)+COUNTIF(BU510:CD510,9)</f>
        <v>0</v>
      </c>
      <c r="AM510" s="37">
        <f>COUNTIF(AX510:BA510,15)+COUNTIF(BG510:BH510,15)+COUNTIF(BK510:BQ510,15)+COUNTIF(BU510:CD510,15)+COUNTIF(AX510:BA510,25)+COUNTIF(BG510:BH510,25)+COUNTIF(BK510:BQ510,25)+COUNTIF(BU510:CD510,25)</f>
        <v>0</v>
      </c>
      <c r="AN510" s="118" t="str">
        <f>IF(AM510&gt;=1,"HOOG",IF(AL510&gt;=2,"MIDDEN","LAAG"))</f>
        <v>LAAG</v>
      </c>
      <c r="AO510" s="26" t="str">
        <f>IF(AND(AM510=1,OR(H510="H",AB510="H"),TEXT(D510,0)&lt;&gt;"4"),"J","N" )</f>
        <v>N</v>
      </c>
      <c r="AP510" s="41" t="s">
        <v>85</v>
      </c>
      <c r="AQ510" s="68" t="str">
        <f>IF(OR(AP510="J",AO510="J"),"MIDDEN",AN510)</f>
        <v>LAAG</v>
      </c>
      <c r="AR510" s="26" t="s">
        <v>86</v>
      </c>
      <c r="AS510" s="18" t="s">
        <v>93</v>
      </c>
      <c r="AT510" s="18" t="s">
        <v>85</v>
      </c>
      <c r="AU510" s="41" t="str">
        <f>IF(AND(AR510="H",AS510="K"),"J",IF(OR(AND(AR510="L",AS510="K",AT510="J"),AND(AR510="H",AS510="G",AT510="J")),"J","N"))</f>
        <v>N</v>
      </c>
      <c r="AV510" s="41" t="s">
        <v>85</v>
      </c>
      <c r="AW510" s="18" t="str">
        <f>IF(AU510="N",AQ510,IF(AQ510="LAAG","MIDDEN","HOOG"))</f>
        <v>LAAG</v>
      </c>
      <c r="AX510" s="39">
        <f>INDEX('P-07 HACCP score'!$C$3:$E$7,MATCH(E510,'P-07 HACCP score'!$B$3:$B$7,0),MATCH('D-14 Ernst'!A$2,'P-07 HACCP score'!$C$2:$E$2,0))</f>
        <v>0</v>
      </c>
      <c r="AY510" s="39">
        <f>INDEX('P-07 HACCP score'!$C$3:$E$7,MATCH(F510,'P-07 HACCP score'!$B$3:$B$7,0),MATCH('D-14 Ernst'!B$2,'P-07 HACCP score'!$C$2:$E$2,0))</f>
        <v>0</v>
      </c>
      <c r="AZ510" s="39">
        <f>INDEX('P-07 HACCP score'!$C$3:$E$7,MATCH(G510,'P-07 HACCP score'!$B$3:$B$7,0),MATCH('D-14 Ernst'!C$2,'P-07 HACCP score'!$C$2:$E$2,0))</f>
        <v>0</v>
      </c>
      <c r="BA510" s="39" t="e">
        <f>INDEX('P-07 HACCP score'!$C$3:$E$7,MATCH(H510,'P-07 HACCP score'!$B$3:$B$7,0),MATCH('D-14 Ernst'!D$2,'P-07 HACCP score'!$C$2:$E$2,0))</f>
        <v>#N/A</v>
      </c>
      <c r="BB510" s="39">
        <f>INDEX('P-07 HACCP score'!$C$3:$E$7,MATCH(I510,'P-07 HACCP score'!$B$3:$B$7,0),MATCH('D-14 Ernst'!E$2,'P-07 HACCP score'!$C$2:$E$2,0))</f>
        <v>0</v>
      </c>
      <c r="BC510" s="39">
        <f>INDEX('P-07 HACCP score'!$C$3:$E$7,MATCH(J510,'P-07 HACCP score'!$B$3:$B$7,0),MATCH('D-14 Ernst'!F$2,'P-07 HACCP score'!$C$2:$E$2,0))</f>
        <v>0</v>
      </c>
      <c r="BD510" s="39">
        <f>INDEX('P-07 HACCP score'!$C$3:$E$7,MATCH(K510,'P-07 HACCP score'!$B$3:$B$7,0),MATCH('D-14 Ernst'!G$2,'P-07 HACCP score'!$C$2:$E$2,0))</f>
        <v>0</v>
      </c>
      <c r="BE510" s="39">
        <f>INDEX('P-07 HACCP score'!$C$3:$E$7,MATCH(L510,'P-07 HACCP score'!$B$3:$B$7,0),MATCH('D-14 Ernst'!H$2,'P-07 HACCP score'!$C$2:$E$2,0))</f>
        <v>0</v>
      </c>
      <c r="BF510" s="39">
        <f>INDEX('P-07 HACCP score'!$C$3:$E$7,MATCH(M510,'P-07 HACCP score'!$B$3:$B$7,0),MATCH('D-14 Ernst'!I$2,'P-07 HACCP score'!$C$2:$E$2,0))</f>
        <v>0</v>
      </c>
      <c r="BG510" s="39">
        <f>INDEX('P-07 HACCP score'!$C$3:$E$7,MATCH(N510,'P-07 HACCP score'!$B$3:$B$7,0),MATCH('D-14 Ernst'!J$2,'P-07 HACCP score'!$C$2:$E$2,0))</f>
        <v>0</v>
      </c>
      <c r="BH510" s="39" t="e">
        <f>INDEX('P-07 HACCP score'!$C$3:$E$7,MATCH(O510,'P-07 HACCP score'!$B$3:$B$7,0),MATCH('D-14 Ernst'!K$2,'P-07 HACCP score'!$C$2:$E$2,0))</f>
        <v>#N/A</v>
      </c>
      <c r="BI510" s="39">
        <f>INDEX('P-07 HACCP score'!$C$3:$E$7,MATCH(P510,'P-07 HACCP score'!$B$3:$B$7,0),MATCH('D-14 Ernst'!L$2,'P-07 HACCP score'!$C$2:$E$2,0))</f>
        <v>0</v>
      </c>
      <c r="BJ510" s="39">
        <f>INDEX('P-07 HACCP score'!$C$3:$E$7,MATCH(Q510,'P-07 HACCP score'!$B$3:$B$7,0),MATCH('D-14 Ernst'!M$2,'P-07 HACCP score'!$C$2:$E$2,0))</f>
        <v>0</v>
      </c>
      <c r="BK510" s="39">
        <f>INDEX('P-07 HACCP score'!$C$3:$E$7,MATCH(R510,'P-07 HACCP score'!$B$3:$B$7,0),MATCH('D-14 Ernst'!N$2,'P-07 HACCP score'!$C$2:$E$2,0))</f>
        <v>0</v>
      </c>
      <c r="BL510" s="39">
        <f>INDEX('P-07 HACCP score'!$C$3:$E$7,MATCH(S510,'P-07 HACCP score'!$B$3:$B$7,0),MATCH('D-14 Ernst'!O$2,'P-07 HACCP score'!$C$2:$E$2,0))</f>
        <v>0</v>
      </c>
      <c r="BM510" s="39">
        <f>INDEX('P-07 HACCP score'!$C$3:$E$7,MATCH(T510,'P-07 HACCP score'!$B$3:$B$7,0),MATCH('D-14 Ernst'!P$2,'P-07 HACCP score'!$C$2:$E$2,0))</f>
        <v>0</v>
      </c>
      <c r="BN510" s="39">
        <f>INDEX('P-07 HACCP score'!$C$3:$E$7,MATCH(U510,'P-07 HACCP score'!$B$3:$B$7,0),MATCH('D-14 Ernst'!Q$2,'P-07 HACCP score'!$C$2:$E$2,0))</f>
        <v>0</v>
      </c>
      <c r="BO510" s="39">
        <f>INDEX('P-07 HACCP score'!$C$3:$E$7,MATCH(V510,'P-07 HACCP score'!$B$3:$B$7,0),MATCH('D-14 Ernst'!R$2,'P-07 HACCP score'!$C$2:$E$2,0))</f>
        <v>1</v>
      </c>
      <c r="BP510" s="39">
        <f>INDEX('P-07 HACCP score'!$C$3:$E$7,MATCH(W510,'P-07 HACCP score'!$B$3:$B$7,0),MATCH('D-14 Ernst'!S$2,'P-07 HACCP score'!$C$2:$E$2,0))</f>
        <v>0</v>
      </c>
      <c r="BQ510" s="39" t="e">
        <f>INDEX('P-07 HACCP score'!$C$3:$E$7,MATCH(X510,'P-07 HACCP score'!$B$3:$B$7,0),MATCH('D-14 Ernst'!T$2,'P-07 HACCP score'!$C$2:$E$2,0))</f>
        <v>#N/A</v>
      </c>
      <c r="BR510" s="39">
        <f>INDEX('P-07 HACCP score'!$C$3:$E$7,MATCH(Y510,'P-07 HACCP score'!$B$3:$B$7,0),MATCH('D-14 Ernst'!U$2,'P-07 HACCP score'!$C$2:$E$2,0))</f>
        <v>0</v>
      </c>
      <c r="BS510" s="39">
        <f>INDEX('P-07 HACCP score'!$C$3:$E$7,MATCH(Z510,'P-07 HACCP score'!$B$3:$B$7,0),MATCH('D-14 Ernst'!V$2,'P-07 HACCP score'!$C$2:$E$2,0))</f>
        <v>0</v>
      </c>
      <c r="BT510" s="39">
        <f>INDEX('P-07 HACCP score'!$C$3:$E$7,MATCH(AA510,'P-07 HACCP score'!$B$3:$B$7,0),MATCH('D-14 Ernst'!W$2,'P-07 HACCP score'!$C$2:$E$2,0))</f>
        <v>0</v>
      </c>
      <c r="BU510" s="39">
        <f>INDEX('P-07 HACCP score'!$C$3:$E$7,MATCH(AB510,'P-07 HACCP score'!$B$3:$B$7,0),MATCH('D-14 Ernst'!X$2,'P-07 HACCP score'!$C$2:$E$2,0))</f>
        <v>0</v>
      </c>
      <c r="BV510" s="39">
        <f>INDEX('P-07 HACCP score'!$C$3:$E$7,MATCH(AC510,'P-07 HACCP score'!$B$3:$B$7,0),MATCH('D-14 Ernst'!Y$2,'P-07 HACCP score'!$C$2:$E$2,0))</f>
        <v>0</v>
      </c>
      <c r="BW510" s="39">
        <f>INDEX('P-07 HACCP score'!$C$3:$E$7,MATCH(AD510,'P-07 HACCP score'!$B$3:$B$7,0),MATCH('D-14 Ernst'!Z$2,'P-07 HACCP score'!$C$2:$E$2,0))</f>
        <v>0</v>
      </c>
      <c r="BX510" s="39">
        <f>INDEX('P-07 HACCP score'!$C$3:$E$7,MATCH(AE510,'P-07 HACCP score'!$B$3:$B$7,0),MATCH('D-14 Ernst'!AA$2,'P-07 HACCP score'!$C$2:$E$2,0))</f>
        <v>0</v>
      </c>
      <c r="BY510" s="39">
        <f>INDEX('P-07 HACCP score'!$C$3:$E$7,MATCH(AF510,'P-07 HACCP score'!$B$3:$B$7,0),MATCH('D-14 Ernst'!AB$2,'P-07 HACCP score'!$C$2:$E$2,0))</f>
        <v>0</v>
      </c>
      <c r="BZ510" s="39">
        <f>INDEX('P-07 HACCP score'!$C$3:$E$7,MATCH(AG510,'P-07 HACCP score'!$B$3:$B$7,0),MATCH('D-14 Ernst'!AC$2,'P-07 HACCP score'!$C$2:$E$2,0))</f>
        <v>0</v>
      </c>
      <c r="CA510" s="39">
        <f>INDEX('P-07 HACCP score'!$C$3:$E$7,MATCH(AH510,'P-07 HACCP score'!$B$3:$B$7,0),MATCH('D-14 Ernst'!AD$2,'P-07 HACCP score'!$C$2:$E$2,0))</f>
        <v>0</v>
      </c>
      <c r="CB510" s="39">
        <f>INDEX('P-07 HACCP score'!$C$3:$E$7,MATCH(AI510,'P-07 HACCP score'!$B$3:$B$7,0),MATCH('D-14 Ernst'!AE$2,'P-07 HACCP score'!$C$2:$E$2,0))</f>
        <v>0</v>
      </c>
      <c r="CC510" s="39">
        <f>INDEX('P-07 HACCP score'!$C$3:$E$7,MATCH(AJ510,'P-07 HACCP score'!$B$3:$B$7,0),MATCH('D-14 Ernst'!AF$2,'P-07 HACCP score'!$C$2:$E$2,0))</f>
        <v>0</v>
      </c>
      <c r="CD510" s="39">
        <f>INDEX('P-07 HACCP score'!$C$3:$E$7,MATCH(AK510,'P-07 HACCP score'!$B$3:$B$7,0),MATCH('D-14 Ernst'!AG$2,'P-07 HACCP score'!$C$2:$E$2,0))</f>
        <v>0</v>
      </c>
    </row>
    <row r="511" spans="1:82" x14ac:dyDescent="0.3">
      <c r="A511" s="131">
        <v>70062</v>
      </c>
      <c r="B511" s="58" t="s">
        <v>643</v>
      </c>
      <c r="C511" s="79" t="s">
        <v>644</v>
      </c>
      <c r="D511" s="162">
        <v>6</v>
      </c>
      <c r="E511" s="18"/>
      <c r="F511" s="18"/>
      <c r="G511" s="26"/>
      <c r="H511" s="21" t="str">
        <f>IF(COUNTIF(I511:M511,"H"),"H",
IF(COUNTIF(I511:M511,"M"),"M",
IF(COUNTIF(I511:M511,"L"),"L",
IF(COUNTIF(I511:M511,"B"),"B",""))))</f>
        <v/>
      </c>
      <c r="I511" s="19"/>
      <c r="J511" s="19"/>
      <c r="K511" s="19"/>
      <c r="L511" s="19"/>
      <c r="M511" s="19"/>
      <c r="N511" s="18"/>
      <c r="O511" s="21" t="str">
        <f>IF(COUNTIF(P511:Q511,"H"),"H",
IF(COUNTIF(P511:Q511,"M"),"M",
IF(COUNTIF(P511:Q511,"L"),"L",
IF(COUNTIF(P511:Q511,"B"),"B",""))))</f>
        <v/>
      </c>
      <c r="P511" s="22"/>
      <c r="Q511" s="22"/>
      <c r="R511" s="18"/>
      <c r="S511" s="18"/>
      <c r="T511" s="18"/>
      <c r="U511" s="18"/>
      <c r="V511" s="18"/>
      <c r="W511" s="27"/>
      <c r="X511" s="21" t="str">
        <f>IF(COUNTIF(Y511:AA511,"H"),"H",
IF(COUNTIF(Y511:AA511,"M"),"M",
IF(COUNTIF(Y511:AA511,"L"),"L",
IF(COUNTIF(Y511:AA511,"B"),"B",""))))</f>
        <v/>
      </c>
      <c r="Y511" s="23"/>
      <c r="Z511" s="28"/>
      <c r="AA511" s="23"/>
      <c r="AB511" s="18"/>
      <c r="AC511" s="18"/>
      <c r="AD511" s="18"/>
      <c r="AE511" s="18"/>
      <c r="AF511" s="18"/>
      <c r="AG511" s="18"/>
      <c r="AH511" s="18"/>
      <c r="AI511" s="18"/>
      <c r="AJ511" s="18"/>
      <c r="AK511" s="18"/>
      <c r="AL511" s="37">
        <f>COUNTIF(AX511:BA511,5)+COUNTIF(BG511:BH511,5)+COUNTIF(BK511:BQ511,5)+COUNTIF(BU511:CD511,5)+COUNTIF(AX511:BA511,9)+COUNTIF(BG511:BH511,9)+COUNTIF(BK511:BQ511,9)+COUNTIF(BU511:CD511,9)</f>
        <v>0</v>
      </c>
      <c r="AM511" s="37">
        <f>COUNTIF(AX511:BA511,15)+COUNTIF(BG511:BH511,15)+COUNTIF(BK511:BQ511,15)+COUNTIF(BU511:CD511,15)+COUNTIF(AX511:BA511,25)+COUNTIF(BG511:BH511,25)+COUNTIF(BK511:BQ511,25)+COUNTIF(BU511:CD511,25)</f>
        <v>0</v>
      </c>
      <c r="AN511" s="118" t="str">
        <f>IF(AM511&gt;=1,"HOOG",IF(AL511&gt;=2,"MIDDEN","LAAG"))</f>
        <v>LAAG</v>
      </c>
      <c r="AO511" s="26" t="str">
        <f>IF(AND(AM511=1,OR(H511="H",AB511="H"),TEXT(D511,0)&lt;&gt;"4"),"J","N" )</f>
        <v>N</v>
      </c>
      <c r="AP511" s="41" t="s">
        <v>85</v>
      </c>
      <c r="AQ511" s="68" t="str">
        <f>IF(OR(AP511="J",AO511="J"),"MIDDEN",AN511)</f>
        <v>LAAG</v>
      </c>
      <c r="AR511" s="26" t="s">
        <v>86</v>
      </c>
      <c r="AS511" s="18" t="s">
        <v>93</v>
      </c>
      <c r="AT511" s="18" t="s">
        <v>85</v>
      </c>
      <c r="AU511" s="41" t="str">
        <f>IF(AND(AR511="H",AS511="K"),"J",IF(OR(AND(AR511="L",AS511="K",AT511="J"),AND(AR511="H",AS511="G",AT511="J")),"J","N"))</f>
        <v>N</v>
      </c>
      <c r="AV511" s="41" t="s">
        <v>85</v>
      </c>
      <c r="AW511" s="18" t="str">
        <f>IF(AU511="N",AQ511,IF(AQ511="LAAG","MIDDEN","HOOG"))</f>
        <v>LAAG</v>
      </c>
      <c r="AX511" s="39">
        <f>INDEX('P-07 HACCP score'!$C$3:$E$7,MATCH(E511,'P-07 HACCP score'!$B$3:$B$7,0),MATCH('D-14 Ernst'!A$2,'P-07 HACCP score'!$C$2:$E$2,0))</f>
        <v>0</v>
      </c>
      <c r="AY511" s="39">
        <f>INDEX('P-07 HACCP score'!$C$3:$E$7,MATCH(F511,'P-07 HACCP score'!$B$3:$B$7,0),MATCH('D-14 Ernst'!B$2,'P-07 HACCP score'!$C$2:$E$2,0))</f>
        <v>0</v>
      </c>
      <c r="AZ511" s="39">
        <f>INDEX('P-07 HACCP score'!$C$3:$E$7,MATCH(G511,'P-07 HACCP score'!$B$3:$B$7,0),MATCH('D-14 Ernst'!C$2,'P-07 HACCP score'!$C$2:$E$2,0))</f>
        <v>0</v>
      </c>
      <c r="BA511" s="39" t="e">
        <f>INDEX('P-07 HACCP score'!$C$3:$E$7,MATCH(H511,'P-07 HACCP score'!$B$3:$B$7,0),MATCH('D-14 Ernst'!D$2,'P-07 HACCP score'!$C$2:$E$2,0))</f>
        <v>#N/A</v>
      </c>
      <c r="BB511" s="39">
        <f>INDEX('P-07 HACCP score'!$C$3:$E$7,MATCH(I511,'P-07 HACCP score'!$B$3:$B$7,0),MATCH('D-14 Ernst'!E$2,'P-07 HACCP score'!$C$2:$E$2,0))</f>
        <v>0</v>
      </c>
      <c r="BC511" s="39">
        <f>INDEX('P-07 HACCP score'!$C$3:$E$7,MATCH(J511,'P-07 HACCP score'!$B$3:$B$7,0),MATCH('D-14 Ernst'!F$2,'P-07 HACCP score'!$C$2:$E$2,0))</f>
        <v>0</v>
      </c>
      <c r="BD511" s="39">
        <f>INDEX('P-07 HACCP score'!$C$3:$E$7,MATCH(K511,'P-07 HACCP score'!$B$3:$B$7,0),MATCH('D-14 Ernst'!G$2,'P-07 HACCP score'!$C$2:$E$2,0))</f>
        <v>0</v>
      </c>
      <c r="BE511" s="39">
        <f>INDEX('P-07 HACCP score'!$C$3:$E$7,MATCH(L511,'P-07 HACCP score'!$B$3:$B$7,0),MATCH('D-14 Ernst'!H$2,'P-07 HACCP score'!$C$2:$E$2,0))</f>
        <v>0</v>
      </c>
      <c r="BF511" s="39">
        <f>INDEX('P-07 HACCP score'!$C$3:$E$7,MATCH(M511,'P-07 HACCP score'!$B$3:$B$7,0),MATCH('D-14 Ernst'!I$2,'P-07 HACCP score'!$C$2:$E$2,0))</f>
        <v>0</v>
      </c>
      <c r="BG511" s="39">
        <f>INDEX('P-07 HACCP score'!$C$3:$E$7,MATCH(N511,'P-07 HACCP score'!$B$3:$B$7,0),MATCH('D-14 Ernst'!J$2,'P-07 HACCP score'!$C$2:$E$2,0))</f>
        <v>0</v>
      </c>
      <c r="BH511" s="39" t="e">
        <f>INDEX('P-07 HACCP score'!$C$3:$E$7,MATCH(O511,'P-07 HACCP score'!$B$3:$B$7,0),MATCH('D-14 Ernst'!K$2,'P-07 HACCP score'!$C$2:$E$2,0))</f>
        <v>#N/A</v>
      </c>
      <c r="BI511" s="39">
        <f>INDEX('P-07 HACCP score'!$C$3:$E$7,MATCH(P511,'P-07 HACCP score'!$B$3:$B$7,0),MATCH('D-14 Ernst'!L$2,'P-07 HACCP score'!$C$2:$E$2,0))</f>
        <v>0</v>
      </c>
      <c r="BJ511" s="39">
        <f>INDEX('P-07 HACCP score'!$C$3:$E$7,MATCH(Q511,'P-07 HACCP score'!$B$3:$B$7,0),MATCH('D-14 Ernst'!M$2,'P-07 HACCP score'!$C$2:$E$2,0))</f>
        <v>0</v>
      </c>
      <c r="BK511" s="39">
        <f>INDEX('P-07 HACCP score'!$C$3:$E$7,MATCH(R511,'P-07 HACCP score'!$B$3:$B$7,0),MATCH('D-14 Ernst'!N$2,'P-07 HACCP score'!$C$2:$E$2,0))</f>
        <v>0</v>
      </c>
      <c r="BL511" s="39">
        <f>INDEX('P-07 HACCP score'!$C$3:$E$7,MATCH(S511,'P-07 HACCP score'!$B$3:$B$7,0),MATCH('D-14 Ernst'!O$2,'P-07 HACCP score'!$C$2:$E$2,0))</f>
        <v>0</v>
      </c>
      <c r="BM511" s="39">
        <f>INDEX('P-07 HACCP score'!$C$3:$E$7,MATCH(T511,'P-07 HACCP score'!$B$3:$B$7,0),MATCH('D-14 Ernst'!P$2,'P-07 HACCP score'!$C$2:$E$2,0))</f>
        <v>0</v>
      </c>
      <c r="BN511" s="39">
        <f>INDEX('P-07 HACCP score'!$C$3:$E$7,MATCH(U511,'P-07 HACCP score'!$B$3:$B$7,0),MATCH('D-14 Ernst'!Q$2,'P-07 HACCP score'!$C$2:$E$2,0))</f>
        <v>0</v>
      </c>
      <c r="BO511" s="39">
        <f>INDEX('P-07 HACCP score'!$C$3:$E$7,MATCH(V511,'P-07 HACCP score'!$B$3:$B$7,0),MATCH('D-14 Ernst'!R$2,'P-07 HACCP score'!$C$2:$E$2,0))</f>
        <v>0</v>
      </c>
      <c r="BP511" s="39">
        <f>INDEX('P-07 HACCP score'!$C$3:$E$7,MATCH(W511,'P-07 HACCP score'!$B$3:$B$7,0),MATCH('D-14 Ernst'!S$2,'P-07 HACCP score'!$C$2:$E$2,0))</f>
        <v>0</v>
      </c>
      <c r="BQ511" s="39" t="e">
        <f>INDEX('P-07 HACCP score'!$C$3:$E$7,MATCH(X511,'P-07 HACCP score'!$B$3:$B$7,0),MATCH('D-14 Ernst'!T$2,'P-07 HACCP score'!$C$2:$E$2,0))</f>
        <v>#N/A</v>
      </c>
      <c r="BR511" s="39">
        <f>INDEX('P-07 HACCP score'!$C$3:$E$7,MATCH(Y511,'P-07 HACCP score'!$B$3:$B$7,0),MATCH('D-14 Ernst'!U$2,'P-07 HACCP score'!$C$2:$E$2,0))</f>
        <v>0</v>
      </c>
      <c r="BS511" s="39">
        <f>INDEX('P-07 HACCP score'!$C$3:$E$7,MATCH(Z511,'P-07 HACCP score'!$B$3:$B$7,0),MATCH('D-14 Ernst'!V$2,'P-07 HACCP score'!$C$2:$E$2,0))</f>
        <v>0</v>
      </c>
      <c r="BT511" s="39">
        <f>INDEX('P-07 HACCP score'!$C$3:$E$7,MATCH(AA511,'P-07 HACCP score'!$B$3:$B$7,0),MATCH('D-14 Ernst'!W$2,'P-07 HACCP score'!$C$2:$E$2,0))</f>
        <v>0</v>
      </c>
      <c r="BU511" s="39">
        <f>INDEX('P-07 HACCP score'!$C$3:$E$7,MATCH(AB511,'P-07 HACCP score'!$B$3:$B$7,0),MATCH('D-14 Ernst'!X$2,'P-07 HACCP score'!$C$2:$E$2,0))</f>
        <v>0</v>
      </c>
      <c r="BV511" s="39">
        <f>INDEX('P-07 HACCP score'!$C$3:$E$7,MATCH(AC511,'P-07 HACCP score'!$B$3:$B$7,0),MATCH('D-14 Ernst'!Y$2,'P-07 HACCP score'!$C$2:$E$2,0))</f>
        <v>0</v>
      </c>
      <c r="BW511" s="39">
        <f>INDEX('P-07 HACCP score'!$C$3:$E$7,MATCH(AD511,'P-07 HACCP score'!$B$3:$B$7,0),MATCH('D-14 Ernst'!Z$2,'P-07 HACCP score'!$C$2:$E$2,0))</f>
        <v>0</v>
      </c>
      <c r="BX511" s="39">
        <f>INDEX('P-07 HACCP score'!$C$3:$E$7,MATCH(AE511,'P-07 HACCP score'!$B$3:$B$7,0),MATCH('D-14 Ernst'!AA$2,'P-07 HACCP score'!$C$2:$E$2,0))</f>
        <v>0</v>
      </c>
      <c r="BY511" s="39">
        <f>INDEX('P-07 HACCP score'!$C$3:$E$7,MATCH(AF511,'P-07 HACCP score'!$B$3:$B$7,0),MATCH('D-14 Ernst'!AB$2,'P-07 HACCP score'!$C$2:$E$2,0))</f>
        <v>0</v>
      </c>
      <c r="BZ511" s="39">
        <f>INDEX('P-07 HACCP score'!$C$3:$E$7,MATCH(AG511,'P-07 HACCP score'!$B$3:$B$7,0),MATCH('D-14 Ernst'!AC$2,'P-07 HACCP score'!$C$2:$E$2,0))</f>
        <v>0</v>
      </c>
      <c r="CA511" s="39">
        <f>INDEX('P-07 HACCP score'!$C$3:$E$7,MATCH(AH511,'P-07 HACCP score'!$B$3:$B$7,0),MATCH('D-14 Ernst'!AD$2,'P-07 HACCP score'!$C$2:$E$2,0))</f>
        <v>0</v>
      </c>
      <c r="CB511" s="39">
        <f>INDEX('P-07 HACCP score'!$C$3:$E$7,MATCH(AI511,'P-07 HACCP score'!$B$3:$B$7,0),MATCH('D-14 Ernst'!AE$2,'P-07 HACCP score'!$C$2:$E$2,0))</f>
        <v>0</v>
      </c>
      <c r="CC511" s="39">
        <f>INDEX('P-07 HACCP score'!$C$3:$E$7,MATCH(AJ511,'P-07 HACCP score'!$B$3:$B$7,0),MATCH('D-14 Ernst'!AF$2,'P-07 HACCP score'!$C$2:$E$2,0))</f>
        <v>0</v>
      </c>
      <c r="CD511" s="39">
        <f>INDEX('P-07 HACCP score'!$C$3:$E$7,MATCH(AK511,'P-07 HACCP score'!$B$3:$B$7,0),MATCH('D-14 Ernst'!AG$2,'P-07 HACCP score'!$C$2:$E$2,0))</f>
        <v>0</v>
      </c>
    </row>
    <row r="512" spans="1:82" x14ac:dyDescent="0.3">
      <c r="A512" s="119">
        <v>70061</v>
      </c>
      <c r="B512" s="80" t="s">
        <v>645</v>
      </c>
      <c r="C512" s="78" t="s">
        <v>644</v>
      </c>
      <c r="D512" s="36">
        <v>6</v>
      </c>
      <c r="E512" s="18"/>
      <c r="F512" s="18"/>
      <c r="G512" s="26"/>
      <c r="H512" s="21" t="str">
        <f>IF(COUNTIF(I512:M512,"H"),"H",
IF(COUNTIF(I512:M512,"M"),"M",
IF(COUNTIF(I512:M512,"L"),"L",
IF(COUNTIF(I512:M512,"B"),"B",""))))</f>
        <v/>
      </c>
      <c r="I512" s="19"/>
      <c r="J512" s="19"/>
      <c r="K512" s="19"/>
      <c r="L512" s="19"/>
      <c r="M512" s="19"/>
      <c r="N512" s="18"/>
      <c r="O512" s="21" t="str">
        <f>IF(COUNTIF(P512:Q512,"H"),"H",
IF(COUNTIF(P512:Q512,"M"),"M",
IF(COUNTIF(P512:Q512,"L"),"L",
IF(COUNTIF(P512:Q512,"B"),"B",""))))</f>
        <v/>
      </c>
      <c r="P512" s="22"/>
      <c r="Q512" s="22"/>
      <c r="R512" s="18"/>
      <c r="S512" s="18"/>
      <c r="T512" s="18"/>
      <c r="U512" s="18"/>
      <c r="V512" s="18"/>
      <c r="W512" s="27"/>
      <c r="X512" s="21" t="str">
        <f>IF(COUNTIF(Y512:AA512,"H"),"H",
IF(COUNTIF(Y512:AA512,"M"),"M",
IF(COUNTIF(Y512:AA512,"L"),"L",
IF(COUNTIF(Y512:AA512,"B"),"B",""))))</f>
        <v/>
      </c>
      <c r="Y512" s="23"/>
      <c r="Z512" s="28"/>
      <c r="AA512" s="23"/>
      <c r="AB512" s="18"/>
      <c r="AC512" s="18"/>
      <c r="AD512" s="18"/>
      <c r="AE512" s="18"/>
      <c r="AF512" s="18"/>
      <c r="AG512" s="18"/>
      <c r="AH512" s="18"/>
      <c r="AI512" s="18"/>
      <c r="AJ512" s="18"/>
      <c r="AK512" s="18"/>
      <c r="AL512" s="37">
        <f>COUNTIF(AX512:BA512,5)+COUNTIF(BG512:BH512,5)+COUNTIF(BK512:BQ512,5)+COUNTIF(BU512:CD512,5)+COUNTIF(AX512:BA512,9)+COUNTIF(BG512:BH512,9)+COUNTIF(BK512:BQ512,9)+COUNTIF(BU512:CD512,9)</f>
        <v>0</v>
      </c>
      <c r="AM512" s="37">
        <f>COUNTIF(AX512:BA512,15)+COUNTIF(BG512:BH512,15)+COUNTIF(BK512:BQ512,15)+COUNTIF(BU512:CD512,15)+COUNTIF(AX512:BA512,25)+COUNTIF(BG512:BH512,25)+COUNTIF(BK512:BQ512,25)+COUNTIF(BU512:CD512,25)</f>
        <v>0</v>
      </c>
      <c r="AN512" s="118" t="str">
        <f>IF(AM512&gt;=1,"HOOG",IF(AL512&gt;=2,"MIDDEN","LAAG"))</f>
        <v>LAAG</v>
      </c>
      <c r="AO512" s="26" t="str">
        <f>IF(AND(AM512=1,OR(H512="H",AB512="H"),TEXT(D512,0)&lt;&gt;"4"),"J","N" )</f>
        <v>N</v>
      </c>
      <c r="AP512" s="41" t="s">
        <v>90</v>
      </c>
      <c r="AQ512" s="68" t="str">
        <f>IF(OR(AP512="J",AO512="J"),"MIDDEN",AN512)</f>
        <v>MIDDEN</v>
      </c>
      <c r="AR512" s="26" t="s">
        <v>86</v>
      </c>
      <c r="AS512" s="18" t="s">
        <v>93</v>
      </c>
      <c r="AT512" s="18" t="s">
        <v>85</v>
      </c>
      <c r="AU512" s="41" t="str">
        <f>IF(AND(AR512="H",AS512="K"),"J",IF(OR(AND(AR512="L",AS512="K",AT512="J"),AND(AR512="H",AS512="G",AT512="J")),"J","N"))</f>
        <v>N</v>
      </c>
      <c r="AV512" s="41" t="s">
        <v>85</v>
      </c>
      <c r="AW512" s="18" t="str">
        <f>IF(AU512="N",AQ512,IF(AQ512="LAAG","MIDDEN","HOOG"))</f>
        <v>MIDDEN</v>
      </c>
      <c r="AX512" s="39">
        <f>INDEX('P-07 HACCP score'!$C$3:$E$7,MATCH(E512,'P-07 HACCP score'!$B$3:$B$7,0),MATCH('D-14 Ernst'!A$2,'P-07 HACCP score'!$C$2:$E$2,0))</f>
        <v>0</v>
      </c>
      <c r="AY512" s="39">
        <f>INDEX('P-07 HACCP score'!$C$3:$E$7,MATCH(F512,'P-07 HACCP score'!$B$3:$B$7,0),MATCH('D-14 Ernst'!B$2,'P-07 HACCP score'!$C$2:$E$2,0))</f>
        <v>0</v>
      </c>
      <c r="AZ512" s="39">
        <f>INDEX('P-07 HACCP score'!$C$3:$E$7,MATCH(G512,'P-07 HACCP score'!$B$3:$B$7,0),MATCH('D-14 Ernst'!C$2,'P-07 HACCP score'!$C$2:$E$2,0))</f>
        <v>0</v>
      </c>
      <c r="BA512" s="39" t="e">
        <f>INDEX('P-07 HACCP score'!$C$3:$E$7,MATCH(H512,'P-07 HACCP score'!$B$3:$B$7,0),MATCH('D-14 Ernst'!D$2,'P-07 HACCP score'!$C$2:$E$2,0))</f>
        <v>#N/A</v>
      </c>
      <c r="BB512" s="39">
        <f>INDEX('P-07 HACCP score'!$C$3:$E$7,MATCH(I512,'P-07 HACCP score'!$B$3:$B$7,0),MATCH('D-14 Ernst'!E$2,'P-07 HACCP score'!$C$2:$E$2,0))</f>
        <v>0</v>
      </c>
      <c r="BC512" s="39">
        <f>INDEX('P-07 HACCP score'!$C$3:$E$7,MATCH(J512,'P-07 HACCP score'!$B$3:$B$7,0),MATCH('D-14 Ernst'!F$2,'P-07 HACCP score'!$C$2:$E$2,0))</f>
        <v>0</v>
      </c>
      <c r="BD512" s="39">
        <f>INDEX('P-07 HACCP score'!$C$3:$E$7,MATCH(K512,'P-07 HACCP score'!$B$3:$B$7,0),MATCH('D-14 Ernst'!G$2,'P-07 HACCP score'!$C$2:$E$2,0))</f>
        <v>0</v>
      </c>
      <c r="BE512" s="39">
        <f>INDEX('P-07 HACCP score'!$C$3:$E$7,MATCH(L512,'P-07 HACCP score'!$B$3:$B$7,0),MATCH('D-14 Ernst'!H$2,'P-07 HACCP score'!$C$2:$E$2,0))</f>
        <v>0</v>
      </c>
      <c r="BF512" s="39">
        <f>INDEX('P-07 HACCP score'!$C$3:$E$7,MATCH(M512,'P-07 HACCP score'!$B$3:$B$7,0),MATCH('D-14 Ernst'!I$2,'P-07 HACCP score'!$C$2:$E$2,0))</f>
        <v>0</v>
      </c>
      <c r="BG512" s="39">
        <f>INDEX('P-07 HACCP score'!$C$3:$E$7,MATCH(N512,'P-07 HACCP score'!$B$3:$B$7,0),MATCH('D-14 Ernst'!J$2,'P-07 HACCP score'!$C$2:$E$2,0))</f>
        <v>0</v>
      </c>
      <c r="BH512" s="39" t="e">
        <f>INDEX('P-07 HACCP score'!$C$3:$E$7,MATCH(O512,'P-07 HACCP score'!$B$3:$B$7,0),MATCH('D-14 Ernst'!K$2,'P-07 HACCP score'!$C$2:$E$2,0))</f>
        <v>#N/A</v>
      </c>
      <c r="BI512" s="39">
        <f>INDEX('P-07 HACCP score'!$C$3:$E$7,MATCH(P512,'P-07 HACCP score'!$B$3:$B$7,0),MATCH('D-14 Ernst'!L$2,'P-07 HACCP score'!$C$2:$E$2,0))</f>
        <v>0</v>
      </c>
      <c r="BJ512" s="39">
        <f>INDEX('P-07 HACCP score'!$C$3:$E$7,MATCH(Q512,'P-07 HACCP score'!$B$3:$B$7,0),MATCH('D-14 Ernst'!M$2,'P-07 HACCP score'!$C$2:$E$2,0))</f>
        <v>0</v>
      </c>
      <c r="BK512" s="39">
        <f>INDEX('P-07 HACCP score'!$C$3:$E$7,MATCH(R512,'P-07 HACCP score'!$B$3:$B$7,0),MATCH('D-14 Ernst'!N$2,'P-07 HACCP score'!$C$2:$E$2,0))</f>
        <v>0</v>
      </c>
      <c r="BL512" s="39">
        <f>INDEX('P-07 HACCP score'!$C$3:$E$7,MATCH(S512,'P-07 HACCP score'!$B$3:$B$7,0),MATCH('D-14 Ernst'!O$2,'P-07 HACCP score'!$C$2:$E$2,0))</f>
        <v>0</v>
      </c>
      <c r="BM512" s="39">
        <f>INDEX('P-07 HACCP score'!$C$3:$E$7,MATCH(T512,'P-07 HACCP score'!$B$3:$B$7,0),MATCH('D-14 Ernst'!P$2,'P-07 HACCP score'!$C$2:$E$2,0))</f>
        <v>0</v>
      </c>
      <c r="BN512" s="39">
        <f>INDEX('P-07 HACCP score'!$C$3:$E$7,MATCH(U512,'P-07 HACCP score'!$B$3:$B$7,0),MATCH('D-14 Ernst'!Q$2,'P-07 HACCP score'!$C$2:$E$2,0))</f>
        <v>0</v>
      </c>
      <c r="BO512" s="39">
        <f>INDEX('P-07 HACCP score'!$C$3:$E$7,MATCH(V512,'P-07 HACCP score'!$B$3:$B$7,0),MATCH('D-14 Ernst'!R$2,'P-07 HACCP score'!$C$2:$E$2,0))</f>
        <v>0</v>
      </c>
      <c r="BP512" s="39">
        <f>INDEX('P-07 HACCP score'!$C$3:$E$7,MATCH(W512,'P-07 HACCP score'!$B$3:$B$7,0),MATCH('D-14 Ernst'!S$2,'P-07 HACCP score'!$C$2:$E$2,0))</f>
        <v>0</v>
      </c>
      <c r="BQ512" s="39" t="e">
        <f>INDEX('P-07 HACCP score'!$C$3:$E$7,MATCH(X512,'P-07 HACCP score'!$B$3:$B$7,0),MATCH('D-14 Ernst'!T$2,'P-07 HACCP score'!$C$2:$E$2,0))</f>
        <v>#N/A</v>
      </c>
      <c r="BR512" s="39">
        <f>INDEX('P-07 HACCP score'!$C$3:$E$7,MATCH(Y512,'P-07 HACCP score'!$B$3:$B$7,0),MATCH('D-14 Ernst'!U$2,'P-07 HACCP score'!$C$2:$E$2,0))</f>
        <v>0</v>
      </c>
      <c r="BS512" s="39">
        <f>INDEX('P-07 HACCP score'!$C$3:$E$7,MATCH(Z512,'P-07 HACCP score'!$B$3:$B$7,0),MATCH('D-14 Ernst'!V$2,'P-07 HACCP score'!$C$2:$E$2,0))</f>
        <v>0</v>
      </c>
      <c r="BT512" s="39">
        <f>INDEX('P-07 HACCP score'!$C$3:$E$7,MATCH(AA512,'P-07 HACCP score'!$B$3:$B$7,0),MATCH('D-14 Ernst'!W$2,'P-07 HACCP score'!$C$2:$E$2,0))</f>
        <v>0</v>
      </c>
      <c r="BU512" s="39">
        <f>INDEX('P-07 HACCP score'!$C$3:$E$7,MATCH(AB512,'P-07 HACCP score'!$B$3:$B$7,0),MATCH('D-14 Ernst'!X$2,'P-07 HACCP score'!$C$2:$E$2,0))</f>
        <v>0</v>
      </c>
      <c r="BV512" s="39">
        <f>INDEX('P-07 HACCP score'!$C$3:$E$7,MATCH(AC512,'P-07 HACCP score'!$B$3:$B$7,0),MATCH('D-14 Ernst'!Y$2,'P-07 HACCP score'!$C$2:$E$2,0))</f>
        <v>0</v>
      </c>
      <c r="BW512" s="39">
        <f>INDEX('P-07 HACCP score'!$C$3:$E$7,MATCH(AD512,'P-07 HACCP score'!$B$3:$B$7,0),MATCH('D-14 Ernst'!Z$2,'P-07 HACCP score'!$C$2:$E$2,0))</f>
        <v>0</v>
      </c>
      <c r="BX512" s="39">
        <f>INDEX('P-07 HACCP score'!$C$3:$E$7,MATCH(AE512,'P-07 HACCP score'!$B$3:$B$7,0),MATCH('D-14 Ernst'!AA$2,'P-07 HACCP score'!$C$2:$E$2,0))</f>
        <v>0</v>
      </c>
      <c r="BY512" s="39">
        <f>INDEX('P-07 HACCP score'!$C$3:$E$7,MATCH(AF512,'P-07 HACCP score'!$B$3:$B$7,0),MATCH('D-14 Ernst'!AB$2,'P-07 HACCP score'!$C$2:$E$2,0))</f>
        <v>0</v>
      </c>
      <c r="BZ512" s="39">
        <f>INDEX('P-07 HACCP score'!$C$3:$E$7,MATCH(AG512,'P-07 HACCP score'!$B$3:$B$7,0),MATCH('D-14 Ernst'!AC$2,'P-07 HACCP score'!$C$2:$E$2,0))</f>
        <v>0</v>
      </c>
      <c r="CA512" s="39">
        <f>INDEX('P-07 HACCP score'!$C$3:$E$7,MATCH(AH512,'P-07 HACCP score'!$B$3:$B$7,0),MATCH('D-14 Ernst'!AD$2,'P-07 HACCP score'!$C$2:$E$2,0))</f>
        <v>0</v>
      </c>
      <c r="CB512" s="39">
        <f>INDEX('P-07 HACCP score'!$C$3:$E$7,MATCH(AI512,'P-07 HACCP score'!$B$3:$B$7,0),MATCH('D-14 Ernst'!AE$2,'P-07 HACCP score'!$C$2:$E$2,0))</f>
        <v>0</v>
      </c>
      <c r="CC512" s="39">
        <f>INDEX('P-07 HACCP score'!$C$3:$E$7,MATCH(AJ512,'P-07 HACCP score'!$B$3:$B$7,0),MATCH('D-14 Ernst'!AF$2,'P-07 HACCP score'!$C$2:$E$2,0))</f>
        <v>0</v>
      </c>
      <c r="CD512" s="39">
        <f>INDEX('P-07 HACCP score'!$C$3:$E$7,MATCH(AK512,'P-07 HACCP score'!$B$3:$B$7,0),MATCH('D-14 Ernst'!AG$2,'P-07 HACCP score'!$C$2:$E$2,0))</f>
        <v>0</v>
      </c>
    </row>
    <row r="513" spans="1:82" x14ac:dyDescent="0.3">
      <c r="A513" s="119">
        <v>70011</v>
      </c>
      <c r="B513" s="58" t="s">
        <v>646</v>
      </c>
      <c r="C513" s="78" t="s">
        <v>644</v>
      </c>
      <c r="D513" s="35">
        <v>6</v>
      </c>
      <c r="E513" s="18"/>
      <c r="F513" s="18"/>
      <c r="G513" s="26"/>
      <c r="H513" s="21" t="str">
        <f>IF(COUNTIF(I513:M513,"H"),"H",
IF(COUNTIF(I513:M513,"M"),"M",
IF(COUNTIF(I513:M513,"L"),"L",
IF(COUNTIF(I513:M513,"B"),"B",""))))</f>
        <v/>
      </c>
      <c r="I513" s="19"/>
      <c r="J513" s="19"/>
      <c r="K513" s="19"/>
      <c r="L513" s="19"/>
      <c r="M513" s="19"/>
      <c r="N513" s="18"/>
      <c r="O513" s="21" t="str">
        <f>IF(COUNTIF(P513:Q513,"H"),"H",
IF(COUNTIF(P513:Q513,"M"),"M",
IF(COUNTIF(P513:Q513,"L"),"L",
IF(COUNTIF(P513:Q513,"B"),"B",""))))</f>
        <v/>
      </c>
      <c r="P513" s="22"/>
      <c r="Q513" s="22"/>
      <c r="R513" s="18"/>
      <c r="S513" s="18"/>
      <c r="T513" s="18"/>
      <c r="U513" s="18"/>
      <c r="V513" s="18"/>
      <c r="W513" s="27"/>
      <c r="X513" s="21" t="str">
        <f>IF(COUNTIF(Y513:AA513,"H"),"H",
IF(COUNTIF(Y513:AA513,"M"),"M",
IF(COUNTIF(Y513:AA513,"L"),"L",
IF(COUNTIF(Y513:AA513,"B"),"B",""))))</f>
        <v/>
      </c>
      <c r="Y513" s="23"/>
      <c r="Z513" s="28"/>
      <c r="AA513" s="23"/>
      <c r="AB513" s="18"/>
      <c r="AC513" s="18"/>
      <c r="AD513" s="18"/>
      <c r="AE513" s="18"/>
      <c r="AF513" s="18"/>
      <c r="AG513" s="18"/>
      <c r="AH513" s="18"/>
      <c r="AI513" s="18"/>
      <c r="AJ513" s="18"/>
      <c r="AK513" s="18"/>
      <c r="AL513" s="37">
        <f>COUNTIF(AX513:BA513,5)+COUNTIF(BG513:BH513,5)+COUNTIF(BK513:BQ513,5)+COUNTIF(BU513:CD513,5)+COUNTIF(AX513:BA513,9)+COUNTIF(BG513:BH513,9)+COUNTIF(BK513:BQ513,9)+COUNTIF(BU513:CD513,9)</f>
        <v>0</v>
      </c>
      <c r="AM513" s="37">
        <f>COUNTIF(AX513:BA513,15)+COUNTIF(BG513:BH513,15)+COUNTIF(BK513:BQ513,15)+COUNTIF(BU513:CD513,15)+COUNTIF(AX513:BA513,25)+COUNTIF(BG513:BH513,25)+COUNTIF(BK513:BQ513,25)+COUNTIF(BU513:CD513,25)</f>
        <v>0</v>
      </c>
      <c r="AN513" s="118" t="str">
        <f>IF(AM513&gt;=1,"HOOG",IF(AL513&gt;=2,"MIDDEN","LAAG"))</f>
        <v>LAAG</v>
      </c>
      <c r="AO513" s="26" t="str">
        <f>IF(AND(AM513=1,OR(H513="H",AB513="H"),TEXT(D513,0)&lt;&gt;"4"),"J","N" )</f>
        <v>N</v>
      </c>
      <c r="AP513" s="41" t="s">
        <v>85</v>
      </c>
      <c r="AQ513" s="68" t="str">
        <f>IF(OR(AP513="J",AO513="J"),"MIDDEN",AN513)</f>
        <v>LAAG</v>
      </c>
      <c r="AR513" s="26" t="s">
        <v>166</v>
      </c>
      <c r="AS513" s="18" t="s">
        <v>166</v>
      </c>
      <c r="AT513" s="18" t="s">
        <v>166</v>
      </c>
      <c r="AU513" s="41" t="str">
        <f>IF(AND(AR513="H",AS513="K"),"J",IF(OR(AND(AR513="L",AS513="K",AT513="J"),AND(AR513="H",AS513="G",AT513="J")),"J","N"))</f>
        <v>N</v>
      </c>
      <c r="AV513" s="41" t="s">
        <v>85</v>
      </c>
      <c r="AW513" s="18" t="str">
        <f>IF(AU513="N",AQ513,IF(AQ513="LAAG","MIDDEN","HOOG"))</f>
        <v>LAAG</v>
      </c>
      <c r="AX513" s="39">
        <f>INDEX('P-07 HACCP score'!$C$3:$E$7,MATCH(E513,'P-07 HACCP score'!$B$3:$B$7,0),MATCH('D-14 Ernst'!A$2,'P-07 HACCP score'!$C$2:$E$2,0))</f>
        <v>0</v>
      </c>
      <c r="AY513" s="39">
        <f>INDEX('P-07 HACCP score'!$C$3:$E$7,MATCH(F513,'P-07 HACCP score'!$B$3:$B$7,0),MATCH('D-14 Ernst'!B$2,'P-07 HACCP score'!$C$2:$E$2,0))</f>
        <v>0</v>
      </c>
      <c r="AZ513" s="39">
        <f>INDEX('P-07 HACCP score'!$C$3:$E$7,MATCH(G513,'P-07 HACCP score'!$B$3:$B$7,0),MATCH('D-14 Ernst'!C$2,'P-07 HACCP score'!$C$2:$E$2,0))</f>
        <v>0</v>
      </c>
      <c r="BA513" s="39" t="e">
        <f>INDEX('P-07 HACCP score'!$C$3:$E$7,MATCH(H513,'P-07 HACCP score'!$B$3:$B$7,0),MATCH('D-14 Ernst'!D$2,'P-07 HACCP score'!$C$2:$E$2,0))</f>
        <v>#N/A</v>
      </c>
      <c r="BB513" s="39">
        <f>INDEX('P-07 HACCP score'!$C$3:$E$7,MATCH(I513,'P-07 HACCP score'!$B$3:$B$7,0),MATCH('D-14 Ernst'!E$2,'P-07 HACCP score'!$C$2:$E$2,0))</f>
        <v>0</v>
      </c>
      <c r="BC513" s="39">
        <f>INDEX('P-07 HACCP score'!$C$3:$E$7,MATCH(J513,'P-07 HACCP score'!$B$3:$B$7,0),MATCH('D-14 Ernst'!F$2,'P-07 HACCP score'!$C$2:$E$2,0))</f>
        <v>0</v>
      </c>
      <c r="BD513" s="39">
        <f>INDEX('P-07 HACCP score'!$C$3:$E$7,MATCH(K513,'P-07 HACCP score'!$B$3:$B$7,0),MATCH('D-14 Ernst'!G$2,'P-07 HACCP score'!$C$2:$E$2,0))</f>
        <v>0</v>
      </c>
      <c r="BE513" s="39">
        <f>INDEX('P-07 HACCP score'!$C$3:$E$7,MATCH(L513,'P-07 HACCP score'!$B$3:$B$7,0),MATCH('D-14 Ernst'!H$2,'P-07 HACCP score'!$C$2:$E$2,0))</f>
        <v>0</v>
      </c>
      <c r="BF513" s="39">
        <f>INDEX('P-07 HACCP score'!$C$3:$E$7,MATCH(M513,'P-07 HACCP score'!$B$3:$B$7,0),MATCH('D-14 Ernst'!I$2,'P-07 HACCP score'!$C$2:$E$2,0))</f>
        <v>0</v>
      </c>
      <c r="BG513" s="39">
        <f>INDEX('P-07 HACCP score'!$C$3:$E$7,MATCH(N513,'P-07 HACCP score'!$B$3:$B$7,0),MATCH('D-14 Ernst'!J$2,'P-07 HACCP score'!$C$2:$E$2,0))</f>
        <v>0</v>
      </c>
      <c r="BH513" s="39" t="e">
        <f>INDEX('P-07 HACCP score'!$C$3:$E$7,MATCH(O513,'P-07 HACCP score'!$B$3:$B$7,0),MATCH('D-14 Ernst'!K$2,'P-07 HACCP score'!$C$2:$E$2,0))</f>
        <v>#N/A</v>
      </c>
      <c r="BI513" s="39">
        <f>INDEX('P-07 HACCP score'!$C$3:$E$7,MATCH(P513,'P-07 HACCP score'!$B$3:$B$7,0),MATCH('D-14 Ernst'!L$2,'P-07 HACCP score'!$C$2:$E$2,0))</f>
        <v>0</v>
      </c>
      <c r="BJ513" s="39">
        <f>INDEX('P-07 HACCP score'!$C$3:$E$7,MATCH(Q513,'P-07 HACCP score'!$B$3:$B$7,0),MATCH('D-14 Ernst'!M$2,'P-07 HACCP score'!$C$2:$E$2,0))</f>
        <v>0</v>
      </c>
      <c r="BK513" s="39">
        <f>INDEX('P-07 HACCP score'!$C$3:$E$7,MATCH(R513,'P-07 HACCP score'!$B$3:$B$7,0),MATCH('D-14 Ernst'!N$2,'P-07 HACCP score'!$C$2:$E$2,0))</f>
        <v>0</v>
      </c>
      <c r="BL513" s="39">
        <f>INDEX('P-07 HACCP score'!$C$3:$E$7,MATCH(S513,'P-07 HACCP score'!$B$3:$B$7,0),MATCH('D-14 Ernst'!O$2,'P-07 HACCP score'!$C$2:$E$2,0))</f>
        <v>0</v>
      </c>
      <c r="BM513" s="39">
        <f>INDEX('P-07 HACCP score'!$C$3:$E$7,MATCH(T513,'P-07 HACCP score'!$B$3:$B$7,0),MATCH('D-14 Ernst'!P$2,'P-07 HACCP score'!$C$2:$E$2,0))</f>
        <v>0</v>
      </c>
      <c r="BN513" s="39">
        <f>INDEX('P-07 HACCP score'!$C$3:$E$7,MATCH(U513,'P-07 HACCP score'!$B$3:$B$7,0),MATCH('D-14 Ernst'!Q$2,'P-07 HACCP score'!$C$2:$E$2,0))</f>
        <v>0</v>
      </c>
      <c r="BO513" s="39">
        <f>INDEX('P-07 HACCP score'!$C$3:$E$7,MATCH(V513,'P-07 HACCP score'!$B$3:$B$7,0),MATCH('D-14 Ernst'!R$2,'P-07 HACCP score'!$C$2:$E$2,0))</f>
        <v>0</v>
      </c>
      <c r="BP513" s="39">
        <f>INDEX('P-07 HACCP score'!$C$3:$E$7,MATCH(W513,'P-07 HACCP score'!$B$3:$B$7,0),MATCH('D-14 Ernst'!S$2,'P-07 HACCP score'!$C$2:$E$2,0))</f>
        <v>0</v>
      </c>
      <c r="BQ513" s="39" t="e">
        <f>INDEX('P-07 HACCP score'!$C$3:$E$7,MATCH(X513,'P-07 HACCP score'!$B$3:$B$7,0),MATCH('D-14 Ernst'!T$2,'P-07 HACCP score'!$C$2:$E$2,0))</f>
        <v>#N/A</v>
      </c>
      <c r="BR513" s="39">
        <f>INDEX('P-07 HACCP score'!$C$3:$E$7,MATCH(Y513,'P-07 HACCP score'!$B$3:$B$7,0),MATCH('D-14 Ernst'!U$2,'P-07 HACCP score'!$C$2:$E$2,0))</f>
        <v>0</v>
      </c>
      <c r="BS513" s="39">
        <f>INDEX('P-07 HACCP score'!$C$3:$E$7,MATCH(Z513,'P-07 HACCP score'!$B$3:$B$7,0),MATCH('D-14 Ernst'!V$2,'P-07 HACCP score'!$C$2:$E$2,0))</f>
        <v>0</v>
      </c>
      <c r="BT513" s="39">
        <f>INDEX('P-07 HACCP score'!$C$3:$E$7,MATCH(AA513,'P-07 HACCP score'!$B$3:$B$7,0),MATCH('D-14 Ernst'!W$2,'P-07 HACCP score'!$C$2:$E$2,0))</f>
        <v>0</v>
      </c>
      <c r="BU513" s="39">
        <f>INDEX('P-07 HACCP score'!$C$3:$E$7,MATCH(AB513,'P-07 HACCP score'!$B$3:$B$7,0),MATCH('D-14 Ernst'!X$2,'P-07 HACCP score'!$C$2:$E$2,0))</f>
        <v>0</v>
      </c>
      <c r="BV513" s="39">
        <f>INDEX('P-07 HACCP score'!$C$3:$E$7,MATCH(AC513,'P-07 HACCP score'!$B$3:$B$7,0),MATCH('D-14 Ernst'!Y$2,'P-07 HACCP score'!$C$2:$E$2,0))</f>
        <v>0</v>
      </c>
      <c r="BW513" s="39">
        <f>INDEX('P-07 HACCP score'!$C$3:$E$7,MATCH(AD513,'P-07 HACCP score'!$B$3:$B$7,0),MATCH('D-14 Ernst'!Z$2,'P-07 HACCP score'!$C$2:$E$2,0))</f>
        <v>0</v>
      </c>
      <c r="BX513" s="39">
        <f>INDEX('P-07 HACCP score'!$C$3:$E$7,MATCH(AE513,'P-07 HACCP score'!$B$3:$B$7,0),MATCH('D-14 Ernst'!AA$2,'P-07 HACCP score'!$C$2:$E$2,0))</f>
        <v>0</v>
      </c>
      <c r="BY513" s="39">
        <f>INDEX('P-07 HACCP score'!$C$3:$E$7,MATCH(AF513,'P-07 HACCP score'!$B$3:$B$7,0),MATCH('D-14 Ernst'!AB$2,'P-07 HACCP score'!$C$2:$E$2,0))</f>
        <v>0</v>
      </c>
      <c r="BZ513" s="39">
        <f>INDEX('P-07 HACCP score'!$C$3:$E$7,MATCH(AG513,'P-07 HACCP score'!$B$3:$B$7,0),MATCH('D-14 Ernst'!AC$2,'P-07 HACCP score'!$C$2:$E$2,0))</f>
        <v>0</v>
      </c>
      <c r="CA513" s="39">
        <f>INDEX('P-07 HACCP score'!$C$3:$E$7,MATCH(AH513,'P-07 HACCP score'!$B$3:$B$7,0),MATCH('D-14 Ernst'!AD$2,'P-07 HACCP score'!$C$2:$E$2,0))</f>
        <v>0</v>
      </c>
      <c r="CB513" s="39">
        <f>INDEX('P-07 HACCP score'!$C$3:$E$7,MATCH(AI513,'P-07 HACCP score'!$B$3:$B$7,0),MATCH('D-14 Ernst'!AE$2,'P-07 HACCP score'!$C$2:$E$2,0))</f>
        <v>0</v>
      </c>
      <c r="CC513" s="39">
        <f>INDEX('P-07 HACCP score'!$C$3:$E$7,MATCH(AJ513,'P-07 HACCP score'!$B$3:$B$7,0),MATCH('D-14 Ernst'!AF$2,'P-07 HACCP score'!$C$2:$E$2,0))</f>
        <v>0</v>
      </c>
      <c r="CD513" s="39">
        <f>INDEX('P-07 HACCP score'!$C$3:$E$7,MATCH(AK513,'P-07 HACCP score'!$B$3:$B$7,0),MATCH('D-14 Ernst'!AG$2,'P-07 HACCP score'!$C$2:$E$2,0))</f>
        <v>0</v>
      </c>
    </row>
    <row r="514" spans="1:82" x14ac:dyDescent="0.3">
      <c r="A514" s="119">
        <v>50780</v>
      </c>
      <c r="B514" s="58" t="s">
        <v>647</v>
      </c>
      <c r="C514" s="78" t="s">
        <v>92</v>
      </c>
      <c r="D514" s="35">
        <v>3</v>
      </c>
      <c r="E514" s="18" t="s">
        <v>84</v>
      </c>
      <c r="F514" s="18"/>
      <c r="G514" s="26"/>
      <c r="H514" s="21" t="str">
        <f>IF(COUNTIF(I514:M514,"H"),"H",
IF(COUNTIF(I514:M514,"M"),"M",
IF(COUNTIF(I514:M514,"L"),"L",
IF(COUNTIF(I514:M514,"B"),"B",""))))</f>
        <v/>
      </c>
      <c r="I514" s="19"/>
      <c r="J514" s="19"/>
      <c r="K514" s="19"/>
      <c r="L514" s="19"/>
      <c r="M514" s="19"/>
      <c r="N514" s="18"/>
      <c r="O514" s="21" t="str">
        <f>IF(COUNTIF(P514:Q514,"H"),"H",
IF(COUNTIF(P514:Q514,"M"),"M",
IF(COUNTIF(P514:Q514,"L"),"L",
IF(COUNTIF(P514:Q514,"B"),"B",""))))</f>
        <v/>
      </c>
      <c r="P514" s="22"/>
      <c r="Q514" s="22"/>
      <c r="R514" s="18"/>
      <c r="S514" s="18"/>
      <c r="T514" s="18"/>
      <c r="U514" s="18"/>
      <c r="V514" s="18"/>
      <c r="W514" s="27"/>
      <c r="X514" s="21" t="str">
        <f>IF(COUNTIF(Y514:AA514,"H"),"H",
IF(COUNTIF(Y514:AA514,"M"),"M",
IF(COUNTIF(Y514:AA514,"L"),"L",
IF(COUNTIF(Y514:AA514,"B"),"B",""))))</f>
        <v/>
      </c>
      <c r="Y514" s="23"/>
      <c r="Z514" s="28"/>
      <c r="AA514" s="23"/>
      <c r="AB514" s="18"/>
      <c r="AC514" s="18"/>
      <c r="AD514" s="18"/>
      <c r="AE514" s="18"/>
      <c r="AF514" s="18"/>
      <c r="AG514" s="18"/>
      <c r="AH514" s="18"/>
      <c r="AI514" s="18"/>
      <c r="AJ514" s="18"/>
      <c r="AK514" s="18"/>
      <c r="AL514" s="37">
        <f>COUNTIF(AX514:BA514,5)+COUNTIF(BG514:BH514,5)+COUNTIF(BK514:BQ514,5)+COUNTIF(BU514:CD514,5)+COUNTIF(AX514:BA514,9)+COUNTIF(BG514:BH514,9)+COUNTIF(BK514:BQ514,9)+COUNTIF(BU514:CD514,9)</f>
        <v>0</v>
      </c>
      <c r="AM514" s="37">
        <f>COUNTIF(AX514:BA514,15)+COUNTIF(BG514:BH514,15)+COUNTIF(BK514:BQ514,15)+COUNTIF(BU514:CD514,15)+COUNTIF(AX514:BA514,25)+COUNTIF(BG514:BH514,25)+COUNTIF(BK514:BQ514,25)+COUNTIF(BU514:CD514,25)</f>
        <v>0</v>
      </c>
      <c r="AN514" s="118" t="str">
        <f>IF(AM514&gt;=1,"HOOG",IF(AL514&gt;=2,"MIDDEN","LAAG"))</f>
        <v>LAAG</v>
      </c>
      <c r="AO514" s="26" t="str">
        <f>IF(AND(AM514=1,OR(H514="H",AB514="H"),TEXT(D514,0)&lt;&gt;"4"),"J","N" )</f>
        <v>N</v>
      </c>
      <c r="AP514" s="41" t="s">
        <v>85</v>
      </c>
      <c r="AQ514" s="68" t="str">
        <f>IF(OR(AP514="J",AO514="J"),"MIDDEN",AN514)</f>
        <v>LAAG</v>
      </c>
      <c r="AR514" s="26" t="s">
        <v>86</v>
      </c>
      <c r="AS514" s="18" t="s">
        <v>93</v>
      </c>
      <c r="AT514" s="18" t="s">
        <v>85</v>
      </c>
      <c r="AU514" s="41" t="str">
        <f>IF(AND(AR514="H",AS514="K"),"J",IF(OR(AND(AR514="L",AS514="K",AT514="J"),AND(AR514="H",AS514="G",AT514="J")),"J","N"))</f>
        <v>N</v>
      </c>
      <c r="AV514" s="41" t="s">
        <v>85</v>
      </c>
      <c r="AW514" s="18" t="str">
        <f>IF(AU514="N",AQ514,IF(AQ514="LAAG","MIDDEN","HOOG"))</f>
        <v>LAAG</v>
      </c>
      <c r="AX514" s="39">
        <f>INDEX('P-07 HACCP score'!$C$3:$E$7,MATCH(E514,'P-07 HACCP score'!$B$3:$B$7,0),MATCH('D-14 Ernst'!A$2,'P-07 HACCP score'!$C$2:$E$2,0))</f>
        <v>1.5</v>
      </c>
      <c r="AY514" s="39">
        <f>INDEX('P-07 HACCP score'!$C$3:$E$7,MATCH(F514,'P-07 HACCP score'!$B$3:$B$7,0),MATCH('D-14 Ernst'!B$2,'P-07 HACCP score'!$C$2:$E$2,0))</f>
        <v>0</v>
      </c>
      <c r="AZ514" s="39">
        <f>INDEX('P-07 HACCP score'!$C$3:$E$7,MATCH(G514,'P-07 HACCP score'!$B$3:$B$7,0),MATCH('D-14 Ernst'!C$2,'P-07 HACCP score'!$C$2:$E$2,0))</f>
        <v>0</v>
      </c>
      <c r="BA514" s="39" t="e">
        <f>INDEX('P-07 HACCP score'!$C$3:$E$7,MATCH(H514,'P-07 HACCP score'!$B$3:$B$7,0),MATCH('D-14 Ernst'!D$2,'P-07 HACCP score'!$C$2:$E$2,0))</f>
        <v>#N/A</v>
      </c>
      <c r="BB514" s="39">
        <f>INDEX('P-07 HACCP score'!$C$3:$E$7,MATCH(I514,'P-07 HACCP score'!$B$3:$B$7,0),MATCH('D-14 Ernst'!E$2,'P-07 HACCP score'!$C$2:$E$2,0))</f>
        <v>0</v>
      </c>
      <c r="BC514" s="39">
        <f>INDEX('P-07 HACCP score'!$C$3:$E$7,MATCH(J514,'P-07 HACCP score'!$B$3:$B$7,0),MATCH('D-14 Ernst'!F$2,'P-07 HACCP score'!$C$2:$E$2,0))</f>
        <v>0</v>
      </c>
      <c r="BD514" s="39">
        <f>INDEX('P-07 HACCP score'!$C$3:$E$7,MATCH(K514,'P-07 HACCP score'!$B$3:$B$7,0),MATCH('D-14 Ernst'!G$2,'P-07 HACCP score'!$C$2:$E$2,0))</f>
        <v>0</v>
      </c>
      <c r="BE514" s="39">
        <f>INDEX('P-07 HACCP score'!$C$3:$E$7,MATCH(L514,'P-07 HACCP score'!$B$3:$B$7,0),MATCH('D-14 Ernst'!H$2,'P-07 HACCP score'!$C$2:$E$2,0))</f>
        <v>0</v>
      </c>
      <c r="BF514" s="39">
        <f>INDEX('P-07 HACCP score'!$C$3:$E$7,MATCH(M514,'P-07 HACCP score'!$B$3:$B$7,0),MATCH('D-14 Ernst'!I$2,'P-07 HACCP score'!$C$2:$E$2,0))</f>
        <v>0</v>
      </c>
      <c r="BG514" s="39">
        <f>INDEX('P-07 HACCP score'!$C$3:$E$7,MATCH(N514,'P-07 HACCP score'!$B$3:$B$7,0),MATCH('D-14 Ernst'!J$2,'P-07 HACCP score'!$C$2:$E$2,0))</f>
        <v>0</v>
      </c>
      <c r="BH514" s="39" t="e">
        <f>INDEX('P-07 HACCP score'!$C$3:$E$7,MATCH(O514,'P-07 HACCP score'!$B$3:$B$7,0),MATCH('D-14 Ernst'!K$2,'P-07 HACCP score'!$C$2:$E$2,0))</f>
        <v>#N/A</v>
      </c>
      <c r="BI514" s="39">
        <f>INDEX('P-07 HACCP score'!$C$3:$E$7,MATCH(P514,'P-07 HACCP score'!$B$3:$B$7,0),MATCH('D-14 Ernst'!L$2,'P-07 HACCP score'!$C$2:$E$2,0))</f>
        <v>0</v>
      </c>
      <c r="BJ514" s="39">
        <f>INDEX('P-07 HACCP score'!$C$3:$E$7,MATCH(Q514,'P-07 HACCP score'!$B$3:$B$7,0),MATCH('D-14 Ernst'!M$2,'P-07 HACCP score'!$C$2:$E$2,0))</f>
        <v>0</v>
      </c>
      <c r="BK514" s="39">
        <f>INDEX('P-07 HACCP score'!$C$3:$E$7,MATCH(R514,'P-07 HACCP score'!$B$3:$B$7,0),MATCH('D-14 Ernst'!N$2,'P-07 HACCP score'!$C$2:$E$2,0))</f>
        <v>0</v>
      </c>
      <c r="BL514" s="39">
        <f>INDEX('P-07 HACCP score'!$C$3:$E$7,MATCH(S514,'P-07 HACCP score'!$B$3:$B$7,0),MATCH('D-14 Ernst'!O$2,'P-07 HACCP score'!$C$2:$E$2,0))</f>
        <v>0</v>
      </c>
      <c r="BM514" s="39">
        <f>INDEX('P-07 HACCP score'!$C$3:$E$7,MATCH(T514,'P-07 HACCP score'!$B$3:$B$7,0),MATCH('D-14 Ernst'!P$2,'P-07 HACCP score'!$C$2:$E$2,0))</f>
        <v>0</v>
      </c>
      <c r="BN514" s="39">
        <f>INDEX('P-07 HACCP score'!$C$3:$E$7,MATCH(U514,'P-07 HACCP score'!$B$3:$B$7,0),MATCH('D-14 Ernst'!Q$2,'P-07 HACCP score'!$C$2:$E$2,0))</f>
        <v>0</v>
      </c>
      <c r="BO514" s="39">
        <f>INDEX('P-07 HACCP score'!$C$3:$E$7,MATCH(V514,'P-07 HACCP score'!$B$3:$B$7,0),MATCH('D-14 Ernst'!R$2,'P-07 HACCP score'!$C$2:$E$2,0))</f>
        <v>0</v>
      </c>
      <c r="BP514" s="39">
        <f>INDEX('P-07 HACCP score'!$C$3:$E$7,MATCH(W514,'P-07 HACCP score'!$B$3:$B$7,0),MATCH('D-14 Ernst'!S$2,'P-07 HACCP score'!$C$2:$E$2,0))</f>
        <v>0</v>
      </c>
      <c r="BQ514" s="39" t="e">
        <f>INDEX('P-07 HACCP score'!$C$3:$E$7,MATCH(X514,'P-07 HACCP score'!$B$3:$B$7,0),MATCH('D-14 Ernst'!T$2,'P-07 HACCP score'!$C$2:$E$2,0))</f>
        <v>#N/A</v>
      </c>
      <c r="BR514" s="39">
        <f>INDEX('P-07 HACCP score'!$C$3:$E$7,MATCH(Y514,'P-07 HACCP score'!$B$3:$B$7,0),MATCH('D-14 Ernst'!U$2,'P-07 HACCP score'!$C$2:$E$2,0))</f>
        <v>0</v>
      </c>
      <c r="BS514" s="39">
        <f>INDEX('P-07 HACCP score'!$C$3:$E$7,MATCH(Z514,'P-07 HACCP score'!$B$3:$B$7,0),MATCH('D-14 Ernst'!V$2,'P-07 HACCP score'!$C$2:$E$2,0))</f>
        <v>0</v>
      </c>
      <c r="BT514" s="39">
        <f>INDEX('P-07 HACCP score'!$C$3:$E$7,MATCH(AA514,'P-07 HACCP score'!$B$3:$B$7,0),MATCH('D-14 Ernst'!W$2,'P-07 HACCP score'!$C$2:$E$2,0))</f>
        <v>0</v>
      </c>
      <c r="BU514" s="39">
        <f>INDEX('P-07 HACCP score'!$C$3:$E$7,MATCH(AB514,'P-07 HACCP score'!$B$3:$B$7,0),MATCH('D-14 Ernst'!X$2,'P-07 HACCP score'!$C$2:$E$2,0))</f>
        <v>0</v>
      </c>
      <c r="BV514" s="39">
        <f>INDEX('P-07 HACCP score'!$C$3:$E$7,MATCH(AC514,'P-07 HACCP score'!$B$3:$B$7,0),MATCH('D-14 Ernst'!Y$2,'P-07 HACCP score'!$C$2:$E$2,0))</f>
        <v>0</v>
      </c>
      <c r="BW514" s="39">
        <f>INDEX('P-07 HACCP score'!$C$3:$E$7,MATCH(AD514,'P-07 HACCP score'!$B$3:$B$7,0),MATCH('D-14 Ernst'!Z$2,'P-07 HACCP score'!$C$2:$E$2,0))</f>
        <v>0</v>
      </c>
      <c r="BX514" s="39">
        <f>INDEX('P-07 HACCP score'!$C$3:$E$7,MATCH(AE514,'P-07 HACCP score'!$B$3:$B$7,0),MATCH('D-14 Ernst'!AA$2,'P-07 HACCP score'!$C$2:$E$2,0))</f>
        <v>0</v>
      </c>
      <c r="BY514" s="39">
        <f>INDEX('P-07 HACCP score'!$C$3:$E$7,MATCH(AF514,'P-07 HACCP score'!$B$3:$B$7,0),MATCH('D-14 Ernst'!AB$2,'P-07 HACCP score'!$C$2:$E$2,0))</f>
        <v>0</v>
      </c>
      <c r="BZ514" s="39">
        <f>INDEX('P-07 HACCP score'!$C$3:$E$7,MATCH(AG514,'P-07 HACCP score'!$B$3:$B$7,0),MATCH('D-14 Ernst'!AC$2,'P-07 HACCP score'!$C$2:$E$2,0))</f>
        <v>0</v>
      </c>
      <c r="CA514" s="39">
        <f>INDEX('P-07 HACCP score'!$C$3:$E$7,MATCH(AH514,'P-07 HACCP score'!$B$3:$B$7,0),MATCH('D-14 Ernst'!AD$2,'P-07 HACCP score'!$C$2:$E$2,0))</f>
        <v>0</v>
      </c>
      <c r="CB514" s="39">
        <f>INDEX('P-07 HACCP score'!$C$3:$E$7,MATCH(AI514,'P-07 HACCP score'!$B$3:$B$7,0),MATCH('D-14 Ernst'!AE$2,'P-07 HACCP score'!$C$2:$E$2,0))</f>
        <v>0</v>
      </c>
      <c r="CC514" s="39">
        <f>INDEX('P-07 HACCP score'!$C$3:$E$7,MATCH(AJ514,'P-07 HACCP score'!$B$3:$B$7,0),MATCH('D-14 Ernst'!AF$2,'P-07 HACCP score'!$C$2:$E$2,0))</f>
        <v>0</v>
      </c>
      <c r="CD514" s="39">
        <f>INDEX('P-07 HACCP score'!$C$3:$E$7,MATCH(AK514,'P-07 HACCP score'!$B$3:$B$7,0),MATCH('D-14 Ernst'!AG$2,'P-07 HACCP score'!$C$2:$E$2,0))</f>
        <v>0</v>
      </c>
    </row>
    <row r="515" spans="1:82" x14ac:dyDescent="0.3">
      <c r="A515" s="119">
        <v>50781</v>
      </c>
      <c r="B515" s="58" t="s">
        <v>648</v>
      </c>
      <c r="C515" s="78" t="s">
        <v>92</v>
      </c>
      <c r="D515" s="35">
        <v>3</v>
      </c>
      <c r="E515" s="18" t="s">
        <v>84</v>
      </c>
      <c r="F515" s="18"/>
      <c r="G515" s="26"/>
      <c r="H515" s="21" t="str">
        <f>IF(COUNTIF(I515:M515,"H"),"H",
IF(COUNTIF(I515:M515,"M"),"M",
IF(COUNTIF(I515:M515,"L"),"L",
IF(COUNTIF(I515:M515,"B"),"B",""))))</f>
        <v/>
      </c>
      <c r="I515" s="19"/>
      <c r="J515" s="19"/>
      <c r="K515" s="19"/>
      <c r="L515" s="19"/>
      <c r="M515" s="19"/>
      <c r="N515" s="18"/>
      <c r="O515" s="21" t="str">
        <f>IF(COUNTIF(P515:Q515,"H"),"H",
IF(COUNTIF(P515:Q515,"M"),"M",
IF(COUNTIF(P515:Q515,"L"),"L",
IF(COUNTIF(P515:Q515,"B"),"B",""))))</f>
        <v/>
      </c>
      <c r="P515" s="22"/>
      <c r="Q515" s="22"/>
      <c r="R515" s="18"/>
      <c r="S515" s="18"/>
      <c r="T515" s="18"/>
      <c r="U515" s="18"/>
      <c r="V515" s="18"/>
      <c r="W515" s="27"/>
      <c r="X515" s="21" t="str">
        <f>IF(COUNTIF(Y515:AA515,"H"),"H",
IF(COUNTIF(Y515:AA515,"M"),"M",
IF(COUNTIF(Y515:AA515,"L"),"L",
IF(COUNTIF(Y515:AA515,"B"),"B",""))))</f>
        <v/>
      </c>
      <c r="Y515" s="23"/>
      <c r="Z515" s="28"/>
      <c r="AA515" s="23"/>
      <c r="AB515" s="18"/>
      <c r="AC515" s="18"/>
      <c r="AD515" s="18"/>
      <c r="AE515" s="18"/>
      <c r="AF515" s="18"/>
      <c r="AG515" s="18"/>
      <c r="AH515" s="18"/>
      <c r="AI515" s="18"/>
      <c r="AJ515" s="18"/>
      <c r="AK515" s="18"/>
      <c r="AL515" s="37">
        <f>COUNTIF(AX515:BA515,5)+COUNTIF(BG515:BH515,5)+COUNTIF(BK515:BQ515,5)+COUNTIF(BU515:CD515,5)+COUNTIF(AX515:BA515,9)+COUNTIF(BG515:BH515,9)+COUNTIF(BK515:BQ515,9)+COUNTIF(BU515:CD515,9)</f>
        <v>0</v>
      </c>
      <c r="AM515" s="37">
        <f>COUNTIF(AX515:BA515,15)+COUNTIF(BG515:BH515,15)+COUNTIF(BK515:BQ515,15)+COUNTIF(BU515:CD515,15)+COUNTIF(AX515:BA515,25)+COUNTIF(BG515:BH515,25)+COUNTIF(BK515:BQ515,25)+COUNTIF(BU515:CD515,25)</f>
        <v>0</v>
      </c>
      <c r="AN515" s="118" t="str">
        <f>IF(AM515&gt;=1,"HOOG",IF(AL515&gt;=2,"MIDDEN","LAAG"))</f>
        <v>LAAG</v>
      </c>
      <c r="AO515" s="26" t="str">
        <f>IF(AND(AM515=1,OR(H515="H",AB515="H"),TEXT(D515,0)&lt;&gt;"4"),"J","N" )</f>
        <v>N</v>
      </c>
      <c r="AP515" s="41" t="s">
        <v>85</v>
      </c>
      <c r="AQ515" s="68" t="str">
        <f>IF(OR(AP515="J",AO515="J"),"MIDDEN",AN515)</f>
        <v>LAAG</v>
      </c>
      <c r="AR515" s="26" t="s">
        <v>86</v>
      </c>
      <c r="AS515" s="18" t="s">
        <v>93</v>
      </c>
      <c r="AT515" s="18" t="s">
        <v>85</v>
      </c>
      <c r="AU515" s="41" t="str">
        <f>IF(AND(AR515="H",AS515="K"),"J",IF(OR(AND(AR515="L",AS515="K",AT515="J"),AND(AR515="H",AS515="G",AT515="J")),"J","N"))</f>
        <v>N</v>
      </c>
      <c r="AV515" s="41" t="s">
        <v>85</v>
      </c>
      <c r="AW515" s="18" t="str">
        <f>IF(AU515="N",AQ515,IF(AQ515="LAAG","MIDDEN","HOOG"))</f>
        <v>LAAG</v>
      </c>
      <c r="AX515" s="39">
        <f>INDEX('P-07 HACCP score'!$C$3:$E$7,MATCH(E515,'P-07 HACCP score'!$B$3:$B$7,0),MATCH('D-14 Ernst'!A$2,'P-07 HACCP score'!$C$2:$E$2,0))</f>
        <v>1.5</v>
      </c>
      <c r="AY515" s="39">
        <f>INDEX('P-07 HACCP score'!$C$3:$E$7,MATCH(F515,'P-07 HACCP score'!$B$3:$B$7,0),MATCH('D-14 Ernst'!B$2,'P-07 HACCP score'!$C$2:$E$2,0))</f>
        <v>0</v>
      </c>
      <c r="AZ515" s="39">
        <f>INDEX('P-07 HACCP score'!$C$3:$E$7,MATCH(G515,'P-07 HACCP score'!$B$3:$B$7,0),MATCH('D-14 Ernst'!C$2,'P-07 HACCP score'!$C$2:$E$2,0))</f>
        <v>0</v>
      </c>
      <c r="BA515" s="39" t="e">
        <f>INDEX('P-07 HACCP score'!$C$3:$E$7,MATCH(H515,'P-07 HACCP score'!$B$3:$B$7,0),MATCH('D-14 Ernst'!D$2,'P-07 HACCP score'!$C$2:$E$2,0))</f>
        <v>#N/A</v>
      </c>
      <c r="BB515" s="39">
        <f>INDEX('P-07 HACCP score'!$C$3:$E$7,MATCH(I515,'P-07 HACCP score'!$B$3:$B$7,0),MATCH('D-14 Ernst'!E$2,'P-07 HACCP score'!$C$2:$E$2,0))</f>
        <v>0</v>
      </c>
      <c r="BC515" s="39">
        <f>INDEX('P-07 HACCP score'!$C$3:$E$7,MATCH(J515,'P-07 HACCP score'!$B$3:$B$7,0),MATCH('D-14 Ernst'!F$2,'P-07 HACCP score'!$C$2:$E$2,0))</f>
        <v>0</v>
      </c>
      <c r="BD515" s="39">
        <f>INDEX('P-07 HACCP score'!$C$3:$E$7,MATCH(K515,'P-07 HACCP score'!$B$3:$B$7,0),MATCH('D-14 Ernst'!G$2,'P-07 HACCP score'!$C$2:$E$2,0))</f>
        <v>0</v>
      </c>
      <c r="BE515" s="39">
        <f>INDEX('P-07 HACCP score'!$C$3:$E$7,MATCH(L515,'P-07 HACCP score'!$B$3:$B$7,0),MATCH('D-14 Ernst'!H$2,'P-07 HACCP score'!$C$2:$E$2,0))</f>
        <v>0</v>
      </c>
      <c r="BF515" s="39">
        <f>INDEX('P-07 HACCP score'!$C$3:$E$7,MATCH(M515,'P-07 HACCP score'!$B$3:$B$7,0),MATCH('D-14 Ernst'!I$2,'P-07 HACCP score'!$C$2:$E$2,0))</f>
        <v>0</v>
      </c>
      <c r="BG515" s="39">
        <f>INDEX('P-07 HACCP score'!$C$3:$E$7,MATCH(N515,'P-07 HACCP score'!$B$3:$B$7,0),MATCH('D-14 Ernst'!J$2,'P-07 HACCP score'!$C$2:$E$2,0))</f>
        <v>0</v>
      </c>
      <c r="BH515" s="39" t="e">
        <f>INDEX('P-07 HACCP score'!$C$3:$E$7,MATCH(O515,'P-07 HACCP score'!$B$3:$B$7,0),MATCH('D-14 Ernst'!K$2,'P-07 HACCP score'!$C$2:$E$2,0))</f>
        <v>#N/A</v>
      </c>
      <c r="BI515" s="39">
        <f>INDEX('P-07 HACCP score'!$C$3:$E$7,MATCH(P515,'P-07 HACCP score'!$B$3:$B$7,0),MATCH('D-14 Ernst'!L$2,'P-07 HACCP score'!$C$2:$E$2,0))</f>
        <v>0</v>
      </c>
      <c r="BJ515" s="39">
        <f>INDEX('P-07 HACCP score'!$C$3:$E$7,MATCH(Q515,'P-07 HACCP score'!$B$3:$B$7,0),MATCH('D-14 Ernst'!M$2,'P-07 HACCP score'!$C$2:$E$2,0))</f>
        <v>0</v>
      </c>
      <c r="BK515" s="39">
        <f>INDEX('P-07 HACCP score'!$C$3:$E$7,MATCH(R515,'P-07 HACCP score'!$B$3:$B$7,0),MATCH('D-14 Ernst'!N$2,'P-07 HACCP score'!$C$2:$E$2,0))</f>
        <v>0</v>
      </c>
      <c r="BL515" s="39">
        <f>INDEX('P-07 HACCP score'!$C$3:$E$7,MATCH(S515,'P-07 HACCP score'!$B$3:$B$7,0),MATCH('D-14 Ernst'!O$2,'P-07 HACCP score'!$C$2:$E$2,0))</f>
        <v>0</v>
      </c>
      <c r="BM515" s="39">
        <f>INDEX('P-07 HACCP score'!$C$3:$E$7,MATCH(T515,'P-07 HACCP score'!$B$3:$B$7,0),MATCH('D-14 Ernst'!P$2,'P-07 HACCP score'!$C$2:$E$2,0))</f>
        <v>0</v>
      </c>
      <c r="BN515" s="39">
        <f>INDEX('P-07 HACCP score'!$C$3:$E$7,MATCH(U515,'P-07 HACCP score'!$B$3:$B$7,0),MATCH('D-14 Ernst'!Q$2,'P-07 HACCP score'!$C$2:$E$2,0))</f>
        <v>0</v>
      </c>
      <c r="BO515" s="39">
        <f>INDEX('P-07 HACCP score'!$C$3:$E$7,MATCH(V515,'P-07 HACCP score'!$B$3:$B$7,0),MATCH('D-14 Ernst'!R$2,'P-07 HACCP score'!$C$2:$E$2,0))</f>
        <v>0</v>
      </c>
      <c r="BP515" s="39">
        <f>INDEX('P-07 HACCP score'!$C$3:$E$7,MATCH(W515,'P-07 HACCP score'!$B$3:$B$7,0),MATCH('D-14 Ernst'!S$2,'P-07 HACCP score'!$C$2:$E$2,0))</f>
        <v>0</v>
      </c>
      <c r="BQ515" s="39" t="e">
        <f>INDEX('P-07 HACCP score'!$C$3:$E$7,MATCH(X515,'P-07 HACCP score'!$B$3:$B$7,0),MATCH('D-14 Ernst'!T$2,'P-07 HACCP score'!$C$2:$E$2,0))</f>
        <v>#N/A</v>
      </c>
      <c r="BR515" s="39">
        <f>INDEX('P-07 HACCP score'!$C$3:$E$7,MATCH(Y515,'P-07 HACCP score'!$B$3:$B$7,0),MATCH('D-14 Ernst'!U$2,'P-07 HACCP score'!$C$2:$E$2,0))</f>
        <v>0</v>
      </c>
      <c r="BS515" s="39">
        <f>INDEX('P-07 HACCP score'!$C$3:$E$7,MATCH(Z515,'P-07 HACCP score'!$B$3:$B$7,0),MATCH('D-14 Ernst'!V$2,'P-07 HACCP score'!$C$2:$E$2,0))</f>
        <v>0</v>
      </c>
      <c r="BT515" s="39">
        <f>INDEX('P-07 HACCP score'!$C$3:$E$7,MATCH(AA515,'P-07 HACCP score'!$B$3:$B$7,0),MATCH('D-14 Ernst'!W$2,'P-07 HACCP score'!$C$2:$E$2,0))</f>
        <v>0</v>
      </c>
      <c r="BU515" s="39">
        <f>INDEX('P-07 HACCP score'!$C$3:$E$7,MATCH(AB515,'P-07 HACCP score'!$B$3:$B$7,0),MATCH('D-14 Ernst'!X$2,'P-07 HACCP score'!$C$2:$E$2,0))</f>
        <v>0</v>
      </c>
      <c r="BV515" s="39">
        <f>INDEX('P-07 HACCP score'!$C$3:$E$7,MATCH(AC515,'P-07 HACCP score'!$B$3:$B$7,0),MATCH('D-14 Ernst'!Y$2,'P-07 HACCP score'!$C$2:$E$2,0))</f>
        <v>0</v>
      </c>
      <c r="BW515" s="39">
        <f>INDEX('P-07 HACCP score'!$C$3:$E$7,MATCH(AD515,'P-07 HACCP score'!$B$3:$B$7,0),MATCH('D-14 Ernst'!Z$2,'P-07 HACCP score'!$C$2:$E$2,0))</f>
        <v>0</v>
      </c>
      <c r="BX515" s="39">
        <f>INDEX('P-07 HACCP score'!$C$3:$E$7,MATCH(AE515,'P-07 HACCP score'!$B$3:$B$7,0),MATCH('D-14 Ernst'!AA$2,'P-07 HACCP score'!$C$2:$E$2,0))</f>
        <v>0</v>
      </c>
      <c r="BY515" s="39">
        <f>INDEX('P-07 HACCP score'!$C$3:$E$7,MATCH(AF515,'P-07 HACCP score'!$B$3:$B$7,0),MATCH('D-14 Ernst'!AB$2,'P-07 HACCP score'!$C$2:$E$2,0))</f>
        <v>0</v>
      </c>
      <c r="BZ515" s="39">
        <f>INDEX('P-07 HACCP score'!$C$3:$E$7,MATCH(AG515,'P-07 HACCP score'!$B$3:$B$7,0),MATCH('D-14 Ernst'!AC$2,'P-07 HACCP score'!$C$2:$E$2,0))</f>
        <v>0</v>
      </c>
      <c r="CA515" s="39">
        <f>INDEX('P-07 HACCP score'!$C$3:$E$7,MATCH(AH515,'P-07 HACCP score'!$B$3:$B$7,0),MATCH('D-14 Ernst'!AD$2,'P-07 HACCP score'!$C$2:$E$2,0))</f>
        <v>0</v>
      </c>
      <c r="CB515" s="39">
        <f>INDEX('P-07 HACCP score'!$C$3:$E$7,MATCH(AI515,'P-07 HACCP score'!$B$3:$B$7,0),MATCH('D-14 Ernst'!AE$2,'P-07 HACCP score'!$C$2:$E$2,0))</f>
        <v>0</v>
      </c>
      <c r="CC515" s="39">
        <f>INDEX('P-07 HACCP score'!$C$3:$E$7,MATCH(AJ515,'P-07 HACCP score'!$B$3:$B$7,0),MATCH('D-14 Ernst'!AF$2,'P-07 HACCP score'!$C$2:$E$2,0))</f>
        <v>0</v>
      </c>
      <c r="CD515" s="39">
        <f>INDEX('P-07 HACCP score'!$C$3:$E$7,MATCH(AK515,'P-07 HACCP score'!$B$3:$B$7,0),MATCH('D-14 Ernst'!AG$2,'P-07 HACCP score'!$C$2:$E$2,0))</f>
        <v>0</v>
      </c>
    </row>
    <row r="516" spans="1:82" x14ac:dyDescent="0.3">
      <c r="A516" s="119">
        <v>54060</v>
      </c>
      <c r="B516" s="58" t="s">
        <v>649</v>
      </c>
      <c r="C516" s="78" t="s">
        <v>159</v>
      </c>
      <c r="D516" s="35">
        <v>4</v>
      </c>
      <c r="E516" s="18"/>
      <c r="F516" s="18" t="s">
        <v>86</v>
      </c>
      <c r="G516" s="26"/>
      <c r="H516" s="21" t="str">
        <f>IF(COUNTIF(I516:M516,"H"),"H",
IF(COUNTIF(I516:M516,"M"),"M",
IF(COUNTIF(I516:M516,"L"),"L",
IF(COUNTIF(I516:M516,"B"),"B",""))))</f>
        <v/>
      </c>
      <c r="I516" s="19"/>
      <c r="J516" s="19"/>
      <c r="K516" s="19"/>
      <c r="L516" s="19"/>
      <c r="M516" s="19"/>
      <c r="N516" s="18"/>
      <c r="O516" s="21" t="str">
        <f>IF(COUNTIF(P516:Q516,"H"),"H",
IF(COUNTIF(P516:Q516,"M"),"M",
IF(COUNTIF(P516:Q516,"L"),"L",
IF(COUNTIF(P516:Q516,"B"),"B",""))))</f>
        <v/>
      </c>
      <c r="P516" s="22"/>
      <c r="Q516" s="22"/>
      <c r="R516" s="18"/>
      <c r="S516" s="18"/>
      <c r="T516" s="18"/>
      <c r="U516" s="18"/>
      <c r="V516" s="18"/>
      <c r="W516" s="27" t="s">
        <v>86</v>
      </c>
      <c r="X516" s="21" t="str">
        <f>IF(COUNTIF(Y516:AA516,"H"),"H",
IF(COUNTIF(Y516:AA516,"M"),"M",
IF(COUNTIF(Y516:AA516,"L"),"L",
IF(COUNTIF(Y516:AA516,"B"),"B",""))))</f>
        <v/>
      </c>
      <c r="Y516" s="23"/>
      <c r="Z516" s="28"/>
      <c r="AA516" s="23"/>
      <c r="AB516" s="18" t="s">
        <v>86</v>
      </c>
      <c r="AC516" s="18" t="s">
        <v>89</v>
      </c>
      <c r="AD516" s="18"/>
      <c r="AE516" s="18"/>
      <c r="AF516" s="18" t="s">
        <v>84</v>
      </c>
      <c r="AG516" s="18"/>
      <c r="AH516" s="18"/>
      <c r="AI516" s="18"/>
      <c r="AJ516" s="18"/>
      <c r="AK516" s="18"/>
      <c r="AL516" s="37">
        <f>COUNTIF(AX516:BA516,5)+COUNTIF(BG516:BH516,5)+COUNTIF(BK516:BQ516,5)+COUNTIF(BU516:CD516,5)+COUNTIF(AX516:BA516,9)+COUNTIF(BG516:BH516,9)+COUNTIF(BK516:BQ516,9)+COUNTIF(BU516:CD516,9)</f>
        <v>1</v>
      </c>
      <c r="AM516" s="37">
        <f>COUNTIF(AX516:BA516,15)+COUNTIF(BG516:BH516,15)+COUNTIF(BK516:BQ516,15)+COUNTIF(BU516:CD516,15)+COUNTIF(AX516:BA516,25)+COUNTIF(BG516:BH516,25)+COUNTIF(BK516:BQ516,25)+COUNTIF(BU516:CD516,25)</f>
        <v>0</v>
      </c>
      <c r="AN516" s="118" t="str">
        <f>IF(AM516&gt;=1,"HOOG",IF(AL516&gt;=2,"MIDDEN","LAAG"))</f>
        <v>LAAG</v>
      </c>
      <c r="AO516" s="26" t="str">
        <f>IF(AND(AM516=1,OR(H516="H",AB516="H"),TEXT(D516,0)&lt;&gt;"4"),"J","N" )</f>
        <v>N</v>
      </c>
      <c r="AP516" s="41" t="s">
        <v>85</v>
      </c>
      <c r="AQ516" s="68" t="str">
        <f>IF(OR(AP516="J",AO516="J"),"MIDDEN",AN516)</f>
        <v>LAAG</v>
      </c>
      <c r="AR516" s="26" t="s">
        <v>86</v>
      </c>
      <c r="AS516" s="18" t="s">
        <v>87</v>
      </c>
      <c r="AT516" s="18" t="s">
        <v>85</v>
      </c>
      <c r="AU516" s="41" t="str">
        <f>IF(AND(AR516="H",AS516="K"),"J",IF(OR(AND(AR516="L",AS516="K",AT516="J"),AND(AR516="H",AS516="G",AT516="J")),"J","N"))</f>
        <v>N</v>
      </c>
      <c r="AV516" s="41" t="s">
        <v>85</v>
      </c>
      <c r="AW516" s="18" t="str">
        <f>IF(AU516="N",AQ516,IF(AQ516="LAAG","MIDDEN","HOOG"))</f>
        <v>LAAG</v>
      </c>
      <c r="AX516" s="39">
        <f>INDEX('P-07 HACCP score'!$C$3:$E$7,MATCH(E516,'P-07 HACCP score'!$B$3:$B$7,0),MATCH('D-14 Ernst'!A$2,'P-07 HACCP score'!$C$2:$E$2,0))</f>
        <v>0</v>
      </c>
      <c r="AY516" s="39">
        <f>INDEX('P-07 HACCP score'!$C$3:$E$7,MATCH(F516,'P-07 HACCP score'!$B$3:$B$7,0),MATCH('D-14 Ernst'!B$2,'P-07 HACCP score'!$C$2:$E$2,0))</f>
        <v>3</v>
      </c>
      <c r="AZ516" s="39">
        <f>INDEX('P-07 HACCP score'!$C$3:$E$7,MATCH(G516,'P-07 HACCP score'!$B$3:$B$7,0),MATCH('D-14 Ernst'!C$2,'P-07 HACCP score'!$C$2:$E$2,0))</f>
        <v>0</v>
      </c>
      <c r="BA516" s="39" t="e">
        <f>INDEX('P-07 HACCP score'!$C$3:$E$7,MATCH(H516,'P-07 HACCP score'!$B$3:$B$7,0),MATCH('D-14 Ernst'!D$2,'P-07 HACCP score'!$C$2:$E$2,0))</f>
        <v>#N/A</v>
      </c>
      <c r="BB516" s="39">
        <f>INDEX('P-07 HACCP score'!$C$3:$E$7,MATCH(I516,'P-07 HACCP score'!$B$3:$B$7,0),MATCH('D-14 Ernst'!E$2,'P-07 HACCP score'!$C$2:$E$2,0))</f>
        <v>0</v>
      </c>
      <c r="BC516" s="39">
        <f>INDEX('P-07 HACCP score'!$C$3:$E$7,MATCH(J516,'P-07 HACCP score'!$B$3:$B$7,0),MATCH('D-14 Ernst'!F$2,'P-07 HACCP score'!$C$2:$E$2,0))</f>
        <v>0</v>
      </c>
      <c r="BD516" s="39">
        <f>INDEX('P-07 HACCP score'!$C$3:$E$7,MATCH(K516,'P-07 HACCP score'!$B$3:$B$7,0),MATCH('D-14 Ernst'!G$2,'P-07 HACCP score'!$C$2:$E$2,0))</f>
        <v>0</v>
      </c>
      <c r="BE516" s="39">
        <f>INDEX('P-07 HACCP score'!$C$3:$E$7,MATCH(L516,'P-07 HACCP score'!$B$3:$B$7,0),MATCH('D-14 Ernst'!H$2,'P-07 HACCP score'!$C$2:$E$2,0))</f>
        <v>0</v>
      </c>
      <c r="BF516" s="39">
        <f>INDEX('P-07 HACCP score'!$C$3:$E$7,MATCH(M516,'P-07 HACCP score'!$B$3:$B$7,0),MATCH('D-14 Ernst'!I$2,'P-07 HACCP score'!$C$2:$E$2,0))</f>
        <v>0</v>
      </c>
      <c r="BG516" s="39">
        <f>INDEX('P-07 HACCP score'!$C$3:$E$7,MATCH(N516,'P-07 HACCP score'!$B$3:$B$7,0),MATCH('D-14 Ernst'!J$2,'P-07 HACCP score'!$C$2:$E$2,0))</f>
        <v>0</v>
      </c>
      <c r="BH516" s="39" t="e">
        <f>INDEX('P-07 HACCP score'!$C$3:$E$7,MATCH(O516,'P-07 HACCP score'!$B$3:$B$7,0),MATCH('D-14 Ernst'!K$2,'P-07 HACCP score'!$C$2:$E$2,0))</f>
        <v>#N/A</v>
      </c>
      <c r="BI516" s="39">
        <f>INDEX('P-07 HACCP score'!$C$3:$E$7,MATCH(P516,'P-07 HACCP score'!$B$3:$B$7,0),MATCH('D-14 Ernst'!L$2,'P-07 HACCP score'!$C$2:$E$2,0))</f>
        <v>0</v>
      </c>
      <c r="BJ516" s="39">
        <f>INDEX('P-07 HACCP score'!$C$3:$E$7,MATCH(Q516,'P-07 HACCP score'!$B$3:$B$7,0),MATCH('D-14 Ernst'!M$2,'P-07 HACCP score'!$C$2:$E$2,0))</f>
        <v>0</v>
      </c>
      <c r="BK516" s="39">
        <f>INDEX('P-07 HACCP score'!$C$3:$E$7,MATCH(R516,'P-07 HACCP score'!$B$3:$B$7,0),MATCH('D-14 Ernst'!N$2,'P-07 HACCP score'!$C$2:$E$2,0))</f>
        <v>0</v>
      </c>
      <c r="BL516" s="39">
        <f>INDEX('P-07 HACCP score'!$C$3:$E$7,MATCH(S516,'P-07 HACCP score'!$B$3:$B$7,0),MATCH('D-14 Ernst'!O$2,'P-07 HACCP score'!$C$2:$E$2,0))</f>
        <v>0</v>
      </c>
      <c r="BM516" s="39">
        <f>INDEX('P-07 HACCP score'!$C$3:$E$7,MATCH(T516,'P-07 HACCP score'!$B$3:$B$7,0),MATCH('D-14 Ernst'!P$2,'P-07 HACCP score'!$C$2:$E$2,0))</f>
        <v>0</v>
      </c>
      <c r="BN516" s="39">
        <f>INDEX('P-07 HACCP score'!$C$3:$E$7,MATCH(U516,'P-07 HACCP score'!$B$3:$B$7,0),MATCH('D-14 Ernst'!Q$2,'P-07 HACCP score'!$C$2:$E$2,0))</f>
        <v>0</v>
      </c>
      <c r="BO516" s="39">
        <f>INDEX('P-07 HACCP score'!$C$3:$E$7,MATCH(V516,'P-07 HACCP score'!$B$3:$B$7,0),MATCH('D-14 Ernst'!R$2,'P-07 HACCP score'!$C$2:$E$2,0))</f>
        <v>0</v>
      </c>
      <c r="BP516" s="39">
        <f>INDEX('P-07 HACCP score'!$C$3:$E$7,MATCH(W516,'P-07 HACCP score'!$B$3:$B$7,0),MATCH('D-14 Ernst'!S$2,'P-07 HACCP score'!$C$2:$E$2,0))</f>
        <v>1</v>
      </c>
      <c r="BQ516" s="39" t="e">
        <f>INDEX('P-07 HACCP score'!$C$3:$E$7,MATCH(X516,'P-07 HACCP score'!$B$3:$B$7,0),MATCH('D-14 Ernst'!T$2,'P-07 HACCP score'!$C$2:$E$2,0))</f>
        <v>#N/A</v>
      </c>
      <c r="BR516" s="39">
        <f>INDEX('P-07 HACCP score'!$C$3:$E$7,MATCH(Y516,'P-07 HACCP score'!$B$3:$B$7,0),MATCH('D-14 Ernst'!U$2,'P-07 HACCP score'!$C$2:$E$2,0))</f>
        <v>0</v>
      </c>
      <c r="BS516" s="39">
        <f>INDEX('P-07 HACCP score'!$C$3:$E$7,MATCH(Z516,'P-07 HACCP score'!$B$3:$B$7,0),MATCH('D-14 Ernst'!V$2,'P-07 HACCP score'!$C$2:$E$2,0))</f>
        <v>0</v>
      </c>
      <c r="BT516" s="39">
        <f>INDEX('P-07 HACCP score'!$C$3:$E$7,MATCH(AA516,'P-07 HACCP score'!$B$3:$B$7,0),MATCH('D-14 Ernst'!W$2,'P-07 HACCP score'!$C$2:$E$2,0))</f>
        <v>0</v>
      </c>
      <c r="BU516" s="39">
        <f>INDEX('P-07 HACCP score'!$C$3:$E$7,MATCH(AB516,'P-07 HACCP score'!$B$3:$B$7,0),MATCH('D-14 Ernst'!X$2,'P-07 HACCP score'!$C$2:$E$2,0))</f>
        <v>3</v>
      </c>
      <c r="BV516" s="39">
        <f>INDEX('P-07 HACCP score'!$C$3:$E$7,MATCH(AC516,'P-07 HACCP score'!$B$3:$B$7,0),MATCH('D-14 Ernst'!Y$2,'P-07 HACCP score'!$C$2:$E$2,0))</f>
        <v>5</v>
      </c>
      <c r="BW516" s="39">
        <f>INDEX('P-07 HACCP score'!$C$3:$E$7,MATCH(AD516,'P-07 HACCP score'!$B$3:$B$7,0),MATCH('D-14 Ernst'!Z$2,'P-07 HACCP score'!$C$2:$E$2,0))</f>
        <v>0</v>
      </c>
      <c r="BX516" s="39">
        <f>INDEX('P-07 HACCP score'!$C$3:$E$7,MATCH(AE516,'P-07 HACCP score'!$B$3:$B$7,0),MATCH('D-14 Ernst'!AA$2,'P-07 HACCP score'!$C$2:$E$2,0))</f>
        <v>0</v>
      </c>
      <c r="BY516" s="39">
        <f>INDEX('P-07 HACCP score'!$C$3:$E$7,MATCH(AF516,'P-07 HACCP score'!$B$3:$B$7,0),MATCH('D-14 Ernst'!AB$2,'P-07 HACCP score'!$C$2:$E$2,0))</f>
        <v>1.5</v>
      </c>
      <c r="BZ516" s="39">
        <f>INDEX('P-07 HACCP score'!$C$3:$E$7,MATCH(AG516,'P-07 HACCP score'!$B$3:$B$7,0),MATCH('D-14 Ernst'!AC$2,'P-07 HACCP score'!$C$2:$E$2,0))</f>
        <v>0</v>
      </c>
      <c r="CA516" s="39">
        <f>INDEX('P-07 HACCP score'!$C$3:$E$7,MATCH(AH516,'P-07 HACCP score'!$B$3:$B$7,0),MATCH('D-14 Ernst'!AD$2,'P-07 HACCP score'!$C$2:$E$2,0))</f>
        <v>0</v>
      </c>
      <c r="CB516" s="39">
        <f>INDEX('P-07 HACCP score'!$C$3:$E$7,MATCH(AI516,'P-07 HACCP score'!$B$3:$B$7,0),MATCH('D-14 Ernst'!AE$2,'P-07 HACCP score'!$C$2:$E$2,0))</f>
        <v>0</v>
      </c>
      <c r="CC516" s="39">
        <f>INDEX('P-07 HACCP score'!$C$3:$E$7,MATCH(AJ516,'P-07 HACCP score'!$B$3:$B$7,0),MATCH('D-14 Ernst'!AF$2,'P-07 HACCP score'!$C$2:$E$2,0))</f>
        <v>0</v>
      </c>
      <c r="CD516" s="39">
        <f>INDEX('P-07 HACCP score'!$C$3:$E$7,MATCH(AK516,'P-07 HACCP score'!$B$3:$B$7,0),MATCH('D-14 Ernst'!AG$2,'P-07 HACCP score'!$C$2:$E$2,0))</f>
        <v>0</v>
      </c>
    </row>
    <row r="517" spans="1:82" x14ac:dyDescent="0.3">
      <c r="A517" s="119">
        <v>54070</v>
      </c>
      <c r="B517" s="58" t="s">
        <v>650</v>
      </c>
      <c r="C517" s="78" t="s">
        <v>159</v>
      </c>
      <c r="D517" s="35">
        <v>4</v>
      </c>
      <c r="E517" s="18"/>
      <c r="F517" s="18" t="s">
        <v>86</v>
      </c>
      <c r="G517" s="26"/>
      <c r="H517" s="21" t="str">
        <f>IF(COUNTIF(I517:M517,"H"),"H",
IF(COUNTIF(I517:M517,"M"),"M",
IF(COUNTIF(I517:M517,"L"),"L",
IF(COUNTIF(I517:M517,"B"),"B",""))))</f>
        <v/>
      </c>
      <c r="I517" s="19"/>
      <c r="J517" s="19"/>
      <c r="K517" s="19"/>
      <c r="L517" s="19"/>
      <c r="M517" s="19"/>
      <c r="N517" s="18"/>
      <c r="O517" s="21" t="str">
        <f>IF(COUNTIF(P517:Q517,"H"),"H",
IF(COUNTIF(P517:Q517,"M"),"M",
IF(COUNTIF(P517:Q517,"L"),"L",
IF(COUNTIF(P517:Q517,"B"),"B",""))))</f>
        <v/>
      </c>
      <c r="P517" s="22"/>
      <c r="Q517" s="22"/>
      <c r="R517" s="18"/>
      <c r="S517" s="18"/>
      <c r="T517" s="18"/>
      <c r="U517" s="18"/>
      <c r="V517" s="18"/>
      <c r="W517" s="27" t="s">
        <v>86</v>
      </c>
      <c r="X517" s="21" t="str">
        <f>IF(COUNTIF(Y517:AA517,"H"),"H",
IF(COUNTIF(Y517:AA517,"M"),"M",
IF(COUNTIF(Y517:AA517,"L"),"L",
IF(COUNTIF(Y517:AA517,"B"),"B",""))))</f>
        <v/>
      </c>
      <c r="Y517" s="23"/>
      <c r="Z517" s="28"/>
      <c r="AA517" s="23"/>
      <c r="AB517" s="18" t="s">
        <v>86</v>
      </c>
      <c r="AC517" s="18" t="s">
        <v>86</v>
      </c>
      <c r="AD517" s="18"/>
      <c r="AE517" s="18"/>
      <c r="AF517" s="18" t="s">
        <v>84</v>
      </c>
      <c r="AG517" s="18"/>
      <c r="AH517" s="18"/>
      <c r="AI517" s="18"/>
      <c r="AJ517" s="18"/>
      <c r="AK517" s="18"/>
      <c r="AL517" s="37">
        <f>COUNTIF(AX517:BA517,5)+COUNTIF(BG517:BH517,5)+COUNTIF(BK517:BQ517,5)+COUNTIF(BU517:CD517,5)+COUNTIF(AX517:BA517,9)+COUNTIF(BG517:BH517,9)+COUNTIF(BK517:BQ517,9)+COUNTIF(BU517:CD517,9)</f>
        <v>0</v>
      </c>
      <c r="AM517" s="37">
        <f>COUNTIF(AX517:BA517,15)+COUNTIF(BG517:BH517,15)+COUNTIF(BK517:BQ517,15)+COUNTIF(BU517:CD517,15)+COUNTIF(AX517:BA517,25)+COUNTIF(BG517:BH517,25)+COUNTIF(BK517:BQ517,25)+COUNTIF(BU517:CD517,25)</f>
        <v>0</v>
      </c>
      <c r="AN517" s="118" t="str">
        <f>IF(AM517&gt;=1,"HOOG",IF(AL517&gt;=2,"MIDDEN","LAAG"))</f>
        <v>LAAG</v>
      </c>
      <c r="AO517" s="26" t="str">
        <f>IF(AND(AM517=1,OR(H517="H",AB517="H"),TEXT(D517,0)&lt;&gt;"4"),"J","N" )</f>
        <v>N</v>
      </c>
      <c r="AP517" s="41" t="s">
        <v>85</v>
      </c>
      <c r="AQ517" s="68" t="str">
        <f>IF(OR(AP517="J",AO517="J"),"MIDDEN",AN517)</f>
        <v>LAAG</v>
      </c>
      <c r="AR517" s="26" t="s">
        <v>86</v>
      </c>
      <c r="AS517" s="18" t="s">
        <v>87</v>
      </c>
      <c r="AT517" s="18" t="s">
        <v>85</v>
      </c>
      <c r="AU517" s="41" t="str">
        <f>IF(AND(AR517="H",AS517="K"),"J",IF(OR(AND(AR517="L",AS517="K",AT517="J"),AND(AR517="H",AS517="G",AT517="J")),"J","N"))</f>
        <v>N</v>
      </c>
      <c r="AV517" s="41" t="s">
        <v>85</v>
      </c>
      <c r="AW517" s="18" t="str">
        <f>IF(AU517="N",AQ517,IF(AQ517="LAAG","MIDDEN","HOOG"))</f>
        <v>LAAG</v>
      </c>
      <c r="AX517" s="39">
        <f>INDEX('P-07 HACCP score'!$C$3:$E$7,MATCH(E517,'P-07 HACCP score'!$B$3:$B$7,0),MATCH('D-14 Ernst'!A$2,'P-07 HACCP score'!$C$2:$E$2,0))</f>
        <v>0</v>
      </c>
      <c r="AY517" s="39">
        <f>INDEX('P-07 HACCP score'!$C$3:$E$7,MATCH(F517,'P-07 HACCP score'!$B$3:$B$7,0),MATCH('D-14 Ernst'!B$2,'P-07 HACCP score'!$C$2:$E$2,0))</f>
        <v>3</v>
      </c>
      <c r="AZ517" s="39">
        <f>INDEX('P-07 HACCP score'!$C$3:$E$7,MATCH(G517,'P-07 HACCP score'!$B$3:$B$7,0),MATCH('D-14 Ernst'!C$2,'P-07 HACCP score'!$C$2:$E$2,0))</f>
        <v>0</v>
      </c>
      <c r="BA517" s="39" t="e">
        <f>INDEX('P-07 HACCP score'!$C$3:$E$7,MATCH(H517,'P-07 HACCP score'!$B$3:$B$7,0),MATCH('D-14 Ernst'!D$2,'P-07 HACCP score'!$C$2:$E$2,0))</f>
        <v>#N/A</v>
      </c>
      <c r="BB517" s="39">
        <f>INDEX('P-07 HACCP score'!$C$3:$E$7,MATCH(I517,'P-07 HACCP score'!$B$3:$B$7,0),MATCH('D-14 Ernst'!E$2,'P-07 HACCP score'!$C$2:$E$2,0))</f>
        <v>0</v>
      </c>
      <c r="BC517" s="39">
        <f>INDEX('P-07 HACCP score'!$C$3:$E$7,MATCH(J517,'P-07 HACCP score'!$B$3:$B$7,0),MATCH('D-14 Ernst'!F$2,'P-07 HACCP score'!$C$2:$E$2,0))</f>
        <v>0</v>
      </c>
      <c r="BD517" s="39">
        <f>INDEX('P-07 HACCP score'!$C$3:$E$7,MATCH(K517,'P-07 HACCP score'!$B$3:$B$7,0),MATCH('D-14 Ernst'!G$2,'P-07 HACCP score'!$C$2:$E$2,0))</f>
        <v>0</v>
      </c>
      <c r="BE517" s="39">
        <f>INDEX('P-07 HACCP score'!$C$3:$E$7,MATCH(L517,'P-07 HACCP score'!$B$3:$B$7,0),MATCH('D-14 Ernst'!H$2,'P-07 HACCP score'!$C$2:$E$2,0))</f>
        <v>0</v>
      </c>
      <c r="BF517" s="39">
        <f>INDEX('P-07 HACCP score'!$C$3:$E$7,MATCH(M517,'P-07 HACCP score'!$B$3:$B$7,0),MATCH('D-14 Ernst'!I$2,'P-07 HACCP score'!$C$2:$E$2,0))</f>
        <v>0</v>
      </c>
      <c r="BG517" s="39">
        <f>INDEX('P-07 HACCP score'!$C$3:$E$7,MATCH(N517,'P-07 HACCP score'!$B$3:$B$7,0),MATCH('D-14 Ernst'!J$2,'P-07 HACCP score'!$C$2:$E$2,0))</f>
        <v>0</v>
      </c>
      <c r="BH517" s="39" t="e">
        <f>INDEX('P-07 HACCP score'!$C$3:$E$7,MATCH(O517,'P-07 HACCP score'!$B$3:$B$7,0),MATCH('D-14 Ernst'!K$2,'P-07 HACCP score'!$C$2:$E$2,0))</f>
        <v>#N/A</v>
      </c>
      <c r="BI517" s="39">
        <f>INDEX('P-07 HACCP score'!$C$3:$E$7,MATCH(P517,'P-07 HACCP score'!$B$3:$B$7,0),MATCH('D-14 Ernst'!L$2,'P-07 HACCP score'!$C$2:$E$2,0))</f>
        <v>0</v>
      </c>
      <c r="BJ517" s="39">
        <f>INDEX('P-07 HACCP score'!$C$3:$E$7,MATCH(Q517,'P-07 HACCP score'!$B$3:$B$7,0),MATCH('D-14 Ernst'!M$2,'P-07 HACCP score'!$C$2:$E$2,0))</f>
        <v>0</v>
      </c>
      <c r="BK517" s="39">
        <f>INDEX('P-07 HACCP score'!$C$3:$E$7,MATCH(R517,'P-07 HACCP score'!$B$3:$B$7,0),MATCH('D-14 Ernst'!N$2,'P-07 HACCP score'!$C$2:$E$2,0))</f>
        <v>0</v>
      </c>
      <c r="BL517" s="39">
        <f>INDEX('P-07 HACCP score'!$C$3:$E$7,MATCH(S517,'P-07 HACCP score'!$B$3:$B$7,0),MATCH('D-14 Ernst'!O$2,'P-07 HACCP score'!$C$2:$E$2,0))</f>
        <v>0</v>
      </c>
      <c r="BM517" s="39">
        <f>INDEX('P-07 HACCP score'!$C$3:$E$7,MATCH(T517,'P-07 HACCP score'!$B$3:$B$7,0),MATCH('D-14 Ernst'!P$2,'P-07 HACCP score'!$C$2:$E$2,0))</f>
        <v>0</v>
      </c>
      <c r="BN517" s="39">
        <f>INDEX('P-07 HACCP score'!$C$3:$E$7,MATCH(U517,'P-07 HACCP score'!$B$3:$B$7,0),MATCH('D-14 Ernst'!Q$2,'P-07 HACCP score'!$C$2:$E$2,0))</f>
        <v>0</v>
      </c>
      <c r="BO517" s="39">
        <f>INDEX('P-07 HACCP score'!$C$3:$E$7,MATCH(V517,'P-07 HACCP score'!$B$3:$B$7,0),MATCH('D-14 Ernst'!R$2,'P-07 HACCP score'!$C$2:$E$2,0))</f>
        <v>0</v>
      </c>
      <c r="BP517" s="39">
        <f>INDEX('P-07 HACCP score'!$C$3:$E$7,MATCH(W517,'P-07 HACCP score'!$B$3:$B$7,0),MATCH('D-14 Ernst'!S$2,'P-07 HACCP score'!$C$2:$E$2,0))</f>
        <v>1</v>
      </c>
      <c r="BQ517" s="39" t="e">
        <f>INDEX('P-07 HACCP score'!$C$3:$E$7,MATCH(X517,'P-07 HACCP score'!$B$3:$B$7,0),MATCH('D-14 Ernst'!T$2,'P-07 HACCP score'!$C$2:$E$2,0))</f>
        <v>#N/A</v>
      </c>
      <c r="BR517" s="39">
        <f>INDEX('P-07 HACCP score'!$C$3:$E$7,MATCH(Y517,'P-07 HACCP score'!$B$3:$B$7,0),MATCH('D-14 Ernst'!U$2,'P-07 HACCP score'!$C$2:$E$2,0))</f>
        <v>0</v>
      </c>
      <c r="BS517" s="39">
        <f>INDEX('P-07 HACCP score'!$C$3:$E$7,MATCH(Z517,'P-07 HACCP score'!$B$3:$B$7,0),MATCH('D-14 Ernst'!V$2,'P-07 HACCP score'!$C$2:$E$2,0))</f>
        <v>0</v>
      </c>
      <c r="BT517" s="39">
        <f>INDEX('P-07 HACCP score'!$C$3:$E$7,MATCH(AA517,'P-07 HACCP score'!$B$3:$B$7,0),MATCH('D-14 Ernst'!W$2,'P-07 HACCP score'!$C$2:$E$2,0))</f>
        <v>0</v>
      </c>
      <c r="BU517" s="39">
        <f>INDEX('P-07 HACCP score'!$C$3:$E$7,MATCH(AB517,'P-07 HACCP score'!$B$3:$B$7,0),MATCH('D-14 Ernst'!X$2,'P-07 HACCP score'!$C$2:$E$2,0))</f>
        <v>3</v>
      </c>
      <c r="BV517" s="39">
        <f>INDEX('P-07 HACCP score'!$C$3:$E$7,MATCH(AC517,'P-07 HACCP score'!$B$3:$B$7,0),MATCH('D-14 Ernst'!Y$2,'P-07 HACCP score'!$C$2:$E$2,0))</f>
        <v>1</v>
      </c>
      <c r="BW517" s="39">
        <f>INDEX('P-07 HACCP score'!$C$3:$E$7,MATCH(AD517,'P-07 HACCP score'!$B$3:$B$7,0),MATCH('D-14 Ernst'!Z$2,'P-07 HACCP score'!$C$2:$E$2,0))</f>
        <v>0</v>
      </c>
      <c r="BX517" s="39">
        <f>INDEX('P-07 HACCP score'!$C$3:$E$7,MATCH(AE517,'P-07 HACCP score'!$B$3:$B$7,0),MATCH('D-14 Ernst'!AA$2,'P-07 HACCP score'!$C$2:$E$2,0))</f>
        <v>0</v>
      </c>
      <c r="BY517" s="39">
        <f>INDEX('P-07 HACCP score'!$C$3:$E$7,MATCH(AF517,'P-07 HACCP score'!$B$3:$B$7,0),MATCH('D-14 Ernst'!AB$2,'P-07 HACCP score'!$C$2:$E$2,0))</f>
        <v>1.5</v>
      </c>
      <c r="BZ517" s="39">
        <f>INDEX('P-07 HACCP score'!$C$3:$E$7,MATCH(AG517,'P-07 HACCP score'!$B$3:$B$7,0),MATCH('D-14 Ernst'!AC$2,'P-07 HACCP score'!$C$2:$E$2,0))</f>
        <v>0</v>
      </c>
      <c r="CA517" s="39">
        <f>INDEX('P-07 HACCP score'!$C$3:$E$7,MATCH(AH517,'P-07 HACCP score'!$B$3:$B$7,0),MATCH('D-14 Ernst'!AD$2,'P-07 HACCP score'!$C$2:$E$2,0))</f>
        <v>0</v>
      </c>
      <c r="CB517" s="39">
        <f>INDEX('P-07 HACCP score'!$C$3:$E$7,MATCH(AI517,'P-07 HACCP score'!$B$3:$B$7,0),MATCH('D-14 Ernst'!AE$2,'P-07 HACCP score'!$C$2:$E$2,0))</f>
        <v>0</v>
      </c>
      <c r="CC517" s="39">
        <f>INDEX('P-07 HACCP score'!$C$3:$E$7,MATCH(AJ517,'P-07 HACCP score'!$B$3:$B$7,0),MATCH('D-14 Ernst'!AF$2,'P-07 HACCP score'!$C$2:$E$2,0))</f>
        <v>0</v>
      </c>
      <c r="CD517" s="39">
        <f>INDEX('P-07 HACCP score'!$C$3:$E$7,MATCH(AK517,'P-07 HACCP score'!$B$3:$B$7,0),MATCH('D-14 Ernst'!AG$2,'P-07 HACCP score'!$C$2:$E$2,0))</f>
        <v>0</v>
      </c>
    </row>
    <row r="518" spans="1:82" x14ac:dyDescent="0.3">
      <c r="A518" s="119">
        <v>54080</v>
      </c>
      <c r="B518" s="58" t="s">
        <v>651</v>
      </c>
      <c r="C518" s="78" t="s">
        <v>159</v>
      </c>
      <c r="D518" s="35">
        <v>4</v>
      </c>
      <c r="E518" s="18"/>
      <c r="F518" s="18" t="s">
        <v>86</v>
      </c>
      <c r="G518" s="26"/>
      <c r="H518" s="21" t="str">
        <f>IF(COUNTIF(I518:M518,"H"),"H",
IF(COUNTIF(I518:M518,"M"),"M",
IF(COUNTIF(I518:M518,"L"),"L",
IF(COUNTIF(I518:M518,"B"),"B",""))))</f>
        <v/>
      </c>
      <c r="I518" s="19"/>
      <c r="J518" s="19"/>
      <c r="K518" s="19"/>
      <c r="L518" s="19"/>
      <c r="M518" s="19"/>
      <c r="N518" s="18"/>
      <c r="O518" s="21" t="str">
        <f>IF(COUNTIF(P518:Q518,"H"),"H",
IF(COUNTIF(P518:Q518,"M"),"M",
IF(COUNTIF(P518:Q518,"L"),"L",
IF(COUNTIF(P518:Q518,"B"),"B",""))))</f>
        <v/>
      </c>
      <c r="P518" s="22"/>
      <c r="Q518" s="22"/>
      <c r="R518" s="18"/>
      <c r="S518" s="18"/>
      <c r="T518" s="18"/>
      <c r="U518" s="18"/>
      <c r="V518" s="18"/>
      <c r="W518" s="27" t="s">
        <v>86</v>
      </c>
      <c r="X518" s="21" t="str">
        <f>IF(COUNTIF(Y518:AA518,"H"),"H",
IF(COUNTIF(Y518:AA518,"M"),"M",
IF(COUNTIF(Y518:AA518,"L"),"L",
IF(COUNTIF(Y518:AA518,"B"),"B",""))))</f>
        <v/>
      </c>
      <c r="Y518" s="23"/>
      <c r="Z518" s="28"/>
      <c r="AA518" s="23"/>
      <c r="AB518" s="18" t="s">
        <v>86</v>
      </c>
      <c r="AC518" s="18" t="s">
        <v>86</v>
      </c>
      <c r="AD518" s="18"/>
      <c r="AE518" s="18"/>
      <c r="AF518" s="18" t="s">
        <v>84</v>
      </c>
      <c r="AG518" s="18"/>
      <c r="AH518" s="18"/>
      <c r="AI518" s="18"/>
      <c r="AJ518" s="18"/>
      <c r="AK518" s="18"/>
      <c r="AL518" s="37">
        <f>COUNTIF(AX518:BA518,5)+COUNTIF(BG518:BH518,5)+COUNTIF(BK518:BQ518,5)+COUNTIF(BU518:CD518,5)+COUNTIF(AX518:BA518,9)+COUNTIF(BG518:BH518,9)+COUNTIF(BK518:BQ518,9)+COUNTIF(BU518:CD518,9)</f>
        <v>0</v>
      </c>
      <c r="AM518" s="37">
        <f>COUNTIF(AX518:BA518,15)+COUNTIF(BG518:BH518,15)+COUNTIF(BK518:BQ518,15)+COUNTIF(BU518:CD518,15)+COUNTIF(AX518:BA518,25)+COUNTIF(BG518:BH518,25)+COUNTIF(BK518:BQ518,25)+COUNTIF(BU518:CD518,25)</f>
        <v>0</v>
      </c>
      <c r="AN518" s="118" t="str">
        <f>IF(AM518&gt;=1,"HOOG",IF(AL518&gt;=2,"MIDDEN","LAAG"))</f>
        <v>LAAG</v>
      </c>
      <c r="AO518" s="26" t="str">
        <f>IF(AND(AM518=1,OR(H518="H",AB518="H"),TEXT(D518,0)&lt;&gt;"4"),"J","N" )</f>
        <v>N</v>
      </c>
      <c r="AP518" s="41" t="s">
        <v>85</v>
      </c>
      <c r="AQ518" s="68" t="str">
        <f>IF(OR(AP518="J",AO518="J"),"MIDDEN",AN518)</f>
        <v>LAAG</v>
      </c>
      <c r="AR518" s="26" t="s">
        <v>86</v>
      </c>
      <c r="AS518" s="18" t="s">
        <v>87</v>
      </c>
      <c r="AT518" s="18" t="s">
        <v>85</v>
      </c>
      <c r="AU518" s="41" t="str">
        <f>IF(AND(AR518="H",AS518="K"),"J",IF(OR(AND(AR518="L",AS518="K",AT518="J"),AND(AR518="H",AS518="G",AT518="J")),"J","N"))</f>
        <v>N</v>
      </c>
      <c r="AV518" s="41" t="s">
        <v>85</v>
      </c>
      <c r="AW518" s="18" t="str">
        <f>IF(AU518="N",AQ518,IF(AQ518="LAAG","MIDDEN","HOOG"))</f>
        <v>LAAG</v>
      </c>
      <c r="AX518" s="39">
        <f>INDEX('P-07 HACCP score'!$C$3:$E$7,MATCH(E518,'P-07 HACCP score'!$B$3:$B$7,0),MATCH('D-14 Ernst'!A$2,'P-07 HACCP score'!$C$2:$E$2,0))</f>
        <v>0</v>
      </c>
      <c r="AY518" s="39">
        <f>INDEX('P-07 HACCP score'!$C$3:$E$7,MATCH(F518,'P-07 HACCP score'!$B$3:$B$7,0),MATCH('D-14 Ernst'!B$2,'P-07 HACCP score'!$C$2:$E$2,0))</f>
        <v>3</v>
      </c>
      <c r="AZ518" s="39">
        <f>INDEX('P-07 HACCP score'!$C$3:$E$7,MATCH(G518,'P-07 HACCP score'!$B$3:$B$7,0),MATCH('D-14 Ernst'!C$2,'P-07 HACCP score'!$C$2:$E$2,0))</f>
        <v>0</v>
      </c>
      <c r="BA518" s="39" t="e">
        <f>INDEX('P-07 HACCP score'!$C$3:$E$7,MATCH(H518,'P-07 HACCP score'!$B$3:$B$7,0),MATCH('D-14 Ernst'!D$2,'P-07 HACCP score'!$C$2:$E$2,0))</f>
        <v>#N/A</v>
      </c>
      <c r="BB518" s="39">
        <f>INDEX('P-07 HACCP score'!$C$3:$E$7,MATCH(I518,'P-07 HACCP score'!$B$3:$B$7,0),MATCH('D-14 Ernst'!E$2,'P-07 HACCP score'!$C$2:$E$2,0))</f>
        <v>0</v>
      </c>
      <c r="BC518" s="39">
        <f>INDEX('P-07 HACCP score'!$C$3:$E$7,MATCH(J518,'P-07 HACCP score'!$B$3:$B$7,0),MATCH('D-14 Ernst'!F$2,'P-07 HACCP score'!$C$2:$E$2,0))</f>
        <v>0</v>
      </c>
      <c r="BD518" s="39">
        <f>INDEX('P-07 HACCP score'!$C$3:$E$7,MATCH(K518,'P-07 HACCP score'!$B$3:$B$7,0),MATCH('D-14 Ernst'!G$2,'P-07 HACCP score'!$C$2:$E$2,0))</f>
        <v>0</v>
      </c>
      <c r="BE518" s="39">
        <f>INDEX('P-07 HACCP score'!$C$3:$E$7,MATCH(L518,'P-07 HACCP score'!$B$3:$B$7,0),MATCH('D-14 Ernst'!H$2,'P-07 HACCP score'!$C$2:$E$2,0))</f>
        <v>0</v>
      </c>
      <c r="BF518" s="39">
        <f>INDEX('P-07 HACCP score'!$C$3:$E$7,MATCH(M518,'P-07 HACCP score'!$B$3:$B$7,0),MATCH('D-14 Ernst'!I$2,'P-07 HACCP score'!$C$2:$E$2,0))</f>
        <v>0</v>
      </c>
      <c r="BG518" s="39">
        <f>INDEX('P-07 HACCP score'!$C$3:$E$7,MATCH(N518,'P-07 HACCP score'!$B$3:$B$7,0),MATCH('D-14 Ernst'!J$2,'P-07 HACCP score'!$C$2:$E$2,0))</f>
        <v>0</v>
      </c>
      <c r="BH518" s="39" t="e">
        <f>INDEX('P-07 HACCP score'!$C$3:$E$7,MATCH(O518,'P-07 HACCP score'!$B$3:$B$7,0),MATCH('D-14 Ernst'!K$2,'P-07 HACCP score'!$C$2:$E$2,0))</f>
        <v>#N/A</v>
      </c>
      <c r="BI518" s="39">
        <f>INDEX('P-07 HACCP score'!$C$3:$E$7,MATCH(P518,'P-07 HACCP score'!$B$3:$B$7,0),MATCH('D-14 Ernst'!L$2,'P-07 HACCP score'!$C$2:$E$2,0))</f>
        <v>0</v>
      </c>
      <c r="BJ518" s="39">
        <f>INDEX('P-07 HACCP score'!$C$3:$E$7,MATCH(Q518,'P-07 HACCP score'!$B$3:$B$7,0),MATCH('D-14 Ernst'!M$2,'P-07 HACCP score'!$C$2:$E$2,0))</f>
        <v>0</v>
      </c>
      <c r="BK518" s="39">
        <f>INDEX('P-07 HACCP score'!$C$3:$E$7,MATCH(R518,'P-07 HACCP score'!$B$3:$B$7,0),MATCH('D-14 Ernst'!N$2,'P-07 HACCP score'!$C$2:$E$2,0))</f>
        <v>0</v>
      </c>
      <c r="BL518" s="39">
        <f>INDEX('P-07 HACCP score'!$C$3:$E$7,MATCH(S518,'P-07 HACCP score'!$B$3:$B$7,0),MATCH('D-14 Ernst'!O$2,'P-07 HACCP score'!$C$2:$E$2,0))</f>
        <v>0</v>
      </c>
      <c r="BM518" s="39">
        <f>INDEX('P-07 HACCP score'!$C$3:$E$7,MATCH(T518,'P-07 HACCP score'!$B$3:$B$7,0),MATCH('D-14 Ernst'!P$2,'P-07 HACCP score'!$C$2:$E$2,0))</f>
        <v>0</v>
      </c>
      <c r="BN518" s="39">
        <f>INDEX('P-07 HACCP score'!$C$3:$E$7,MATCH(U518,'P-07 HACCP score'!$B$3:$B$7,0),MATCH('D-14 Ernst'!Q$2,'P-07 HACCP score'!$C$2:$E$2,0))</f>
        <v>0</v>
      </c>
      <c r="BO518" s="39">
        <f>INDEX('P-07 HACCP score'!$C$3:$E$7,MATCH(V518,'P-07 HACCP score'!$B$3:$B$7,0),MATCH('D-14 Ernst'!R$2,'P-07 HACCP score'!$C$2:$E$2,0))</f>
        <v>0</v>
      </c>
      <c r="BP518" s="39">
        <f>INDEX('P-07 HACCP score'!$C$3:$E$7,MATCH(W518,'P-07 HACCP score'!$B$3:$B$7,0),MATCH('D-14 Ernst'!S$2,'P-07 HACCP score'!$C$2:$E$2,0))</f>
        <v>1</v>
      </c>
      <c r="BQ518" s="39" t="e">
        <f>INDEX('P-07 HACCP score'!$C$3:$E$7,MATCH(X518,'P-07 HACCP score'!$B$3:$B$7,0),MATCH('D-14 Ernst'!T$2,'P-07 HACCP score'!$C$2:$E$2,0))</f>
        <v>#N/A</v>
      </c>
      <c r="BR518" s="39">
        <f>INDEX('P-07 HACCP score'!$C$3:$E$7,MATCH(Y518,'P-07 HACCP score'!$B$3:$B$7,0),MATCH('D-14 Ernst'!U$2,'P-07 HACCP score'!$C$2:$E$2,0))</f>
        <v>0</v>
      </c>
      <c r="BS518" s="39">
        <f>INDEX('P-07 HACCP score'!$C$3:$E$7,MATCH(Z518,'P-07 HACCP score'!$B$3:$B$7,0),MATCH('D-14 Ernst'!V$2,'P-07 HACCP score'!$C$2:$E$2,0))</f>
        <v>0</v>
      </c>
      <c r="BT518" s="39">
        <f>INDEX('P-07 HACCP score'!$C$3:$E$7,MATCH(AA518,'P-07 HACCP score'!$B$3:$B$7,0),MATCH('D-14 Ernst'!W$2,'P-07 HACCP score'!$C$2:$E$2,0))</f>
        <v>0</v>
      </c>
      <c r="BU518" s="39">
        <f>INDEX('P-07 HACCP score'!$C$3:$E$7,MATCH(AB518,'P-07 HACCP score'!$B$3:$B$7,0),MATCH('D-14 Ernst'!X$2,'P-07 HACCP score'!$C$2:$E$2,0))</f>
        <v>3</v>
      </c>
      <c r="BV518" s="39">
        <f>INDEX('P-07 HACCP score'!$C$3:$E$7,MATCH(AC518,'P-07 HACCP score'!$B$3:$B$7,0),MATCH('D-14 Ernst'!Y$2,'P-07 HACCP score'!$C$2:$E$2,0))</f>
        <v>1</v>
      </c>
      <c r="BW518" s="39">
        <f>INDEX('P-07 HACCP score'!$C$3:$E$7,MATCH(AD518,'P-07 HACCP score'!$B$3:$B$7,0),MATCH('D-14 Ernst'!Z$2,'P-07 HACCP score'!$C$2:$E$2,0))</f>
        <v>0</v>
      </c>
      <c r="BX518" s="39">
        <f>INDEX('P-07 HACCP score'!$C$3:$E$7,MATCH(AE518,'P-07 HACCP score'!$B$3:$B$7,0),MATCH('D-14 Ernst'!AA$2,'P-07 HACCP score'!$C$2:$E$2,0))</f>
        <v>0</v>
      </c>
      <c r="BY518" s="39">
        <f>INDEX('P-07 HACCP score'!$C$3:$E$7,MATCH(AF518,'P-07 HACCP score'!$B$3:$B$7,0),MATCH('D-14 Ernst'!AB$2,'P-07 HACCP score'!$C$2:$E$2,0))</f>
        <v>1.5</v>
      </c>
      <c r="BZ518" s="39">
        <f>INDEX('P-07 HACCP score'!$C$3:$E$7,MATCH(AG518,'P-07 HACCP score'!$B$3:$B$7,0),MATCH('D-14 Ernst'!AC$2,'P-07 HACCP score'!$C$2:$E$2,0))</f>
        <v>0</v>
      </c>
      <c r="CA518" s="39">
        <f>INDEX('P-07 HACCP score'!$C$3:$E$7,MATCH(AH518,'P-07 HACCP score'!$B$3:$B$7,0),MATCH('D-14 Ernst'!AD$2,'P-07 HACCP score'!$C$2:$E$2,0))</f>
        <v>0</v>
      </c>
      <c r="CB518" s="39">
        <f>INDEX('P-07 HACCP score'!$C$3:$E$7,MATCH(AI518,'P-07 HACCP score'!$B$3:$B$7,0),MATCH('D-14 Ernst'!AE$2,'P-07 HACCP score'!$C$2:$E$2,0))</f>
        <v>0</v>
      </c>
      <c r="CC518" s="39">
        <f>INDEX('P-07 HACCP score'!$C$3:$E$7,MATCH(AJ518,'P-07 HACCP score'!$B$3:$B$7,0),MATCH('D-14 Ernst'!AF$2,'P-07 HACCP score'!$C$2:$E$2,0))</f>
        <v>0</v>
      </c>
      <c r="CD518" s="39">
        <f>INDEX('P-07 HACCP score'!$C$3:$E$7,MATCH(AK518,'P-07 HACCP score'!$B$3:$B$7,0),MATCH('D-14 Ernst'!AG$2,'P-07 HACCP score'!$C$2:$E$2,0))</f>
        <v>0</v>
      </c>
    </row>
    <row r="519" spans="1:82" x14ac:dyDescent="0.3">
      <c r="A519" s="119">
        <v>54081</v>
      </c>
      <c r="B519" s="58" t="s">
        <v>652</v>
      </c>
      <c r="C519" s="78" t="s">
        <v>159</v>
      </c>
      <c r="D519" s="35">
        <v>4</v>
      </c>
      <c r="E519" s="18"/>
      <c r="F519" s="18"/>
      <c r="G519" s="26"/>
      <c r="H519" s="21" t="str">
        <f>IF(COUNTIF(I519:M519,"H"),"H",
IF(COUNTIF(I519:M519,"M"),"M",
IF(COUNTIF(I519:M519,"L"),"L",
IF(COUNTIF(I519:M519,"B"),"B",""))))</f>
        <v/>
      </c>
      <c r="I519" s="19"/>
      <c r="J519" s="19"/>
      <c r="K519" s="19"/>
      <c r="L519" s="19"/>
      <c r="M519" s="19"/>
      <c r="N519" s="18"/>
      <c r="O519" s="21" t="str">
        <f>IF(COUNTIF(P519:Q519,"H"),"H",
IF(COUNTIF(P519:Q519,"M"),"M",
IF(COUNTIF(P519:Q519,"L"),"L",
IF(COUNTIF(P519:Q519,"B"),"B",""))))</f>
        <v/>
      </c>
      <c r="P519" s="22"/>
      <c r="Q519" s="22"/>
      <c r="R519" s="18"/>
      <c r="S519" s="18"/>
      <c r="T519" s="18"/>
      <c r="U519" s="18"/>
      <c r="V519" s="18"/>
      <c r="W519" s="27"/>
      <c r="X519" s="21" t="str">
        <f>IF(COUNTIF(Y519:AA519,"H"),"H",
IF(COUNTIF(Y519:AA519,"M"),"M",
IF(COUNTIF(Y519:AA519,"L"),"L",
IF(COUNTIF(Y519:AA519,"B"),"B",""))))</f>
        <v/>
      </c>
      <c r="Y519" s="23"/>
      <c r="Z519" s="28"/>
      <c r="AA519" s="23"/>
      <c r="AB519" s="18" t="s">
        <v>86</v>
      </c>
      <c r="AC519" s="18"/>
      <c r="AD519" s="18"/>
      <c r="AE519" s="18"/>
      <c r="AF519" s="18" t="s">
        <v>84</v>
      </c>
      <c r="AG519" s="18"/>
      <c r="AH519" s="18"/>
      <c r="AI519" s="18"/>
      <c r="AJ519" s="18"/>
      <c r="AK519" s="18"/>
      <c r="AL519" s="37">
        <f>COUNTIF(AX519:BA519,5)+COUNTIF(BG519:BH519,5)+COUNTIF(BK519:BQ519,5)+COUNTIF(BU519:CD519,5)+COUNTIF(AX519:BA519,9)+COUNTIF(BG519:BH519,9)+COUNTIF(BK519:BQ519,9)+COUNTIF(BU519:CD519,9)</f>
        <v>0</v>
      </c>
      <c r="AM519" s="37">
        <f>COUNTIF(AX519:BA519,15)+COUNTIF(BG519:BH519,15)+COUNTIF(BK519:BQ519,15)+COUNTIF(BU519:CD519,15)+COUNTIF(AX519:BA519,25)+COUNTIF(BG519:BH519,25)+COUNTIF(BK519:BQ519,25)+COUNTIF(BU519:CD519,25)</f>
        <v>0</v>
      </c>
      <c r="AN519" s="118" t="str">
        <f>IF(AM519&gt;=1,"HOOG",IF(AL519&gt;=2,"MIDDEN","LAAG"))</f>
        <v>LAAG</v>
      </c>
      <c r="AO519" s="26" t="str">
        <f>IF(AND(AM519=1,OR(H519="H",AB519="H"),TEXT(D519,0)&lt;&gt;"4"),"J","N" )</f>
        <v>N</v>
      </c>
      <c r="AP519" s="41" t="s">
        <v>85</v>
      </c>
      <c r="AQ519" s="68" t="str">
        <f>IF(OR(AP519="J",AO519="J"),"MIDDEN",AN519)</f>
        <v>LAAG</v>
      </c>
      <c r="AR519" s="26" t="s">
        <v>86</v>
      </c>
      <c r="AS519" s="18" t="s">
        <v>93</v>
      </c>
      <c r="AT519" s="18" t="s">
        <v>85</v>
      </c>
      <c r="AU519" s="41" t="str">
        <f>IF(AND(AR519="H",AS519="K"),"J",IF(OR(AND(AR519="L",AS519="K",AT519="J"),AND(AR519="H",AS519="G",AT519="J")),"J","N"))</f>
        <v>N</v>
      </c>
      <c r="AV519" s="41" t="s">
        <v>85</v>
      </c>
      <c r="AW519" s="18" t="str">
        <f>IF(AU519="N",AQ519,IF(AQ519="LAAG","MIDDEN","HOOG"))</f>
        <v>LAAG</v>
      </c>
      <c r="AX519" s="39">
        <f>INDEX('P-07 HACCP score'!$C$3:$E$7,MATCH(E519,'P-07 HACCP score'!$B$3:$B$7,0),MATCH('D-14 Ernst'!A$2,'P-07 HACCP score'!$C$2:$E$2,0))</f>
        <v>0</v>
      </c>
      <c r="AY519" s="39">
        <f>INDEX('P-07 HACCP score'!$C$3:$E$7,MATCH(F519,'P-07 HACCP score'!$B$3:$B$7,0),MATCH('D-14 Ernst'!B$2,'P-07 HACCP score'!$C$2:$E$2,0))</f>
        <v>0</v>
      </c>
      <c r="AZ519" s="39">
        <f>INDEX('P-07 HACCP score'!$C$3:$E$7,MATCH(G519,'P-07 HACCP score'!$B$3:$B$7,0),MATCH('D-14 Ernst'!C$2,'P-07 HACCP score'!$C$2:$E$2,0))</f>
        <v>0</v>
      </c>
      <c r="BA519" s="39" t="e">
        <f>INDEX('P-07 HACCP score'!$C$3:$E$7,MATCH(H519,'P-07 HACCP score'!$B$3:$B$7,0),MATCH('D-14 Ernst'!D$2,'P-07 HACCP score'!$C$2:$E$2,0))</f>
        <v>#N/A</v>
      </c>
      <c r="BB519" s="39">
        <f>INDEX('P-07 HACCP score'!$C$3:$E$7,MATCH(I519,'P-07 HACCP score'!$B$3:$B$7,0),MATCH('D-14 Ernst'!E$2,'P-07 HACCP score'!$C$2:$E$2,0))</f>
        <v>0</v>
      </c>
      <c r="BC519" s="39">
        <f>INDEX('P-07 HACCP score'!$C$3:$E$7,MATCH(J519,'P-07 HACCP score'!$B$3:$B$7,0),MATCH('D-14 Ernst'!F$2,'P-07 HACCP score'!$C$2:$E$2,0))</f>
        <v>0</v>
      </c>
      <c r="BD519" s="39">
        <f>INDEX('P-07 HACCP score'!$C$3:$E$7,MATCH(K519,'P-07 HACCP score'!$B$3:$B$7,0),MATCH('D-14 Ernst'!G$2,'P-07 HACCP score'!$C$2:$E$2,0))</f>
        <v>0</v>
      </c>
      <c r="BE519" s="39">
        <f>INDEX('P-07 HACCP score'!$C$3:$E$7,MATCH(L519,'P-07 HACCP score'!$B$3:$B$7,0),MATCH('D-14 Ernst'!H$2,'P-07 HACCP score'!$C$2:$E$2,0))</f>
        <v>0</v>
      </c>
      <c r="BF519" s="39">
        <f>INDEX('P-07 HACCP score'!$C$3:$E$7,MATCH(M519,'P-07 HACCP score'!$B$3:$B$7,0),MATCH('D-14 Ernst'!I$2,'P-07 HACCP score'!$C$2:$E$2,0))</f>
        <v>0</v>
      </c>
      <c r="BG519" s="39">
        <f>INDEX('P-07 HACCP score'!$C$3:$E$7,MATCH(N519,'P-07 HACCP score'!$B$3:$B$7,0),MATCH('D-14 Ernst'!J$2,'P-07 HACCP score'!$C$2:$E$2,0))</f>
        <v>0</v>
      </c>
      <c r="BH519" s="39" t="e">
        <f>INDEX('P-07 HACCP score'!$C$3:$E$7,MATCH(O519,'P-07 HACCP score'!$B$3:$B$7,0),MATCH('D-14 Ernst'!K$2,'P-07 HACCP score'!$C$2:$E$2,0))</f>
        <v>#N/A</v>
      </c>
      <c r="BI519" s="39">
        <f>INDEX('P-07 HACCP score'!$C$3:$E$7,MATCH(P519,'P-07 HACCP score'!$B$3:$B$7,0),MATCH('D-14 Ernst'!L$2,'P-07 HACCP score'!$C$2:$E$2,0))</f>
        <v>0</v>
      </c>
      <c r="BJ519" s="39">
        <f>INDEX('P-07 HACCP score'!$C$3:$E$7,MATCH(Q519,'P-07 HACCP score'!$B$3:$B$7,0),MATCH('D-14 Ernst'!M$2,'P-07 HACCP score'!$C$2:$E$2,0))</f>
        <v>0</v>
      </c>
      <c r="BK519" s="39">
        <f>INDEX('P-07 HACCP score'!$C$3:$E$7,MATCH(R519,'P-07 HACCP score'!$B$3:$B$7,0),MATCH('D-14 Ernst'!N$2,'P-07 HACCP score'!$C$2:$E$2,0))</f>
        <v>0</v>
      </c>
      <c r="BL519" s="39">
        <f>INDEX('P-07 HACCP score'!$C$3:$E$7,MATCH(S519,'P-07 HACCP score'!$B$3:$B$7,0),MATCH('D-14 Ernst'!O$2,'P-07 HACCP score'!$C$2:$E$2,0))</f>
        <v>0</v>
      </c>
      <c r="BM519" s="39">
        <f>INDEX('P-07 HACCP score'!$C$3:$E$7,MATCH(T519,'P-07 HACCP score'!$B$3:$B$7,0),MATCH('D-14 Ernst'!P$2,'P-07 HACCP score'!$C$2:$E$2,0))</f>
        <v>0</v>
      </c>
      <c r="BN519" s="39">
        <f>INDEX('P-07 HACCP score'!$C$3:$E$7,MATCH(U519,'P-07 HACCP score'!$B$3:$B$7,0),MATCH('D-14 Ernst'!Q$2,'P-07 HACCP score'!$C$2:$E$2,0))</f>
        <v>0</v>
      </c>
      <c r="BO519" s="39">
        <f>INDEX('P-07 HACCP score'!$C$3:$E$7,MATCH(V519,'P-07 HACCP score'!$B$3:$B$7,0),MATCH('D-14 Ernst'!R$2,'P-07 HACCP score'!$C$2:$E$2,0))</f>
        <v>0</v>
      </c>
      <c r="BP519" s="39">
        <f>INDEX('P-07 HACCP score'!$C$3:$E$7,MATCH(W519,'P-07 HACCP score'!$B$3:$B$7,0),MATCH('D-14 Ernst'!S$2,'P-07 HACCP score'!$C$2:$E$2,0))</f>
        <v>0</v>
      </c>
      <c r="BQ519" s="39" t="e">
        <f>INDEX('P-07 HACCP score'!$C$3:$E$7,MATCH(X519,'P-07 HACCP score'!$B$3:$B$7,0),MATCH('D-14 Ernst'!T$2,'P-07 HACCP score'!$C$2:$E$2,0))</f>
        <v>#N/A</v>
      </c>
      <c r="BR519" s="39">
        <f>INDEX('P-07 HACCP score'!$C$3:$E$7,MATCH(Y519,'P-07 HACCP score'!$B$3:$B$7,0),MATCH('D-14 Ernst'!U$2,'P-07 HACCP score'!$C$2:$E$2,0))</f>
        <v>0</v>
      </c>
      <c r="BS519" s="39">
        <f>INDEX('P-07 HACCP score'!$C$3:$E$7,MATCH(Z519,'P-07 HACCP score'!$B$3:$B$7,0),MATCH('D-14 Ernst'!V$2,'P-07 HACCP score'!$C$2:$E$2,0))</f>
        <v>0</v>
      </c>
      <c r="BT519" s="39">
        <f>INDEX('P-07 HACCP score'!$C$3:$E$7,MATCH(AA519,'P-07 HACCP score'!$B$3:$B$7,0),MATCH('D-14 Ernst'!W$2,'P-07 HACCP score'!$C$2:$E$2,0))</f>
        <v>0</v>
      </c>
      <c r="BU519" s="39">
        <f>INDEX('P-07 HACCP score'!$C$3:$E$7,MATCH(AB519,'P-07 HACCP score'!$B$3:$B$7,0),MATCH('D-14 Ernst'!X$2,'P-07 HACCP score'!$C$2:$E$2,0))</f>
        <v>3</v>
      </c>
      <c r="BV519" s="39">
        <f>INDEX('P-07 HACCP score'!$C$3:$E$7,MATCH(AC519,'P-07 HACCP score'!$B$3:$B$7,0),MATCH('D-14 Ernst'!Y$2,'P-07 HACCP score'!$C$2:$E$2,0))</f>
        <v>0</v>
      </c>
      <c r="BW519" s="39">
        <f>INDEX('P-07 HACCP score'!$C$3:$E$7,MATCH(AD519,'P-07 HACCP score'!$B$3:$B$7,0),MATCH('D-14 Ernst'!Z$2,'P-07 HACCP score'!$C$2:$E$2,0))</f>
        <v>0</v>
      </c>
      <c r="BX519" s="39">
        <f>INDEX('P-07 HACCP score'!$C$3:$E$7,MATCH(AE519,'P-07 HACCP score'!$B$3:$B$7,0),MATCH('D-14 Ernst'!AA$2,'P-07 HACCP score'!$C$2:$E$2,0))</f>
        <v>0</v>
      </c>
      <c r="BY519" s="39">
        <f>INDEX('P-07 HACCP score'!$C$3:$E$7,MATCH(AF519,'P-07 HACCP score'!$B$3:$B$7,0),MATCH('D-14 Ernst'!AB$2,'P-07 HACCP score'!$C$2:$E$2,0))</f>
        <v>1.5</v>
      </c>
      <c r="BZ519" s="39">
        <f>INDEX('P-07 HACCP score'!$C$3:$E$7,MATCH(AG519,'P-07 HACCP score'!$B$3:$B$7,0),MATCH('D-14 Ernst'!AC$2,'P-07 HACCP score'!$C$2:$E$2,0))</f>
        <v>0</v>
      </c>
      <c r="CA519" s="39">
        <f>INDEX('P-07 HACCP score'!$C$3:$E$7,MATCH(AH519,'P-07 HACCP score'!$B$3:$B$7,0),MATCH('D-14 Ernst'!AD$2,'P-07 HACCP score'!$C$2:$E$2,0))</f>
        <v>0</v>
      </c>
      <c r="CB519" s="39">
        <f>INDEX('P-07 HACCP score'!$C$3:$E$7,MATCH(AI519,'P-07 HACCP score'!$B$3:$B$7,0),MATCH('D-14 Ernst'!AE$2,'P-07 HACCP score'!$C$2:$E$2,0))</f>
        <v>0</v>
      </c>
      <c r="CC519" s="39">
        <f>INDEX('P-07 HACCP score'!$C$3:$E$7,MATCH(AJ519,'P-07 HACCP score'!$B$3:$B$7,0),MATCH('D-14 Ernst'!AF$2,'P-07 HACCP score'!$C$2:$E$2,0))</f>
        <v>0</v>
      </c>
      <c r="CD519" s="39">
        <f>INDEX('P-07 HACCP score'!$C$3:$E$7,MATCH(AK519,'P-07 HACCP score'!$B$3:$B$7,0),MATCH('D-14 Ernst'!AG$2,'P-07 HACCP score'!$C$2:$E$2,0))</f>
        <v>0</v>
      </c>
    </row>
    <row r="520" spans="1:82" x14ac:dyDescent="0.3">
      <c r="A520" s="119">
        <v>54082</v>
      </c>
      <c r="B520" s="159" t="s">
        <v>653</v>
      </c>
      <c r="C520" s="78" t="s">
        <v>159</v>
      </c>
      <c r="D520" s="35">
        <v>4</v>
      </c>
      <c r="E520" s="18"/>
      <c r="F520" s="18"/>
      <c r="G520" s="26"/>
      <c r="H520" s="21" t="str">
        <f>IF(COUNTIF(I520:M520,"H"),"H",
IF(COUNTIF(I520:M520,"M"),"M",
IF(COUNTIF(I520:M520,"L"),"L",
IF(COUNTIF(I520:M520,"B"),"B",""))))</f>
        <v/>
      </c>
      <c r="I520" s="19"/>
      <c r="J520" s="19"/>
      <c r="K520" s="19"/>
      <c r="L520" s="19"/>
      <c r="M520" s="19"/>
      <c r="N520" s="18"/>
      <c r="O520" s="21" t="str">
        <f>IF(COUNTIF(P520:Q520,"H"),"H",
IF(COUNTIF(P520:Q520,"M"),"M",
IF(COUNTIF(P520:Q520,"L"),"L",
IF(COUNTIF(P520:Q520,"B"),"B",""))))</f>
        <v/>
      </c>
      <c r="P520" s="22"/>
      <c r="Q520" s="22"/>
      <c r="R520" s="18"/>
      <c r="S520" s="18"/>
      <c r="T520" s="18"/>
      <c r="U520" s="18"/>
      <c r="V520" s="18"/>
      <c r="W520" s="27"/>
      <c r="X520" s="21" t="str">
        <f>IF(COUNTIF(Y520:AA520,"H"),"H",
IF(COUNTIF(Y520:AA520,"M"),"M",
IF(COUNTIF(Y520:AA520,"L"),"L",
IF(COUNTIF(Y520:AA520,"B"),"B",""))))</f>
        <v/>
      </c>
      <c r="Y520" s="23"/>
      <c r="Z520" s="28"/>
      <c r="AA520" s="23"/>
      <c r="AB520" s="18" t="s">
        <v>86</v>
      </c>
      <c r="AC520" s="18"/>
      <c r="AD520" s="18"/>
      <c r="AE520" s="18"/>
      <c r="AF520" s="18" t="s">
        <v>84</v>
      </c>
      <c r="AG520" s="18"/>
      <c r="AH520" s="18"/>
      <c r="AI520" s="18"/>
      <c r="AJ520" s="18"/>
      <c r="AK520" s="18"/>
      <c r="AL520" s="37">
        <f>COUNTIF(AX520:BA520,5)+COUNTIF(BG520:BH520,5)+COUNTIF(BK520:BQ520,5)+COUNTIF(BU520:CD520,5)+COUNTIF(AX520:BA520,9)+COUNTIF(BG520:BH520,9)+COUNTIF(BK520:BQ520,9)+COUNTIF(BU520:CD520,9)</f>
        <v>0</v>
      </c>
      <c r="AM520" s="37">
        <f>COUNTIF(AX520:BA520,15)+COUNTIF(BG520:BH520,15)+COUNTIF(BK520:BQ520,15)+COUNTIF(BU520:CD520,15)+COUNTIF(AX520:BA520,25)+COUNTIF(BG520:BH520,25)+COUNTIF(BK520:BQ520,25)+COUNTIF(BU520:CD520,25)</f>
        <v>0</v>
      </c>
      <c r="AN520" s="118" t="str">
        <f>IF(AM520&gt;=1,"HOOG",IF(AL520&gt;=2,"MIDDEN","LAAG"))</f>
        <v>LAAG</v>
      </c>
      <c r="AO520" s="26" t="str">
        <f>IF(AND(AM520=1,OR(H520="H",AB520="H"),TEXT(D520,0)&lt;&gt;"4"),"J","N" )</f>
        <v>N</v>
      </c>
      <c r="AP520" s="41" t="s">
        <v>85</v>
      </c>
      <c r="AQ520" s="68" t="str">
        <f>IF(OR(AP520="J",AO520="J"),"MIDDEN",AN520)</f>
        <v>LAAG</v>
      </c>
      <c r="AR520" s="26" t="s">
        <v>86</v>
      </c>
      <c r="AS520" s="18" t="s">
        <v>93</v>
      </c>
      <c r="AT520" s="18" t="s">
        <v>85</v>
      </c>
      <c r="AU520" s="41" t="s">
        <v>85</v>
      </c>
      <c r="AV520" s="41" t="s">
        <v>90</v>
      </c>
      <c r="AW520" s="18" t="str">
        <f>IF(AU520="N",AQ520,IF(AQ520="LAAG","MIDDEN","HOOG"))</f>
        <v>LAAG</v>
      </c>
      <c r="AX520" s="39">
        <f>INDEX('P-07 HACCP score'!$C$3:$E$7,MATCH(E520,'P-07 HACCP score'!$B$3:$B$7,0),MATCH('D-14 Ernst'!A$2,'P-07 HACCP score'!$C$2:$E$2,0))</f>
        <v>0</v>
      </c>
      <c r="AY520" s="39">
        <f>INDEX('P-07 HACCP score'!$C$3:$E$7,MATCH(F520,'P-07 HACCP score'!$B$3:$B$7,0),MATCH('D-14 Ernst'!B$2,'P-07 HACCP score'!$C$2:$E$2,0))</f>
        <v>0</v>
      </c>
      <c r="AZ520" s="39">
        <f>INDEX('P-07 HACCP score'!$C$3:$E$7,MATCH(G520,'P-07 HACCP score'!$B$3:$B$7,0),MATCH('D-14 Ernst'!C$2,'P-07 HACCP score'!$C$2:$E$2,0))</f>
        <v>0</v>
      </c>
      <c r="BA520" s="39" t="e">
        <f>INDEX('P-07 HACCP score'!$C$3:$E$7,MATCH(H520,'P-07 HACCP score'!$B$3:$B$7,0),MATCH('D-14 Ernst'!D$2,'P-07 HACCP score'!$C$2:$E$2,0))</f>
        <v>#N/A</v>
      </c>
      <c r="BB520" s="39">
        <f>INDEX('P-07 HACCP score'!$C$3:$E$7,MATCH(I520,'P-07 HACCP score'!$B$3:$B$7,0),MATCH('D-14 Ernst'!E$2,'P-07 HACCP score'!$C$2:$E$2,0))</f>
        <v>0</v>
      </c>
      <c r="BC520" s="39">
        <f>INDEX('P-07 HACCP score'!$C$3:$E$7,MATCH(J520,'P-07 HACCP score'!$B$3:$B$7,0),MATCH('D-14 Ernst'!F$2,'P-07 HACCP score'!$C$2:$E$2,0))</f>
        <v>0</v>
      </c>
      <c r="BD520" s="39">
        <f>INDEX('P-07 HACCP score'!$C$3:$E$7,MATCH(K520,'P-07 HACCP score'!$B$3:$B$7,0),MATCH('D-14 Ernst'!G$2,'P-07 HACCP score'!$C$2:$E$2,0))</f>
        <v>0</v>
      </c>
      <c r="BE520" s="39">
        <f>INDEX('P-07 HACCP score'!$C$3:$E$7,MATCH(L520,'P-07 HACCP score'!$B$3:$B$7,0),MATCH('D-14 Ernst'!H$2,'P-07 HACCP score'!$C$2:$E$2,0))</f>
        <v>0</v>
      </c>
      <c r="BF520" s="39">
        <f>INDEX('P-07 HACCP score'!$C$3:$E$7,MATCH(M520,'P-07 HACCP score'!$B$3:$B$7,0),MATCH('D-14 Ernst'!I$2,'P-07 HACCP score'!$C$2:$E$2,0))</f>
        <v>0</v>
      </c>
      <c r="BG520" s="39">
        <f>INDEX('P-07 HACCP score'!$C$3:$E$7,MATCH(N520,'P-07 HACCP score'!$B$3:$B$7,0),MATCH('D-14 Ernst'!J$2,'P-07 HACCP score'!$C$2:$E$2,0))</f>
        <v>0</v>
      </c>
      <c r="BH520" s="39" t="e">
        <f>INDEX('P-07 HACCP score'!$C$3:$E$7,MATCH(O520,'P-07 HACCP score'!$B$3:$B$7,0),MATCH('D-14 Ernst'!K$2,'P-07 HACCP score'!$C$2:$E$2,0))</f>
        <v>#N/A</v>
      </c>
      <c r="BI520" s="39">
        <f>INDEX('P-07 HACCP score'!$C$3:$E$7,MATCH(P520,'P-07 HACCP score'!$B$3:$B$7,0),MATCH('D-14 Ernst'!L$2,'P-07 HACCP score'!$C$2:$E$2,0))</f>
        <v>0</v>
      </c>
      <c r="BJ520" s="39">
        <f>INDEX('P-07 HACCP score'!$C$3:$E$7,MATCH(Q520,'P-07 HACCP score'!$B$3:$B$7,0),MATCH('D-14 Ernst'!M$2,'P-07 HACCP score'!$C$2:$E$2,0))</f>
        <v>0</v>
      </c>
      <c r="BK520" s="39">
        <f>INDEX('P-07 HACCP score'!$C$3:$E$7,MATCH(R520,'P-07 HACCP score'!$B$3:$B$7,0),MATCH('D-14 Ernst'!N$2,'P-07 HACCP score'!$C$2:$E$2,0))</f>
        <v>0</v>
      </c>
      <c r="BL520" s="39">
        <f>INDEX('P-07 HACCP score'!$C$3:$E$7,MATCH(S520,'P-07 HACCP score'!$B$3:$B$7,0),MATCH('D-14 Ernst'!O$2,'P-07 HACCP score'!$C$2:$E$2,0))</f>
        <v>0</v>
      </c>
      <c r="BM520" s="39">
        <f>INDEX('P-07 HACCP score'!$C$3:$E$7,MATCH(T520,'P-07 HACCP score'!$B$3:$B$7,0),MATCH('D-14 Ernst'!P$2,'P-07 HACCP score'!$C$2:$E$2,0))</f>
        <v>0</v>
      </c>
      <c r="BN520" s="39">
        <f>INDEX('P-07 HACCP score'!$C$3:$E$7,MATCH(U520,'P-07 HACCP score'!$B$3:$B$7,0),MATCH('D-14 Ernst'!Q$2,'P-07 HACCP score'!$C$2:$E$2,0))</f>
        <v>0</v>
      </c>
      <c r="BO520" s="39">
        <f>INDEX('P-07 HACCP score'!$C$3:$E$7,MATCH(V520,'P-07 HACCP score'!$B$3:$B$7,0),MATCH('D-14 Ernst'!R$2,'P-07 HACCP score'!$C$2:$E$2,0))</f>
        <v>0</v>
      </c>
      <c r="BP520" s="39">
        <f>INDEX('P-07 HACCP score'!$C$3:$E$7,MATCH(W520,'P-07 HACCP score'!$B$3:$B$7,0),MATCH('D-14 Ernst'!S$2,'P-07 HACCP score'!$C$2:$E$2,0))</f>
        <v>0</v>
      </c>
      <c r="BQ520" s="39" t="e">
        <f>INDEX('P-07 HACCP score'!$C$3:$E$7,MATCH(X520,'P-07 HACCP score'!$B$3:$B$7,0),MATCH('D-14 Ernst'!T$2,'P-07 HACCP score'!$C$2:$E$2,0))</f>
        <v>#N/A</v>
      </c>
      <c r="BR520" s="39">
        <f>INDEX('P-07 HACCP score'!$C$3:$E$7,MATCH(Y520,'P-07 HACCP score'!$B$3:$B$7,0),MATCH('D-14 Ernst'!U$2,'P-07 HACCP score'!$C$2:$E$2,0))</f>
        <v>0</v>
      </c>
      <c r="BS520" s="39">
        <f>INDEX('P-07 HACCP score'!$C$3:$E$7,MATCH(Z520,'P-07 HACCP score'!$B$3:$B$7,0),MATCH('D-14 Ernst'!V$2,'P-07 HACCP score'!$C$2:$E$2,0))</f>
        <v>0</v>
      </c>
      <c r="BT520" s="39">
        <f>INDEX('P-07 HACCP score'!$C$3:$E$7,MATCH(AA520,'P-07 HACCP score'!$B$3:$B$7,0),MATCH('D-14 Ernst'!W$2,'P-07 HACCP score'!$C$2:$E$2,0))</f>
        <v>0</v>
      </c>
      <c r="BU520" s="39">
        <f>INDEX('P-07 HACCP score'!$C$3:$E$7,MATCH(AB520,'P-07 HACCP score'!$B$3:$B$7,0),MATCH('D-14 Ernst'!X$2,'P-07 HACCP score'!$C$2:$E$2,0))</f>
        <v>3</v>
      </c>
      <c r="BV520" s="39">
        <f>INDEX('P-07 HACCP score'!$C$3:$E$7,MATCH(AC520,'P-07 HACCP score'!$B$3:$B$7,0),MATCH('D-14 Ernst'!Y$2,'P-07 HACCP score'!$C$2:$E$2,0))</f>
        <v>0</v>
      </c>
      <c r="BW520" s="39">
        <f>INDEX('P-07 HACCP score'!$C$3:$E$7,MATCH(AD520,'P-07 HACCP score'!$B$3:$B$7,0),MATCH('D-14 Ernst'!Z$2,'P-07 HACCP score'!$C$2:$E$2,0))</f>
        <v>0</v>
      </c>
      <c r="BX520" s="39">
        <f>INDEX('P-07 HACCP score'!$C$3:$E$7,MATCH(AE520,'P-07 HACCP score'!$B$3:$B$7,0),MATCH('D-14 Ernst'!AA$2,'P-07 HACCP score'!$C$2:$E$2,0))</f>
        <v>0</v>
      </c>
      <c r="BY520" s="39">
        <f>INDEX('P-07 HACCP score'!$C$3:$E$7,MATCH(AF520,'P-07 HACCP score'!$B$3:$B$7,0),MATCH('D-14 Ernst'!AB$2,'P-07 HACCP score'!$C$2:$E$2,0))</f>
        <v>1.5</v>
      </c>
      <c r="BZ520" s="39">
        <f>INDEX('P-07 HACCP score'!$C$3:$E$7,MATCH(AG520,'P-07 HACCP score'!$B$3:$B$7,0),MATCH('D-14 Ernst'!AC$2,'P-07 HACCP score'!$C$2:$E$2,0))</f>
        <v>0</v>
      </c>
      <c r="CA520" s="39">
        <f>INDEX('P-07 HACCP score'!$C$3:$E$7,MATCH(AH520,'P-07 HACCP score'!$B$3:$B$7,0),MATCH('D-14 Ernst'!AD$2,'P-07 HACCP score'!$C$2:$E$2,0))</f>
        <v>0</v>
      </c>
      <c r="CB520" s="39">
        <f>INDEX('P-07 HACCP score'!$C$3:$E$7,MATCH(AI520,'P-07 HACCP score'!$B$3:$B$7,0),MATCH('D-14 Ernst'!AE$2,'P-07 HACCP score'!$C$2:$E$2,0))</f>
        <v>0</v>
      </c>
      <c r="CC520" s="39">
        <f>INDEX('P-07 HACCP score'!$C$3:$E$7,MATCH(AJ520,'P-07 HACCP score'!$B$3:$B$7,0),MATCH('D-14 Ernst'!AF$2,'P-07 HACCP score'!$C$2:$E$2,0))</f>
        <v>0</v>
      </c>
      <c r="CD520" s="39">
        <f>INDEX('P-07 HACCP score'!$C$3:$E$7,MATCH(AK520,'P-07 HACCP score'!$B$3:$B$7,0),MATCH('D-14 Ernst'!AG$2,'P-07 HACCP score'!$C$2:$E$2,0))</f>
        <v>0</v>
      </c>
    </row>
    <row r="521" spans="1:82" x14ac:dyDescent="0.3">
      <c r="A521" s="119">
        <v>54110</v>
      </c>
      <c r="B521" s="58" t="s">
        <v>654</v>
      </c>
      <c r="C521" s="78" t="s">
        <v>159</v>
      </c>
      <c r="D521" s="35">
        <v>4</v>
      </c>
      <c r="E521" s="18"/>
      <c r="F521" s="18" t="s">
        <v>86</v>
      </c>
      <c r="G521" s="26"/>
      <c r="H521" s="21" t="str">
        <f>IF(COUNTIF(I521:M521,"H"),"H",
IF(COUNTIF(I521:M521,"M"),"M",
IF(COUNTIF(I521:M521,"L"),"L",
IF(COUNTIF(I521:M521,"B"),"B",""))))</f>
        <v/>
      </c>
      <c r="I521" s="19"/>
      <c r="J521" s="19"/>
      <c r="K521" s="19"/>
      <c r="L521" s="19"/>
      <c r="M521" s="19"/>
      <c r="N521" s="18"/>
      <c r="O521" s="21" t="str">
        <f>IF(COUNTIF(P521:Q521,"H"),"H",
IF(COUNTIF(P521:Q521,"M"),"M",
IF(COUNTIF(P521:Q521,"L"),"L",
IF(COUNTIF(P521:Q521,"B"),"B",""))))</f>
        <v/>
      </c>
      <c r="P521" s="22"/>
      <c r="Q521" s="22"/>
      <c r="R521" s="18"/>
      <c r="S521" s="18"/>
      <c r="T521" s="18"/>
      <c r="U521" s="18"/>
      <c r="V521" s="18"/>
      <c r="W521" s="27" t="s">
        <v>86</v>
      </c>
      <c r="X521" s="21" t="str">
        <f>IF(COUNTIF(Y521:AA521,"H"),"H",
IF(COUNTIF(Y521:AA521,"M"),"M",
IF(COUNTIF(Y521:AA521,"L"),"L",
IF(COUNTIF(Y521:AA521,"B"),"B",""))))</f>
        <v/>
      </c>
      <c r="Y521" s="23"/>
      <c r="Z521" s="28"/>
      <c r="AA521" s="23"/>
      <c r="AB521" s="18" t="s">
        <v>86</v>
      </c>
      <c r="AC521" s="18" t="s">
        <v>89</v>
      </c>
      <c r="AD521" s="18"/>
      <c r="AE521" s="18"/>
      <c r="AF521" s="18" t="s">
        <v>84</v>
      </c>
      <c r="AG521" s="18"/>
      <c r="AH521" s="18"/>
      <c r="AI521" s="18"/>
      <c r="AJ521" s="18"/>
      <c r="AK521" s="18"/>
      <c r="AL521" s="37">
        <f>COUNTIF(AX521:BA521,5)+COUNTIF(BG521:BH521,5)+COUNTIF(BK521:BQ521,5)+COUNTIF(BU521:CD521,5)+COUNTIF(AX521:BA521,9)+COUNTIF(BG521:BH521,9)+COUNTIF(BK521:BQ521,9)+COUNTIF(BU521:CD521,9)</f>
        <v>1</v>
      </c>
      <c r="AM521" s="37">
        <f>COUNTIF(AX521:BA521,15)+COUNTIF(BG521:BH521,15)+COUNTIF(BK521:BQ521,15)+COUNTIF(BU521:CD521,15)+COUNTIF(AX521:BA521,25)+COUNTIF(BG521:BH521,25)+COUNTIF(BK521:BQ521,25)+COUNTIF(BU521:CD521,25)</f>
        <v>0</v>
      </c>
      <c r="AN521" s="118" t="str">
        <f>IF(AM521&gt;=1,"HOOG",IF(AL521&gt;=2,"MIDDEN","LAAG"))</f>
        <v>LAAG</v>
      </c>
      <c r="AO521" s="26" t="str">
        <f>IF(AND(AM521=1,OR(H521="H",AB521="H"),TEXT(D521,0)&lt;&gt;"4"),"J","N" )</f>
        <v>N</v>
      </c>
      <c r="AP521" s="41" t="s">
        <v>85</v>
      </c>
      <c r="AQ521" s="68" t="str">
        <f>IF(OR(AP521="J",AO521="J"),"MIDDEN",AN521)</f>
        <v>LAAG</v>
      </c>
      <c r="AR521" s="26" t="s">
        <v>86</v>
      </c>
      <c r="AS521" s="18" t="s">
        <v>87</v>
      </c>
      <c r="AT521" s="18" t="s">
        <v>85</v>
      </c>
      <c r="AU521" s="41" t="str">
        <f>IF(AND(AR521="H",AS521="K"),"J",IF(OR(AND(AR521="L",AS521="K",AT521="J"),AND(AR521="H",AS521="G",AT521="J")),"J","N"))</f>
        <v>N</v>
      </c>
      <c r="AV521" s="41" t="s">
        <v>85</v>
      </c>
      <c r="AW521" s="18" t="str">
        <f>IF(AU521="N",AQ521,IF(AQ521="LAAG","MIDDEN","HOOG"))</f>
        <v>LAAG</v>
      </c>
      <c r="AX521" s="39">
        <f>INDEX('P-07 HACCP score'!$C$3:$E$7,MATCH(E521,'P-07 HACCP score'!$B$3:$B$7,0),MATCH('D-14 Ernst'!A$2,'P-07 HACCP score'!$C$2:$E$2,0))</f>
        <v>0</v>
      </c>
      <c r="AY521" s="39">
        <f>INDEX('P-07 HACCP score'!$C$3:$E$7,MATCH(F521,'P-07 HACCP score'!$B$3:$B$7,0),MATCH('D-14 Ernst'!B$2,'P-07 HACCP score'!$C$2:$E$2,0))</f>
        <v>3</v>
      </c>
      <c r="AZ521" s="39">
        <f>INDEX('P-07 HACCP score'!$C$3:$E$7,MATCH(G521,'P-07 HACCP score'!$B$3:$B$7,0),MATCH('D-14 Ernst'!C$2,'P-07 HACCP score'!$C$2:$E$2,0))</f>
        <v>0</v>
      </c>
      <c r="BA521" s="39" t="e">
        <f>INDEX('P-07 HACCP score'!$C$3:$E$7,MATCH(H521,'P-07 HACCP score'!$B$3:$B$7,0),MATCH('D-14 Ernst'!D$2,'P-07 HACCP score'!$C$2:$E$2,0))</f>
        <v>#N/A</v>
      </c>
      <c r="BB521" s="39">
        <f>INDEX('P-07 HACCP score'!$C$3:$E$7,MATCH(I521,'P-07 HACCP score'!$B$3:$B$7,0),MATCH('D-14 Ernst'!E$2,'P-07 HACCP score'!$C$2:$E$2,0))</f>
        <v>0</v>
      </c>
      <c r="BC521" s="39">
        <f>INDEX('P-07 HACCP score'!$C$3:$E$7,MATCH(J521,'P-07 HACCP score'!$B$3:$B$7,0),MATCH('D-14 Ernst'!F$2,'P-07 HACCP score'!$C$2:$E$2,0))</f>
        <v>0</v>
      </c>
      <c r="BD521" s="39">
        <f>INDEX('P-07 HACCP score'!$C$3:$E$7,MATCH(K521,'P-07 HACCP score'!$B$3:$B$7,0),MATCH('D-14 Ernst'!G$2,'P-07 HACCP score'!$C$2:$E$2,0))</f>
        <v>0</v>
      </c>
      <c r="BE521" s="39">
        <f>INDEX('P-07 HACCP score'!$C$3:$E$7,MATCH(L521,'P-07 HACCP score'!$B$3:$B$7,0),MATCH('D-14 Ernst'!H$2,'P-07 HACCP score'!$C$2:$E$2,0))</f>
        <v>0</v>
      </c>
      <c r="BF521" s="39">
        <f>INDEX('P-07 HACCP score'!$C$3:$E$7,MATCH(M521,'P-07 HACCP score'!$B$3:$B$7,0),MATCH('D-14 Ernst'!I$2,'P-07 HACCP score'!$C$2:$E$2,0))</f>
        <v>0</v>
      </c>
      <c r="BG521" s="39">
        <f>INDEX('P-07 HACCP score'!$C$3:$E$7,MATCH(N521,'P-07 HACCP score'!$B$3:$B$7,0),MATCH('D-14 Ernst'!J$2,'P-07 HACCP score'!$C$2:$E$2,0))</f>
        <v>0</v>
      </c>
      <c r="BH521" s="39" t="e">
        <f>INDEX('P-07 HACCP score'!$C$3:$E$7,MATCH(O521,'P-07 HACCP score'!$B$3:$B$7,0),MATCH('D-14 Ernst'!K$2,'P-07 HACCP score'!$C$2:$E$2,0))</f>
        <v>#N/A</v>
      </c>
      <c r="BI521" s="39">
        <f>INDEX('P-07 HACCP score'!$C$3:$E$7,MATCH(P521,'P-07 HACCP score'!$B$3:$B$7,0),MATCH('D-14 Ernst'!L$2,'P-07 HACCP score'!$C$2:$E$2,0))</f>
        <v>0</v>
      </c>
      <c r="BJ521" s="39">
        <f>INDEX('P-07 HACCP score'!$C$3:$E$7,MATCH(Q521,'P-07 HACCP score'!$B$3:$B$7,0),MATCH('D-14 Ernst'!M$2,'P-07 HACCP score'!$C$2:$E$2,0))</f>
        <v>0</v>
      </c>
      <c r="BK521" s="39">
        <f>INDEX('P-07 HACCP score'!$C$3:$E$7,MATCH(R521,'P-07 HACCP score'!$B$3:$B$7,0),MATCH('D-14 Ernst'!N$2,'P-07 HACCP score'!$C$2:$E$2,0))</f>
        <v>0</v>
      </c>
      <c r="BL521" s="39">
        <f>INDEX('P-07 HACCP score'!$C$3:$E$7,MATCH(S521,'P-07 HACCP score'!$B$3:$B$7,0),MATCH('D-14 Ernst'!O$2,'P-07 HACCP score'!$C$2:$E$2,0))</f>
        <v>0</v>
      </c>
      <c r="BM521" s="39">
        <f>INDEX('P-07 HACCP score'!$C$3:$E$7,MATCH(T521,'P-07 HACCP score'!$B$3:$B$7,0),MATCH('D-14 Ernst'!P$2,'P-07 HACCP score'!$C$2:$E$2,0))</f>
        <v>0</v>
      </c>
      <c r="BN521" s="39">
        <f>INDEX('P-07 HACCP score'!$C$3:$E$7,MATCH(U521,'P-07 HACCP score'!$B$3:$B$7,0),MATCH('D-14 Ernst'!Q$2,'P-07 HACCP score'!$C$2:$E$2,0))</f>
        <v>0</v>
      </c>
      <c r="BO521" s="39">
        <f>INDEX('P-07 HACCP score'!$C$3:$E$7,MATCH(V521,'P-07 HACCP score'!$B$3:$B$7,0),MATCH('D-14 Ernst'!R$2,'P-07 HACCP score'!$C$2:$E$2,0))</f>
        <v>0</v>
      </c>
      <c r="BP521" s="39">
        <f>INDEX('P-07 HACCP score'!$C$3:$E$7,MATCH(W521,'P-07 HACCP score'!$B$3:$B$7,0),MATCH('D-14 Ernst'!S$2,'P-07 HACCP score'!$C$2:$E$2,0))</f>
        <v>1</v>
      </c>
      <c r="BQ521" s="39" t="e">
        <f>INDEX('P-07 HACCP score'!$C$3:$E$7,MATCH(X521,'P-07 HACCP score'!$B$3:$B$7,0),MATCH('D-14 Ernst'!T$2,'P-07 HACCP score'!$C$2:$E$2,0))</f>
        <v>#N/A</v>
      </c>
      <c r="BR521" s="39">
        <f>INDEX('P-07 HACCP score'!$C$3:$E$7,MATCH(Y521,'P-07 HACCP score'!$B$3:$B$7,0),MATCH('D-14 Ernst'!U$2,'P-07 HACCP score'!$C$2:$E$2,0))</f>
        <v>0</v>
      </c>
      <c r="BS521" s="39">
        <f>INDEX('P-07 HACCP score'!$C$3:$E$7,MATCH(Z521,'P-07 HACCP score'!$B$3:$B$7,0),MATCH('D-14 Ernst'!V$2,'P-07 HACCP score'!$C$2:$E$2,0))</f>
        <v>0</v>
      </c>
      <c r="BT521" s="39">
        <f>INDEX('P-07 HACCP score'!$C$3:$E$7,MATCH(AA521,'P-07 HACCP score'!$B$3:$B$7,0),MATCH('D-14 Ernst'!W$2,'P-07 HACCP score'!$C$2:$E$2,0))</f>
        <v>0</v>
      </c>
      <c r="BU521" s="39">
        <f>INDEX('P-07 HACCP score'!$C$3:$E$7,MATCH(AB521,'P-07 HACCP score'!$B$3:$B$7,0),MATCH('D-14 Ernst'!X$2,'P-07 HACCP score'!$C$2:$E$2,0))</f>
        <v>3</v>
      </c>
      <c r="BV521" s="39">
        <f>INDEX('P-07 HACCP score'!$C$3:$E$7,MATCH(AC521,'P-07 HACCP score'!$B$3:$B$7,0),MATCH('D-14 Ernst'!Y$2,'P-07 HACCP score'!$C$2:$E$2,0))</f>
        <v>5</v>
      </c>
      <c r="BW521" s="39">
        <f>INDEX('P-07 HACCP score'!$C$3:$E$7,MATCH(AD521,'P-07 HACCP score'!$B$3:$B$7,0),MATCH('D-14 Ernst'!Z$2,'P-07 HACCP score'!$C$2:$E$2,0))</f>
        <v>0</v>
      </c>
      <c r="BX521" s="39">
        <f>INDEX('P-07 HACCP score'!$C$3:$E$7,MATCH(AE521,'P-07 HACCP score'!$B$3:$B$7,0),MATCH('D-14 Ernst'!AA$2,'P-07 HACCP score'!$C$2:$E$2,0))</f>
        <v>0</v>
      </c>
      <c r="BY521" s="39">
        <f>INDEX('P-07 HACCP score'!$C$3:$E$7,MATCH(AF521,'P-07 HACCP score'!$B$3:$B$7,0),MATCH('D-14 Ernst'!AB$2,'P-07 HACCP score'!$C$2:$E$2,0))</f>
        <v>1.5</v>
      </c>
      <c r="BZ521" s="39">
        <f>INDEX('P-07 HACCP score'!$C$3:$E$7,MATCH(AG521,'P-07 HACCP score'!$B$3:$B$7,0),MATCH('D-14 Ernst'!AC$2,'P-07 HACCP score'!$C$2:$E$2,0))</f>
        <v>0</v>
      </c>
      <c r="CA521" s="39">
        <f>INDEX('P-07 HACCP score'!$C$3:$E$7,MATCH(AH521,'P-07 HACCP score'!$B$3:$B$7,0),MATCH('D-14 Ernst'!AD$2,'P-07 HACCP score'!$C$2:$E$2,0))</f>
        <v>0</v>
      </c>
      <c r="CB521" s="39">
        <f>INDEX('P-07 HACCP score'!$C$3:$E$7,MATCH(AI521,'P-07 HACCP score'!$B$3:$B$7,0),MATCH('D-14 Ernst'!AE$2,'P-07 HACCP score'!$C$2:$E$2,0))</f>
        <v>0</v>
      </c>
      <c r="CC521" s="39">
        <f>INDEX('P-07 HACCP score'!$C$3:$E$7,MATCH(AJ521,'P-07 HACCP score'!$B$3:$B$7,0),MATCH('D-14 Ernst'!AF$2,'P-07 HACCP score'!$C$2:$E$2,0))</f>
        <v>0</v>
      </c>
      <c r="CD521" s="39">
        <f>INDEX('P-07 HACCP score'!$C$3:$E$7,MATCH(AK521,'P-07 HACCP score'!$B$3:$B$7,0),MATCH('D-14 Ernst'!AG$2,'P-07 HACCP score'!$C$2:$E$2,0))</f>
        <v>0</v>
      </c>
    </row>
    <row r="522" spans="1:82" x14ac:dyDescent="0.3">
      <c r="A522" s="119">
        <v>54130</v>
      </c>
      <c r="B522" s="58" t="s">
        <v>655</v>
      </c>
      <c r="C522" s="78" t="s">
        <v>159</v>
      </c>
      <c r="D522" s="35">
        <v>4</v>
      </c>
      <c r="E522" s="18"/>
      <c r="F522" s="18" t="s">
        <v>86</v>
      </c>
      <c r="G522" s="26"/>
      <c r="H522" s="21" t="str">
        <f>IF(COUNTIF(I522:M522,"H"),"H",
IF(COUNTIF(I522:M522,"M"),"M",
IF(COUNTIF(I522:M522,"L"),"L",
IF(COUNTIF(I522:M522,"B"),"B",""))))</f>
        <v/>
      </c>
      <c r="I522" s="19"/>
      <c r="J522" s="19"/>
      <c r="K522" s="19"/>
      <c r="L522" s="19"/>
      <c r="M522" s="19"/>
      <c r="N522" s="18"/>
      <c r="O522" s="21" t="str">
        <f>IF(COUNTIF(P522:Q522,"H"),"H",
IF(COUNTIF(P522:Q522,"M"),"M",
IF(COUNTIF(P522:Q522,"L"),"L",
IF(COUNTIF(P522:Q522,"B"),"B",""))))</f>
        <v/>
      </c>
      <c r="P522" s="22"/>
      <c r="Q522" s="22"/>
      <c r="R522" s="18"/>
      <c r="S522" s="18"/>
      <c r="T522" s="18"/>
      <c r="U522" s="18"/>
      <c r="V522" s="18"/>
      <c r="W522" s="27" t="s">
        <v>86</v>
      </c>
      <c r="X522" s="21" t="str">
        <f>IF(COUNTIF(Y522:AA522,"H"),"H",
IF(COUNTIF(Y522:AA522,"M"),"M",
IF(COUNTIF(Y522:AA522,"L"),"L",
IF(COUNTIF(Y522:AA522,"B"),"B",""))))</f>
        <v/>
      </c>
      <c r="Y522" s="23"/>
      <c r="Z522" s="28"/>
      <c r="AA522" s="23"/>
      <c r="AB522" s="18" t="s">
        <v>86</v>
      </c>
      <c r="AC522" s="18" t="s">
        <v>86</v>
      </c>
      <c r="AD522" s="18"/>
      <c r="AE522" s="18"/>
      <c r="AF522" s="18" t="s">
        <v>84</v>
      </c>
      <c r="AG522" s="18"/>
      <c r="AH522" s="18"/>
      <c r="AI522" s="18"/>
      <c r="AJ522" s="18"/>
      <c r="AK522" s="18"/>
      <c r="AL522" s="37">
        <f>COUNTIF(AX522:BA522,5)+COUNTIF(BG522:BH522,5)+COUNTIF(BK522:BQ522,5)+COUNTIF(BU522:CD522,5)+COUNTIF(AX522:BA522,9)+COUNTIF(BG522:BH522,9)+COUNTIF(BK522:BQ522,9)+COUNTIF(BU522:CD522,9)</f>
        <v>0</v>
      </c>
      <c r="AM522" s="37">
        <f>COUNTIF(AX522:BA522,15)+COUNTIF(BG522:BH522,15)+COUNTIF(BK522:BQ522,15)+COUNTIF(BU522:CD522,15)+COUNTIF(AX522:BA522,25)+COUNTIF(BG522:BH522,25)+COUNTIF(BK522:BQ522,25)+COUNTIF(BU522:CD522,25)</f>
        <v>0</v>
      </c>
      <c r="AN522" s="118" t="str">
        <f>IF(AM522&gt;=1,"HOOG",IF(AL522&gt;=2,"MIDDEN","LAAG"))</f>
        <v>LAAG</v>
      </c>
      <c r="AO522" s="26" t="str">
        <f>IF(AND(AM522=1,OR(H522="H",AB522="H"),TEXT(D522,0)&lt;&gt;"4"),"J","N" )</f>
        <v>N</v>
      </c>
      <c r="AP522" s="41" t="s">
        <v>85</v>
      </c>
      <c r="AQ522" s="68" t="str">
        <f>IF(OR(AP522="J",AO522="J"),"MIDDEN",AN522)</f>
        <v>LAAG</v>
      </c>
      <c r="AR522" s="26" t="s">
        <v>86</v>
      </c>
      <c r="AS522" s="18" t="s">
        <v>87</v>
      </c>
      <c r="AT522" s="18" t="s">
        <v>85</v>
      </c>
      <c r="AU522" s="41" t="str">
        <f>IF(AND(AR522="H",AS522="K"),"J",IF(OR(AND(AR522="L",AS522="K",AT522="J"),AND(AR522="H",AS522="G",AT522="J")),"J","N"))</f>
        <v>N</v>
      </c>
      <c r="AV522" s="41" t="s">
        <v>85</v>
      </c>
      <c r="AW522" s="18" t="str">
        <f>IF(AU522="N",AQ522,IF(AQ522="LAAG","MIDDEN","HOOG"))</f>
        <v>LAAG</v>
      </c>
      <c r="AX522" s="39">
        <f>INDEX('P-07 HACCP score'!$C$3:$E$7,MATCH(E522,'P-07 HACCP score'!$B$3:$B$7,0),MATCH('D-14 Ernst'!A$2,'P-07 HACCP score'!$C$2:$E$2,0))</f>
        <v>0</v>
      </c>
      <c r="AY522" s="39">
        <f>INDEX('P-07 HACCP score'!$C$3:$E$7,MATCH(F522,'P-07 HACCP score'!$B$3:$B$7,0),MATCH('D-14 Ernst'!B$2,'P-07 HACCP score'!$C$2:$E$2,0))</f>
        <v>3</v>
      </c>
      <c r="AZ522" s="39">
        <f>INDEX('P-07 HACCP score'!$C$3:$E$7,MATCH(G522,'P-07 HACCP score'!$B$3:$B$7,0),MATCH('D-14 Ernst'!C$2,'P-07 HACCP score'!$C$2:$E$2,0))</f>
        <v>0</v>
      </c>
      <c r="BA522" s="39" t="e">
        <f>INDEX('P-07 HACCP score'!$C$3:$E$7,MATCH(H522,'P-07 HACCP score'!$B$3:$B$7,0),MATCH('D-14 Ernst'!D$2,'P-07 HACCP score'!$C$2:$E$2,0))</f>
        <v>#N/A</v>
      </c>
      <c r="BB522" s="39">
        <f>INDEX('P-07 HACCP score'!$C$3:$E$7,MATCH(I522,'P-07 HACCP score'!$B$3:$B$7,0),MATCH('D-14 Ernst'!E$2,'P-07 HACCP score'!$C$2:$E$2,0))</f>
        <v>0</v>
      </c>
      <c r="BC522" s="39">
        <f>INDEX('P-07 HACCP score'!$C$3:$E$7,MATCH(J522,'P-07 HACCP score'!$B$3:$B$7,0),MATCH('D-14 Ernst'!F$2,'P-07 HACCP score'!$C$2:$E$2,0))</f>
        <v>0</v>
      </c>
      <c r="BD522" s="39">
        <f>INDEX('P-07 HACCP score'!$C$3:$E$7,MATCH(K522,'P-07 HACCP score'!$B$3:$B$7,0),MATCH('D-14 Ernst'!G$2,'P-07 HACCP score'!$C$2:$E$2,0))</f>
        <v>0</v>
      </c>
      <c r="BE522" s="39">
        <f>INDEX('P-07 HACCP score'!$C$3:$E$7,MATCH(L522,'P-07 HACCP score'!$B$3:$B$7,0),MATCH('D-14 Ernst'!H$2,'P-07 HACCP score'!$C$2:$E$2,0))</f>
        <v>0</v>
      </c>
      <c r="BF522" s="39">
        <f>INDEX('P-07 HACCP score'!$C$3:$E$7,MATCH(M522,'P-07 HACCP score'!$B$3:$B$7,0),MATCH('D-14 Ernst'!I$2,'P-07 HACCP score'!$C$2:$E$2,0))</f>
        <v>0</v>
      </c>
      <c r="BG522" s="39">
        <f>INDEX('P-07 HACCP score'!$C$3:$E$7,MATCH(N522,'P-07 HACCP score'!$B$3:$B$7,0),MATCH('D-14 Ernst'!J$2,'P-07 HACCP score'!$C$2:$E$2,0))</f>
        <v>0</v>
      </c>
      <c r="BH522" s="39" t="e">
        <f>INDEX('P-07 HACCP score'!$C$3:$E$7,MATCH(O522,'P-07 HACCP score'!$B$3:$B$7,0),MATCH('D-14 Ernst'!K$2,'P-07 HACCP score'!$C$2:$E$2,0))</f>
        <v>#N/A</v>
      </c>
      <c r="BI522" s="39">
        <f>INDEX('P-07 HACCP score'!$C$3:$E$7,MATCH(P522,'P-07 HACCP score'!$B$3:$B$7,0),MATCH('D-14 Ernst'!L$2,'P-07 HACCP score'!$C$2:$E$2,0))</f>
        <v>0</v>
      </c>
      <c r="BJ522" s="39">
        <f>INDEX('P-07 HACCP score'!$C$3:$E$7,MATCH(Q522,'P-07 HACCP score'!$B$3:$B$7,0),MATCH('D-14 Ernst'!M$2,'P-07 HACCP score'!$C$2:$E$2,0))</f>
        <v>0</v>
      </c>
      <c r="BK522" s="39">
        <f>INDEX('P-07 HACCP score'!$C$3:$E$7,MATCH(R522,'P-07 HACCP score'!$B$3:$B$7,0),MATCH('D-14 Ernst'!N$2,'P-07 HACCP score'!$C$2:$E$2,0))</f>
        <v>0</v>
      </c>
      <c r="BL522" s="39">
        <f>INDEX('P-07 HACCP score'!$C$3:$E$7,MATCH(S522,'P-07 HACCP score'!$B$3:$B$7,0),MATCH('D-14 Ernst'!O$2,'P-07 HACCP score'!$C$2:$E$2,0))</f>
        <v>0</v>
      </c>
      <c r="BM522" s="39">
        <f>INDEX('P-07 HACCP score'!$C$3:$E$7,MATCH(T522,'P-07 HACCP score'!$B$3:$B$7,0),MATCH('D-14 Ernst'!P$2,'P-07 HACCP score'!$C$2:$E$2,0))</f>
        <v>0</v>
      </c>
      <c r="BN522" s="39">
        <f>INDEX('P-07 HACCP score'!$C$3:$E$7,MATCH(U522,'P-07 HACCP score'!$B$3:$B$7,0),MATCH('D-14 Ernst'!Q$2,'P-07 HACCP score'!$C$2:$E$2,0))</f>
        <v>0</v>
      </c>
      <c r="BO522" s="39">
        <f>INDEX('P-07 HACCP score'!$C$3:$E$7,MATCH(V522,'P-07 HACCP score'!$B$3:$B$7,0),MATCH('D-14 Ernst'!R$2,'P-07 HACCP score'!$C$2:$E$2,0))</f>
        <v>0</v>
      </c>
      <c r="BP522" s="39">
        <f>INDEX('P-07 HACCP score'!$C$3:$E$7,MATCH(W522,'P-07 HACCP score'!$B$3:$B$7,0),MATCH('D-14 Ernst'!S$2,'P-07 HACCP score'!$C$2:$E$2,0))</f>
        <v>1</v>
      </c>
      <c r="BQ522" s="39" t="e">
        <f>INDEX('P-07 HACCP score'!$C$3:$E$7,MATCH(X522,'P-07 HACCP score'!$B$3:$B$7,0),MATCH('D-14 Ernst'!T$2,'P-07 HACCP score'!$C$2:$E$2,0))</f>
        <v>#N/A</v>
      </c>
      <c r="BR522" s="39">
        <f>INDEX('P-07 HACCP score'!$C$3:$E$7,MATCH(Y522,'P-07 HACCP score'!$B$3:$B$7,0),MATCH('D-14 Ernst'!U$2,'P-07 HACCP score'!$C$2:$E$2,0))</f>
        <v>0</v>
      </c>
      <c r="BS522" s="39">
        <f>INDEX('P-07 HACCP score'!$C$3:$E$7,MATCH(Z522,'P-07 HACCP score'!$B$3:$B$7,0),MATCH('D-14 Ernst'!V$2,'P-07 HACCP score'!$C$2:$E$2,0))</f>
        <v>0</v>
      </c>
      <c r="BT522" s="39">
        <f>INDEX('P-07 HACCP score'!$C$3:$E$7,MATCH(AA522,'P-07 HACCP score'!$B$3:$B$7,0),MATCH('D-14 Ernst'!W$2,'P-07 HACCP score'!$C$2:$E$2,0))</f>
        <v>0</v>
      </c>
      <c r="BU522" s="39">
        <f>INDEX('P-07 HACCP score'!$C$3:$E$7,MATCH(AB522,'P-07 HACCP score'!$B$3:$B$7,0),MATCH('D-14 Ernst'!X$2,'P-07 HACCP score'!$C$2:$E$2,0))</f>
        <v>3</v>
      </c>
      <c r="BV522" s="39">
        <f>INDEX('P-07 HACCP score'!$C$3:$E$7,MATCH(AC522,'P-07 HACCP score'!$B$3:$B$7,0),MATCH('D-14 Ernst'!Y$2,'P-07 HACCP score'!$C$2:$E$2,0))</f>
        <v>1</v>
      </c>
      <c r="BW522" s="39">
        <f>INDEX('P-07 HACCP score'!$C$3:$E$7,MATCH(AD522,'P-07 HACCP score'!$B$3:$B$7,0),MATCH('D-14 Ernst'!Z$2,'P-07 HACCP score'!$C$2:$E$2,0))</f>
        <v>0</v>
      </c>
      <c r="BX522" s="39">
        <f>INDEX('P-07 HACCP score'!$C$3:$E$7,MATCH(AE522,'P-07 HACCP score'!$B$3:$B$7,0),MATCH('D-14 Ernst'!AA$2,'P-07 HACCP score'!$C$2:$E$2,0))</f>
        <v>0</v>
      </c>
      <c r="BY522" s="39">
        <f>INDEX('P-07 HACCP score'!$C$3:$E$7,MATCH(AF522,'P-07 HACCP score'!$B$3:$B$7,0),MATCH('D-14 Ernst'!AB$2,'P-07 HACCP score'!$C$2:$E$2,0))</f>
        <v>1.5</v>
      </c>
      <c r="BZ522" s="39">
        <f>INDEX('P-07 HACCP score'!$C$3:$E$7,MATCH(AG522,'P-07 HACCP score'!$B$3:$B$7,0),MATCH('D-14 Ernst'!AC$2,'P-07 HACCP score'!$C$2:$E$2,0))</f>
        <v>0</v>
      </c>
      <c r="CA522" s="39">
        <f>INDEX('P-07 HACCP score'!$C$3:$E$7,MATCH(AH522,'P-07 HACCP score'!$B$3:$B$7,0),MATCH('D-14 Ernst'!AD$2,'P-07 HACCP score'!$C$2:$E$2,0))</f>
        <v>0</v>
      </c>
      <c r="CB522" s="39">
        <f>INDEX('P-07 HACCP score'!$C$3:$E$7,MATCH(AI522,'P-07 HACCP score'!$B$3:$B$7,0),MATCH('D-14 Ernst'!AE$2,'P-07 HACCP score'!$C$2:$E$2,0))</f>
        <v>0</v>
      </c>
      <c r="CC522" s="39">
        <f>INDEX('P-07 HACCP score'!$C$3:$E$7,MATCH(AJ522,'P-07 HACCP score'!$B$3:$B$7,0),MATCH('D-14 Ernst'!AF$2,'P-07 HACCP score'!$C$2:$E$2,0))</f>
        <v>0</v>
      </c>
      <c r="CD522" s="39">
        <f>INDEX('P-07 HACCP score'!$C$3:$E$7,MATCH(AK522,'P-07 HACCP score'!$B$3:$B$7,0),MATCH('D-14 Ernst'!AG$2,'P-07 HACCP score'!$C$2:$E$2,0))</f>
        <v>0</v>
      </c>
    </row>
    <row r="523" spans="1:82" x14ac:dyDescent="0.3">
      <c r="A523" s="119">
        <v>54140</v>
      </c>
      <c r="B523" s="58" t="s">
        <v>656</v>
      </c>
      <c r="C523" s="78" t="s">
        <v>159</v>
      </c>
      <c r="D523" s="35">
        <v>4</v>
      </c>
      <c r="E523" s="18"/>
      <c r="F523" s="18"/>
      <c r="G523" s="26"/>
      <c r="H523" s="21" t="str">
        <f>IF(COUNTIF(I523:M523,"H"),"H",
IF(COUNTIF(I523:M523,"M"),"M",
IF(COUNTIF(I523:M523,"L"),"L",
IF(COUNTIF(I523:M523,"B"),"B",""))))</f>
        <v/>
      </c>
      <c r="I523" s="19"/>
      <c r="J523" s="19"/>
      <c r="K523" s="19"/>
      <c r="L523" s="19"/>
      <c r="M523" s="19"/>
      <c r="N523" s="18"/>
      <c r="O523" s="21" t="str">
        <f>IF(COUNTIF(P523:Q523,"H"),"H",
IF(COUNTIF(P523:Q523,"M"),"M",
IF(COUNTIF(P523:Q523,"L"),"L",
IF(COUNTIF(P523:Q523,"B"),"B",""))))</f>
        <v/>
      </c>
      <c r="P523" s="22"/>
      <c r="Q523" s="22"/>
      <c r="R523" s="18"/>
      <c r="S523" s="18"/>
      <c r="T523" s="18"/>
      <c r="U523" s="18"/>
      <c r="V523" s="18"/>
      <c r="W523" s="27"/>
      <c r="X523" s="21" t="str">
        <f>IF(COUNTIF(Y523:AA523,"H"),"H",
IF(COUNTIF(Y523:AA523,"M"),"M",
IF(COUNTIF(Y523:AA523,"L"),"L",
IF(COUNTIF(Y523:AA523,"B"),"B",""))))</f>
        <v/>
      </c>
      <c r="Y523" s="23"/>
      <c r="Z523" s="28"/>
      <c r="AA523" s="23"/>
      <c r="AB523" s="18" t="s">
        <v>86</v>
      </c>
      <c r="AC523" s="18"/>
      <c r="AD523" s="18"/>
      <c r="AE523" s="18"/>
      <c r="AF523" s="18" t="s">
        <v>84</v>
      </c>
      <c r="AG523" s="18"/>
      <c r="AH523" s="18"/>
      <c r="AI523" s="18"/>
      <c r="AJ523" s="18"/>
      <c r="AK523" s="18"/>
      <c r="AL523" s="37">
        <f>COUNTIF(AX523:BA523,5)+COUNTIF(BG523:BH523,5)+COUNTIF(BK523:BQ523,5)+COUNTIF(BU523:CD523,5)+COUNTIF(AX523:BA523,9)+COUNTIF(BG523:BH523,9)+COUNTIF(BK523:BQ523,9)+COUNTIF(BU523:CD523,9)</f>
        <v>0</v>
      </c>
      <c r="AM523" s="37">
        <f>COUNTIF(AX523:BA523,15)+COUNTIF(BG523:BH523,15)+COUNTIF(BK523:BQ523,15)+COUNTIF(BU523:CD523,15)+COUNTIF(AX523:BA523,25)+COUNTIF(BG523:BH523,25)+COUNTIF(BK523:BQ523,25)+COUNTIF(BU523:CD523,25)</f>
        <v>0</v>
      </c>
      <c r="AN523" s="118" t="str">
        <f>IF(AM523&gt;=1,"HOOG",IF(AL523&gt;=2,"MIDDEN","LAAG"))</f>
        <v>LAAG</v>
      </c>
      <c r="AO523" s="26" t="str">
        <f>IF(AND(AM523=1,OR(H523="H",AB523="H"),TEXT(D523,0)&lt;&gt;"4"),"J","N" )</f>
        <v>N</v>
      </c>
      <c r="AP523" s="41" t="s">
        <v>85</v>
      </c>
      <c r="AQ523" s="68" t="str">
        <f>IF(OR(AP523="J",AO523="J"),"MIDDEN",AN523)</f>
        <v>LAAG</v>
      </c>
      <c r="AR523" s="26" t="s">
        <v>86</v>
      </c>
      <c r="AS523" s="18" t="s">
        <v>87</v>
      </c>
      <c r="AT523" s="18" t="s">
        <v>85</v>
      </c>
      <c r="AU523" s="41" t="str">
        <f>IF(AND(AR523="H",AS523="K"),"J",IF(OR(AND(AR523="L",AS523="K",AT523="J"),AND(AR523="H",AS523="G",AT523="J")),"J","N"))</f>
        <v>N</v>
      </c>
      <c r="AV523" s="41" t="s">
        <v>85</v>
      </c>
      <c r="AW523" s="18" t="str">
        <f>IF(AU523="N",AQ523,IF(AQ523="LAAG","MIDDEN","HOOG"))</f>
        <v>LAAG</v>
      </c>
      <c r="AX523" s="39">
        <f>INDEX('P-07 HACCP score'!$C$3:$E$7,MATCH(E523,'P-07 HACCP score'!$B$3:$B$7,0),MATCH('D-14 Ernst'!A$2,'P-07 HACCP score'!$C$2:$E$2,0))</f>
        <v>0</v>
      </c>
      <c r="AY523" s="39">
        <f>INDEX('P-07 HACCP score'!$C$3:$E$7,MATCH(F523,'P-07 HACCP score'!$B$3:$B$7,0),MATCH('D-14 Ernst'!B$2,'P-07 HACCP score'!$C$2:$E$2,0))</f>
        <v>0</v>
      </c>
      <c r="AZ523" s="39">
        <f>INDEX('P-07 HACCP score'!$C$3:$E$7,MATCH(G523,'P-07 HACCP score'!$B$3:$B$7,0),MATCH('D-14 Ernst'!C$2,'P-07 HACCP score'!$C$2:$E$2,0))</f>
        <v>0</v>
      </c>
      <c r="BA523" s="39" t="e">
        <f>INDEX('P-07 HACCP score'!$C$3:$E$7,MATCH(H523,'P-07 HACCP score'!$B$3:$B$7,0),MATCH('D-14 Ernst'!D$2,'P-07 HACCP score'!$C$2:$E$2,0))</f>
        <v>#N/A</v>
      </c>
      <c r="BB523" s="39">
        <f>INDEX('P-07 HACCP score'!$C$3:$E$7,MATCH(I523,'P-07 HACCP score'!$B$3:$B$7,0),MATCH('D-14 Ernst'!E$2,'P-07 HACCP score'!$C$2:$E$2,0))</f>
        <v>0</v>
      </c>
      <c r="BC523" s="39">
        <f>INDEX('P-07 HACCP score'!$C$3:$E$7,MATCH(J523,'P-07 HACCP score'!$B$3:$B$7,0),MATCH('D-14 Ernst'!F$2,'P-07 HACCP score'!$C$2:$E$2,0))</f>
        <v>0</v>
      </c>
      <c r="BD523" s="39">
        <f>INDEX('P-07 HACCP score'!$C$3:$E$7,MATCH(K523,'P-07 HACCP score'!$B$3:$B$7,0),MATCH('D-14 Ernst'!G$2,'P-07 HACCP score'!$C$2:$E$2,0))</f>
        <v>0</v>
      </c>
      <c r="BE523" s="39">
        <f>INDEX('P-07 HACCP score'!$C$3:$E$7,MATCH(L523,'P-07 HACCP score'!$B$3:$B$7,0),MATCH('D-14 Ernst'!H$2,'P-07 HACCP score'!$C$2:$E$2,0))</f>
        <v>0</v>
      </c>
      <c r="BF523" s="39">
        <f>INDEX('P-07 HACCP score'!$C$3:$E$7,MATCH(M523,'P-07 HACCP score'!$B$3:$B$7,0),MATCH('D-14 Ernst'!I$2,'P-07 HACCP score'!$C$2:$E$2,0))</f>
        <v>0</v>
      </c>
      <c r="BG523" s="39">
        <f>INDEX('P-07 HACCP score'!$C$3:$E$7,MATCH(N523,'P-07 HACCP score'!$B$3:$B$7,0),MATCH('D-14 Ernst'!J$2,'P-07 HACCP score'!$C$2:$E$2,0))</f>
        <v>0</v>
      </c>
      <c r="BH523" s="39" t="e">
        <f>INDEX('P-07 HACCP score'!$C$3:$E$7,MATCH(O523,'P-07 HACCP score'!$B$3:$B$7,0),MATCH('D-14 Ernst'!K$2,'P-07 HACCP score'!$C$2:$E$2,0))</f>
        <v>#N/A</v>
      </c>
      <c r="BI523" s="39">
        <f>INDEX('P-07 HACCP score'!$C$3:$E$7,MATCH(P523,'P-07 HACCP score'!$B$3:$B$7,0),MATCH('D-14 Ernst'!L$2,'P-07 HACCP score'!$C$2:$E$2,0))</f>
        <v>0</v>
      </c>
      <c r="BJ523" s="39">
        <f>INDEX('P-07 HACCP score'!$C$3:$E$7,MATCH(Q523,'P-07 HACCP score'!$B$3:$B$7,0),MATCH('D-14 Ernst'!M$2,'P-07 HACCP score'!$C$2:$E$2,0))</f>
        <v>0</v>
      </c>
      <c r="BK523" s="39">
        <f>INDEX('P-07 HACCP score'!$C$3:$E$7,MATCH(R523,'P-07 HACCP score'!$B$3:$B$7,0),MATCH('D-14 Ernst'!N$2,'P-07 HACCP score'!$C$2:$E$2,0))</f>
        <v>0</v>
      </c>
      <c r="BL523" s="39">
        <f>INDEX('P-07 HACCP score'!$C$3:$E$7,MATCH(S523,'P-07 HACCP score'!$B$3:$B$7,0),MATCH('D-14 Ernst'!O$2,'P-07 HACCP score'!$C$2:$E$2,0))</f>
        <v>0</v>
      </c>
      <c r="BM523" s="39">
        <f>INDEX('P-07 HACCP score'!$C$3:$E$7,MATCH(T523,'P-07 HACCP score'!$B$3:$B$7,0),MATCH('D-14 Ernst'!P$2,'P-07 HACCP score'!$C$2:$E$2,0))</f>
        <v>0</v>
      </c>
      <c r="BN523" s="39">
        <f>INDEX('P-07 HACCP score'!$C$3:$E$7,MATCH(U523,'P-07 HACCP score'!$B$3:$B$7,0),MATCH('D-14 Ernst'!Q$2,'P-07 HACCP score'!$C$2:$E$2,0))</f>
        <v>0</v>
      </c>
      <c r="BO523" s="39">
        <f>INDEX('P-07 HACCP score'!$C$3:$E$7,MATCH(V523,'P-07 HACCP score'!$B$3:$B$7,0),MATCH('D-14 Ernst'!R$2,'P-07 HACCP score'!$C$2:$E$2,0))</f>
        <v>0</v>
      </c>
      <c r="BP523" s="39">
        <f>INDEX('P-07 HACCP score'!$C$3:$E$7,MATCH(W523,'P-07 HACCP score'!$B$3:$B$7,0),MATCH('D-14 Ernst'!S$2,'P-07 HACCP score'!$C$2:$E$2,0))</f>
        <v>0</v>
      </c>
      <c r="BQ523" s="39" t="e">
        <f>INDEX('P-07 HACCP score'!$C$3:$E$7,MATCH(X523,'P-07 HACCP score'!$B$3:$B$7,0),MATCH('D-14 Ernst'!T$2,'P-07 HACCP score'!$C$2:$E$2,0))</f>
        <v>#N/A</v>
      </c>
      <c r="BR523" s="39">
        <f>INDEX('P-07 HACCP score'!$C$3:$E$7,MATCH(Y523,'P-07 HACCP score'!$B$3:$B$7,0),MATCH('D-14 Ernst'!U$2,'P-07 HACCP score'!$C$2:$E$2,0))</f>
        <v>0</v>
      </c>
      <c r="BS523" s="39">
        <f>INDEX('P-07 HACCP score'!$C$3:$E$7,MATCH(Z523,'P-07 HACCP score'!$B$3:$B$7,0),MATCH('D-14 Ernst'!V$2,'P-07 HACCP score'!$C$2:$E$2,0))</f>
        <v>0</v>
      </c>
      <c r="BT523" s="39">
        <f>INDEX('P-07 HACCP score'!$C$3:$E$7,MATCH(AA523,'P-07 HACCP score'!$B$3:$B$7,0),MATCH('D-14 Ernst'!W$2,'P-07 HACCP score'!$C$2:$E$2,0))</f>
        <v>0</v>
      </c>
      <c r="BU523" s="39">
        <f>INDEX('P-07 HACCP score'!$C$3:$E$7,MATCH(AB523,'P-07 HACCP score'!$B$3:$B$7,0),MATCH('D-14 Ernst'!X$2,'P-07 HACCP score'!$C$2:$E$2,0))</f>
        <v>3</v>
      </c>
      <c r="BV523" s="39">
        <f>INDEX('P-07 HACCP score'!$C$3:$E$7,MATCH(AC523,'P-07 HACCP score'!$B$3:$B$7,0),MATCH('D-14 Ernst'!Y$2,'P-07 HACCP score'!$C$2:$E$2,0))</f>
        <v>0</v>
      </c>
      <c r="BW523" s="39">
        <f>INDEX('P-07 HACCP score'!$C$3:$E$7,MATCH(AD523,'P-07 HACCP score'!$B$3:$B$7,0),MATCH('D-14 Ernst'!Z$2,'P-07 HACCP score'!$C$2:$E$2,0))</f>
        <v>0</v>
      </c>
      <c r="BX523" s="39">
        <f>INDEX('P-07 HACCP score'!$C$3:$E$7,MATCH(AE523,'P-07 HACCP score'!$B$3:$B$7,0),MATCH('D-14 Ernst'!AA$2,'P-07 HACCP score'!$C$2:$E$2,0))</f>
        <v>0</v>
      </c>
      <c r="BY523" s="39">
        <f>INDEX('P-07 HACCP score'!$C$3:$E$7,MATCH(AF523,'P-07 HACCP score'!$B$3:$B$7,0),MATCH('D-14 Ernst'!AB$2,'P-07 HACCP score'!$C$2:$E$2,0))</f>
        <v>1.5</v>
      </c>
      <c r="BZ523" s="39">
        <f>INDEX('P-07 HACCP score'!$C$3:$E$7,MATCH(AG523,'P-07 HACCP score'!$B$3:$B$7,0),MATCH('D-14 Ernst'!AC$2,'P-07 HACCP score'!$C$2:$E$2,0))</f>
        <v>0</v>
      </c>
      <c r="CA523" s="39">
        <f>INDEX('P-07 HACCP score'!$C$3:$E$7,MATCH(AH523,'P-07 HACCP score'!$B$3:$B$7,0),MATCH('D-14 Ernst'!AD$2,'P-07 HACCP score'!$C$2:$E$2,0))</f>
        <v>0</v>
      </c>
      <c r="CB523" s="39">
        <f>INDEX('P-07 HACCP score'!$C$3:$E$7,MATCH(AI523,'P-07 HACCP score'!$B$3:$B$7,0),MATCH('D-14 Ernst'!AE$2,'P-07 HACCP score'!$C$2:$E$2,0))</f>
        <v>0</v>
      </c>
      <c r="CC523" s="39">
        <f>INDEX('P-07 HACCP score'!$C$3:$E$7,MATCH(AJ523,'P-07 HACCP score'!$B$3:$B$7,0),MATCH('D-14 Ernst'!AF$2,'P-07 HACCP score'!$C$2:$E$2,0))</f>
        <v>0</v>
      </c>
      <c r="CD523" s="39">
        <f>INDEX('P-07 HACCP score'!$C$3:$E$7,MATCH(AK523,'P-07 HACCP score'!$B$3:$B$7,0),MATCH('D-14 Ernst'!AG$2,'P-07 HACCP score'!$C$2:$E$2,0))</f>
        <v>0</v>
      </c>
    </row>
    <row r="524" spans="1:82" x14ac:dyDescent="0.3">
      <c r="A524" s="119">
        <v>54160</v>
      </c>
      <c r="B524" s="80" t="s">
        <v>657</v>
      </c>
      <c r="C524" s="78" t="s">
        <v>159</v>
      </c>
      <c r="D524" s="35">
        <v>4</v>
      </c>
      <c r="E524" s="18"/>
      <c r="F524" s="18"/>
      <c r="G524" s="26"/>
      <c r="H524" s="21" t="str">
        <f>IF(COUNTIF(I524:M524,"H"),"H",
IF(COUNTIF(I524:M524,"M"),"M",
IF(COUNTIF(I524:M524,"L"),"L",
IF(COUNTIF(I524:M524,"B"),"B",""))))</f>
        <v/>
      </c>
      <c r="I524" s="19"/>
      <c r="J524" s="19"/>
      <c r="K524" s="19"/>
      <c r="L524" s="19"/>
      <c r="M524" s="19"/>
      <c r="N524" s="18"/>
      <c r="O524" s="21" t="str">
        <f>IF(COUNTIF(P524:Q524,"H"),"H",
IF(COUNTIF(P524:Q524,"M"),"M",
IF(COUNTIF(P524:Q524,"L"),"L",
IF(COUNTIF(P524:Q524,"B"),"B",""))))</f>
        <v/>
      </c>
      <c r="P524" s="22"/>
      <c r="Q524" s="22"/>
      <c r="R524" s="18"/>
      <c r="S524" s="18"/>
      <c r="T524" s="18"/>
      <c r="U524" s="18"/>
      <c r="V524" s="18"/>
      <c r="W524" s="27"/>
      <c r="X524" s="21" t="str">
        <f>IF(COUNTIF(Y524:AA524,"H"),"H",
IF(COUNTIF(Y524:AA524,"M"),"M",
IF(COUNTIF(Y524:AA524,"L"),"L",
IF(COUNTIF(Y524:AA524,"B"),"B",""))))</f>
        <v/>
      </c>
      <c r="Y524" s="23"/>
      <c r="Z524" s="28"/>
      <c r="AA524" s="23"/>
      <c r="AB524" s="18" t="s">
        <v>86</v>
      </c>
      <c r="AC524" s="18"/>
      <c r="AD524" s="18"/>
      <c r="AE524" s="18"/>
      <c r="AF524" s="18" t="s">
        <v>84</v>
      </c>
      <c r="AG524" s="18"/>
      <c r="AH524" s="18"/>
      <c r="AI524" s="18"/>
      <c r="AJ524" s="18"/>
      <c r="AK524" s="18"/>
      <c r="AL524" s="37">
        <f>COUNTIF(AX524:BA524,5)+COUNTIF(BG524:BH524,5)+COUNTIF(BK524:BQ524,5)+COUNTIF(BU524:CD524,5)+COUNTIF(AX524:BA524,9)+COUNTIF(BG524:BH524,9)+COUNTIF(BK524:BQ524,9)+COUNTIF(BU524:CD524,9)</f>
        <v>0</v>
      </c>
      <c r="AM524" s="37">
        <f>COUNTIF(AX524:BA524,15)+COUNTIF(BG524:BH524,15)+COUNTIF(BK524:BQ524,15)+COUNTIF(BU524:CD524,15)+COUNTIF(AX524:BA524,25)+COUNTIF(BG524:BH524,25)+COUNTIF(BK524:BQ524,25)+COUNTIF(BU524:CD524,25)</f>
        <v>0</v>
      </c>
      <c r="AN524" s="118" t="str">
        <f>IF(AM524&gt;=1,"HOOG",IF(AL524&gt;=2,"MIDDEN","LAAG"))</f>
        <v>LAAG</v>
      </c>
      <c r="AO524" s="26" t="str">
        <f>IF(AND(AM524=1,OR(H524="H",AB524="H"),TEXT(D524,0)&lt;&gt;"4"),"J","N" )</f>
        <v>N</v>
      </c>
      <c r="AP524" s="41" t="s">
        <v>85</v>
      </c>
      <c r="AQ524" s="68" t="str">
        <f>IF(OR(AP524="J",AO524="J"),"MIDDEN",AN524)</f>
        <v>LAAG</v>
      </c>
      <c r="AR524" s="26" t="s">
        <v>89</v>
      </c>
      <c r="AS524" s="18" t="s">
        <v>87</v>
      </c>
      <c r="AT524" s="18" t="s">
        <v>85</v>
      </c>
      <c r="AU524" s="41" t="str">
        <f>IF(AND(AR524="H",AS524="K"),"J",IF(OR(AND(AR524="L",AS524="K",AT524="J"),AND(AR524="H",AS524="G",AT524="J")),"J","N"))</f>
        <v>N</v>
      </c>
      <c r="AV524" s="41" t="s">
        <v>90</v>
      </c>
      <c r="AW524" s="18" t="str">
        <f>IF(AU524="N",AQ524,IF(AQ524="LAAG","MIDDEN","HOOG"))</f>
        <v>LAAG</v>
      </c>
      <c r="AX524" s="39">
        <f>INDEX('P-07 HACCP score'!$C$3:$E$7,MATCH(E524,'P-07 HACCP score'!$B$3:$B$7,0),MATCH('D-14 Ernst'!A$2,'P-07 HACCP score'!$C$2:$E$2,0))</f>
        <v>0</v>
      </c>
      <c r="AY524" s="39">
        <f>INDEX('P-07 HACCP score'!$C$3:$E$7,MATCH(F524,'P-07 HACCP score'!$B$3:$B$7,0),MATCH('D-14 Ernst'!B$2,'P-07 HACCP score'!$C$2:$E$2,0))</f>
        <v>0</v>
      </c>
      <c r="AZ524" s="39">
        <f>INDEX('P-07 HACCP score'!$C$3:$E$7,MATCH(G524,'P-07 HACCP score'!$B$3:$B$7,0),MATCH('D-14 Ernst'!C$2,'P-07 HACCP score'!$C$2:$E$2,0))</f>
        <v>0</v>
      </c>
      <c r="BA524" s="39" t="e">
        <f>INDEX('P-07 HACCP score'!$C$3:$E$7,MATCH(H524,'P-07 HACCP score'!$B$3:$B$7,0),MATCH('D-14 Ernst'!D$2,'P-07 HACCP score'!$C$2:$E$2,0))</f>
        <v>#N/A</v>
      </c>
      <c r="BB524" s="39">
        <f>INDEX('P-07 HACCP score'!$C$3:$E$7,MATCH(I524,'P-07 HACCP score'!$B$3:$B$7,0),MATCH('D-14 Ernst'!E$2,'P-07 HACCP score'!$C$2:$E$2,0))</f>
        <v>0</v>
      </c>
      <c r="BC524" s="39">
        <f>INDEX('P-07 HACCP score'!$C$3:$E$7,MATCH(J524,'P-07 HACCP score'!$B$3:$B$7,0),MATCH('D-14 Ernst'!F$2,'P-07 HACCP score'!$C$2:$E$2,0))</f>
        <v>0</v>
      </c>
      <c r="BD524" s="39">
        <f>INDEX('P-07 HACCP score'!$C$3:$E$7,MATCH(K524,'P-07 HACCP score'!$B$3:$B$7,0),MATCH('D-14 Ernst'!G$2,'P-07 HACCP score'!$C$2:$E$2,0))</f>
        <v>0</v>
      </c>
      <c r="BE524" s="39">
        <f>INDEX('P-07 HACCP score'!$C$3:$E$7,MATCH(L524,'P-07 HACCP score'!$B$3:$B$7,0),MATCH('D-14 Ernst'!H$2,'P-07 HACCP score'!$C$2:$E$2,0))</f>
        <v>0</v>
      </c>
      <c r="BF524" s="39">
        <f>INDEX('P-07 HACCP score'!$C$3:$E$7,MATCH(M524,'P-07 HACCP score'!$B$3:$B$7,0),MATCH('D-14 Ernst'!I$2,'P-07 HACCP score'!$C$2:$E$2,0))</f>
        <v>0</v>
      </c>
      <c r="BG524" s="39">
        <f>INDEX('P-07 HACCP score'!$C$3:$E$7,MATCH(N524,'P-07 HACCP score'!$B$3:$B$7,0),MATCH('D-14 Ernst'!J$2,'P-07 HACCP score'!$C$2:$E$2,0))</f>
        <v>0</v>
      </c>
      <c r="BH524" s="39" t="e">
        <f>INDEX('P-07 HACCP score'!$C$3:$E$7,MATCH(O524,'P-07 HACCP score'!$B$3:$B$7,0),MATCH('D-14 Ernst'!K$2,'P-07 HACCP score'!$C$2:$E$2,0))</f>
        <v>#N/A</v>
      </c>
      <c r="BI524" s="39">
        <f>INDEX('P-07 HACCP score'!$C$3:$E$7,MATCH(P524,'P-07 HACCP score'!$B$3:$B$7,0),MATCH('D-14 Ernst'!L$2,'P-07 HACCP score'!$C$2:$E$2,0))</f>
        <v>0</v>
      </c>
      <c r="BJ524" s="39">
        <f>INDEX('P-07 HACCP score'!$C$3:$E$7,MATCH(Q524,'P-07 HACCP score'!$B$3:$B$7,0),MATCH('D-14 Ernst'!M$2,'P-07 HACCP score'!$C$2:$E$2,0))</f>
        <v>0</v>
      </c>
      <c r="BK524" s="39">
        <f>INDEX('P-07 HACCP score'!$C$3:$E$7,MATCH(R524,'P-07 HACCP score'!$B$3:$B$7,0),MATCH('D-14 Ernst'!N$2,'P-07 HACCP score'!$C$2:$E$2,0))</f>
        <v>0</v>
      </c>
      <c r="BL524" s="39">
        <f>INDEX('P-07 HACCP score'!$C$3:$E$7,MATCH(S524,'P-07 HACCP score'!$B$3:$B$7,0),MATCH('D-14 Ernst'!O$2,'P-07 HACCP score'!$C$2:$E$2,0))</f>
        <v>0</v>
      </c>
      <c r="BM524" s="39">
        <f>INDEX('P-07 HACCP score'!$C$3:$E$7,MATCH(T524,'P-07 HACCP score'!$B$3:$B$7,0),MATCH('D-14 Ernst'!P$2,'P-07 HACCP score'!$C$2:$E$2,0))</f>
        <v>0</v>
      </c>
      <c r="BN524" s="39">
        <f>INDEX('P-07 HACCP score'!$C$3:$E$7,MATCH(U524,'P-07 HACCP score'!$B$3:$B$7,0),MATCH('D-14 Ernst'!Q$2,'P-07 HACCP score'!$C$2:$E$2,0))</f>
        <v>0</v>
      </c>
      <c r="BO524" s="39">
        <f>INDEX('P-07 HACCP score'!$C$3:$E$7,MATCH(V524,'P-07 HACCP score'!$B$3:$B$7,0),MATCH('D-14 Ernst'!R$2,'P-07 HACCP score'!$C$2:$E$2,0))</f>
        <v>0</v>
      </c>
      <c r="BP524" s="39">
        <f>INDEX('P-07 HACCP score'!$C$3:$E$7,MATCH(W524,'P-07 HACCP score'!$B$3:$B$7,0),MATCH('D-14 Ernst'!S$2,'P-07 HACCP score'!$C$2:$E$2,0))</f>
        <v>0</v>
      </c>
      <c r="BQ524" s="39" t="e">
        <f>INDEX('P-07 HACCP score'!$C$3:$E$7,MATCH(X524,'P-07 HACCP score'!$B$3:$B$7,0),MATCH('D-14 Ernst'!T$2,'P-07 HACCP score'!$C$2:$E$2,0))</f>
        <v>#N/A</v>
      </c>
      <c r="BR524" s="39">
        <f>INDEX('P-07 HACCP score'!$C$3:$E$7,MATCH(Y524,'P-07 HACCP score'!$B$3:$B$7,0),MATCH('D-14 Ernst'!U$2,'P-07 HACCP score'!$C$2:$E$2,0))</f>
        <v>0</v>
      </c>
      <c r="BS524" s="39">
        <f>INDEX('P-07 HACCP score'!$C$3:$E$7,MATCH(Z524,'P-07 HACCP score'!$B$3:$B$7,0),MATCH('D-14 Ernst'!V$2,'P-07 HACCP score'!$C$2:$E$2,0))</f>
        <v>0</v>
      </c>
      <c r="BT524" s="39">
        <f>INDEX('P-07 HACCP score'!$C$3:$E$7,MATCH(AA524,'P-07 HACCP score'!$B$3:$B$7,0),MATCH('D-14 Ernst'!W$2,'P-07 HACCP score'!$C$2:$E$2,0))</f>
        <v>0</v>
      </c>
      <c r="BU524" s="39">
        <f>INDEX('P-07 HACCP score'!$C$3:$E$7,MATCH(AB524,'P-07 HACCP score'!$B$3:$B$7,0),MATCH('D-14 Ernst'!X$2,'P-07 HACCP score'!$C$2:$E$2,0))</f>
        <v>3</v>
      </c>
      <c r="BV524" s="39">
        <f>INDEX('P-07 HACCP score'!$C$3:$E$7,MATCH(AC524,'P-07 HACCP score'!$B$3:$B$7,0),MATCH('D-14 Ernst'!Y$2,'P-07 HACCP score'!$C$2:$E$2,0))</f>
        <v>0</v>
      </c>
      <c r="BW524" s="39">
        <f>INDEX('P-07 HACCP score'!$C$3:$E$7,MATCH(AD524,'P-07 HACCP score'!$B$3:$B$7,0),MATCH('D-14 Ernst'!Z$2,'P-07 HACCP score'!$C$2:$E$2,0))</f>
        <v>0</v>
      </c>
      <c r="BX524" s="39">
        <f>INDEX('P-07 HACCP score'!$C$3:$E$7,MATCH(AE524,'P-07 HACCP score'!$B$3:$B$7,0),MATCH('D-14 Ernst'!AA$2,'P-07 HACCP score'!$C$2:$E$2,0))</f>
        <v>0</v>
      </c>
      <c r="BY524" s="39">
        <f>INDEX('P-07 HACCP score'!$C$3:$E$7,MATCH(AF524,'P-07 HACCP score'!$B$3:$B$7,0),MATCH('D-14 Ernst'!AB$2,'P-07 HACCP score'!$C$2:$E$2,0))</f>
        <v>1.5</v>
      </c>
      <c r="BZ524" s="39">
        <f>INDEX('P-07 HACCP score'!$C$3:$E$7,MATCH(AG524,'P-07 HACCP score'!$B$3:$B$7,0),MATCH('D-14 Ernst'!AC$2,'P-07 HACCP score'!$C$2:$E$2,0))</f>
        <v>0</v>
      </c>
      <c r="CA524" s="39">
        <f>INDEX('P-07 HACCP score'!$C$3:$E$7,MATCH(AH524,'P-07 HACCP score'!$B$3:$B$7,0),MATCH('D-14 Ernst'!AD$2,'P-07 HACCP score'!$C$2:$E$2,0))</f>
        <v>0</v>
      </c>
      <c r="CB524" s="39">
        <f>INDEX('P-07 HACCP score'!$C$3:$E$7,MATCH(AI524,'P-07 HACCP score'!$B$3:$B$7,0),MATCH('D-14 Ernst'!AE$2,'P-07 HACCP score'!$C$2:$E$2,0))</f>
        <v>0</v>
      </c>
      <c r="CC524" s="39">
        <f>INDEX('P-07 HACCP score'!$C$3:$E$7,MATCH(AJ524,'P-07 HACCP score'!$B$3:$B$7,0),MATCH('D-14 Ernst'!AF$2,'P-07 HACCP score'!$C$2:$E$2,0))</f>
        <v>0</v>
      </c>
      <c r="CD524" s="39">
        <f>INDEX('P-07 HACCP score'!$C$3:$E$7,MATCH(AK524,'P-07 HACCP score'!$B$3:$B$7,0),MATCH('D-14 Ernst'!AG$2,'P-07 HACCP score'!$C$2:$E$2,0))</f>
        <v>0</v>
      </c>
    </row>
    <row r="525" spans="1:82" x14ac:dyDescent="0.3">
      <c r="A525" s="119">
        <v>52470</v>
      </c>
      <c r="B525" s="58" t="s">
        <v>658</v>
      </c>
      <c r="C525" s="78" t="s">
        <v>159</v>
      </c>
      <c r="D525" s="35">
        <v>4</v>
      </c>
      <c r="E525" s="18"/>
      <c r="F525" s="18"/>
      <c r="G525" s="26"/>
      <c r="H525" s="21" t="str">
        <f>IF(COUNTIF(I525:M525,"H"),"H",
IF(COUNTIF(I525:M525,"M"),"M",
IF(COUNTIF(I525:M525,"L"),"L",
IF(COUNTIF(I525:M525,"B"),"B",""))))</f>
        <v/>
      </c>
      <c r="I525" s="19"/>
      <c r="J525" s="19"/>
      <c r="K525" s="19"/>
      <c r="L525" s="19"/>
      <c r="M525" s="19"/>
      <c r="N525" s="18"/>
      <c r="O525" s="21" t="str">
        <f>IF(COUNTIF(P525:Q525,"H"),"H",
IF(COUNTIF(P525:Q525,"M"),"M",
IF(COUNTIF(P525:Q525,"L"),"L",
IF(COUNTIF(P525:Q525,"B"),"B",""))))</f>
        <v/>
      </c>
      <c r="P525" s="22"/>
      <c r="Q525" s="22"/>
      <c r="R525" s="18" t="s">
        <v>86</v>
      </c>
      <c r="S525" s="18" t="s">
        <v>86</v>
      </c>
      <c r="T525" s="18" t="s">
        <v>84</v>
      </c>
      <c r="U525" s="18"/>
      <c r="V525" s="18"/>
      <c r="W525" s="27" t="s">
        <v>86</v>
      </c>
      <c r="X525" s="21" t="str">
        <f>IF(COUNTIF(Y525:AA525,"H"),"H",
IF(COUNTIF(Y525:AA525,"M"),"M",
IF(COUNTIF(Y525:AA525,"L"),"L",
IF(COUNTIF(Y525:AA525,"B"),"B",""))))</f>
        <v/>
      </c>
      <c r="Y525" s="23"/>
      <c r="Z525" s="28"/>
      <c r="AA525" s="23"/>
      <c r="AB525" s="18" t="s">
        <v>86</v>
      </c>
      <c r="AC525" s="18"/>
      <c r="AD525" s="18"/>
      <c r="AE525" s="18"/>
      <c r="AF525" s="18"/>
      <c r="AG525" s="18"/>
      <c r="AH525" s="18"/>
      <c r="AI525" s="18"/>
      <c r="AJ525" s="18"/>
      <c r="AK525" s="18"/>
      <c r="AL525" s="37">
        <f>COUNTIF(AX525:BA525,5)+COUNTIF(BG525:BH525,5)+COUNTIF(BK525:BQ525,5)+COUNTIF(BU525:CD525,5)+COUNTIF(AX525:BA525,9)+COUNTIF(BG525:BH525,9)+COUNTIF(BK525:BQ525,9)+COUNTIF(BU525:CD525,9)</f>
        <v>1</v>
      </c>
      <c r="AM525" s="37">
        <f>COUNTIF(AX525:BA525,15)+COUNTIF(BG525:BH525,15)+COUNTIF(BK525:BQ525,15)+COUNTIF(BU525:CD525,15)+COUNTIF(AX525:BA525,25)+COUNTIF(BG525:BH525,25)+COUNTIF(BK525:BQ525,25)+COUNTIF(BU525:CD525,25)</f>
        <v>0</v>
      </c>
      <c r="AN525" s="118" t="str">
        <f>IF(AM525&gt;=1,"HOOG",IF(AL525&gt;=2,"MIDDEN","LAAG"))</f>
        <v>LAAG</v>
      </c>
      <c r="AO525" s="26" t="str">
        <f>IF(AND(AM525=1,OR(H525="H",AB525="H"),TEXT(D525,0)&lt;&gt;"4"),"J","N" )</f>
        <v>N</v>
      </c>
      <c r="AP525" s="41" t="s">
        <v>85</v>
      </c>
      <c r="AQ525" s="68" t="str">
        <f>IF(OR(AP525="J",AO525="J"),"MIDDEN",AN525)</f>
        <v>LAAG</v>
      </c>
      <c r="AR525" s="26" t="s">
        <v>86</v>
      </c>
      <c r="AS525" s="18" t="s">
        <v>93</v>
      </c>
      <c r="AT525" s="18" t="s">
        <v>85</v>
      </c>
      <c r="AU525" s="41" t="str">
        <f>IF(AND(AR525="H",AS525="K"),"J",IF(OR(AND(AR525="L",AS525="K",AT525="J"),AND(AR525="H",AS525="G",AT525="J")),"J","N"))</f>
        <v>N</v>
      </c>
      <c r="AV525" s="41" t="s">
        <v>85</v>
      </c>
      <c r="AW525" s="18" t="str">
        <f>IF(AU525="N",AQ525,IF(AQ525="LAAG","MIDDEN","HOOG"))</f>
        <v>LAAG</v>
      </c>
      <c r="AX525" s="39">
        <f>INDEX('P-07 HACCP score'!$C$3:$E$7,MATCH(E525,'P-07 HACCP score'!$B$3:$B$7,0),MATCH('D-14 Ernst'!A$2,'P-07 HACCP score'!$C$2:$E$2,0))</f>
        <v>0</v>
      </c>
      <c r="AY525" s="39">
        <f>INDEX('P-07 HACCP score'!$C$3:$E$7,MATCH(F525,'P-07 HACCP score'!$B$3:$B$7,0),MATCH('D-14 Ernst'!B$2,'P-07 HACCP score'!$C$2:$E$2,0))</f>
        <v>0</v>
      </c>
      <c r="AZ525" s="39">
        <f>INDEX('P-07 HACCP score'!$C$3:$E$7,MATCH(G525,'P-07 HACCP score'!$B$3:$B$7,0),MATCH('D-14 Ernst'!C$2,'P-07 HACCP score'!$C$2:$E$2,0))</f>
        <v>0</v>
      </c>
      <c r="BA525" s="39" t="e">
        <f>INDEX('P-07 HACCP score'!$C$3:$E$7,MATCH(H525,'P-07 HACCP score'!$B$3:$B$7,0),MATCH('D-14 Ernst'!D$2,'P-07 HACCP score'!$C$2:$E$2,0))</f>
        <v>#N/A</v>
      </c>
      <c r="BB525" s="39">
        <f>INDEX('P-07 HACCP score'!$C$3:$E$7,MATCH(I525,'P-07 HACCP score'!$B$3:$B$7,0),MATCH('D-14 Ernst'!E$2,'P-07 HACCP score'!$C$2:$E$2,0))</f>
        <v>0</v>
      </c>
      <c r="BC525" s="39">
        <f>INDEX('P-07 HACCP score'!$C$3:$E$7,MATCH(J525,'P-07 HACCP score'!$B$3:$B$7,0),MATCH('D-14 Ernst'!F$2,'P-07 HACCP score'!$C$2:$E$2,0))</f>
        <v>0</v>
      </c>
      <c r="BD525" s="39">
        <f>INDEX('P-07 HACCP score'!$C$3:$E$7,MATCH(K525,'P-07 HACCP score'!$B$3:$B$7,0),MATCH('D-14 Ernst'!G$2,'P-07 HACCP score'!$C$2:$E$2,0))</f>
        <v>0</v>
      </c>
      <c r="BE525" s="39">
        <f>INDEX('P-07 HACCP score'!$C$3:$E$7,MATCH(L525,'P-07 HACCP score'!$B$3:$B$7,0),MATCH('D-14 Ernst'!H$2,'P-07 HACCP score'!$C$2:$E$2,0))</f>
        <v>0</v>
      </c>
      <c r="BF525" s="39">
        <f>INDEX('P-07 HACCP score'!$C$3:$E$7,MATCH(M525,'P-07 HACCP score'!$B$3:$B$7,0),MATCH('D-14 Ernst'!I$2,'P-07 HACCP score'!$C$2:$E$2,0))</f>
        <v>0</v>
      </c>
      <c r="BG525" s="39">
        <f>INDEX('P-07 HACCP score'!$C$3:$E$7,MATCH(N525,'P-07 HACCP score'!$B$3:$B$7,0),MATCH('D-14 Ernst'!J$2,'P-07 HACCP score'!$C$2:$E$2,0))</f>
        <v>0</v>
      </c>
      <c r="BH525" s="39" t="e">
        <f>INDEX('P-07 HACCP score'!$C$3:$E$7,MATCH(O525,'P-07 HACCP score'!$B$3:$B$7,0),MATCH('D-14 Ernst'!K$2,'P-07 HACCP score'!$C$2:$E$2,0))</f>
        <v>#N/A</v>
      </c>
      <c r="BI525" s="39">
        <f>INDEX('P-07 HACCP score'!$C$3:$E$7,MATCH(P525,'P-07 HACCP score'!$B$3:$B$7,0),MATCH('D-14 Ernst'!L$2,'P-07 HACCP score'!$C$2:$E$2,0))</f>
        <v>0</v>
      </c>
      <c r="BJ525" s="39">
        <f>INDEX('P-07 HACCP score'!$C$3:$E$7,MATCH(Q525,'P-07 HACCP score'!$B$3:$B$7,0),MATCH('D-14 Ernst'!M$2,'P-07 HACCP score'!$C$2:$E$2,0))</f>
        <v>0</v>
      </c>
      <c r="BK525" s="39">
        <f>INDEX('P-07 HACCP score'!$C$3:$E$7,MATCH(R525,'P-07 HACCP score'!$B$3:$B$7,0),MATCH('D-14 Ernst'!N$2,'P-07 HACCP score'!$C$2:$E$2,0))</f>
        <v>5</v>
      </c>
      <c r="BL525" s="39">
        <f>INDEX('P-07 HACCP score'!$C$3:$E$7,MATCH(S525,'P-07 HACCP score'!$B$3:$B$7,0),MATCH('D-14 Ernst'!O$2,'P-07 HACCP score'!$C$2:$E$2,0))</f>
        <v>1</v>
      </c>
      <c r="BM525" s="39">
        <f>INDEX('P-07 HACCP score'!$C$3:$E$7,MATCH(T525,'P-07 HACCP score'!$B$3:$B$7,0),MATCH('D-14 Ernst'!P$2,'P-07 HACCP score'!$C$2:$E$2,0))</f>
        <v>1.5</v>
      </c>
      <c r="BN525" s="39">
        <f>INDEX('P-07 HACCP score'!$C$3:$E$7,MATCH(U525,'P-07 HACCP score'!$B$3:$B$7,0),MATCH('D-14 Ernst'!Q$2,'P-07 HACCP score'!$C$2:$E$2,0))</f>
        <v>0</v>
      </c>
      <c r="BO525" s="39">
        <f>INDEX('P-07 HACCP score'!$C$3:$E$7,MATCH(V525,'P-07 HACCP score'!$B$3:$B$7,0),MATCH('D-14 Ernst'!R$2,'P-07 HACCP score'!$C$2:$E$2,0))</f>
        <v>0</v>
      </c>
      <c r="BP525" s="39">
        <f>INDEX('P-07 HACCP score'!$C$3:$E$7,MATCH(W525,'P-07 HACCP score'!$B$3:$B$7,0),MATCH('D-14 Ernst'!S$2,'P-07 HACCP score'!$C$2:$E$2,0))</f>
        <v>1</v>
      </c>
      <c r="BQ525" s="39" t="e">
        <f>INDEX('P-07 HACCP score'!$C$3:$E$7,MATCH(X525,'P-07 HACCP score'!$B$3:$B$7,0),MATCH('D-14 Ernst'!T$2,'P-07 HACCP score'!$C$2:$E$2,0))</f>
        <v>#N/A</v>
      </c>
      <c r="BR525" s="39">
        <f>INDEX('P-07 HACCP score'!$C$3:$E$7,MATCH(Y525,'P-07 HACCP score'!$B$3:$B$7,0),MATCH('D-14 Ernst'!U$2,'P-07 HACCP score'!$C$2:$E$2,0))</f>
        <v>0</v>
      </c>
      <c r="BS525" s="39">
        <f>INDEX('P-07 HACCP score'!$C$3:$E$7,MATCH(Z525,'P-07 HACCP score'!$B$3:$B$7,0),MATCH('D-14 Ernst'!V$2,'P-07 HACCP score'!$C$2:$E$2,0))</f>
        <v>0</v>
      </c>
      <c r="BT525" s="39">
        <f>INDEX('P-07 HACCP score'!$C$3:$E$7,MATCH(AA525,'P-07 HACCP score'!$B$3:$B$7,0),MATCH('D-14 Ernst'!W$2,'P-07 HACCP score'!$C$2:$E$2,0))</f>
        <v>0</v>
      </c>
      <c r="BU525" s="39">
        <f>INDEX('P-07 HACCP score'!$C$3:$E$7,MATCH(AB525,'P-07 HACCP score'!$B$3:$B$7,0),MATCH('D-14 Ernst'!X$2,'P-07 HACCP score'!$C$2:$E$2,0))</f>
        <v>3</v>
      </c>
      <c r="BV525" s="39">
        <f>INDEX('P-07 HACCP score'!$C$3:$E$7,MATCH(AC525,'P-07 HACCP score'!$B$3:$B$7,0),MATCH('D-14 Ernst'!Y$2,'P-07 HACCP score'!$C$2:$E$2,0))</f>
        <v>0</v>
      </c>
      <c r="BW525" s="39">
        <f>INDEX('P-07 HACCP score'!$C$3:$E$7,MATCH(AD525,'P-07 HACCP score'!$B$3:$B$7,0),MATCH('D-14 Ernst'!Z$2,'P-07 HACCP score'!$C$2:$E$2,0))</f>
        <v>0</v>
      </c>
      <c r="BX525" s="39">
        <f>INDEX('P-07 HACCP score'!$C$3:$E$7,MATCH(AE525,'P-07 HACCP score'!$B$3:$B$7,0),MATCH('D-14 Ernst'!AA$2,'P-07 HACCP score'!$C$2:$E$2,0))</f>
        <v>0</v>
      </c>
      <c r="BY525" s="39">
        <f>INDEX('P-07 HACCP score'!$C$3:$E$7,MATCH(AF525,'P-07 HACCP score'!$B$3:$B$7,0),MATCH('D-14 Ernst'!AB$2,'P-07 HACCP score'!$C$2:$E$2,0))</f>
        <v>0</v>
      </c>
      <c r="BZ525" s="39">
        <f>INDEX('P-07 HACCP score'!$C$3:$E$7,MATCH(AG525,'P-07 HACCP score'!$B$3:$B$7,0),MATCH('D-14 Ernst'!AC$2,'P-07 HACCP score'!$C$2:$E$2,0))</f>
        <v>0</v>
      </c>
      <c r="CA525" s="39">
        <f>INDEX('P-07 HACCP score'!$C$3:$E$7,MATCH(AH525,'P-07 HACCP score'!$B$3:$B$7,0),MATCH('D-14 Ernst'!AD$2,'P-07 HACCP score'!$C$2:$E$2,0))</f>
        <v>0</v>
      </c>
      <c r="CB525" s="39">
        <f>INDEX('P-07 HACCP score'!$C$3:$E$7,MATCH(AI525,'P-07 HACCP score'!$B$3:$B$7,0),MATCH('D-14 Ernst'!AE$2,'P-07 HACCP score'!$C$2:$E$2,0))</f>
        <v>0</v>
      </c>
      <c r="CC525" s="39">
        <f>INDEX('P-07 HACCP score'!$C$3:$E$7,MATCH(AJ525,'P-07 HACCP score'!$B$3:$B$7,0),MATCH('D-14 Ernst'!AF$2,'P-07 HACCP score'!$C$2:$E$2,0))</f>
        <v>0</v>
      </c>
      <c r="CD525" s="39">
        <f>INDEX('P-07 HACCP score'!$C$3:$E$7,MATCH(AK525,'P-07 HACCP score'!$B$3:$B$7,0),MATCH('D-14 Ernst'!AG$2,'P-07 HACCP score'!$C$2:$E$2,0))</f>
        <v>0</v>
      </c>
    </row>
    <row r="526" spans="1:82" x14ac:dyDescent="0.3">
      <c r="A526" s="119">
        <v>52480</v>
      </c>
      <c r="B526" s="71" t="s">
        <v>659</v>
      </c>
      <c r="C526" s="78" t="s">
        <v>159</v>
      </c>
      <c r="D526" s="35">
        <v>4</v>
      </c>
      <c r="E526" s="18"/>
      <c r="F526" s="18"/>
      <c r="G526" s="26"/>
      <c r="H526" s="21" t="str">
        <f>IF(COUNTIF(I526:M526,"H"),"H",
IF(COUNTIF(I526:M526,"M"),"M",
IF(COUNTIF(I526:M526,"L"),"L",
IF(COUNTIF(I526:M526,"B"),"B",""))))</f>
        <v/>
      </c>
      <c r="I526" s="19"/>
      <c r="J526" s="19"/>
      <c r="K526" s="19"/>
      <c r="L526" s="19"/>
      <c r="M526" s="19"/>
      <c r="N526" s="18"/>
      <c r="O526" s="21" t="str">
        <f>IF(COUNTIF(P526:Q526,"H"),"H",
IF(COUNTIF(P526:Q526,"M"),"M",
IF(COUNTIF(P526:Q526,"L"),"L",
IF(COUNTIF(P526:Q526,"B"),"B",""))))</f>
        <v/>
      </c>
      <c r="P526" s="22"/>
      <c r="Q526" s="22"/>
      <c r="R526" s="18" t="s">
        <v>86</v>
      </c>
      <c r="S526" s="18" t="s">
        <v>86</v>
      </c>
      <c r="T526" s="18" t="s">
        <v>84</v>
      </c>
      <c r="U526" s="18"/>
      <c r="V526" s="18"/>
      <c r="W526" s="27"/>
      <c r="X526" s="21" t="str">
        <f>IF(COUNTIF(Y526:AA526,"H"),"H",
IF(COUNTIF(Y526:AA526,"M"),"M",
IF(COUNTIF(Y526:AA526,"L"),"L",
IF(COUNTIF(Y526:AA526,"B"),"B",""))))</f>
        <v/>
      </c>
      <c r="Y526" s="23"/>
      <c r="Z526" s="28"/>
      <c r="AA526" s="23"/>
      <c r="AB526" s="18" t="s">
        <v>86</v>
      </c>
      <c r="AC526" s="18"/>
      <c r="AD526" s="18"/>
      <c r="AE526" s="18"/>
      <c r="AF526" s="18"/>
      <c r="AG526" s="18"/>
      <c r="AH526" s="18"/>
      <c r="AI526" s="18"/>
      <c r="AJ526" s="18"/>
      <c r="AK526" s="18"/>
      <c r="AL526" s="37">
        <f>COUNTIF(AX526:BA526,5)+COUNTIF(BG526:BH526,5)+COUNTIF(BK526:BQ526,5)+COUNTIF(BU526:CD526,5)+COUNTIF(AX526:BA526,9)+COUNTIF(BG526:BH526,9)+COUNTIF(BK526:BQ526,9)+COUNTIF(BU526:CD526,9)</f>
        <v>1</v>
      </c>
      <c r="AM526" s="37">
        <f>COUNTIF(AX526:BA526,15)+COUNTIF(BG526:BH526,15)+COUNTIF(BK526:BQ526,15)+COUNTIF(BU526:CD526,15)+COUNTIF(AX526:BA526,25)+COUNTIF(BG526:BH526,25)+COUNTIF(BK526:BQ526,25)+COUNTIF(BU526:CD526,25)</f>
        <v>0</v>
      </c>
      <c r="AN526" s="118" t="str">
        <f>IF(AM526&gt;=1,"HOOG",IF(AL526&gt;=2,"MIDDEN","LAAG"))</f>
        <v>LAAG</v>
      </c>
      <c r="AO526" s="26" t="str">
        <f>IF(AND(AM526=1,OR(H526="H",AB526="H"),TEXT(D526,0)&lt;&gt;"4"),"J","N" )</f>
        <v>N</v>
      </c>
      <c r="AP526" s="41" t="s">
        <v>85</v>
      </c>
      <c r="AQ526" s="68" t="str">
        <f>IF(OR(AP526="J",AO526="J"),"MIDDEN",AN526)</f>
        <v>LAAG</v>
      </c>
      <c r="AR526" s="26" t="s">
        <v>89</v>
      </c>
      <c r="AS526" s="18" t="s">
        <v>87</v>
      </c>
      <c r="AT526" s="18" t="s">
        <v>85</v>
      </c>
      <c r="AU526" s="41" t="str">
        <f>IF(AND(AR526="H",AS526="K"),"J",IF(OR(AND(AR526="L",AS526="K",AT526="J"),AND(AR526="H",AS526="G",AT526="J")),"J","N"))</f>
        <v>N</v>
      </c>
      <c r="AV526" s="41" t="s">
        <v>90</v>
      </c>
      <c r="AW526" s="18" t="str">
        <f>IF(AU526="N",AQ526,IF(AQ526="LAAG","MIDDEN","HOOG"))</f>
        <v>LAAG</v>
      </c>
      <c r="AX526" s="39">
        <f>INDEX('P-07 HACCP score'!$C$3:$E$7,MATCH(E526,'P-07 HACCP score'!$B$3:$B$7,0),MATCH('D-14 Ernst'!A$2,'P-07 HACCP score'!$C$2:$E$2,0))</f>
        <v>0</v>
      </c>
      <c r="AY526" s="39">
        <f>INDEX('P-07 HACCP score'!$C$3:$E$7,MATCH(F526,'P-07 HACCP score'!$B$3:$B$7,0),MATCH('D-14 Ernst'!B$2,'P-07 HACCP score'!$C$2:$E$2,0))</f>
        <v>0</v>
      </c>
      <c r="AZ526" s="39">
        <f>INDEX('P-07 HACCP score'!$C$3:$E$7,MATCH(G526,'P-07 HACCP score'!$B$3:$B$7,0),MATCH('D-14 Ernst'!C$2,'P-07 HACCP score'!$C$2:$E$2,0))</f>
        <v>0</v>
      </c>
      <c r="BA526" s="39" t="e">
        <f>INDEX('P-07 HACCP score'!$C$3:$E$7,MATCH(H526,'P-07 HACCP score'!$B$3:$B$7,0),MATCH('D-14 Ernst'!D$2,'P-07 HACCP score'!$C$2:$E$2,0))</f>
        <v>#N/A</v>
      </c>
      <c r="BB526" s="39">
        <f>INDEX('P-07 HACCP score'!$C$3:$E$7,MATCH(I526,'P-07 HACCP score'!$B$3:$B$7,0),MATCH('D-14 Ernst'!E$2,'P-07 HACCP score'!$C$2:$E$2,0))</f>
        <v>0</v>
      </c>
      <c r="BC526" s="39">
        <f>INDEX('P-07 HACCP score'!$C$3:$E$7,MATCH(J526,'P-07 HACCP score'!$B$3:$B$7,0),MATCH('D-14 Ernst'!F$2,'P-07 HACCP score'!$C$2:$E$2,0))</f>
        <v>0</v>
      </c>
      <c r="BD526" s="39">
        <f>INDEX('P-07 HACCP score'!$C$3:$E$7,MATCH(K526,'P-07 HACCP score'!$B$3:$B$7,0),MATCH('D-14 Ernst'!G$2,'P-07 HACCP score'!$C$2:$E$2,0))</f>
        <v>0</v>
      </c>
      <c r="BE526" s="39">
        <f>INDEX('P-07 HACCP score'!$C$3:$E$7,MATCH(L526,'P-07 HACCP score'!$B$3:$B$7,0),MATCH('D-14 Ernst'!H$2,'P-07 HACCP score'!$C$2:$E$2,0))</f>
        <v>0</v>
      </c>
      <c r="BF526" s="39">
        <f>INDEX('P-07 HACCP score'!$C$3:$E$7,MATCH(M526,'P-07 HACCP score'!$B$3:$B$7,0),MATCH('D-14 Ernst'!I$2,'P-07 HACCP score'!$C$2:$E$2,0))</f>
        <v>0</v>
      </c>
      <c r="BG526" s="39">
        <f>INDEX('P-07 HACCP score'!$C$3:$E$7,MATCH(N526,'P-07 HACCP score'!$B$3:$B$7,0),MATCH('D-14 Ernst'!J$2,'P-07 HACCP score'!$C$2:$E$2,0))</f>
        <v>0</v>
      </c>
      <c r="BH526" s="39" t="e">
        <f>INDEX('P-07 HACCP score'!$C$3:$E$7,MATCH(O526,'P-07 HACCP score'!$B$3:$B$7,0),MATCH('D-14 Ernst'!K$2,'P-07 HACCP score'!$C$2:$E$2,0))</f>
        <v>#N/A</v>
      </c>
      <c r="BI526" s="39">
        <f>INDEX('P-07 HACCP score'!$C$3:$E$7,MATCH(P526,'P-07 HACCP score'!$B$3:$B$7,0),MATCH('D-14 Ernst'!L$2,'P-07 HACCP score'!$C$2:$E$2,0))</f>
        <v>0</v>
      </c>
      <c r="BJ526" s="39">
        <f>INDEX('P-07 HACCP score'!$C$3:$E$7,MATCH(Q526,'P-07 HACCP score'!$B$3:$B$7,0),MATCH('D-14 Ernst'!M$2,'P-07 HACCP score'!$C$2:$E$2,0))</f>
        <v>0</v>
      </c>
      <c r="BK526" s="39">
        <f>INDEX('P-07 HACCP score'!$C$3:$E$7,MATCH(R526,'P-07 HACCP score'!$B$3:$B$7,0),MATCH('D-14 Ernst'!N$2,'P-07 HACCP score'!$C$2:$E$2,0))</f>
        <v>5</v>
      </c>
      <c r="BL526" s="39">
        <f>INDEX('P-07 HACCP score'!$C$3:$E$7,MATCH(S526,'P-07 HACCP score'!$B$3:$B$7,0),MATCH('D-14 Ernst'!O$2,'P-07 HACCP score'!$C$2:$E$2,0))</f>
        <v>1</v>
      </c>
      <c r="BM526" s="39">
        <f>INDEX('P-07 HACCP score'!$C$3:$E$7,MATCH(T526,'P-07 HACCP score'!$B$3:$B$7,0),MATCH('D-14 Ernst'!P$2,'P-07 HACCP score'!$C$2:$E$2,0))</f>
        <v>1.5</v>
      </c>
      <c r="BN526" s="39">
        <f>INDEX('P-07 HACCP score'!$C$3:$E$7,MATCH(U526,'P-07 HACCP score'!$B$3:$B$7,0),MATCH('D-14 Ernst'!Q$2,'P-07 HACCP score'!$C$2:$E$2,0))</f>
        <v>0</v>
      </c>
      <c r="BO526" s="39">
        <f>INDEX('P-07 HACCP score'!$C$3:$E$7,MATCH(V526,'P-07 HACCP score'!$B$3:$B$7,0),MATCH('D-14 Ernst'!R$2,'P-07 HACCP score'!$C$2:$E$2,0))</f>
        <v>0</v>
      </c>
      <c r="BP526" s="39">
        <f>INDEX('P-07 HACCP score'!$C$3:$E$7,MATCH(W526,'P-07 HACCP score'!$B$3:$B$7,0),MATCH('D-14 Ernst'!S$2,'P-07 HACCP score'!$C$2:$E$2,0))</f>
        <v>0</v>
      </c>
      <c r="BQ526" s="39" t="e">
        <f>INDEX('P-07 HACCP score'!$C$3:$E$7,MATCH(X526,'P-07 HACCP score'!$B$3:$B$7,0),MATCH('D-14 Ernst'!T$2,'P-07 HACCP score'!$C$2:$E$2,0))</f>
        <v>#N/A</v>
      </c>
      <c r="BR526" s="39">
        <f>INDEX('P-07 HACCP score'!$C$3:$E$7,MATCH(Y526,'P-07 HACCP score'!$B$3:$B$7,0),MATCH('D-14 Ernst'!U$2,'P-07 HACCP score'!$C$2:$E$2,0))</f>
        <v>0</v>
      </c>
      <c r="BS526" s="39">
        <f>INDEX('P-07 HACCP score'!$C$3:$E$7,MATCH(Z526,'P-07 HACCP score'!$B$3:$B$7,0),MATCH('D-14 Ernst'!V$2,'P-07 HACCP score'!$C$2:$E$2,0))</f>
        <v>0</v>
      </c>
      <c r="BT526" s="39">
        <f>INDEX('P-07 HACCP score'!$C$3:$E$7,MATCH(AA526,'P-07 HACCP score'!$B$3:$B$7,0),MATCH('D-14 Ernst'!W$2,'P-07 HACCP score'!$C$2:$E$2,0))</f>
        <v>0</v>
      </c>
      <c r="BU526" s="39">
        <f>INDEX('P-07 HACCP score'!$C$3:$E$7,MATCH(AB526,'P-07 HACCP score'!$B$3:$B$7,0),MATCH('D-14 Ernst'!X$2,'P-07 HACCP score'!$C$2:$E$2,0))</f>
        <v>3</v>
      </c>
      <c r="BV526" s="39">
        <f>INDEX('P-07 HACCP score'!$C$3:$E$7,MATCH(AC526,'P-07 HACCP score'!$B$3:$B$7,0),MATCH('D-14 Ernst'!Y$2,'P-07 HACCP score'!$C$2:$E$2,0))</f>
        <v>0</v>
      </c>
      <c r="BW526" s="39">
        <f>INDEX('P-07 HACCP score'!$C$3:$E$7,MATCH(AD526,'P-07 HACCP score'!$B$3:$B$7,0),MATCH('D-14 Ernst'!Z$2,'P-07 HACCP score'!$C$2:$E$2,0))</f>
        <v>0</v>
      </c>
      <c r="BX526" s="39">
        <f>INDEX('P-07 HACCP score'!$C$3:$E$7,MATCH(AE526,'P-07 HACCP score'!$B$3:$B$7,0),MATCH('D-14 Ernst'!AA$2,'P-07 HACCP score'!$C$2:$E$2,0))</f>
        <v>0</v>
      </c>
      <c r="BY526" s="39">
        <f>INDEX('P-07 HACCP score'!$C$3:$E$7,MATCH(AF526,'P-07 HACCP score'!$B$3:$B$7,0),MATCH('D-14 Ernst'!AB$2,'P-07 HACCP score'!$C$2:$E$2,0))</f>
        <v>0</v>
      </c>
      <c r="BZ526" s="39">
        <f>INDEX('P-07 HACCP score'!$C$3:$E$7,MATCH(AG526,'P-07 HACCP score'!$B$3:$B$7,0),MATCH('D-14 Ernst'!AC$2,'P-07 HACCP score'!$C$2:$E$2,0))</f>
        <v>0</v>
      </c>
      <c r="CA526" s="39">
        <f>INDEX('P-07 HACCP score'!$C$3:$E$7,MATCH(AH526,'P-07 HACCP score'!$B$3:$B$7,0),MATCH('D-14 Ernst'!AD$2,'P-07 HACCP score'!$C$2:$E$2,0))</f>
        <v>0</v>
      </c>
      <c r="CB526" s="39">
        <f>INDEX('P-07 HACCP score'!$C$3:$E$7,MATCH(AI526,'P-07 HACCP score'!$B$3:$B$7,0),MATCH('D-14 Ernst'!AE$2,'P-07 HACCP score'!$C$2:$E$2,0))</f>
        <v>0</v>
      </c>
      <c r="CC526" s="39">
        <f>INDEX('P-07 HACCP score'!$C$3:$E$7,MATCH(AJ526,'P-07 HACCP score'!$B$3:$B$7,0),MATCH('D-14 Ernst'!AF$2,'P-07 HACCP score'!$C$2:$E$2,0))</f>
        <v>0</v>
      </c>
      <c r="CD526" s="39">
        <f>INDEX('P-07 HACCP score'!$C$3:$E$7,MATCH(AK526,'P-07 HACCP score'!$B$3:$B$7,0),MATCH('D-14 Ernst'!AG$2,'P-07 HACCP score'!$C$2:$E$2,0))</f>
        <v>0</v>
      </c>
    </row>
    <row r="527" spans="1:82" x14ac:dyDescent="0.3">
      <c r="A527" s="125">
        <v>51015</v>
      </c>
      <c r="B527" s="56" t="s">
        <v>660</v>
      </c>
      <c r="C527" s="78" t="s">
        <v>95</v>
      </c>
      <c r="D527" s="35">
        <v>3</v>
      </c>
      <c r="E527" s="74" t="s">
        <v>86</v>
      </c>
      <c r="F527" s="18"/>
      <c r="G527" s="26"/>
      <c r="H527" s="21" t="str">
        <f>IF(COUNTIF(I527:M527,"H"),"H",
IF(COUNTIF(I527:M527,"M"),"M",
IF(COUNTIF(I527:M527,"L"),"L",
IF(COUNTIF(I527:M527,"B"),"B",""))))</f>
        <v/>
      </c>
      <c r="I527" s="32"/>
      <c r="J527" s="32"/>
      <c r="K527" s="32"/>
      <c r="L527" s="32"/>
      <c r="M527" s="32"/>
      <c r="N527" s="18"/>
      <c r="O527" s="21" t="str">
        <f>IF(COUNTIF(P527:Q527,"H"),"H",
IF(COUNTIF(P527:Q527,"M"),"M",
IF(COUNTIF(P527:Q527,"L"),"L",
IF(COUNTIF(P527:Q527,"B"),"B",""))))</f>
        <v>L</v>
      </c>
      <c r="P527" s="22" t="s">
        <v>86</v>
      </c>
      <c r="Q527" s="22"/>
      <c r="R527" s="18"/>
      <c r="S527" s="18"/>
      <c r="T527" s="18"/>
      <c r="U527" s="18"/>
      <c r="V527" s="18"/>
      <c r="W527" s="27"/>
      <c r="X527" s="21" t="str">
        <f>IF(COUNTIF(Y527:AA527,"H"),"H",
IF(COUNTIF(Y527:AA527,"M"),"M",
IF(COUNTIF(Y527:AA527,"L"),"L",
IF(COUNTIF(Y527:AA527,"B"),"B",""))))</f>
        <v/>
      </c>
      <c r="Y527" s="23"/>
      <c r="Z527" s="28"/>
      <c r="AA527" s="23"/>
      <c r="AB527" s="18"/>
      <c r="AC527" s="18"/>
      <c r="AD527" s="18"/>
      <c r="AE527" s="18"/>
      <c r="AF527" s="18"/>
      <c r="AG527" s="18"/>
      <c r="AH527" s="18"/>
      <c r="AI527" s="18"/>
      <c r="AJ527" s="18"/>
      <c r="AK527" s="18"/>
      <c r="AL527" s="37">
        <f>COUNTIF(AX527:BA527,5)+COUNTIF(BG527:BH527,5)+COUNTIF(BK527:BQ527,5)+COUNTIF(BU527:CD527,5)+COUNTIF(AX527:BA527,9)+COUNTIF(BG527:BH527,9)+COUNTIF(BK527:BQ527,9)+COUNTIF(BU527:CD527,9)</f>
        <v>0</v>
      </c>
      <c r="AM527" s="37">
        <f>COUNTIF(AX527:BA527,15)+COUNTIF(BG527:BH527,15)+COUNTIF(BK527:BQ527,15)+COUNTIF(BU527:CD527,15)+COUNTIF(AX527:BA527,25)+COUNTIF(BG527:BH527,25)+COUNTIF(BK527:BQ527,25)+COUNTIF(BU527:CD527,25)</f>
        <v>0</v>
      </c>
      <c r="AN527" s="118" t="str">
        <f>IF(AM527&gt;=1,"HOOG",IF(AL527&gt;=2,"MIDDEN","LAAG"))</f>
        <v>LAAG</v>
      </c>
      <c r="AO527" s="26" t="str">
        <f>IF(AND(AM527=1,OR(H527="H",AB527="H"),TEXT(D527,0)&lt;&gt;"4"),"J","N" )</f>
        <v>N</v>
      </c>
      <c r="AP527" s="41" t="s">
        <v>85</v>
      </c>
      <c r="AQ527" s="68" t="str">
        <f>IF(OR(AP527="J",AO527="J"),"MIDDEN",AN527)</f>
        <v>LAAG</v>
      </c>
      <c r="AR527" s="26" t="s">
        <v>86</v>
      </c>
      <c r="AS527" s="18" t="s">
        <v>87</v>
      </c>
      <c r="AT527" s="18" t="s">
        <v>85</v>
      </c>
      <c r="AU527" s="27" t="str">
        <f>IF(AND(AR527="H",AS527="K"),"J",IF(OR(AND(AR527="L",AS527="K",AT527="J"),AND(AR527="H",AS527="G",AT527="J")),"J","N"))</f>
        <v>N</v>
      </c>
      <c r="AV527" s="41" t="s">
        <v>85</v>
      </c>
      <c r="AW527" s="18" t="str">
        <f>IF(AU527="N",AQ527,IF(AQ527="LAAG","MIDDEN","HOOG"))</f>
        <v>LAAG</v>
      </c>
      <c r="AX527" s="39">
        <f>INDEX('P-07 HACCP score'!$C$3:$E$7,MATCH(E527,'P-07 HACCP score'!$B$3:$B$7,0),MATCH('D-14 Ernst'!A$2,'P-07 HACCP score'!$C$2:$E$2,0))</f>
        <v>3</v>
      </c>
      <c r="AY527" s="39">
        <f>INDEX('P-07 HACCP score'!$C$3:$E$7,MATCH(F527,'P-07 HACCP score'!$B$3:$B$7,0),MATCH('D-14 Ernst'!B$2,'P-07 HACCP score'!$C$2:$E$2,0))</f>
        <v>0</v>
      </c>
      <c r="AZ527" s="39">
        <f>INDEX('P-07 HACCP score'!$C$3:$E$7,MATCH(G527,'P-07 HACCP score'!$B$3:$B$7,0),MATCH('D-14 Ernst'!C$2,'P-07 HACCP score'!$C$2:$E$2,0))</f>
        <v>0</v>
      </c>
      <c r="BA527" s="39" t="e">
        <f>INDEX('P-07 HACCP score'!$C$3:$E$7,MATCH(H527,'P-07 HACCP score'!$B$3:$B$7,0),MATCH('D-14 Ernst'!D$2,'P-07 HACCP score'!$C$2:$E$2,0))</f>
        <v>#N/A</v>
      </c>
      <c r="BB527" s="39">
        <f>INDEX('P-07 HACCP score'!$C$3:$E$7,MATCH(I527,'P-07 HACCP score'!$B$3:$B$7,0),MATCH('D-14 Ernst'!E$2,'P-07 HACCP score'!$C$2:$E$2,0))</f>
        <v>0</v>
      </c>
      <c r="BC527" s="39">
        <f>INDEX('P-07 HACCP score'!$C$3:$E$7,MATCH(J527,'P-07 HACCP score'!$B$3:$B$7,0),MATCH('D-14 Ernst'!F$2,'P-07 HACCP score'!$C$2:$E$2,0))</f>
        <v>0</v>
      </c>
      <c r="BD527" s="39">
        <f>INDEX('P-07 HACCP score'!$C$3:$E$7,MATCH(K527,'P-07 HACCP score'!$B$3:$B$7,0),MATCH('D-14 Ernst'!G$2,'P-07 HACCP score'!$C$2:$E$2,0))</f>
        <v>0</v>
      </c>
      <c r="BE527" s="39">
        <f>INDEX('P-07 HACCP score'!$C$3:$E$7,MATCH(L527,'P-07 HACCP score'!$B$3:$B$7,0),MATCH('D-14 Ernst'!H$2,'P-07 HACCP score'!$C$2:$E$2,0))</f>
        <v>0</v>
      </c>
      <c r="BF527" s="39">
        <f>INDEX('P-07 HACCP score'!$C$3:$E$7,MATCH(M527,'P-07 HACCP score'!$B$3:$B$7,0),MATCH('D-14 Ernst'!I$2,'P-07 HACCP score'!$C$2:$E$2,0))</f>
        <v>0</v>
      </c>
      <c r="BG527" s="39">
        <f>INDEX('P-07 HACCP score'!$C$3:$E$7,MATCH(N527,'P-07 HACCP score'!$B$3:$B$7,0),MATCH('D-14 Ernst'!J$2,'P-07 HACCP score'!$C$2:$E$2,0))</f>
        <v>0</v>
      </c>
      <c r="BH527" s="39">
        <f>INDEX('P-07 HACCP score'!$C$3:$E$7,MATCH(O527,'P-07 HACCP score'!$B$3:$B$7,0),MATCH('D-14 Ernst'!K$2,'P-07 HACCP score'!$C$2:$E$2,0))</f>
        <v>3</v>
      </c>
      <c r="BI527" s="39">
        <f>INDEX('P-07 HACCP score'!$C$3:$E$7,MATCH(P527,'P-07 HACCP score'!$B$3:$B$7,0),MATCH('D-14 Ernst'!L$2,'P-07 HACCP score'!$C$2:$E$2,0))</f>
        <v>3</v>
      </c>
      <c r="BJ527" s="39">
        <f>INDEX('P-07 HACCP score'!$C$3:$E$7,MATCH(Q527,'P-07 HACCP score'!$B$3:$B$7,0),MATCH('D-14 Ernst'!M$2,'P-07 HACCP score'!$C$2:$E$2,0))</f>
        <v>0</v>
      </c>
      <c r="BK527" s="39">
        <f>INDEX('P-07 HACCP score'!$C$3:$E$7,MATCH(R527,'P-07 HACCP score'!$B$3:$B$7,0),MATCH('D-14 Ernst'!N$2,'P-07 HACCP score'!$C$2:$E$2,0))</f>
        <v>0</v>
      </c>
      <c r="BL527" s="39">
        <f>INDEX('P-07 HACCP score'!$C$3:$E$7,MATCH(S527,'P-07 HACCP score'!$B$3:$B$7,0),MATCH('D-14 Ernst'!O$2,'P-07 HACCP score'!$C$2:$E$2,0))</f>
        <v>0</v>
      </c>
      <c r="BM527" s="39">
        <f>INDEX('P-07 HACCP score'!$C$3:$E$7,MATCH(T527,'P-07 HACCP score'!$B$3:$B$7,0),MATCH('D-14 Ernst'!P$2,'P-07 HACCP score'!$C$2:$E$2,0))</f>
        <v>0</v>
      </c>
      <c r="BN527" s="39">
        <f>INDEX('P-07 HACCP score'!$C$3:$E$7,MATCH(U527,'P-07 HACCP score'!$B$3:$B$7,0),MATCH('D-14 Ernst'!Q$2,'P-07 HACCP score'!$C$2:$E$2,0))</f>
        <v>0</v>
      </c>
      <c r="BO527" s="39">
        <f>INDEX('P-07 HACCP score'!$C$3:$E$7,MATCH(V527,'P-07 HACCP score'!$B$3:$B$7,0),MATCH('D-14 Ernst'!R$2,'P-07 HACCP score'!$C$2:$E$2,0))</f>
        <v>0</v>
      </c>
      <c r="BP527" s="39">
        <f>INDEX('P-07 HACCP score'!$C$3:$E$7,MATCH(W527,'P-07 HACCP score'!$B$3:$B$7,0),MATCH('D-14 Ernst'!S$2,'P-07 HACCP score'!$C$2:$E$2,0))</f>
        <v>0</v>
      </c>
      <c r="BQ527" s="39" t="e">
        <f>INDEX('P-07 HACCP score'!$C$3:$E$7,MATCH(X527,'P-07 HACCP score'!$B$3:$B$7,0),MATCH('D-14 Ernst'!T$2,'P-07 HACCP score'!$C$2:$E$2,0))</f>
        <v>#N/A</v>
      </c>
      <c r="BR527" s="39">
        <f>INDEX('P-07 HACCP score'!$C$3:$E$7,MATCH(Y527,'P-07 HACCP score'!$B$3:$B$7,0),MATCH('D-14 Ernst'!U$2,'P-07 HACCP score'!$C$2:$E$2,0))</f>
        <v>0</v>
      </c>
      <c r="BS527" s="39">
        <f>INDEX('P-07 HACCP score'!$C$3:$E$7,MATCH(Z527,'P-07 HACCP score'!$B$3:$B$7,0),MATCH('D-14 Ernst'!V$2,'P-07 HACCP score'!$C$2:$E$2,0))</f>
        <v>0</v>
      </c>
      <c r="BT527" s="39">
        <f>INDEX('P-07 HACCP score'!$C$3:$E$7,MATCH(AA527,'P-07 HACCP score'!$B$3:$B$7,0),MATCH('D-14 Ernst'!W$2,'P-07 HACCP score'!$C$2:$E$2,0))</f>
        <v>0</v>
      </c>
      <c r="BU527" s="39">
        <f>INDEX('P-07 HACCP score'!$C$3:$E$7,MATCH(AB527,'P-07 HACCP score'!$B$3:$B$7,0),MATCH('D-14 Ernst'!X$2,'P-07 HACCP score'!$C$2:$E$2,0))</f>
        <v>0</v>
      </c>
      <c r="BV527" s="39">
        <f>INDEX('P-07 HACCP score'!$C$3:$E$7,MATCH(AC527,'P-07 HACCP score'!$B$3:$B$7,0),MATCH('D-14 Ernst'!Y$2,'P-07 HACCP score'!$C$2:$E$2,0))</f>
        <v>0</v>
      </c>
      <c r="BW527" s="39">
        <f>INDEX('P-07 HACCP score'!$C$3:$E$7,MATCH(AD527,'P-07 HACCP score'!$B$3:$B$7,0),MATCH('D-14 Ernst'!Z$2,'P-07 HACCP score'!$C$2:$E$2,0))</f>
        <v>0</v>
      </c>
      <c r="BX527" s="39">
        <f>INDEX('P-07 HACCP score'!$C$3:$E$7,MATCH(AE527,'P-07 HACCP score'!$B$3:$B$7,0),MATCH('D-14 Ernst'!AA$2,'P-07 HACCP score'!$C$2:$E$2,0))</f>
        <v>0</v>
      </c>
      <c r="BY527" s="39">
        <f>INDEX('P-07 HACCP score'!$C$3:$E$7,MATCH(AF527,'P-07 HACCP score'!$B$3:$B$7,0),MATCH('D-14 Ernst'!AB$2,'P-07 HACCP score'!$C$2:$E$2,0))</f>
        <v>0</v>
      </c>
      <c r="BZ527" s="39">
        <f>INDEX('P-07 HACCP score'!$C$3:$E$7,MATCH(AG527,'P-07 HACCP score'!$B$3:$B$7,0),MATCH('D-14 Ernst'!AC$2,'P-07 HACCP score'!$C$2:$E$2,0))</f>
        <v>0</v>
      </c>
      <c r="CA527" s="39">
        <f>INDEX('P-07 HACCP score'!$C$3:$E$7,MATCH(AH527,'P-07 HACCP score'!$B$3:$B$7,0),MATCH('D-14 Ernst'!AD$2,'P-07 HACCP score'!$C$2:$E$2,0))</f>
        <v>0</v>
      </c>
      <c r="CB527" s="39">
        <f>INDEX('P-07 HACCP score'!$C$3:$E$7,MATCH(AI527,'P-07 HACCP score'!$B$3:$B$7,0),MATCH('D-14 Ernst'!AE$2,'P-07 HACCP score'!$C$2:$E$2,0))</f>
        <v>0</v>
      </c>
      <c r="CC527" s="39">
        <f>INDEX('P-07 HACCP score'!$C$3:$E$7,MATCH(AJ527,'P-07 HACCP score'!$B$3:$B$7,0),MATCH('D-14 Ernst'!AF$2,'P-07 HACCP score'!$C$2:$E$2,0))</f>
        <v>0</v>
      </c>
      <c r="CD527" s="39">
        <f>INDEX('P-07 HACCP score'!$C$3:$E$7,MATCH(AK527,'P-07 HACCP score'!$B$3:$B$7,0),MATCH('D-14 Ernst'!AG$2,'P-07 HACCP score'!$C$2:$E$2,0))</f>
        <v>0</v>
      </c>
    </row>
    <row r="528" spans="1:82" x14ac:dyDescent="0.3">
      <c r="A528" s="119">
        <v>53840</v>
      </c>
      <c r="B528" s="58" t="s">
        <v>661</v>
      </c>
      <c r="C528" s="78" t="s">
        <v>95</v>
      </c>
      <c r="D528" s="35">
        <v>3</v>
      </c>
      <c r="E528" s="74" t="s">
        <v>86</v>
      </c>
      <c r="F528" s="18"/>
      <c r="G528" s="26"/>
      <c r="H528" s="21" t="str">
        <f>IF(COUNTIF(I528:M528,"H"),"H",
IF(COUNTIF(I528:M528,"M"),"M",
IF(COUNTIF(I528:M528,"L"),"L",
IF(COUNTIF(I528:M528,"B"),"B",""))))</f>
        <v/>
      </c>
      <c r="I528" s="19"/>
      <c r="J528" s="19"/>
      <c r="K528" s="19"/>
      <c r="L528" s="19"/>
      <c r="M528" s="19"/>
      <c r="N528" s="18"/>
      <c r="O528" s="21" t="str">
        <f>IF(COUNTIF(P528:Q528,"H"),"H",
IF(COUNTIF(P528:Q528,"M"),"M",
IF(COUNTIF(P528:Q528,"L"),"L",
IF(COUNTIF(P528:Q528,"B"),"B",""))))</f>
        <v>L</v>
      </c>
      <c r="P528" s="22" t="s">
        <v>86</v>
      </c>
      <c r="Q528" s="22"/>
      <c r="R528" s="18"/>
      <c r="S528" s="18"/>
      <c r="T528" s="18"/>
      <c r="U528" s="18"/>
      <c r="V528" s="18"/>
      <c r="W528" s="27"/>
      <c r="X528" s="21" t="str">
        <f>IF(COUNTIF(Y528:AA528,"H"),"H",
IF(COUNTIF(Y528:AA528,"M"),"M",
IF(COUNTIF(Y528:AA528,"L"),"L",
IF(COUNTIF(Y528:AA528,"B"),"B",""))))</f>
        <v/>
      </c>
      <c r="Y528" s="23"/>
      <c r="Z528" s="28"/>
      <c r="AA528" s="23"/>
      <c r="AB528" s="18"/>
      <c r="AC528" s="18"/>
      <c r="AD528" s="18"/>
      <c r="AE528" s="18"/>
      <c r="AF528" s="18"/>
      <c r="AG528" s="18"/>
      <c r="AH528" s="18"/>
      <c r="AI528" s="18"/>
      <c r="AJ528" s="18"/>
      <c r="AK528" s="18"/>
      <c r="AL528" s="37">
        <f>COUNTIF(AX528:BA528,5)+COUNTIF(BG528:BH528,5)+COUNTIF(BK528:BQ528,5)+COUNTIF(BU528:CD528,5)+COUNTIF(AX528:BA528,9)+COUNTIF(BG528:BH528,9)+COUNTIF(BK528:BQ528,9)+COUNTIF(BU528:CD528,9)</f>
        <v>0</v>
      </c>
      <c r="AM528" s="37">
        <f>COUNTIF(AX528:BA528,15)+COUNTIF(BG528:BH528,15)+COUNTIF(BK528:BQ528,15)+COUNTIF(BU528:CD528,15)+COUNTIF(AX528:BA528,25)+COUNTIF(BG528:BH528,25)+COUNTIF(BK528:BQ528,25)+COUNTIF(BU528:CD528,25)</f>
        <v>0</v>
      </c>
      <c r="AN528" s="118" t="str">
        <f>IF(AM528&gt;=1,"HOOG",IF(AL528&gt;=2,"MIDDEN","LAAG"))</f>
        <v>LAAG</v>
      </c>
      <c r="AO528" s="26" t="str">
        <f>IF(AND(AM528=1,OR(H528="H",AB528="H"),TEXT(D528,0)&lt;&gt;"4"),"J","N" )</f>
        <v>N</v>
      </c>
      <c r="AP528" s="41" t="s">
        <v>85</v>
      </c>
      <c r="AQ528" s="68" t="str">
        <f>IF(OR(AP528="J",AO528="J"),"MIDDEN",AN528)</f>
        <v>LAAG</v>
      </c>
      <c r="AR528" s="26" t="s">
        <v>86</v>
      </c>
      <c r="AS528" s="18" t="s">
        <v>93</v>
      </c>
      <c r="AT528" s="18" t="s">
        <v>85</v>
      </c>
      <c r="AU528" s="41" t="str">
        <f>IF(AND(AR528="H",AS528="K"),"J",IF(OR(AND(AR528="L",AS528="K",AT528="J"),AND(AR528="H",AS528="G",AT528="J")),"J","N"))</f>
        <v>N</v>
      </c>
      <c r="AV528" s="41" t="s">
        <v>85</v>
      </c>
      <c r="AW528" s="18" t="str">
        <f>IF(AU528="N",AQ528,IF(AQ528="LAAG","MIDDEN","HOOG"))</f>
        <v>LAAG</v>
      </c>
      <c r="AX528" s="39">
        <f>INDEX('P-07 HACCP score'!$C$3:$E$7,MATCH(E528,'P-07 HACCP score'!$B$3:$B$7,0),MATCH('D-14 Ernst'!A$2,'P-07 HACCP score'!$C$2:$E$2,0))</f>
        <v>3</v>
      </c>
      <c r="AY528" s="39">
        <f>INDEX('P-07 HACCP score'!$C$3:$E$7,MATCH(F528,'P-07 HACCP score'!$B$3:$B$7,0),MATCH('D-14 Ernst'!B$2,'P-07 HACCP score'!$C$2:$E$2,0))</f>
        <v>0</v>
      </c>
      <c r="AZ528" s="39">
        <f>INDEX('P-07 HACCP score'!$C$3:$E$7,MATCH(G528,'P-07 HACCP score'!$B$3:$B$7,0),MATCH('D-14 Ernst'!C$2,'P-07 HACCP score'!$C$2:$E$2,0))</f>
        <v>0</v>
      </c>
      <c r="BA528" s="39" t="e">
        <f>INDEX('P-07 HACCP score'!$C$3:$E$7,MATCH(H528,'P-07 HACCP score'!$B$3:$B$7,0),MATCH('D-14 Ernst'!D$2,'P-07 HACCP score'!$C$2:$E$2,0))</f>
        <v>#N/A</v>
      </c>
      <c r="BB528" s="39">
        <f>INDEX('P-07 HACCP score'!$C$3:$E$7,MATCH(I528,'P-07 HACCP score'!$B$3:$B$7,0),MATCH('D-14 Ernst'!E$2,'P-07 HACCP score'!$C$2:$E$2,0))</f>
        <v>0</v>
      </c>
      <c r="BC528" s="39">
        <f>INDEX('P-07 HACCP score'!$C$3:$E$7,MATCH(J528,'P-07 HACCP score'!$B$3:$B$7,0),MATCH('D-14 Ernst'!F$2,'P-07 HACCP score'!$C$2:$E$2,0))</f>
        <v>0</v>
      </c>
      <c r="BD528" s="39">
        <f>INDEX('P-07 HACCP score'!$C$3:$E$7,MATCH(K528,'P-07 HACCP score'!$B$3:$B$7,0),MATCH('D-14 Ernst'!G$2,'P-07 HACCP score'!$C$2:$E$2,0))</f>
        <v>0</v>
      </c>
      <c r="BE528" s="39">
        <f>INDEX('P-07 HACCP score'!$C$3:$E$7,MATCH(L528,'P-07 HACCP score'!$B$3:$B$7,0),MATCH('D-14 Ernst'!H$2,'P-07 HACCP score'!$C$2:$E$2,0))</f>
        <v>0</v>
      </c>
      <c r="BF528" s="39">
        <f>INDEX('P-07 HACCP score'!$C$3:$E$7,MATCH(M528,'P-07 HACCP score'!$B$3:$B$7,0),MATCH('D-14 Ernst'!I$2,'P-07 HACCP score'!$C$2:$E$2,0))</f>
        <v>0</v>
      </c>
      <c r="BG528" s="39">
        <f>INDEX('P-07 HACCP score'!$C$3:$E$7,MATCH(N528,'P-07 HACCP score'!$B$3:$B$7,0),MATCH('D-14 Ernst'!J$2,'P-07 HACCP score'!$C$2:$E$2,0))</f>
        <v>0</v>
      </c>
      <c r="BH528" s="39">
        <f>INDEX('P-07 HACCP score'!$C$3:$E$7,MATCH(O528,'P-07 HACCP score'!$B$3:$B$7,0),MATCH('D-14 Ernst'!K$2,'P-07 HACCP score'!$C$2:$E$2,0))</f>
        <v>3</v>
      </c>
      <c r="BI528" s="39">
        <f>INDEX('P-07 HACCP score'!$C$3:$E$7,MATCH(P528,'P-07 HACCP score'!$B$3:$B$7,0),MATCH('D-14 Ernst'!L$2,'P-07 HACCP score'!$C$2:$E$2,0))</f>
        <v>3</v>
      </c>
      <c r="BJ528" s="39">
        <f>INDEX('P-07 HACCP score'!$C$3:$E$7,MATCH(Q528,'P-07 HACCP score'!$B$3:$B$7,0),MATCH('D-14 Ernst'!M$2,'P-07 HACCP score'!$C$2:$E$2,0))</f>
        <v>0</v>
      </c>
      <c r="BK528" s="39">
        <f>INDEX('P-07 HACCP score'!$C$3:$E$7,MATCH(R528,'P-07 HACCP score'!$B$3:$B$7,0),MATCH('D-14 Ernst'!N$2,'P-07 HACCP score'!$C$2:$E$2,0))</f>
        <v>0</v>
      </c>
      <c r="BL528" s="39">
        <f>INDEX('P-07 HACCP score'!$C$3:$E$7,MATCH(S528,'P-07 HACCP score'!$B$3:$B$7,0),MATCH('D-14 Ernst'!O$2,'P-07 HACCP score'!$C$2:$E$2,0))</f>
        <v>0</v>
      </c>
      <c r="BM528" s="39">
        <f>INDEX('P-07 HACCP score'!$C$3:$E$7,MATCH(T528,'P-07 HACCP score'!$B$3:$B$7,0),MATCH('D-14 Ernst'!P$2,'P-07 HACCP score'!$C$2:$E$2,0))</f>
        <v>0</v>
      </c>
      <c r="BN528" s="39">
        <f>INDEX('P-07 HACCP score'!$C$3:$E$7,MATCH(U528,'P-07 HACCP score'!$B$3:$B$7,0),MATCH('D-14 Ernst'!Q$2,'P-07 HACCP score'!$C$2:$E$2,0))</f>
        <v>0</v>
      </c>
      <c r="BO528" s="39">
        <f>INDEX('P-07 HACCP score'!$C$3:$E$7,MATCH(V528,'P-07 HACCP score'!$B$3:$B$7,0),MATCH('D-14 Ernst'!R$2,'P-07 HACCP score'!$C$2:$E$2,0))</f>
        <v>0</v>
      </c>
      <c r="BP528" s="39">
        <f>INDEX('P-07 HACCP score'!$C$3:$E$7,MATCH(W528,'P-07 HACCP score'!$B$3:$B$7,0),MATCH('D-14 Ernst'!S$2,'P-07 HACCP score'!$C$2:$E$2,0))</f>
        <v>0</v>
      </c>
      <c r="BQ528" s="39" t="e">
        <f>INDEX('P-07 HACCP score'!$C$3:$E$7,MATCH(X528,'P-07 HACCP score'!$B$3:$B$7,0),MATCH('D-14 Ernst'!T$2,'P-07 HACCP score'!$C$2:$E$2,0))</f>
        <v>#N/A</v>
      </c>
      <c r="BR528" s="39">
        <f>INDEX('P-07 HACCP score'!$C$3:$E$7,MATCH(Y528,'P-07 HACCP score'!$B$3:$B$7,0),MATCH('D-14 Ernst'!U$2,'P-07 HACCP score'!$C$2:$E$2,0))</f>
        <v>0</v>
      </c>
      <c r="BS528" s="39">
        <f>INDEX('P-07 HACCP score'!$C$3:$E$7,MATCH(Z528,'P-07 HACCP score'!$B$3:$B$7,0),MATCH('D-14 Ernst'!V$2,'P-07 HACCP score'!$C$2:$E$2,0))</f>
        <v>0</v>
      </c>
      <c r="BT528" s="39">
        <f>INDEX('P-07 HACCP score'!$C$3:$E$7,MATCH(AA528,'P-07 HACCP score'!$B$3:$B$7,0),MATCH('D-14 Ernst'!W$2,'P-07 HACCP score'!$C$2:$E$2,0))</f>
        <v>0</v>
      </c>
      <c r="BU528" s="39">
        <f>INDEX('P-07 HACCP score'!$C$3:$E$7,MATCH(AB528,'P-07 HACCP score'!$B$3:$B$7,0),MATCH('D-14 Ernst'!X$2,'P-07 HACCP score'!$C$2:$E$2,0))</f>
        <v>0</v>
      </c>
      <c r="BV528" s="39">
        <f>INDEX('P-07 HACCP score'!$C$3:$E$7,MATCH(AC528,'P-07 HACCP score'!$B$3:$B$7,0),MATCH('D-14 Ernst'!Y$2,'P-07 HACCP score'!$C$2:$E$2,0))</f>
        <v>0</v>
      </c>
      <c r="BW528" s="39">
        <f>INDEX('P-07 HACCP score'!$C$3:$E$7,MATCH(AD528,'P-07 HACCP score'!$B$3:$B$7,0),MATCH('D-14 Ernst'!Z$2,'P-07 HACCP score'!$C$2:$E$2,0))</f>
        <v>0</v>
      </c>
      <c r="BX528" s="39">
        <f>INDEX('P-07 HACCP score'!$C$3:$E$7,MATCH(AE528,'P-07 HACCP score'!$B$3:$B$7,0),MATCH('D-14 Ernst'!AA$2,'P-07 HACCP score'!$C$2:$E$2,0))</f>
        <v>0</v>
      </c>
      <c r="BY528" s="39">
        <f>INDEX('P-07 HACCP score'!$C$3:$E$7,MATCH(AF528,'P-07 HACCP score'!$B$3:$B$7,0),MATCH('D-14 Ernst'!AB$2,'P-07 HACCP score'!$C$2:$E$2,0))</f>
        <v>0</v>
      </c>
      <c r="BZ528" s="39">
        <f>INDEX('P-07 HACCP score'!$C$3:$E$7,MATCH(AG528,'P-07 HACCP score'!$B$3:$B$7,0),MATCH('D-14 Ernst'!AC$2,'P-07 HACCP score'!$C$2:$E$2,0))</f>
        <v>0</v>
      </c>
      <c r="CA528" s="39">
        <f>INDEX('P-07 HACCP score'!$C$3:$E$7,MATCH(AH528,'P-07 HACCP score'!$B$3:$B$7,0),MATCH('D-14 Ernst'!AD$2,'P-07 HACCP score'!$C$2:$E$2,0))</f>
        <v>0</v>
      </c>
      <c r="CB528" s="39">
        <f>INDEX('P-07 HACCP score'!$C$3:$E$7,MATCH(AI528,'P-07 HACCP score'!$B$3:$B$7,0),MATCH('D-14 Ernst'!AE$2,'P-07 HACCP score'!$C$2:$E$2,0))</f>
        <v>0</v>
      </c>
      <c r="CC528" s="39">
        <f>INDEX('P-07 HACCP score'!$C$3:$E$7,MATCH(AJ528,'P-07 HACCP score'!$B$3:$B$7,0),MATCH('D-14 Ernst'!AF$2,'P-07 HACCP score'!$C$2:$E$2,0))</f>
        <v>0</v>
      </c>
      <c r="CD528" s="39">
        <f>INDEX('P-07 HACCP score'!$C$3:$E$7,MATCH(AK528,'P-07 HACCP score'!$B$3:$B$7,0),MATCH('D-14 Ernst'!AG$2,'P-07 HACCP score'!$C$2:$E$2,0))</f>
        <v>0</v>
      </c>
    </row>
    <row r="529" spans="1:82" x14ac:dyDescent="0.3">
      <c r="A529" s="132">
        <v>53842</v>
      </c>
      <c r="B529" s="71" t="s">
        <v>662</v>
      </c>
      <c r="C529" s="72" t="s">
        <v>95</v>
      </c>
      <c r="D529" s="73">
        <v>3</v>
      </c>
      <c r="E529" s="18"/>
      <c r="F529" s="18"/>
      <c r="G529" s="26"/>
      <c r="H529" s="21" t="str">
        <f>IF(COUNTIF(I529:M529,"H"),"H",
IF(COUNTIF(I529:M529,"M"),"M",
IF(COUNTIF(I529:M529,"L"),"L",
IF(COUNTIF(I529:M529,"B"),"B",""))))</f>
        <v/>
      </c>
      <c r="I529" s="19"/>
      <c r="J529" s="19"/>
      <c r="K529" s="19"/>
      <c r="L529" s="19"/>
      <c r="M529" s="19"/>
      <c r="N529" s="18"/>
      <c r="O529" s="21" t="str">
        <f>IF(COUNTIF(P529:Q529,"H"),"H",
IF(COUNTIF(P529:Q529,"M"),"M",
IF(COUNTIF(P529:Q529,"L"),"L",
IF(COUNTIF(P529:Q529,"B"),"B",""))))</f>
        <v>L</v>
      </c>
      <c r="P529" s="123" t="s">
        <v>86</v>
      </c>
      <c r="Q529" s="22"/>
      <c r="R529" s="18"/>
      <c r="S529" s="18"/>
      <c r="T529" s="18"/>
      <c r="U529" s="18"/>
      <c r="V529" s="18"/>
      <c r="W529" s="27"/>
      <c r="X529" s="21" t="str">
        <f>IF(COUNTIF(Y529:AA529,"H"),"H",
IF(COUNTIF(Y529:AA529,"M"),"M",
IF(COUNTIF(Y529:AA529,"L"),"L",
IF(COUNTIF(Y529:AA529,"B"),"B",""))))</f>
        <v/>
      </c>
      <c r="Y529" s="23"/>
      <c r="Z529" s="28"/>
      <c r="AA529" s="23"/>
      <c r="AB529" s="18"/>
      <c r="AC529" s="18"/>
      <c r="AD529" s="18"/>
      <c r="AE529" s="18"/>
      <c r="AF529" s="18"/>
      <c r="AG529" s="18"/>
      <c r="AH529" s="18"/>
      <c r="AI529" s="18"/>
      <c r="AJ529" s="18"/>
      <c r="AK529" s="18"/>
      <c r="AL529" s="37">
        <f>COUNTIF(AX529:BA529,5)+COUNTIF(BG529:BH529,5)+COUNTIF(BK529:BQ529,5)+COUNTIF(BU529:CD529,5)+COUNTIF(AX529:BA529,9)+COUNTIF(BG529:BH529,9)+COUNTIF(BK529:BQ529,9)+COUNTIF(BU529:CD529,9)</f>
        <v>0</v>
      </c>
      <c r="AM529" s="37">
        <f>COUNTIF(AX529:BA529,15)+COUNTIF(BG529:BH529,15)+COUNTIF(BK529:BQ529,15)+COUNTIF(BU529:CD529,15)+COUNTIF(AX529:BA529,25)+COUNTIF(BG529:BH529,25)+COUNTIF(BK529:BQ529,25)+COUNTIF(BU529:CD529,25)</f>
        <v>0</v>
      </c>
      <c r="AN529" s="118" t="str">
        <f>IF(AM529&gt;=1,"HOOG",IF(AL529&gt;=2,"MIDDEN","LAAG"))</f>
        <v>LAAG</v>
      </c>
      <c r="AO529" s="26" t="str">
        <f>IF(AND(AM529=1,OR(H529="H",AB529="H"),TEXT(D529,0)&lt;&gt;"4"),"J","N" )</f>
        <v>N</v>
      </c>
      <c r="AP529" s="41" t="s">
        <v>85</v>
      </c>
      <c r="AQ529" s="68" t="str">
        <f>IF(OR(AP529="J",AO529="J"),"MIDDEN",AN529)</f>
        <v>LAAG</v>
      </c>
      <c r="AR529" s="26"/>
      <c r="AS529" s="18"/>
      <c r="AT529" s="18"/>
      <c r="AU529" s="41" t="str">
        <f>IF(AND(AR529="H",AS529="K"),"J",IF(OR(AND(AR529="L",AS529="K",AT529="J"),AND(AR529="H",AS529="G",AT529="J")),"J","N"))</f>
        <v>N</v>
      </c>
      <c r="AV529" s="41"/>
      <c r="AW529" s="18" t="str">
        <f>IF(AU529="N",AQ529,IF(AQ529="LAAG","MIDDEN","HOOG"))</f>
        <v>LAAG</v>
      </c>
      <c r="AX529" s="39">
        <f>INDEX('P-07 HACCP score'!$C$3:$E$7,MATCH(E529,'P-07 HACCP score'!$B$3:$B$7,0),MATCH('D-14 Ernst'!A$2,'P-07 HACCP score'!$C$2:$E$2,0))</f>
        <v>0</v>
      </c>
      <c r="AY529" s="39">
        <f>INDEX('P-07 HACCP score'!$C$3:$E$7,MATCH(F529,'P-07 HACCP score'!$B$3:$B$7,0),MATCH('D-14 Ernst'!B$2,'P-07 HACCP score'!$C$2:$E$2,0))</f>
        <v>0</v>
      </c>
      <c r="AZ529" s="39">
        <f>INDEX('P-07 HACCP score'!$C$3:$E$7,MATCH(G529,'P-07 HACCP score'!$B$3:$B$7,0),MATCH('D-14 Ernst'!C$2,'P-07 HACCP score'!$C$2:$E$2,0))</f>
        <v>0</v>
      </c>
      <c r="BA529" s="39" t="e">
        <f>INDEX('P-07 HACCP score'!$C$3:$E$7,MATCH(H529,'P-07 HACCP score'!$B$3:$B$7,0),MATCH('D-14 Ernst'!D$2,'P-07 HACCP score'!$C$2:$E$2,0))</f>
        <v>#N/A</v>
      </c>
      <c r="BB529" s="39">
        <f>INDEX('P-07 HACCP score'!$C$3:$E$7,MATCH(I529,'P-07 HACCP score'!$B$3:$B$7,0),MATCH('D-14 Ernst'!E$2,'P-07 HACCP score'!$C$2:$E$2,0))</f>
        <v>0</v>
      </c>
      <c r="BC529" s="39">
        <f>INDEX('P-07 HACCP score'!$C$3:$E$7,MATCH(J529,'P-07 HACCP score'!$B$3:$B$7,0),MATCH('D-14 Ernst'!F$2,'P-07 HACCP score'!$C$2:$E$2,0))</f>
        <v>0</v>
      </c>
      <c r="BD529" s="39">
        <f>INDEX('P-07 HACCP score'!$C$3:$E$7,MATCH(K529,'P-07 HACCP score'!$B$3:$B$7,0),MATCH('D-14 Ernst'!G$2,'P-07 HACCP score'!$C$2:$E$2,0))</f>
        <v>0</v>
      </c>
      <c r="BE529" s="39">
        <f>INDEX('P-07 HACCP score'!$C$3:$E$7,MATCH(L529,'P-07 HACCP score'!$B$3:$B$7,0),MATCH('D-14 Ernst'!H$2,'P-07 HACCP score'!$C$2:$E$2,0))</f>
        <v>0</v>
      </c>
      <c r="BF529" s="39">
        <f>INDEX('P-07 HACCP score'!$C$3:$E$7,MATCH(M529,'P-07 HACCP score'!$B$3:$B$7,0),MATCH('D-14 Ernst'!I$2,'P-07 HACCP score'!$C$2:$E$2,0))</f>
        <v>0</v>
      </c>
      <c r="BG529" s="39">
        <f>INDEX('P-07 HACCP score'!$C$3:$E$7,MATCH(N529,'P-07 HACCP score'!$B$3:$B$7,0),MATCH('D-14 Ernst'!J$2,'P-07 HACCP score'!$C$2:$E$2,0))</f>
        <v>0</v>
      </c>
      <c r="BH529" s="39">
        <f>INDEX('P-07 HACCP score'!$C$3:$E$7,MATCH(O529,'P-07 HACCP score'!$B$3:$B$7,0),MATCH('D-14 Ernst'!K$2,'P-07 HACCP score'!$C$2:$E$2,0))</f>
        <v>3</v>
      </c>
      <c r="BI529" s="39">
        <f>INDEX('P-07 HACCP score'!$C$3:$E$7,MATCH(P529,'P-07 HACCP score'!$B$3:$B$7,0),MATCH('D-14 Ernst'!L$2,'P-07 HACCP score'!$C$2:$E$2,0))</f>
        <v>3</v>
      </c>
      <c r="BJ529" s="39">
        <f>INDEX('P-07 HACCP score'!$C$3:$E$7,MATCH(Q529,'P-07 HACCP score'!$B$3:$B$7,0),MATCH('D-14 Ernst'!M$2,'P-07 HACCP score'!$C$2:$E$2,0))</f>
        <v>0</v>
      </c>
      <c r="BK529" s="39">
        <f>INDEX('P-07 HACCP score'!$C$3:$E$7,MATCH(R529,'P-07 HACCP score'!$B$3:$B$7,0),MATCH('D-14 Ernst'!N$2,'P-07 HACCP score'!$C$2:$E$2,0))</f>
        <v>0</v>
      </c>
      <c r="BL529" s="39">
        <f>INDEX('P-07 HACCP score'!$C$3:$E$7,MATCH(S529,'P-07 HACCP score'!$B$3:$B$7,0),MATCH('D-14 Ernst'!O$2,'P-07 HACCP score'!$C$2:$E$2,0))</f>
        <v>0</v>
      </c>
      <c r="BM529" s="39">
        <f>INDEX('P-07 HACCP score'!$C$3:$E$7,MATCH(T529,'P-07 HACCP score'!$B$3:$B$7,0),MATCH('D-14 Ernst'!P$2,'P-07 HACCP score'!$C$2:$E$2,0))</f>
        <v>0</v>
      </c>
      <c r="BN529" s="39">
        <f>INDEX('P-07 HACCP score'!$C$3:$E$7,MATCH(U529,'P-07 HACCP score'!$B$3:$B$7,0),MATCH('D-14 Ernst'!Q$2,'P-07 HACCP score'!$C$2:$E$2,0))</f>
        <v>0</v>
      </c>
      <c r="BO529" s="39">
        <f>INDEX('P-07 HACCP score'!$C$3:$E$7,MATCH(V529,'P-07 HACCP score'!$B$3:$B$7,0),MATCH('D-14 Ernst'!R$2,'P-07 HACCP score'!$C$2:$E$2,0))</f>
        <v>0</v>
      </c>
      <c r="BP529" s="39">
        <f>INDEX('P-07 HACCP score'!$C$3:$E$7,MATCH(W529,'P-07 HACCP score'!$B$3:$B$7,0),MATCH('D-14 Ernst'!S$2,'P-07 HACCP score'!$C$2:$E$2,0))</f>
        <v>0</v>
      </c>
      <c r="BQ529" s="39" t="e">
        <f>INDEX('P-07 HACCP score'!$C$3:$E$7,MATCH(X529,'P-07 HACCP score'!$B$3:$B$7,0),MATCH('D-14 Ernst'!T$2,'P-07 HACCP score'!$C$2:$E$2,0))</f>
        <v>#N/A</v>
      </c>
      <c r="BR529" s="39">
        <f>INDEX('P-07 HACCP score'!$C$3:$E$7,MATCH(Y529,'P-07 HACCP score'!$B$3:$B$7,0),MATCH('D-14 Ernst'!U$2,'P-07 HACCP score'!$C$2:$E$2,0))</f>
        <v>0</v>
      </c>
      <c r="BS529" s="39">
        <f>INDEX('P-07 HACCP score'!$C$3:$E$7,MATCH(Z529,'P-07 HACCP score'!$B$3:$B$7,0),MATCH('D-14 Ernst'!V$2,'P-07 HACCP score'!$C$2:$E$2,0))</f>
        <v>0</v>
      </c>
      <c r="BT529" s="39">
        <f>INDEX('P-07 HACCP score'!$C$3:$E$7,MATCH(AA529,'P-07 HACCP score'!$B$3:$B$7,0),MATCH('D-14 Ernst'!W$2,'P-07 HACCP score'!$C$2:$E$2,0))</f>
        <v>0</v>
      </c>
      <c r="BU529" s="39">
        <f>INDEX('P-07 HACCP score'!$C$3:$E$7,MATCH(AB529,'P-07 HACCP score'!$B$3:$B$7,0),MATCH('D-14 Ernst'!X$2,'P-07 HACCP score'!$C$2:$E$2,0))</f>
        <v>0</v>
      </c>
      <c r="BV529" s="39">
        <f>INDEX('P-07 HACCP score'!$C$3:$E$7,MATCH(AC529,'P-07 HACCP score'!$B$3:$B$7,0),MATCH('D-14 Ernst'!Y$2,'P-07 HACCP score'!$C$2:$E$2,0))</f>
        <v>0</v>
      </c>
      <c r="BW529" s="39">
        <f>INDEX('P-07 HACCP score'!$C$3:$E$7,MATCH(AD529,'P-07 HACCP score'!$B$3:$B$7,0),MATCH('D-14 Ernst'!Z$2,'P-07 HACCP score'!$C$2:$E$2,0))</f>
        <v>0</v>
      </c>
      <c r="BX529" s="39">
        <f>INDEX('P-07 HACCP score'!$C$3:$E$7,MATCH(AE529,'P-07 HACCP score'!$B$3:$B$7,0),MATCH('D-14 Ernst'!AA$2,'P-07 HACCP score'!$C$2:$E$2,0))</f>
        <v>0</v>
      </c>
      <c r="BY529" s="39">
        <f>INDEX('P-07 HACCP score'!$C$3:$E$7,MATCH(AF529,'P-07 HACCP score'!$B$3:$B$7,0),MATCH('D-14 Ernst'!AB$2,'P-07 HACCP score'!$C$2:$E$2,0))</f>
        <v>0</v>
      </c>
      <c r="BZ529" s="39">
        <f>INDEX('P-07 HACCP score'!$C$3:$E$7,MATCH(AG529,'P-07 HACCP score'!$B$3:$B$7,0),MATCH('D-14 Ernst'!AC$2,'P-07 HACCP score'!$C$2:$E$2,0))</f>
        <v>0</v>
      </c>
      <c r="CA529" s="39">
        <f>INDEX('P-07 HACCP score'!$C$3:$E$7,MATCH(AH529,'P-07 HACCP score'!$B$3:$B$7,0),MATCH('D-14 Ernst'!AD$2,'P-07 HACCP score'!$C$2:$E$2,0))</f>
        <v>0</v>
      </c>
      <c r="CB529" s="39">
        <f>INDEX('P-07 HACCP score'!$C$3:$E$7,MATCH(AI529,'P-07 HACCP score'!$B$3:$B$7,0),MATCH('D-14 Ernst'!AE$2,'P-07 HACCP score'!$C$2:$E$2,0))</f>
        <v>0</v>
      </c>
      <c r="CC529" s="39">
        <f>INDEX('P-07 HACCP score'!$C$3:$E$7,MATCH(AJ529,'P-07 HACCP score'!$B$3:$B$7,0),MATCH('D-14 Ernst'!AF$2,'P-07 HACCP score'!$C$2:$E$2,0))</f>
        <v>0</v>
      </c>
      <c r="CD529" s="39">
        <f>INDEX('P-07 HACCP score'!$C$3:$E$7,MATCH(AK529,'P-07 HACCP score'!$B$3:$B$7,0),MATCH('D-14 Ernst'!AG$2,'P-07 HACCP score'!$C$2:$E$2,0))</f>
        <v>0</v>
      </c>
    </row>
    <row r="530" spans="1:82" x14ac:dyDescent="0.3">
      <c r="A530" s="119">
        <v>53841</v>
      </c>
      <c r="B530" s="56" t="s">
        <v>663</v>
      </c>
      <c r="C530" s="78" t="s">
        <v>95</v>
      </c>
      <c r="D530" s="35">
        <v>3</v>
      </c>
      <c r="E530" s="18" t="s">
        <v>84</v>
      </c>
      <c r="F530" s="18"/>
      <c r="G530" s="26"/>
      <c r="H530" s="21" t="str">
        <f>IF(COUNTIF(I530:M530,"H"),"H",
IF(COUNTIF(I530:M530,"M"),"M",
IF(COUNTIF(I530:M530,"L"),"L",
IF(COUNTIF(I530:M530,"B"),"B",""))))</f>
        <v/>
      </c>
      <c r="I530" s="19"/>
      <c r="J530" s="19"/>
      <c r="K530" s="19"/>
      <c r="L530" s="19"/>
      <c r="M530" s="19"/>
      <c r="N530" s="18"/>
      <c r="O530" s="21" t="str">
        <f>IF(COUNTIF(P530:Q530,"H"),"H",
IF(COUNTIF(P530:Q530,"M"),"M",
IF(COUNTIF(P530:Q530,"L"),"L",
IF(COUNTIF(P530:Q530,"B"),"B",""))))</f>
        <v>L</v>
      </c>
      <c r="P530" s="22" t="s">
        <v>86</v>
      </c>
      <c r="Q530" s="22"/>
      <c r="R530" s="18"/>
      <c r="S530" s="18"/>
      <c r="T530" s="18"/>
      <c r="U530" s="18"/>
      <c r="V530" s="18"/>
      <c r="W530" s="27"/>
      <c r="X530" s="21" t="str">
        <f>IF(COUNTIF(Y530:AA530,"H"),"H",
IF(COUNTIF(Y530:AA530,"M"),"M",
IF(COUNTIF(Y530:AA530,"L"),"L",
IF(COUNTIF(Y530:AA530,"B"),"B",""))))</f>
        <v/>
      </c>
      <c r="Y530" s="23"/>
      <c r="Z530" s="28"/>
      <c r="AA530" s="23"/>
      <c r="AB530" s="18"/>
      <c r="AC530" s="18"/>
      <c r="AD530" s="18"/>
      <c r="AE530" s="18"/>
      <c r="AF530" s="18"/>
      <c r="AG530" s="18"/>
      <c r="AH530" s="18"/>
      <c r="AI530" s="18"/>
      <c r="AJ530" s="18"/>
      <c r="AK530" s="18"/>
      <c r="AL530" s="37">
        <f>COUNTIF(AX530:BA530,5)+COUNTIF(BG530:BH530,5)+COUNTIF(BK530:BQ530,5)+COUNTIF(BU530:CD530,5)+COUNTIF(AX530:BA530,9)+COUNTIF(BG530:BH530,9)+COUNTIF(BK530:BQ530,9)+COUNTIF(BU530:CD530,9)</f>
        <v>0</v>
      </c>
      <c r="AM530" s="37">
        <f>COUNTIF(AX530:BA530,15)+COUNTIF(BG530:BH530,15)+COUNTIF(BK530:BQ530,15)+COUNTIF(BU530:CD530,15)+COUNTIF(AX530:BA530,25)+COUNTIF(BG530:BH530,25)+COUNTIF(BK530:BQ530,25)+COUNTIF(BU530:CD530,25)</f>
        <v>0</v>
      </c>
      <c r="AN530" s="118" t="str">
        <f>IF(AM530&gt;=1,"HOOG",IF(AL530&gt;=2,"MIDDEN","LAAG"))</f>
        <v>LAAG</v>
      </c>
      <c r="AO530" s="26" t="str">
        <f>IF(AND(AM530=1,OR(H530="H",AB530="H"),TEXT(D530,0)&lt;&gt;"4"),"J","N" )</f>
        <v>N</v>
      </c>
      <c r="AP530" s="41" t="s">
        <v>85</v>
      </c>
      <c r="AQ530" s="68" t="str">
        <f>IF(OR(AP530="J",AO530="J"),"MIDDEN",AN530)</f>
        <v>LAAG</v>
      </c>
      <c r="AR530" s="26" t="s">
        <v>86</v>
      </c>
      <c r="AS530" s="18" t="s">
        <v>93</v>
      </c>
      <c r="AT530" s="18" t="s">
        <v>85</v>
      </c>
      <c r="AU530" s="41" t="str">
        <f>IF(AND(AR530="H",AS530="K"),"J",IF(OR(AND(AR530="L",AS530="K",AT530="J"),AND(AR530="H",AS530="G",AT530="J")),"J","N"))</f>
        <v>N</v>
      </c>
      <c r="AV530" s="41" t="s">
        <v>85</v>
      </c>
      <c r="AW530" s="18" t="str">
        <f>IF(AU530="N",AQ530,IF(AQ530="LAAG","MIDDEN","HOOG"))</f>
        <v>LAAG</v>
      </c>
      <c r="AX530" s="39">
        <f>INDEX('P-07 HACCP score'!$C$3:$E$7,MATCH(E530,'P-07 HACCP score'!$B$3:$B$7,0),MATCH('D-14 Ernst'!A$2,'P-07 HACCP score'!$C$2:$E$2,0))</f>
        <v>1.5</v>
      </c>
      <c r="AY530" s="39">
        <f>INDEX('P-07 HACCP score'!$C$3:$E$7,MATCH(F530,'P-07 HACCP score'!$B$3:$B$7,0),MATCH('D-14 Ernst'!B$2,'P-07 HACCP score'!$C$2:$E$2,0))</f>
        <v>0</v>
      </c>
      <c r="AZ530" s="39">
        <f>INDEX('P-07 HACCP score'!$C$3:$E$7,MATCH(G530,'P-07 HACCP score'!$B$3:$B$7,0),MATCH('D-14 Ernst'!C$2,'P-07 HACCP score'!$C$2:$E$2,0))</f>
        <v>0</v>
      </c>
      <c r="BA530" s="39" t="e">
        <f>INDEX('P-07 HACCP score'!$C$3:$E$7,MATCH(H530,'P-07 HACCP score'!$B$3:$B$7,0),MATCH('D-14 Ernst'!D$2,'P-07 HACCP score'!$C$2:$E$2,0))</f>
        <v>#N/A</v>
      </c>
      <c r="BB530" s="39">
        <f>INDEX('P-07 HACCP score'!$C$3:$E$7,MATCH(I530,'P-07 HACCP score'!$B$3:$B$7,0),MATCH('D-14 Ernst'!E$2,'P-07 HACCP score'!$C$2:$E$2,0))</f>
        <v>0</v>
      </c>
      <c r="BC530" s="39">
        <f>INDEX('P-07 HACCP score'!$C$3:$E$7,MATCH(J530,'P-07 HACCP score'!$B$3:$B$7,0),MATCH('D-14 Ernst'!F$2,'P-07 HACCP score'!$C$2:$E$2,0))</f>
        <v>0</v>
      </c>
      <c r="BD530" s="39">
        <f>INDEX('P-07 HACCP score'!$C$3:$E$7,MATCH(K530,'P-07 HACCP score'!$B$3:$B$7,0),MATCH('D-14 Ernst'!G$2,'P-07 HACCP score'!$C$2:$E$2,0))</f>
        <v>0</v>
      </c>
      <c r="BE530" s="39">
        <f>INDEX('P-07 HACCP score'!$C$3:$E$7,MATCH(L530,'P-07 HACCP score'!$B$3:$B$7,0),MATCH('D-14 Ernst'!H$2,'P-07 HACCP score'!$C$2:$E$2,0))</f>
        <v>0</v>
      </c>
      <c r="BF530" s="39">
        <f>INDEX('P-07 HACCP score'!$C$3:$E$7,MATCH(M530,'P-07 HACCP score'!$B$3:$B$7,0),MATCH('D-14 Ernst'!I$2,'P-07 HACCP score'!$C$2:$E$2,0))</f>
        <v>0</v>
      </c>
      <c r="BG530" s="39">
        <f>INDEX('P-07 HACCP score'!$C$3:$E$7,MATCH(N530,'P-07 HACCP score'!$B$3:$B$7,0),MATCH('D-14 Ernst'!J$2,'P-07 HACCP score'!$C$2:$E$2,0))</f>
        <v>0</v>
      </c>
      <c r="BH530" s="39">
        <f>INDEX('P-07 HACCP score'!$C$3:$E$7,MATCH(O530,'P-07 HACCP score'!$B$3:$B$7,0),MATCH('D-14 Ernst'!K$2,'P-07 HACCP score'!$C$2:$E$2,0))</f>
        <v>3</v>
      </c>
      <c r="BI530" s="39">
        <f>INDEX('P-07 HACCP score'!$C$3:$E$7,MATCH(P530,'P-07 HACCP score'!$B$3:$B$7,0),MATCH('D-14 Ernst'!L$2,'P-07 HACCP score'!$C$2:$E$2,0))</f>
        <v>3</v>
      </c>
      <c r="BJ530" s="39">
        <f>INDEX('P-07 HACCP score'!$C$3:$E$7,MATCH(Q530,'P-07 HACCP score'!$B$3:$B$7,0),MATCH('D-14 Ernst'!M$2,'P-07 HACCP score'!$C$2:$E$2,0))</f>
        <v>0</v>
      </c>
      <c r="BK530" s="39">
        <f>INDEX('P-07 HACCP score'!$C$3:$E$7,MATCH(R530,'P-07 HACCP score'!$B$3:$B$7,0),MATCH('D-14 Ernst'!N$2,'P-07 HACCP score'!$C$2:$E$2,0))</f>
        <v>0</v>
      </c>
      <c r="BL530" s="39">
        <f>INDEX('P-07 HACCP score'!$C$3:$E$7,MATCH(S530,'P-07 HACCP score'!$B$3:$B$7,0),MATCH('D-14 Ernst'!O$2,'P-07 HACCP score'!$C$2:$E$2,0))</f>
        <v>0</v>
      </c>
      <c r="BM530" s="39">
        <f>INDEX('P-07 HACCP score'!$C$3:$E$7,MATCH(T530,'P-07 HACCP score'!$B$3:$B$7,0),MATCH('D-14 Ernst'!P$2,'P-07 HACCP score'!$C$2:$E$2,0))</f>
        <v>0</v>
      </c>
      <c r="BN530" s="39">
        <f>INDEX('P-07 HACCP score'!$C$3:$E$7,MATCH(U530,'P-07 HACCP score'!$B$3:$B$7,0),MATCH('D-14 Ernst'!Q$2,'P-07 HACCP score'!$C$2:$E$2,0))</f>
        <v>0</v>
      </c>
      <c r="BO530" s="39">
        <f>INDEX('P-07 HACCP score'!$C$3:$E$7,MATCH(V530,'P-07 HACCP score'!$B$3:$B$7,0),MATCH('D-14 Ernst'!R$2,'P-07 HACCP score'!$C$2:$E$2,0))</f>
        <v>0</v>
      </c>
      <c r="BP530" s="39">
        <f>INDEX('P-07 HACCP score'!$C$3:$E$7,MATCH(W530,'P-07 HACCP score'!$B$3:$B$7,0),MATCH('D-14 Ernst'!S$2,'P-07 HACCP score'!$C$2:$E$2,0))</f>
        <v>0</v>
      </c>
      <c r="BQ530" s="39" t="e">
        <f>INDEX('P-07 HACCP score'!$C$3:$E$7,MATCH(X530,'P-07 HACCP score'!$B$3:$B$7,0),MATCH('D-14 Ernst'!T$2,'P-07 HACCP score'!$C$2:$E$2,0))</f>
        <v>#N/A</v>
      </c>
      <c r="BR530" s="39">
        <f>INDEX('P-07 HACCP score'!$C$3:$E$7,MATCH(Y530,'P-07 HACCP score'!$B$3:$B$7,0),MATCH('D-14 Ernst'!U$2,'P-07 HACCP score'!$C$2:$E$2,0))</f>
        <v>0</v>
      </c>
      <c r="BS530" s="39">
        <f>INDEX('P-07 HACCP score'!$C$3:$E$7,MATCH(Z530,'P-07 HACCP score'!$B$3:$B$7,0),MATCH('D-14 Ernst'!V$2,'P-07 HACCP score'!$C$2:$E$2,0))</f>
        <v>0</v>
      </c>
      <c r="BT530" s="39">
        <f>INDEX('P-07 HACCP score'!$C$3:$E$7,MATCH(AA530,'P-07 HACCP score'!$B$3:$B$7,0),MATCH('D-14 Ernst'!W$2,'P-07 HACCP score'!$C$2:$E$2,0))</f>
        <v>0</v>
      </c>
      <c r="BU530" s="39">
        <f>INDEX('P-07 HACCP score'!$C$3:$E$7,MATCH(AB530,'P-07 HACCP score'!$B$3:$B$7,0),MATCH('D-14 Ernst'!X$2,'P-07 HACCP score'!$C$2:$E$2,0))</f>
        <v>0</v>
      </c>
      <c r="BV530" s="39">
        <f>INDEX('P-07 HACCP score'!$C$3:$E$7,MATCH(AC530,'P-07 HACCP score'!$B$3:$B$7,0),MATCH('D-14 Ernst'!Y$2,'P-07 HACCP score'!$C$2:$E$2,0))</f>
        <v>0</v>
      </c>
      <c r="BW530" s="39">
        <f>INDEX('P-07 HACCP score'!$C$3:$E$7,MATCH(AD530,'P-07 HACCP score'!$B$3:$B$7,0),MATCH('D-14 Ernst'!Z$2,'P-07 HACCP score'!$C$2:$E$2,0))</f>
        <v>0</v>
      </c>
      <c r="BX530" s="39">
        <f>INDEX('P-07 HACCP score'!$C$3:$E$7,MATCH(AE530,'P-07 HACCP score'!$B$3:$B$7,0),MATCH('D-14 Ernst'!AA$2,'P-07 HACCP score'!$C$2:$E$2,0))</f>
        <v>0</v>
      </c>
      <c r="BY530" s="39">
        <f>INDEX('P-07 HACCP score'!$C$3:$E$7,MATCH(AF530,'P-07 HACCP score'!$B$3:$B$7,0),MATCH('D-14 Ernst'!AB$2,'P-07 HACCP score'!$C$2:$E$2,0))</f>
        <v>0</v>
      </c>
      <c r="BZ530" s="39">
        <f>INDEX('P-07 HACCP score'!$C$3:$E$7,MATCH(AG530,'P-07 HACCP score'!$B$3:$B$7,0),MATCH('D-14 Ernst'!AC$2,'P-07 HACCP score'!$C$2:$E$2,0))</f>
        <v>0</v>
      </c>
      <c r="CA530" s="39">
        <f>INDEX('P-07 HACCP score'!$C$3:$E$7,MATCH(AH530,'P-07 HACCP score'!$B$3:$B$7,0),MATCH('D-14 Ernst'!AD$2,'P-07 HACCP score'!$C$2:$E$2,0))</f>
        <v>0</v>
      </c>
      <c r="CB530" s="39">
        <f>INDEX('P-07 HACCP score'!$C$3:$E$7,MATCH(AI530,'P-07 HACCP score'!$B$3:$B$7,0),MATCH('D-14 Ernst'!AE$2,'P-07 HACCP score'!$C$2:$E$2,0))</f>
        <v>0</v>
      </c>
      <c r="CC530" s="39">
        <f>INDEX('P-07 HACCP score'!$C$3:$E$7,MATCH(AJ530,'P-07 HACCP score'!$B$3:$B$7,0),MATCH('D-14 Ernst'!AF$2,'P-07 HACCP score'!$C$2:$E$2,0))</f>
        <v>0</v>
      </c>
      <c r="CD530" s="39">
        <f>INDEX('P-07 HACCP score'!$C$3:$E$7,MATCH(AK530,'P-07 HACCP score'!$B$3:$B$7,0),MATCH('D-14 Ernst'!AG$2,'P-07 HACCP score'!$C$2:$E$2,0))</f>
        <v>0</v>
      </c>
    </row>
    <row r="531" spans="1:82" x14ac:dyDescent="0.3">
      <c r="A531" s="119">
        <v>30542</v>
      </c>
      <c r="B531" s="56" t="s">
        <v>664</v>
      </c>
      <c r="C531" s="78" t="s">
        <v>223</v>
      </c>
      <c r="D531" s="35">
        <v>5</v>
      </c>
      <c r="E531" s="18"/>
      <c r="F531" s="18"/>
      <c r="G531" s="26"/>
      <c r="H531" s="21" t="str">
        <f>IF(COUNTIF(I531:M531,"H"),"H",
IF(COUNTIF(I531:M531,"M"),"M",
IF(COUNTIF(I531:M531,"L"),"L",
IF(COUNTIF(I531:M531,"B"),"B",""))))</f>
        <v/>
      </c>
      <c r="I531" s="19"/>
      <c r="J531" s="19"/>
      <c r="K531" s="19"/>
      <c r="L531" s="19"/>
      <c r="M531" s="19"/>
      <c r="N531" s="18"/>
      <c r="O531" s="21" t="str">
        <f>IF(COUNTIF(P531:Q531,"H"),"H",
IF(COUNTIF(P531:Q531,"M"),"M",
IF(COUNTIF(P531:Q531,"L"),"L",
IF(COUNTIF(P531:Q531,"B"),"B",""))))</f>
        <v/>
      </c>
      <c r="P531" s="22"/>
      <c r="Q531" s="22"/>
      <c r="R531" s="18"/>
      <c r="S531" s="18"/>
      <c r="T531" s="18"/>
      <c r="U531" s="18"/>
      <c r="V531" s="18"/>
      <c r="W531" s="27"/>
      <c r="X531" s="21" t="str">
        <f>IF(COUNTIF(Y531:AA531,"H"),"H",
IF(COUNTIF(Y531:AA531,"M"),"M",
IF(COUNTIF(Y531:AA531,"L"),"L",
IF(COUNTIF(Y531:AA531,"B"),"B",""))))</f>
        <v/>
      </c>
      <c r="Y531" s="23"/>
      <c r="Z531" s="28"/>
      <c r="AA531" s="23"/>
      <c r="AB531" s="18"/>
      <c r="AC531" s="18"/>
      <c r="AD531" s="18"/>
      <c r="AE531" s="18"/>
      <c r="AF531" s="18"/>
      <c r="AG531" s="18"/>
      <c r="AH531" s="18"/>
      <c r="AI531" s="18"/>
      <c r="AJ531" s="18"/>
      <c r="AK531" s="18"/>
      <c r="AL531" s="37">
        <f>COUNTIF(AX531:BA531,5)+COUNTIF(BG531:BH531,5)+COUNTIF(BK531:BQ531,5)+COUNTIF(BU531:CD531,5)+COUNTIF(AX531:BA531,9)+COUNTIF(BG531:BH531,9)+COUNTIF(BK531:BQ531,9)+COUNTIF(BU531:CD531,9)</f>
        <v>0</v>
      </c>
      <c r="AM531" s="37">
        <f>COUNTIF(AX531:BA531,15)+COUNTIF(BG531:BH531,15)+COUNTIF(BK531:BQ531,15)+COUNTIF(BU531:CD531,15)+COUNTIF(AX531:BA531,25)+COUNTIF(BG531:BH531,25)+COUNTIF(BK531:BQ531,25)+COUNTIF(BU531:CD531,25)</f>
        <v>0</v>
      </c>
      <c r="AN531" s="118" t="str">
        <f>IF(AM531&gt;=1,"HOOG",IF(AL531&gt;=2,"MIDDEN","LAAG"))</f>
        <v>LAAG</v>
      </c>
      <c r="AO531" s="26" t="str">
        <f>IF(AND(AM531=1,OR(H531="H",AB531="H"),TEXT(D531,0)&lt;&gt;"4"),"J","N" )</f>
        <v>N</v>
      </c>
      <c r="AP531" s="41" t="s">
        <v>85</v>
      </c>
      <c r="AQ531" s="68" t="str">
        <f>IF(OR(AP531="J",AO531="J"),"MIDDEN",AN531)</f>
        <v>LAAG</v>
      </c>
      <c r="AR531" s="26" t="s">
        <v>86</v>
      </c>
      <c r="AS531" s="18" t="s">
        <v>87</v>
      </c>
      <c r="AT531" s="18" t="s">
        <v>85</v>
      </c>
      <c r="AU531" s="41" t="str">
        <f>IF(AND(AR531="H",AS531="K"),"J",IF(OR(AND(AR531="L",AS531="K",AT531="J"),AND(AR531="H",AS531="G",AT531="J")),"J","N"))</f>
        <v>N</v>
      </c>
      <c r="AV531" s="41" t="s">
        <v>85</v>
      </c>
      <c r="AW531" s="18" t="str">
        <f>IF(AU531="N",AQ531,IF(AQ531="LAAG","MIDDEN","HOOG"))</f>
        <v>LAAG</v>
      </c>
      <c r="AX531" s="39">
        <f>INDEX('P-07 HACCP score'!$C$3:$E$7,MATCH(E531,'P-07 HACCP score'!$B$3:$B$7,0),MATCH('D-14 Ernst'!A$2,'P-07 HACCP score'!$C$2:$E$2,0))</f>
        <v>0</v>
      </c>
      <c r="AY531" s="39">
        <f>INDEX('P-07 HACCP score'!$C$3:$E$7,MATCH(F531,'P-07 HACCP score'!$B$3:$B$7,0),MATCH('D-14 Ernst'!B$2,'P-07 HACCP score'!$C$2:$E$2,0))</f>
        <v>0</v>
      </c>
      <c r="AZ531" s="39">
        <f>INDEX('P-07 HACCP score'!$C$3:$E$7,MATCH(G531,'P-07 HACCP score'!$B$3:$B$7,0),MATCH('D-14 Ernst'!C$2,'P-07 HACCP score'!$C$2:$E$2,0))</f>
        <v>0</v>
      </c>
      <c r="BA531" s="39" t="e">
        <f>INDEX('P-07 HACCP score'!$C$3:$E$7,MATCH(H531,'P-07 HACCP score'!$B$3:$B$7,0),MATCH('D-14 Ernst'!D$2,'P-07 HACCP score'!$C$2:$E$2,0))</f>
        <v>#N/A</v>
      </c>
      <c r="BB531" s="39">
        <f>INDEX('P-07 HACCP score'!$C$3:$E$7,MATCH(I531,'P-07 HACCP score'!$B$3:$B$7,0),MATCH('D-14 Ernst'!E$2,'P-07 HACCP score'!$C$2:$E$2,0))</f>
        <v>0</v>
      </c>
      <c r="BC531" s="39">
        <f>INDEX('P-07 HACCP score'!$C$3:$E$7,MATCH(J531,'P-07 HACCP score'!$B$3:$B$7,0),MATCH('D-14 Ernst'!F$2,'P-07 HACCP score'!$C$2:$E$2,0))</f>
        <v>0</v>
      </c>
      <c r="BD531" s="39">
        <f>INDEX('P-07 HACCP score'!$C$3:$E$7,MATCH(K531,'P-07 HACCP score'!$B$3:$B$7,0),MATCH('D-14 Ernst'!G$2,'P-07 HACCP score'!$C$2:$E$2,0))</f>
        <v>0</v>
      </c>
      <c r="BE531" s="39">
        <f>INDEX('P-07 HACCP score'!$C$3:$E$7,MATCH(L531,'P-07 HACCP score'!$B$3:$B$7,0),MATCH('D-14 Ernst'!H$2,'P-07 HACCP score'!$C$2:$E$2,0))</f>
        <v>0</v>
      </c>
      <c r="BF531" s="39">
        <f>INDEX('P-07 HACCP score'!$C$3:$E$7,MATCH(M531,'P-07 HACCP score'!$B$3:$B$7,0),MATCH('D-14 Ernst'!I$2,'P-07 HACCP score'!$C$2:$E$2,0))</f>
        <v>0</v>
      </c>
      <c r="BG531" s="39">
        <f>INDEX('P-07 HACCP score'!$C$3:$E$7,MATCH(N531,'P-07 HACCP score'!$B$3:$B$7,0),MATCH('D-14 Ernst'!J$2,'P-07 HACCP score'!$C$2:$E$2,0))</f>
        <v>0</v>
      </c>
      <c r="BH531" s="39" t="e">
        <f>INDEX('P-07 HACCP score'!$C$3:$E$7,MATCH(O531,'P-07 HACCP score'!$B$3:$B$7,0),MATCH('D-14 Ernst'!K$2,'P-07 HACCP score'!$C$2:$E$2,0))</f>
        <v>#N/A</v>
      </c>
      <c r="BI531" s="39">
        <f>INDEX('P-07 HACCP score'!$C$3:$E$7,MATCH(P531,'P-07 HACCP score'!$B$3:$B$7,0),MATCH('D-14 Ernst'!L$2,'P-07 HACCP score'!$C$2:$E$2,0))</f>
        <v>0</v>
      </c>
      <c r="BJ531" s="39">
        <f>INDEX('P-07 HACCP score'!$C$3:$E$7,MATCH(Q531,'P-07 HACCP score'!$B$3:$B$7,0),MATCH('D-14 Ernst'!M$2,'P-07 HACCP score'!$C$2:$E$2,0))</f>
        <v>0</v>
      </c>
      <c r="BK531" s="39">
        <f>INDEX('P-07 HACCP score'!$C$3:$E$7,MATCH(R531,'P-07 HACCP score'!$B$3:$B$7,0),MATCH('D-14 Ernst'!N$2,'P-07 HACCP score'!$C$2:$E$2,0))</f>
        <v>0</v>
      </c>
      <c r="BL531" s="39">
        <f>INDEX('P-07 HACCP score'!$C$3:$E$7,MATCH(S531,'P-07 HACCP score'!$B$3:$B$7,0),MATCH('D-14 Ernst'!O$2,'P-07 HACCP score'!$C$2:$E$2,0))</f>
        <v>0</v>
      </c>
      <c r="BM531" s="39">
        <f>INDEX('P-07 HACCP score'!$C$3:$E$7,MATCH(T531,'P-07 HACCP score'!$B$3:$B$7,0),MATCH('D-14 Ernst'!P$2,'P-07 HACCP score'!$C$2:$E$2,0))</f>
        <v>0</v>
      </c>
      <c r="BN531" s="39">
        <f>INDEX('P-07 HACCP score'!$C$3:$E$7,MATCH(U531,'P-07 HACCP score'!$B$3:$B$7,0),MATCH('D-14 Ernst'!Q$2,'P-07 HACCP score'!$C$2:$E$2,0))</f>
        <v>0</v>
      </c>
      <c r="BO531" s="39">
        <f>INDEX('P-07 HACCP score'!$C$3:$E$7,MATCH(V531,'P-07 HACCP score'!$B$3:$B$7,0),MATCH('D-14 Ernst'!R$2,'P-07 HACCP score'!$C$2:$E$2,0))</f>
        <v>0</v>
      </c>
      <c r="BP531" s="39">
        <f>INDEX('P-07 HACCP score'!$C$3:$E$7,MATCH(W531,'P-07 HACCP score'!$B$3:$B$7,0),MATCH('D-14 Ernst'!S$2,'P-07 HACCP score'!$C$2:$E$2,0))</f>
        <v>0</v>
      </c>
      <c r="BQ531" s="39" t="e">
        <f>INDEX('P-07 HACCP score'!$C$3:$E$7,MATCH(X531,'P-07 HACCP score'!$B$3:$B$7,0),MATCH('D-14 Ernst'!T$2,'P-07 HACCP score'!$C$2:$E$2,0))</f>
        <v>#N/A</v>
      </c>
      <c r="BR531" s="39">
        <f>INDEX('P-07 HACCP score'!$C$3:$E$7,MATCH(Y531,'P-07 HACCP score'!$B$3:$B$7,0),MATCH('D-14 Ernst'!U$2,'P-07 HACCP score'!$C$2:$E$2,0))</f>
        <v>0</v>
      </c>
      <c r="BS531" s="39">
        <f>INDEX('P-07 HACCP score'!$C$3:$E$7,MATCH(Z531,'P-07 HACCP score'!$B$3:$B$7,0),MATCH('D-14 Ernst'!V$2,'P-07 HACCP score'!$C$2:$E$2,0))</f>
        <v>0</v>
      </c>
      <c r="BT531" s="39">
        <f>INDEX('P-07 HACCP score'!$C$3:$E$7,MATCH(AA531,'P-07 HACCP score'!$B$3:$B$7,0),MATCH('D-14 Ernst'!W$2,'P-07 HACCP score'!$C$2:$E$2,0))</f>
        <v>0</v>
      </c>
      <c r="BU531" s="39">
        <f>INDEX('P-07 HACCP score'!$C$3:$E$7,MATCH(AB531,'P-07 HACCP score'!$B$3:$B$7,0),MATCH('D-14 Ernst'!X$2,'P-07 HACCP score'!$C$2:$E$2,0))</f>
        <v>0</v>
      </c>
      <c r="BV531" s="39">
        <f>INDEX('P-07 HACCP score'!$C$3:$E$7,MATCH(AC531,'P-07 HACCP score'!$B$3:$B$7,0),MATCH('D-14 Ernst'!Y$2,'P-07 HACCP score'!$C$2:$E$2,0))</f>
        <v>0</v>
      </c>
      <c r="BW531" s="39">
        <f>INDEX('P-07 HACCP score'!$C$3:$E$7,MATCH(AD531,'P-07 HACCP score'!$B$3:$B$7,0),MATCH('D-14 Ernst'!Z$2,'P-07 HACCP score'!$C$2:$E$2,0))</f>
        <v>0</v>
      </c>
      <c r="BX531" s="39">
        <f>INDEX('P-07 HACCP score'!$C$3:$E$7,MATCH(AE531,'P-07 HACCP score'!$B$3:$B$7,0),MATCH('D-14 Ernst'!AA$2,'P-07 HACCP score'!$C$2:$E$2,0))</f>
        <v>0</v>
      </c>
      <c r="BY531" s="39">
        <f>INDEX('P-07 HACCP score'!$C$3:$E$7,MATCH(AF531,'P-07 HACCP score'!$B$3:$B$7,0),MATCH('D-14 Ernst'!AB$2,'P-07 HACCP score'!$C$2:$E$2,0))</f>
        <v>0</v>
      </c>
      <c r="BZ531" s="39">
        <f>INDEX('P-07 HACCP score'!$C$3:$E$7,MATCH(AG531,'P-07 HACCP score'!$B$3:$B$7,0),MATCH('D-14 Ernst'!AC$2,'P-07 HACCP score'!$C$2:$E$2,0))</f>
        <v>0</v>
      </c>
      <c r="CA531" s="39">
        <f>INDEX('P-07 HACCP score'!$C$3:$E$7,MATCH(AH531,'P-07 HACCP score'!$B$3:$B$7,0),MATCH('D-14 Ernst'!AD$2,'P-07 HACCP score'!$C$2:$E$2,0))</f>
        <v>0</v>
      </c>
      <c r="CB531" s="39">
        <f>INDEX('P-07 HACCP score'!$C$3:$E$7,MATCH(AI531,'P-07 HACCP score'!$B$3:$B$7,0),MATCH('D-14 Ernst'!AE$2,'P-07 HACCP score'!$C$2:$E$2,0))</f>
        <v>0</v>
      </c>
      <c r="CC531" s="39">
        <f>INDEX('P-07 HACCP score'!$C$3:$E$7,MATCH(AJ531,'P-07 HACCP score'!$B$3:$B$7,0),MATCH('D-14 Ernst'!AF$2,'P-07 HACCP score'!$C$2:$E$2,0))</f>
        <v>0</v>
      </c>
      <c r="CD531" s="39">
        <f>INDEX('P-07 HACCP score'!$C$3:$E$7,MATCH(AK531,'P-07 HACCP score'!$B$3:$B$7,0),MATCH('D-14 Ernst'!AG$2,'P-07 HACCP score'!$C$2:$E$2,0))</f>
        <v>0</v>
      </c>
    </row>
    <row r="532" spans="1:82" x14ac:dyDescent="0.3">
      <c r="A532" s="119">
        <v>30580</v>
      </c>
      <c r="B532" s="56" t="s">
        <v>665</v>
      </c>
      <c r="C532" s="78" t="s">
        <v>504</v>
      </c>
      <c r="D532" s="35">
        <v>5</v>
      </c>
      <c r="E532" s="18"/>
      <c r="F532" s="18"/>
      <c r="G532" s="26"/>
      <c r="H532" s="21" t="str">
        <f>IF(COUNTIF(I532:M532,"H"),"H",
IF(COUNTIF(I532:M532,"M"),"M",
IF(COUNTIF(I532:M532,"L"),"L",
IF(COUNTIF(I532:M532,"B"),"B",""))))</f>
        <v/>
      </c>
      <c r="I532" s="19"/>
      <c r="J532" s="19"/>
      <c r="K532" s="19"/>
      <c r="L532" s="19"/>
      <c r="M532" s="19"/>
      <c r="N532" s="18"/>
      <c r="O532" s="21" t="str">
        <f>IF(COUNTIF(P532:Q532,"H"),"H",
IF(COUNTIF(P532:Q532,"M"),"M",
IF(COUNTIF(P532:Q532,"L"),"L",
IF(COUNTIF(P532:Q532,"B"),"B",""))))</f>
        <v/>
      </c>
      <c r="P532" s="22"/>
      <c r="Q532" s="22"/>
      <c r="R532" s="18"/>
      <c r="S532" s="18"/>
      <c r="T532" s="18"/>
      <c r="U532" s="18"/>
      <c r="V532" s="18"/>
      <c r="W532" s="27"/>
      <c r="X532" s="21" t="str">
        <f>IF(COUNTIF(Y532:AA532,"H"),"H",
IF(COUNTIF(Y532:AA532,"M"),"M",
IF(COUNTIF(Y532:AA532,"L"),"L",
IF(COUNTIF(Y532:AA532,"B"),"B",""))))</f>
        <v/>
      </c>
      <c r="Y532" s="23"/>
      <c r="Z532" s="28"/>
      <c r="AA532" s="23"/>
      <c r="AB532" s="18"/>
      <c r="AC532" s="18"/>
      <c r="AD532" s="18"/>
      <c r="AE532" s="18"/>
      <c r="AF532" s="18"/>
      <c r="AG532" s="18"/>
      <c r="AH532" s="18"/>
      <c r="AI532" s="18"/>
      <c r="AJ532" s="18"/>
      <c r="AK532" s="18"/>
      <c r="AL532" s="37">
        <f>COUNTIF(AX532:BA532,5)+COUNTIF(BG532:BH532,5)+COUNTIF(BK532:BQ532,5)+COUNTIF(BU532:CD532,5)+COUNTIF(AX532:BA532,9)+COUNTIF(BG532:BH532,9)+COUNTIF(BK532:BQ532,9)+COUNTIF(BU532:CD532,9)</f>
        <v>0</v>
      </c>
      <c r="AM532" s="37">
        <f>COUNTIF(AX532:BA532,15)+COUNTIF(BG532:BH532,15)+COUNTIF(BK532:BQ532,15)+COUNTIF(BU532:CD532,15)+COUNTIF(AX532:BA532,25)+COUNTIF(BG532:BH532,25)+COUNTIF(BK532:BQ532,25)+COUNTIF(BU532:CD532,25)</f>
        <v>0</v>
      </c>
      <c r="AN532" s="118" t="str">
        <f>IF(AM532&gt;=1,"HOOG",IF(AL532&gt;=2,"MIDDEN","LAAG"))</f>
        <v>LAAG</v>
      </c>
      <c r="AO532" s="26" t="str">
        <f>IF(AND(AM532=1,OR(H532="H",AB532="H"),TEXT(D532,0)&lt;&gt;"4"),"J","N" )</f>
        <v>N</v>
      </c>
      <c r="AP532" s="41" t="s">
        <v>85</v>
      </c>
      <c r="AQ532" s="68" t="str">
        <f>IF(OR(AP532="J",AO532="J"),"MIDDEN",AN532)</f>
        <v>LAAG</v>
      </c>
      <c r="AR532" s="26" t="s">
        <v>86</v>
      </c>
      <c r="AS532" s="18" t="s">
        <v>87</v>
      </c>
      <c r="AT532" s="18" t="s">
        <v>85</v>
      </c>
      <c r="AU532" s="41" t="str">
        <f>IF(AND(AR532="H",AS532="K"),"J",IF(OR(AND(AR532="L",AS532="K",AT532="J"),AND(AR532="H",AS532="G",AT532="J")),"J","N"))</f>
        <v>N</v>
      </c>
      <c r="AV532" s="41" t="s">
        <v>85</v>
      </c>
      <c r="AW532" s="18" t="str">
        <f>IF(AU532="N",AQ532,IF(AQ532="LAAG","MIDDEN","HOOG"))</f>
        <v>LAAG</v>
      </c>
      <c r="AX532" s="39">
        <f>INDEX('P-07 HACCP score'!$C$3:$E$7,MATCH(E532,'P-07 HACCP score'!$B$3:$B$7,0),MATCH('D-14 Ernst'!A$2,'P-07 HACCP score'!$C$2:$E$2,0))</f>
        <v>0</v>
      </c>
      <c r="AY532" s="39">
        <f>INDEX('P-07 HACCP score'!$C$3:$E$7,MATCH(F532,'P-07 HACCP score'!$B$3:$B$7,0),MATCH('D-14 Ernst'!B$2,'P-07 HACCP score'!$C$2:$E$2,0))</f>
        <v>0</v>
      </c>
      <c r="AZ532" s="39">
        <f>INDEX('P-07 HACCP score'!$C$3:$E$7,MATCH(G532,'P-07 HACCP score'!$B$3:$B$7,0),MATCH('D-14 Ernst'!C$2,'P-07 HACCP score'!$C$2:$E$2,0))</f>
        <v>0</v>
      </c>
      <c r="BA532" s="39" t="e">
        <f>INDEX('P-07 HACCP score'!$C$3:$E$7,MATCH(H532,'P-07 HACCP score'!$B$3:$B$7,0),MATCH('D-14 Ernst'!D$2,'P-07 HACCP score'!$C$2:$E$2,0))</f>
        <v>#N/A</v>
      </c>
      <c r="BB532" s="39">
        <f>INDEX('P-07 HACCP score'!$C$3:$E$7,MATCH(I532,'P-07 HACCP score'!$B$3:$B$7,0),MATCH('D-14 Ernst'!E$2,'P-07 HACCP score'!$C$2:$E$2,0))</f>
        <v>0</v>
      </c>
      <c r="BC532" s="39">
        <f>INDEX('P-07 HACCP score'!$C$3:$E$7,MATCH(J532,'P-07 HACCP score'!$B$3:$B$7,0),MATCH('D-14 Ernst'!F$2,'P-07 HACCP score'!$C$2:$E$2,0))</f>
        <v>0</v>
      </c>
      <c r="BD532" s="39">
        <f>INDEX('P-07 HACCP score'!$C$3:$E$7,MATCH(K532,'P-07 HACCP score'!$B$3:$B$7,0),MATCH('D-14 Ernst'!G$2,'P-07 HACCP score'!$C$2:$E$2,0))</f>
        <v>0</v>
      </c>
      <c r="BE532" s="39">
        <f>INDEX('P-07 HACCP score'!$C$3:$E$7,MATCH(L532,'P-07 HACCP score'!$B$3:$B$7,0),MATCH('D-14 Ernst'!H$2,'P-07 HACCP score'!$C$2:$E$2,0))</f>
        <v>0</v>
      </c>
      <c r="BF532" s="39">
        <f>INDEX('P-07 HACCP score'!$C$3:$E$7,MATCH(M532,'P-07 HACCP score'!$B$3:$B$7,0),MATCH('D-14 Ernst'!I$2,'P-07 HACCP score'!$C$2:$E$2,0))</f>
        <v>0</v>
      </c>
      <c r="BG532" s="39">
        <f>INDEX('P-07 HACCP score'!$C$3:$E$7,MATCH(N532,'P-07 HACCP score'!$B$3:$B$7,0),MATCH('D-14 Ernst'!J$2,'P-07 HACCP score'!$C$2:$E$2,0))</f>
        <v>0</v>
      </c>
      <c r="BH532" s="39" t="e">
        <f>INDEX('P-07 HACCP score'!$C$3:$E$7,MATCH(O532,'P-07 HACCP score'!$B$3:$B$7,0),MATCH('D-14 Ernst'!K$2,'P-07 HACCP score'!$C$2:$E$2,0))</f>
        <v>#N/A</v>
      </c>
      <c r="BI532" s="39">
        <f>INDEX('P-07 HACCP score'!$C$3:$E$7,MATCH(P532,'P-07 HACCP score'!$B$3:$B$7,0),MATCH('D-14 Ernst'!L$2,'P-07 HACCP score'!$C$2:$E$2,0))</f>
        <v>0</v>
      </c>
      <c r="BJ532" s="39">
        <f>INDEX('P-07 HACCP score'!$C$3:$E$7,MATCH(Q532,'P-07 HACCP score'!$B$3:$B$7,0),MATCH('D-14 Ernst'!M$2,'P-07 HACCP score'!$C$2:$E$2,0))</f>
        <v>0</v>
      </c>
      <c r="BK532" s="39">
        <f>INDEX('P-07 HACCP score'!$C$3:$E$7,MATCH(R532,'P-07 HACCP score'!$B$3:$B$7,0),MATCH('D-14 Ernst'!N$2,'P-07 HACCP score'!$C$2:$E$2,0))</f>
        <v>0</v>
      </c>
      <c r="BL532" s="39">
        <f>INDEX('P-07 HACCP score'!$C$3:$E$7,MATCH(S532,'P-07 HACCP score'!$B$3:$B$7,0),MATCH('D-14 Ernst'!O$2,'P-07 HACCP score'!$C$2:$E$2,0))</f>
        <v>0</v>
      </c>
      <c r="BM532" s="39">
        <f>INDEX('P-07 HACCP score'!$C$3:$E$7,MATCH(T532,'P-07 HACCP score'!$B$3:$B$7,0),MATCH('D-14 Ernst'!P$2,'P-07 HACCP score'!$C$2:$E$2,0))</f>
        <v>0</v>
      </c>
      <c r="BN532" s="39">
        <f>INDEX('P-07 HACCP score'!$C$3:$E$7,MATCH(U532,'P-07 HACCP score'!$B$3:$B$7,0),MATCH('D-14 Ernst'!Q$2,'P-07 HACCP score'!$C$2:$E$2,0))</f>
        <v>0</v>
      </c>
      <c r="BO532" s="39">
        <f>INDEX('P-07 HACCP score'!$C$3:$E$7,MATCH(V532,'P-07 HACCP score'!$B$3:$B$7,0),MATCH('D-14 Ernst'!R$2,'P-07 HACCP score'!$C$2:$E$2,0))</f>
        <v>0</v>
      </c>
      <c r="BP532" s="39">
        <f>INDEX('P-07 HACCP score'!$C$3:$E$7,MATCH(W532,'P-07 HACCP score'!$B$3:$B$7,0),MATCH('D-14 Ernst'!S$2,'P-07 HACCP score'!$C$2:$E$2,0))</f>
        <v>0</v>
      </c>
      <c r="BQ532" s="39" t="e">
        <f>INDEX('P-07 HACCP score'!$C$3:$E$7,MATCH(X532,'P-07 HACCP score'!$B$3:$B$7,0),MATCH('D-14 Ernst'!T$2,'P-07 HACCP score'!$C$2:$E$2,0))</f>
        <v>#N/A</v>
      </c>
      <c r="BR532" s="39">
        <f>INDEX('P-07 HACCP score'!$C$3:$E$7,MATCH(Y532,'P-07 HACCP score'!$B$3:$B$7,0),MATCH('D-14 Ernst'!U$2,'P-07 HACCP score'!$C$2:$E$2,0))</f>
        <v>0</v>
      </c>
      <c r="BS532" s="39">
        <f>INDEX('P-07 HACCP score'!$C$3:$E$7,MATCH(Z532,'P-07 HACCP score'!$B$3:$B$7,0),MATCH('D-14 Ernst'!V$2,'P-07 HACCP score'!$C$2:$E$2,0))</f>
        <v>0</v>
      </c>
      <c r="BT532" s="39">
        <f>INDEX('P-07 HACCP score'!$C$3:$E$7,MATCH(AA532,'P-07 HACCP score'!$B$3:$B$7,0),MATCH('D-14 Ernst'!W$2,'P-07 HACCP score'!$C$2:$E$2,0))</f>
        <v>0</v>
      </c>
      <c r="BU532" s="39">
        <f>INDEX('P-07 HACCP score'!$C$3:$E$7,MATCH(AB532,'P-07 HACCP score'!$B$3:$B$7,0),MATCH('D-14 Ernst'!X$2,'P-07 HACCP score'!$C$2:$E$2,0))</f>
        <v>0</v>
      </c>
      <c r="BV532" s="39">
        <f>INDEX('P-07 HACCP score'!$C$3:$E$7,MATCH(AC532,'P-07 HACCP score'!$B$3:$B$7,0),MATCH('D-14 Ernst'!Y$2,'P-07 HACCP score'!$C$2:$E$2,0))</f>
        <v>0</v>
      </c>
      <c r="BW532" s="39">
        <f>INDEX('P-07 HACCP score'!$C$3:$E$7,MATCH(AD532,'P-07 HACCP score'!$B$3:$B$7,0),MATCH('D-14 Ernst'!Z$2,'P-07 HACCP score'!$C$2:$E$2,0))</f>
        <v>0</v>
      </c>
      <c r="BX532" s="39">
        <f>INDEX('P-07 HACCP score'!$C$3:$E$7,MATCH(AE532,'P-07 HACCP score'!$B$3:$B$7,0),MATCH('D-14 Ernst'!AA$2,'P-07 HACCP score'!$C$2:$E$2,0))</f>
        <v>0</v>
      </c>
      <c r="BY532" s="39">
        <f>INDEX('P-07 HACCP score'!$C$3:$E$7,MATCH(AF532,'P-07 HACCP score'!$B$3:$B$7,0),MATCH('D-14 Ernst'!AB$2,'P-07 HACCP score'!$C$2:$E$2,0))</f>
        <v>0</v>
      </c>
      <c r="BZ532" s="39">
        <f>INDEX('P-07 HACCP score'!$C$3:$E$7,MATCH(AG532,'P-07 HACCP score'!$B$3:$B$7,0),MATCH('D-14 Ernst'!AC$2,'P-07 HACCP score'!$C$2:$E$2,0))</f>
        <v>0</v>
      </c>
      <c r="CA532" s="39">
        <f>INDEX('P-07 HACCP score'!$C$3:$E$7,MATCH(AH532,'P-07 HACCP score'!$B$3:$B$7,0),MATCH('D-14 Ernst'!AD$2,'P-07 HACCP score'!$C$2:$E$2,0))</f>
        <v>0</v>
      </c>
      <c r="CB532" s="39">
        <f>INDEX('P-07 HACCP score'!$C$3:$E$7,MATCH(AI532,'P-07 HACCP score'!$B$3:$B$7,0),MATCH('D-14 Ernst'!AE$2,'P-07 HACCP score'!$C$2:$E$2,0))</f>
        <v>0</v>
      </c>
      <c r="CC532" s="39">
        <f>INDEX('P-07 HACCP score'!$C$3:$E$7,MATCH(AJ532,'P-07 HACCP score'!$B$3:$B$7,0),MATCH('D-14 Ernst'!AF$2,'P-07 HACCP score'!$C$2:$E$2,0))</f>
        <v>0</v>
      </c>
      <c r="CD532" s="39">
        <f>INDEX('P-07 HACCP score'!$C$3:$E$7,MATCH(AK532,'P-07 HACCP score'!$B$3:$B$7,0),MATCH('D-14 Ernst'!AG$2,'P-07 HACCP score'!$C$2:$E$2,0))</f>
        <v>0</v>
      </c>
    </row>
    <row r="533" spans="1:82" x14ac:dyDescent="0.3">
      <c r="A533" s="125">
        <v>52980</v>
      </c>
      <c r="B533" s="56" t="s">
        <v>666</v>
      </c>
      <c r="C533" s="78" t="s">
        <v>83</v>
      </c>
      <c r="D533" s="35">
        <v>5</v>
      </c>
      <c r="E533" s="18"/>
      <c r="F533" s="18"/>
      <c r="G533" s="26"/>
      <c r="H533" s="21" t="str">
        <f>IF(COUNTIF(I533:M533,"H"),"H",
IF(COUNTIF(I533:M533,"M"),"M",
IF(COUNTIF(I533:M533,"L"),"L",
IF(COUNTIF(I533:M533,"B"),"B",""))))</f>
        <v/>
      </c>
      <c r="I533" s="32"/>
      <c r="J533" s="32"/>
      <c r="K533" s="32"/>
      <c r="L533" s="32"/>
      <c r="M533" s="32"/>
      <c r="N533" s="18"/>
      <c r="O533" s="21" t="str">
        <f>IF(COUNTIF(P533:Q533,"H"),"H",
IF(COUNTIF(P533:Q533,"M"),"M",
IF(COUNTIF(P533:Q533,"L"),"L",
IF(COUNTIF(P533:Q533,"B"),"B",""))))</f>
        <v/>
      </c>
      <c r="P533" s="22"/>
      <c r="Q533" s="22"/>
      <c r="R533" s="18"/>
      <c r="S533" s="18"/>
      <c r="T533" s="18"/>
      <c r="U533" s="18"/>
      <c r="V533" s="18"/>
      <c r="W533" s="27"/>
      <c r="X533" s="21" t="str">
        <f>IF(COUNTIF(Y533:AA533,"H"),"H",
IF(COUNTIF(Y533:AA533,"M"),"M",
IF(COUNTIF(Y533:AA533,"L"),"L",
IF(COUNTIF(Y533:AA533,"B"),"B",""))))</f>
        <v/>
      </c>
      <c r="Y533" s="23"/>
      <c r="Z533" s="28"/>
      <c r="AA533" s="23"/>
      <c r="AB533" s="18" t="s">
        <v>84</v>
      </c>
      <c r="AC533" s="18"/>
      <c r="AD533" s="18"/>
      <c r="AE533" s="18"/>
      <c r="AF533" s="18"/>
      <c r="AG533" s="18"/>
      <c r="AH533" s="18"/>
      <c r="AI533" s="18"/>
      <c r="AJ533" s="18"/>
      <c r="AK533" s="18"/>
      <c r="AL533" s="37">
        <f>COUNTIF(AX533:BA533,5)+COUNTIF(BG533:BH533,5)+COUNTIF(BK533:BQ533,5)+COUNTIF(BU533:CD533,5)+COUNTIF(AX533:BA533,9)+COUNTIF(BG533:BH533,9)+COUNTIF(BK533:BQ533,9)+COUNTIF(BU533:CD533,9)</f>
        <v>0</v>
      </c>
      <c r="AM533" s="37">
        <f>COUNTIF(AX533:BA533,15)+COUNTIF(BG533:BH533,15)+COUNTIF(BK533:BQ533,15)+COUNTIF(BU533:CD533,15)+COUNTIF(AX533:BA533,25)+COUNTIF(BG533:BH533,25)+COUNTIF(BK533:BQ533,25)+COUNTIF(BU533:CD533,25)</f>
        <v>0</v>
      </c>
      <c r="AN533" s="118" t="str">
        <f>IF(AM533&gt;=1,"HOOG",IF(AL533&gt;=2,"MIDDEN","LAAG"))</f>
        <v>LAAG</v>
      </c>
      <c r="AO533" s="26" t="str">
        <f>IF(AND(AM533=1,OR(H533="H",AB533="H"),TEXT(D533,0)&lt;&gt;"4"),"J","N" )</f>
        <v>N</v>
      </c>
      <c r="AP533" s="41" t="s">
        <v>85</v>
      </c>
      <c r="AQ533" s="68" t="str">
        <f>IF(OR(AP533="J",AO533="J"),"MIDDEN",AN533)</f>
        <v>LAAG</v>
      </c>
      <c r="AR533" s="26" t="s">
        <v>86</v>
      </c>
      <c r="AS533" s="18" t="s">
        <v>87</v>
      </c>
      <c r="AT533" s="18" t="s">
        <v>85</v>
      </c>
      <c r="AU533" s="27" t="str">
        <f>IF(AND(AR533="H",AS533="K"),"J",IF(OR(AND(AR533="L",AS533="K",AT533="J"),AND(AR533="H",AS533="G",AT533="J")),"J","N"))</f>
        <v>N</v>
      </c>
      <c r="AV533" s="41" t="s">
        <v>85</v>
      </c>
      <c r="AW533" s="18" t="str">
        <f>IF(AU533="N",AQ533,IF(AQ533="LAAG","MIDDEN","HOOG"))</f>
        <v>LAAG</v>
      </c>
      <c r="AX533" s="39">
        <f>INDEX('P-07 HACCP score'!$C$3:$E$7,MATCH(E533,'P-07 HACCP score'!$B$3:$B$7,0),MATCH('D-14 Ernst'!A$2,'P-07 HACCP score'!$C$2:$E$2,0))</f>
        <v>0</v>
      </c>
      <c r="AY533" s="39">
        <f>INDEX('P-07 HACCP score'!$C$3:$E$7,MATCH(F533,'P-07 HACCP score'!$B$3:$B$7,0),MATCH('D-14 Ernst'!B$2,'P-07 HACCP score'!$C$2:$E$2,0))</f>
        <v>0</v>
      </c>
      <c r="AZ533" s="39">
        <f>INDEX('P-07 HACCP score'!$C$3:$E$7,MATCH(G533,'P-07 HACCP score'!$B$3:$B$7,0),MATCH('D-14 Ernst'!C$2,'P-07 HACCP score'!$C$2:$E$2,0))</f>
        <v>0</v>
      </c>
      <c r="BA533" s="39" t="e">
        <f>INDEX('P-07 HACCP score'!$C$3:$E$7,MATCH(H533,'P-07 HACCP score'!$B$3:$B$7,0),MATCH('D-14 Ernst'!D$2,'P-07 HACCP score'!$C$2:$E$2,0))</f>
        <v>#N/A</v>
      </c>
      <c r="BB533" s="39">
        <f>INDEX('P-07 HACCP score'!$C$3:$E$7,MATCH(I533,'P-07 HACCP score'!$B$3:$B$7,0),MATCH('D-14 Ernst'!E$2,'P-07 HACCP score'!$C$2:$E$2,0))</f>
        <v>0</v>
      </c>
      <c r="BC533" s="39">
        <f>INDEX('P-07 HACCP score'!$C$3:$E$7,MATCH(J533,'P-07 HACCP score'!$B$3:$B$7,0),MATCH('D-14 Ernst'!F$2,'P-07 HACCP score'!$C$2:$E$2,0))</f>
        <v>0</v>
      </c>
      <c r="BD533" s="39">
        <f>INDEX('P-07 HACCP score'!$C$3:$E$7,MATCH(K533,'P-07 HACCP score'!$B$3:$B$7,0),MATCH('D-14 Ernst'!G$2,'P-07 HACCP score'!$C$2:$E$2,0))</f>
        <v>0</v>
      </c>
      <c r="BE533" s="39">
        <f>INDEX('P-07 HACCP score'!$C$3:$E$7,MATCH(L533,'P-07 HACCP score'!$B$3:$B$7,0),MATCH('D-14 Ernst'!H$2,'P-07 HACCP score'!$C$2:$E$2,0))</f>
        <v>0</v>
      </c>
      <c r="BF533" s="39">
        <f>INDEX('P-07 HACCP score'!$C$3:$E$7,MATCH(M533,'P-07 HACCP score'!$B$3:$B$7,0),MATCH('D-14 Ernst'!I$2,'P-07 HACCP score'!$C$2:$E$2,0))</f>
        <v>0</v>
      </c>
      <c r="BG533" s="39">
        <f>INDEX('P-07 HACCP score'!$C$3:$E$7,MATCH(N533,'P-07 HACCP score'!$B$3:$B$7,0),MATCH('D-14 Ernst'!J$2,'P-07 HACCP score'!$C$2:$E$2,0))</f>
        <v>0</v>
      </c>
      <c r="BH533" s="39" t="e">
        <f>INDEX('P-07 HACCP score'!$C$3:$E$7,MATCH(O533,'P-07 HACCP score'!$B$3:$B$7,0),MATCH('D-14 Ernst'!K$2,'P-07 HACCP score'!$C$2:$E$2,0))</f>
        <v>#N/A</v>
      </c>
      <c r="BI533" s="39">
        <f>INDEX('P-07 HACCP score'!$C$3:$E$7,MATCH(P533,'P-07 HACCP score'!$B$3:$B$7,0),MATCH('D-14 Ernst'!L$2,'P-07 HACCP score'!$C$2:$E$2,0))</f>
        <v>0</v>
      </c>
      <c r="BJ533" s="39">
        <f>INDEX('P-07 HACCP score'!$C$3:$E$7,MATCH(Q533,'P-07 HACCP score'!$B$3:$B$7,0),MATCH('D-14 Ernst'!M$2,'P-07 HACCP score'!$C$2:$E$2,0))</f>
        <v>0</v>
      </c>
      <c r="BK533" s="39">
        <f>INDEX('P-07 HACCP score'!$C$3:$E$7,MATCH(R533,'P-07 HACCP score'!$B$3:$B$7,0),MATCH('D-14 Ernst'!N$2,'P-07 HACCP score'!$C$2:$E$2,0))</f>
        <v>0</v>
      </c>
      <c r="BL533" s="39">
        <f>INDEX('P-07 HACCP score'!$C$3:$E$7,MATCH(S533,'P-07 HACCP score'!$B$3:$B$7,0),MATCH('D-14 Ernst'!O$2,'P-07 HACCP score'!$C$2:$E$2,0))</f>
        <v>0</v>
      </c>
      <c r="BM533" s="39">
        <f>INDEX('P-07 HACCP score'!$C$3:$E$7,MATCH(T533,'P-07 HACCP score'!$B$3:$B$7,0),MATCH('D-14 Ernst'!P$2,'P-07 HACCP score'!$C$2:$E$2,0))</f>
        <v>0</v>
      </c>
      <c r="BN533" s="39">
        <f>INDEX('P-07 HACCP score'!$C$3:$E$7,MATCH(U533,'P-07 HACCP score'!$B$3:$B$7,0),MATCH('D-14 Ernst'!Q$2,'P-07 HACCP score'!$C$2:$E$2,0))</f>
        <v>0</v>
      </c>
      <c r="BO533" s="39">
        <f>INDEX('P-07 HACCP score'!$C$3:$E$7,MATCH(V533,'P-07 HACCP score'!$B$3:$B$7,0),MATCH('D-14 Ernst'!R$2,'P-07 HACCP score'!$C$2:$E$2,0))</f>
        <v>0</v>
      </c>
      <c r="BP533" s="39">
        <f>INDEX('P-07 HACCP score'!$C$3:$E$7,MATCH(W533,'P-07 HACCP score'!$B$3:$B$7,0),MATCH('D-14 Ernst'!S$2,'P-07 HACCP score'!$C$2:$E$2,0))</f>
        <v>0</v>
      </c>
      <c r="BQ533" s="39" t="e">
        <f>INDEX('P-07 HACCP score'!$C$3:$E$7,MATCH(X533,'P-07 HACCP score'!$B$3:$B$7,0),MATCH('D-14 Ernst'!T$2,'P-07 HACCP score'!$C$2:$E$2,0))</f>
        <v>#N/A</v>
      </c>
      <c r="BR533" s="39">
        <f>INDEX('P-07 HACCP score'!$C$3:$E$7,MATCH(Y533,'P-07 HACCP score'!$B$3:$B$7,0),MATCH('D-14 Ernst'!U$2,'P-07 HACCP score'!$C$2:$E$2,0))</f>
        <v>0</v>
      </c>
      <c r="BS533" s="39">
        <f>INDEX('P-07 HACCP score'!$C$3:$E$7,MATCH(Z533,'P-07 HACCP score'!$B$3:$B$7,0),MATCH('D-14 Ernst'!V$2,'P-07 HACCP score'!$C$2:$E$2,0))</f>
        <v>0</v>
      </c>
      <c r="BT533" s="39">
        <f>INDEX('P-07 HACCP score'!$C$3:$E$7,MATCH(AA533,'P-07 HACCP score'!$B$3:$B$7,0),MATCH('D-14 Ernst'!W$2,'P-07 HACCP score'!$C$2:$E$2,0))</f>
        <v>0</v>
      </c>
      <c r="BU533" s="39">
        <f>INDEX('P-07 HACCP score'!$C$3:$E$7,MATCH(AB533,'P-07 HACCP score'!$B$3:$B$7,0),MATCH('D-14 Ernst'!X$2,'P-07 HACCP score'!$C$2:$E$2,0))</f>
        <v>1.5</v>
      </c>
      <c r="BV533" s="39">
        <f>INDEX('P-07 HACCP score'!$C$3:$E$7,MATCH(AC533,'P-07 HACCP score'!$B$3:$B$7,0),MATCH('D-14 Ernst'!Y$2,'P-07 HACCP score'!$C$2:$E$2,0))</f>
        <v>0</v>
      </c>
      <c r="BW533" s="39">
        <f>INDEX('P-07 HACCP score'!$C$3:$E$7,MATCH(AD533,'P-07 HACCP score'!$B$3:$B$7,0),MATCH('D-14 Ernst'!Z$2,'P-07 HACCP score'!$C$2:$E$2,0))</f>
        <v>0</v>
      </c>
      <c r="BX533" s="39">
        <f>INDEX('P-07 HACCP score'!$C$3:$E$7,MATCH(AE533,'P-07 HACCP score'!$B$3:$B$7,0),MATCH('D-14 Ernst'!AA$2,'P-07 HACCP score'!$C$2:$E$2,0))</f>
        <v>0</v>
      </c>
      <c r="BY533" s="39">
        <f>INDEX('P-07 HACCP score'!$C$3:$E$7,MATCH(AF533,'P-07 HACCP score'!$B$3:$B$7,0),MATCH('D-14 Ernst'!AB$2,'P-07 HACCP score'!$C$2:$E$2,0))</f>
        <v>0</v>
      </c>
      <c r="BZ533" s="39">
        <f>INDEX('P-07 HACCP score'!$C$3:$E$7,MATCH(AG533,'P-07 HACCP score'!$B$3:$B$7,0),MATCH('D-14 Ernst'!AC$2,'P-07 HACCP score'!$C$2:$E$2,0))</f>
        <v>0</v>
      </c>
      <c r="CA533" s="39">
        <f>INDEX('P-07 HACCP score'!$C$3:$E$7,MATCH(AH533,'P-07 HACCP score'!$B$3:$B$7,0),MATCH('D-14 Ernst'!AD$2,'P-07 HACCP score'!$C$2:$E$2,0))</f>
        <v>0</v>
      </c>
      <c r="CB533" s="39">
        <f>INDEX('P-07 HACCP score'!$C$3:$E$7,MATCH(AI533,'P-07 HACCP score'!$B$3:$B$7,0),MATCH('D-14 Ernst'!AE$2,'P-07 HACCP score'!$C$2:$E$2,0))</f>
        <v>0</v>
      </c>
      <c r="CC533" s="39">
        <f>INDEX('P-07 HACCP score'!$C$3:$E$7,MATCH(AJ533,'P-07 HACCP score'!$B$3:$B$7,0),MATCH('D-14 Ernst'!AF$2,'P-07 HACCP score'!$C$2:$E$2,0))</f>
        <v>0</v>
      </c>
      <c r="CD533" s="39">
        <f>INDEX('P-07 HACCP score'!$C$3:$E$7,MATCH(AK533,'P-07 HACCP score'!$B$3:$B$7,0),MATCH('D-14 Ernst'!AG$2,'P-07 HACCP score'!$C$2:$E$2,0))</f>
        <v>0</v>
      </c>
    </row>
    <row r="534" spans="1:82" x14ac:dyDescent="0.3">
      <c r="A534" s="119">
        <v>51930</v>
      </c>
      <c r="B534" s="56" t="s">
        <v>667</v>
      </c>
      <c r="C534" s="78" t="s">
        <v>626</v>
      </c>
      <c r="D534" s="35">
        <v>4</v>
      </c>
      <c r="E534" s="18" t="s">
        <v>86</v>
      </c>
      <c r="F534" s="18"/>
      <c r="G534" s="26"/>
      <c r="H534" s="21" t="str">
        <f>IF(COUNTIF(I534:M534,"H"),"H",
IF(COUNTIF(I534:M534,"M"),"M",
IF(COUNTIF(I534:M534,"L"),"L",
IF(COUNTIF(I534:M534,"B"),"B",""))))</f>
        <v/>
      </c>
      <c r="I534" s="19"/>
      <c r="J534" s="19"/>
      <c r="K534" s="19"/>
      <c r="L534" s="19"/>
      <c r="M534" s="19"/>
      <c r="N534" s="18"/>
      <c r="O534" s="21" t="str">
        <f>IF(COUNTIF(P534:Q534,"H"),"H",
IF(COUNTIF(P534:Q534,"M"),"M",
IF(COUNTIF(P534:Q534,"L"),"L",
IF(COUNTIF(P534:Q534,"B"),"B",""))))</f>
        <v>L</v>
      </c>
      <c r="P534" s="22" t="s">
        <v>86</v>
      </c>
      <c r="Q534" s="22"/>
      <c r="R534" s="18" t="s">
        <v>129</v>
      </c>
      <c r="S534" s="18"/>
      <c r="T534" s="18" t="s">
        <v>86</v>
      </c>
      <c r="U534" s="18"/>
      <c r="V534" s="18"/>
      <c r="W534" s="27"/>
      <c r="X534" s="21" t="str">
        <f>IF(COUNTIF(Y534:AA534,"H"),"H",
IF(COUNTIF(Y534:AA534,"M"),"M",
IF(COUNTIF(Y534:AA534,"L"),"L",
IF(COUNTIF(Y534:AA534,"B"),"B",""))))</f>
        <v/>
      </c>
      <c r="Y534" s="23"/>
      <c r="Z534" s="28"/>
      <c r="AA534" s="23"/>
      <c r="AB534" s="18"/>
      <c r="AC534" s="18"/>
      <c r="AD534" s="18"/>
      <c r="AE534" s="18"/>
      <c r="AF534" s="18"/>
      <c r="AG534" s="18"/>
      <c r="AH534" s="18"/>
      <c r="AI534" s="18"/>
      <c r="AJ534" s="18"/>
      <c r="AK534" s="18"/>
      <c r="AL534" s="37">
        <f>COUNTIF(AX534:BA534,5)+COUNTIF(BG534:BH534,5)+COUNTIF(BK534:BQ534,5)+COUNTIF(BU534:CD534,5)+COUNTIF(AX534:BA534,9)+COUNTIF(BG534:BH534,9)+COUNTIF(BK534:BQ534,9)+COUNTIF(BU534:CD534,9)</f>
        <v>0</v>
      </c>
      <c r="AM534" s="37">
        <f>COUNTIF(AX534:BA534,15)+COUNTIF(BG534:BH534,15)+COUNTIF(BK534:BQ534,15)+COUNTIF(BU534:CD534,15)+COUNTIF(AX534:BA534,25)+COUNTIF(BG534:BH534,25)+COUNTIF(BK534:BQ534,25)+COUNTIF(BU534:CD534,25)</f>
        <v>1</v>
      </c>
      <c r="AN534" s="118" t="str">
        <f>IF(AM534&gt;=1,"HOOG",IF(AL534&gt;=2,"MIDDEN","LAAG"))</f>
        <v>HOOG</v>
      </c>
      <c r="AO534" s="26" t="str">
        <f>IF(AND(AM534=1,OR(H534="H",AB534="H"),TEXT(D534,0)&lt;&gt;"4"),"J","N" )</f>
        <v>N</v>
      </c>
      <c r="AP534" s="41" t="s">
        <v>85</v>
      </c>
      <c r="AQ534" s="68" t="str">
        <f>IF(OR(AP534="J",AO534="J"),"MIDDEN",AN534)</f>
        <v>HOOG</v>
      </c>
      <c r="AR534" s="26" t="s">
        <v>89</v>
      </c>
      <c r="AS534" s="18" t="s">
        <v>87</v>
      </c>
      <c r="AT534" s="18" t="s">
        <v>85</v>
      </c>
      <c r="AU534" s="41" t="str">
        <f>IF(AND(AR534="H",AS534="K"),"J",IF(OR(AND(AR534="L",AS534="K",AT534="J"),AND(AR534="H",AS534="G",AT534="J")),"J","N"))</f>
        <v>N</v>
      </c>
      <c r="AV534" s="41" t="s">
        <v>85</v>
      </c>
      <c r="AW534" s="18" t="str">
        <f>IF(AU534="N",AQ534,IF(AQ534="LAAG","MIDDEN","HOOG"))</f>
        <v>HOOG</v>
      </c>
      <c r="AX534" s="39">
        <f>INDEX('P-07 HACCP score'!$C$3:$E$7,MATCH(E534,'P-07 HACCP score'!$B$3:$B$7,0),MATCH('D-14 Ernst'!A$2,'P-07 HACCP score'!$C$2:$E$2,0))</f>
        <v>3</v>
      </c>
      <c r="AY534" s="39">
        <f>INDEX('P-07 HACCP score'!$C$3:$E$7,MATCH(F534,'P-07 HACCP score'!$B$3:$B$7,0),MATCH('D-14 Ernst'!B$2,'P-07 HACCP score'!$C$2:$E$2,0))</f>
        <v>0</v>
      </c>
      <c r="AZ534" s="39">
        <f>INDEX('P-07 HACCP score'!$C$3:$E$7,MATCH(G534,'P-07 HACCP score'!$B$3:$B$7,0),MATCH('D-14 Ernst'!C$2,'P-07 HACCP score'!$C$2:$E$2,0))</f>
        <v>0</v>
      </c>
      <c r="BA534" s="39" t="e">
        <f>INDEX('P-07 HACCP score'!$C$3:$E$7,MATCH(H534,'P-07 HACCP score'!$B$3:$B$7,0),MATCH('D-14 Ernst'!D$2,'P-07 HACCP score'!$C$2:$E$2,0))</f>
        <v>#N/A</v>
      </c>
      <c r="BB534" s="39">
        <f>INDEX('P-07 HACCP score'!$C$3:$E$7,MATCH(I534,'P-07 HACCP score'!$B$3:$B$7,0),MATCH('D-14 Ernst'!E$2,'P-07 HACCP score'!$C$2:$E$2,0))</f>
        <v>0</v>
      </c>
      <c r="BC534" s="39">
        <f>INDEX('P-07 HACCP score'!$C$3:$E$7,MATCH(J534,'P-07 HACCP score'!$B$3:$B$7,0),MATCH('D-14 Ernst'!F$2,'P-07 HACCP score'!$C$2:$E$2,0))</f>
        <v>0</v>
      </c>
      <c r="BD534" s="39">
        <f>INDEX('P-07 HACCP score'!$C$3:$E$7,MATCH(K534,'P-07 HACCP score'!$B$3:$B$7,0),MATCH('D-14 Ernst'!G$2,'P-07 HACCP score'!$C$2:$E$2,0))</f>
        <v>0</v>
      </c>
      <c r="BE534" s="39">
        <f>INDEX('P-07 HACCP score'!$C$3:$E$7,MATCH(L534,'P-07 HACCP score'!$B$3:$B$7,0),MATCH('D-14 Ernst'!H$2,'P-07 HACCP score'!$C$2:$E$2,0))</f>
        <v>0</v>
      </c>
      <c r="BF534" s="39">
        <f>INDEX('P-07 HACCP score'!$C$3:$E$7,MATCH(M534,'P-07 HACCP score'!$B$3:$B$7,0),MATCH('D-14 Ernst'!I$2,'P-07 HACCP score'!$C$2:$E$2,0))</f>
        <v>0</v>
      </c>
      <c r="BG534" s="39">
        <f>INDEX('P-07 HACCP score'!$C$3:$E$7,MATCH(N534,'P-07 HACCP score'!$B$3:$B$7,0),MATCH('D-14 Ernst'!J$2,'P-07 HACCP score'!$C$2:$E$2,0))</f>
        <v>0</v>
      </c>
      <c r="BH534" s="39">
        <f>INDEX('P-07 HACCP score'!$C$3:$E$7,MATCH(O534,'P-07 HACCP score'!$B$3:$B$7,0),MATCH('D-14 Ernst'!K$2,'P-07 HACCP score'!$C$2:$E$2,0))</f>
        <v>3</v>
      </c>
      <c r="BI534" s="39">
        <f>INDEX('P-07 HACCP score'!$C$3:$E$7,MATCH(P534,'P-07 HACCP score'!$B$3:$B$7,0),MATCH('D-14 Ernst'!L$2,'P-07 HACCP score'!$C$2:$E$2,0))</f>
        <v>3</v>
      </c>
      <c r="BJ534" s="39">
        <f>INDEX('P-07 HACCP score'!$C$3:$E$7,MATCH(Q534,'P-07 HACCP score'!$B$3:$B$7,0),MATCH('D-14 Ernst'!M$2,'P-07 HACCP score'!$C$2:$E$2,0))</f>
        <v>0</v>
      </c>
      <c r="BK534" s="39">
        <f>INDEX('P-07 HACCP score'!$C$3:$E$7,MATCH(R534,'P-07 HACCP score'!$B$3:$B$7,0),MATCH('D-14 Ernst'!N$2,'P-07 HACCP score'!$C$2:$E$2,0))</f>
        <v>15</v>
      </c>
      <c r="BL534" s="39">
        <f>INDEX('P-07 HACCP score'!$C$3:$E$7,MATCH(S534,'P-07 HACCP score'!$B$3:$B$7,0),MATCH('D-14 Ernst'!O$2,'P-07 HACCP score'!$C$2:$E$2,0))</f>
        <v>0</v>
      </c>
      <c r="BM534" s="39">
        <f>INDEX('P-07 HACCP score'!$C$3:$E$7,MATCH(T534,'P-07 HACCP score'!$B$3:$B$7,0),MATCH('D-14 Ernst'!P$2,'P-07 HACCP score'!$C$2:$E$2,0))</f>
        <v>3</v>
      </c>
      <c r="BN534" s="39">
        <f>INDEX('P-07 HACCP score'!$C$3:$E$7,MATCH(U534,'P-07 HACCP score'!$B$3:$B$7,0),MATCH('D-14 Ernst'!Q$2,'P-07 HACCP score'!$C$2:$E$2,0))</f>
        <v>0</v>
      </c>
      <c r="BO534" s="39">
        <f>INDEX('P-07 HACCP score'!$C$3:$E$7,MATCH(V534,'P-07 HACCP score'!$B$3:$B$7,0),MATCH('D-14 Ernst'!R$2,'P-07 HACCP score'!$C$2:$E$2,0))</f>
        <v>0</v>
      </c>
      <c r="BP534" s="39">
        <f>INDEX('P-07 HACCP score'!$C$3:$E$7,MATCH(W534,'P-07 HACCP score'!$B$3:$B$7,0),MATCH('D-14 Ernst'!S$2,'P-07 HACCP score'!$C$2:$E$2,0))</f>
        <v>0</v>
      </c>
      <c r="BQ534" s="39" t="e">
        <f>INDEX('P-07 HACCP score'!$C$3:$E$7,MATCH(X534,'P-07 HACCP score'!$B$3:$B$7,0),MATCH('D-14 Ernst'!T$2,'P-07 HACCP score'!$C$2:$E$2,0))</f>
        <v>#N/A</v>
      </c>
      <c r="BR534" s="39">
        <f>INDEX('P-07 HACCP score'!$C$3:$E$7,MATCH(Y534,'P-07 HACCP score'!$B$3:$B$7,0),MATCH('D-14 Ernst'!U$2,'P-07 HACCP score'!$C$2:$E$2,0))</f>
        <v>0</v>
      </c>
      <c r="BS534" s="39">
        <f>INDEX('P-07 HACCP score'!$C$3:$E$7,MATCH(Z534,'P-07 HACCP score'!$B$3:$B$7,0),MATCH('D-14 Ernst'!V$2,'P-07 HACCP score'!$C$2:$E$2,0))</f>
        <v>0</v>
      </c>
      <c r="BT534" s="39">
        <f>INDEX('P-07 HACCP score'!$C$3:$E$7,MATCH(AA534,'P-07 HACCP score'!$B$3:$B$7,0),MATCH('D-14 Ernst'!W$2,'P-07 HACCP score'!$C$2:$E$2,0))</f>
        <v>0</v>
      </c>
      <c r="BU534" s="39">
        <f>INDEX('P-07 HACCP score'!$C$3:$E$7,MATCH(AB534,'P-07 HACCP score'!$B$3:$B$7,0),MATCH('D-14 Ernst'!X$2,'P-07 HACCP score'!$C$2:$E$2,0))</f>
        <v>0</v>
      </c>
      <c r="BV534" s="39">
        <f>INDEX('P-07 HACCP score'!$C$3:$E$7,MATCH(AC534,'P-07 HACCP score'!$B$3:$B$7,0),MATCH('D-14 Ernst'!Y$2,'P-07 HACCP score'!$C$2:$E$2,0))</f>
        <v>0</v>
      </c>
      <c r="BW534" s="39">
        <f>INDEX('P-07 HACCP score'!$C$3:$E$7,MATCH(AD534,'P-07 HACCP score'!$B$3:$B$7,0),MATCH('D-14 Ernst'!Z$2,'P-07 HACCP score'!$C$2:$E$2,0))</f>
        <v>0</v>
      </c>
      <c r="BX534" s="39">
        <f>INDEX('P-07 HACCP score'!$C$3:$E$7,MATCH(AE534,'P-07 HACCP score'!$B$3:$B$7,0),MATCH('D-14 Ernst'!AA$2,'P-07 HACCP score'!$C$2:$E$2,0))</f>
        <v>0</v>
      </c>
      <c r="BY534" s="39">
        <f>INDEX('P-07 HACCP score'!$C$3:$E$7,MATCH(AF534,'P-07 HACCP score'!$B$3:$B$7,0),MATCH('D-14 Ernst'!AB$2,'P-07 HACCP score'!$C$2:$E$2,0))</f>
        <v>0</v>
      </c>
      <c r="BZ534" s="39">
        <f>INDEX('P-07 HACCP score'!$C$3:$E$7,MATCH(AG534,'P-07 HACCP score'!$B$3:$B$7,0),MATCH('D-14 Ernst'!AC$2,'P-07 HACCP score'!$C$2:$E$2,0))</f>
        <v>0</v>
      </c>
      <c r="CA534" s="39">
        <f>INDEX('P-07 HACCP score'!$C$3:$E$7,MATCH(AH534,'P-07 HACCP score'!$B$3:$B$7,0),MATCH('D-14 Ernst'!AD$2,'P-07 HACCP score'!$C$2:$E$2,0))</f>
        <v>0</v>
      </c>
      <c r="CB534" s="39">
        <f>INDEX('P-07 HACCP score'!$C$3:$E$7,MATCH(AI534,'P-07 HACCP score'!$B$3:$B$7,0),MATCH('D-14 Ernst'!AE$2,'P-07 HACCP score'!$C$2:$E$2,0))</f>
        <v>0</v>
      </c>
      <c r="CC534" s="39">
        <f>INDEX('P-07 HACCP score'!$C$3:$E$7,MATCH(AJ534,'P-07 HACCP score'!$B$3:$B$7,0),MATCH('D-14 Ernst'!AF$2,'P-07 HACCP score'!$C$2:$E$2,0))</f>
        <v>0</v>
      </c>
      <c r="CD534" s="39">
        <f>INDEX('P-07 HACCP score'!$C$3:$E$7,MATCH(AK534,'P-07 HACCP score'!$B$3:$B$7,0),MATCH('D-14 Ernst'!AG$2,'P-07 HACCP score'!$C$2:$E$2,0))</f>
        <v>0</v>
      </c>
    </row>
    <row r="535" spans="1:82" x14ac:dyDescent="0.3">
      <c r="A535" s="119">
        <v>53490</v>
      </c>
      <c r="B535" s="56" t="s">
        <v>668</v>
      </c>
      <c r="C535" s="78" t="s">
        <v>83</v>
      </c>
      <c r="D535" s="35">
        <v>5</v>
      </c>
      <c r="E535" s="18"/>
      <c r="F535" s="18"/>
      <c r="G535" s="26"/>
      <c r="H535" s="21" t="str">
        <f>IF(COUNTIF(I535:M535,"H"),"H",
IF(COUNTIF(I535:M535,"M"),"M",
IF(COUNTIF(I535:M535,"L"),"L",
IF(COUNTIF(I535:M535,"B"),"B",""))))</f>
        <v/>
      </c>
      <c r="I535" s="19"/>
      <c r="J535" s="19"/>
      <c r="K535" s="19"/>
      <c r="L535" s="19"/>
      <c r="M535" s="19"/>
      <c r="N535" s="18"/>
      <c r="O535" s="21" t="str">
        <f>IF(COUNTIF(P535:Q535,"H"),"H",
IF(COUNTIF(P535:Q535,"M"),"M",
IF(COUNTIF(P535:Q535,"L"),"L",
IF(COUNTIF(P535:Q535,"B"),"B",""))))</f>
        <v>M</v>
      </c>
      <c r="P535" s="22" t="s">
        <v>129</v>
      </c>
      <c r="Q535" s="22" t="s">
        <v>129</v>
      </c>
      <c r="R535" s="18" t="s">
        <v>86</v>
      </c>
      <c r="S535" s="18"/>
      <c r="T535" s="18" t="s">
        <v>84</v>
      </c>
      <c r="U535" s="18"/>
      <c r="V535" s="18"/>
      <c r="W535" s="27"/>
      <c r="X535" s="21" t="str">
        <f>IF(COUNTIF(Y535:AA535,"H"),"H",
IF(COUNTIF(Y535:AA535,"M"),"M",
IF(COUNTIF(Y535:AA535,"L"),"L",
IF(COUNTIF(Y535:AA535,"B"),"B",""))))</f>
        <v/>
      </c>
      <c r="Y535" s="23"/>
      <c r="Z535" s="28"/>
      <c r="AA535" s="23"/>
      <c r="AB535" s="18" t="s">
        <v>86</v>
      </c>
      <c r="AC535" s="18"/>
      <c r="AD535" s="18"/>
      <c r="AE535" s="18"/>
      <c r="AF535" s="18"/>
      <c r="AG535" s="18"/>
      <c r="AH535" s="18"/>
      <c r="AI535" s="18"/>
      <c r="AJ535" s="18"/>
      <c r="AK535" s="18"/>
      <c r="AL535" s="37">
        <f>COUNTIF(AX535:BA535,5)+COUNTIF(BG535:BH535,5)+COUNTIF(BK535:BQ535,5)+COUNTIF(BU535:CD535,5)+COUNTIF(AX535:BA535,9)+COUNTIF(BG535:BH535,9)+COUNTIF(BK535:BQ535,9)+COUNTIF(BU535:CD535,9)</f>
        <v>2</v>
      </c>
      <c r="AM535" s="37">
        <f>COUNTIF(AX535:BA535,15)+COUNTIF(BG535:BH535,15)+COUNTIF(BK535:BQ535,15)+COUNTIF(BU535:CD535,15)+COUNTIF(AX535:BA535,25)+COUNTIF(BG535:BH535,25)+COUNTIF(BK535:BQ535,25)+COUNTIF(BU535:CD535,25)</f>
        <v>0</v>
      </c>
      <c r="AN535" s="118" t="str">
        <f>IF(AM535&gt;=1,"HOOG",IF(AL535&gt;=2,"MIDDEN","LAAG"))</f>
        <v>MIDDEN</v>
      </c>
      <c r="AO535" s="26" t="str">
        <f>IF(AND(AM535=1,OR(H535="H",AB535="H"),TEXT(D535,0)&lt;&gt;"4"),"J","N" )</f>
        <v>N</v>
      </c>
      <c r="AP535" s="41" t="s">
        <v>85</v>
      </c>
      <c r="AQ535" s="68" t="str">
        <f>IF(OR(AP535="J",AO535="J"),"MIDDEN",AN535)</f>
        <v>MIDDEN</v>
      </c>
      <c r="AR535" s="26" t="s">
        <v>86</v>
      </c>
      <c r="AS535" s="18" t="s">
        <v>87</v>
      </c>
      <c r="AT535" s="18" t="s">
        <v>85</v>
      </c>
      <c r="AU535" s="41" t="str">
        <f>IF(AND(AR535="H",AS535="K"),"J",IF(OR(AND(AR535="L",AS535="K",AT535="J"),AND(AR535="H",AS535="G",AT535="J")),"J","N"))</f>
        <v>N</v>
      </c>
      <c r="AV535" s="41" t="s">
        <v>85</v>
      </c>
      <c r="AW535" s="18" t="str">
        <f>IF(AU535="N",AQ535,IF(AQ535="LAAG","MIDDEN","HOOG"))</f>
        <v>MIDDEN</v>
      </c>
      <c r="AX535" s="39">
        <f>INDEX('P-07 HACCP score'!$C$3:$E$7,MATCH(E535,'P-07 HACCP score'!$B$3:$B$7,0),MATCH('D-14 Ernst'!A$2,'P-07 HACCP score'!$C$2:$E$2,0))</f>
        <v>0</v>
      </c>
      <c r="AY535" s="39">
        <f>INDEX('P-07 HACCP score'!$C$3:$E$7,MATCH(F535,'P-07 HACCP score'!$B$3:$B$7,0),MATCH('D-14 Ernst'!B$2,'P-07 HACCP score'!$C$2:$E$2,0))</f>
        <v>0</v>
      </c>
      <c r="AZ535" s="39">
        <f>INDEX('P-07 HACCP score'!$C$3:$E$7,MATCH(G535,'P-07 HACCP score'!$B$3:$B$7,0),MATCH('D-14 Ernst'!C$2,'P-07 HACCP score'!$C$2:$E$2,0))</f>
        <v>0</v>
      </c>
      <c r="BA535" s="39" t="e">
        <f>INDEX('P-07 HACCP score'!$C$3:$E$7,MATCH(H535,'P-07 HACCP score'!$B$3:$B$7,0),MATCH('D-14 Ernst'!D$2,'P-07 HACCP score'!$C$2:$E$2,0))</f>
        <v>#N/A</v>
      </c>
      <c r="BB535" s="39">
        <f>INDEX('P-07 HACCP score'!$C$3:$E$7,MATCH(I535,'P-07 HACCP score'!$B$3:$B$7,0),MATCH('D-14 Ernst'!E$2,'P-07 HACCP score'!$C$2:$E$2,0))</f>
        <v>0</v>
      </c>
      <c r="BC535" s="39">
        <f>INDEX('P-07 HACCP score'!$C$3:$E$7,MATCH(J535,'P-07 HACCP score'!$B$3:$B$7,0),MATCH('D-14 Ernst'!F$2,'P-07 HACCP score'!$C$2:$E$2,0))</f>
        <v>0</v>
      </c>
      <c r="BD535" s="39">
        <f>INDEX('P-07 HACCP score'!$C$3:$E$7,MATCH(K535,'P-07 HACCP score'!$B$3:$B$7,0),MATCH('D-14 Ernst'!G$2,'P-07 HACCP score'!$C$2:$E$2,0))</f>
        <v>0</v>
      </c>
      <c r="BE535" s="39">
        <f>INDEX('P-07 HACCP score'!$C$3:$E$7,MATCH(L535,'P-07 HACCP score'!$B$3:$B$7,0),MATCH('D-14 Ernst'!H$2,'P-07 HACCP score'!$C$2:$E$2,0))</f>
        <v>0</v>
      </c>
      <c r="BF535" s="39">
        <f>INDEX('P-07 HACCP score'!$C$3:$E$7,MATCH(M535,'P-07 HACCP score'!$B$3:$B$7,0),MATCH('D-14 Ernst'!I$2,'P-07 HACCP score'!$C$2:$E$2,0))</f>
        <v>0</v>
      </c>
      <c r="BG535" s="39">
        <f>INDEX('P-07 HACCP score'!$C$3:$E$7,MATCH(N535,'P-07 HACCP score'!$B$3:$B$7,0),MATCH('D-14 Ernst'!J$2,'P-07 HACCP score'!$C$2:$E$2,0))</f>
        <v>0</v>
      </c>
      <c r="BH535" s="39">
        <f>INDEX('P-07 HACCP score'!$C$3:$E$7,MATCH(O535,'P-07 HACCP score'!$B$3:$B$7,0),MATCH('D-14 Ernst'!K$2,'P-07 HACCP score'!$C$2:$E$2,0))</f>
        <v>9</v>
      </c>
      <c r="BI535" s="39">
        <f>INDEX('P-07 HACCP score'!$C$3:$E$7,MATCH(P535,'P-07 HACCP score'!$B$3:$B$7,0),MATCH('D-14 Ernst'!L$2,'P-07 HACCP score'!$C$2:$E$2,0))</f>
        <v>9</v>
      </c>
      <c r="BJ535" s="39">
        <f>INDEX('P-07 HACCP score'!$C$3:$E$7,MATCH(Q535,'P-07 HACCP score'!$B$3:$B$7,0),MATCH('D-14 Ernst'!M$2,'P-07 HACCP score'!$C$2:$E$2,0))</f>
        <v>9</v>
      </c>
      <c r="BK535" s="39">
        <f>INDEX('P-07 HACCP score'!$C$3:$E$7,MATCH(R535,'P-07 HACCP score'!$B$3:$B$7,0),MATCH('D-14 Ernst'!N$2,'P-07 HACCP score'!$C$2:$E$2,0))</f>
        <v>5</v>
      </c>
      <c r="BL535" s="39">
        <f>INDEX('P-07 HACCP score'!$C$3:$E$7,MATCH(S535,'P-07 HACCP score'!$B$3:$B$7,0),MATCH('D-14 Ernst'!O$2,'P-07 HACCP score'!$C$2:$E$2,0))</f>
        <v>0</v>
      </c>
      <c r="BM535" s="39">
        <f>INDEX('P-07 HACCP score'!$C$3:$E$7,MATCH(T535,'P-07 HACCP score'!$B$3:$B$7,0),MATCH('D-14 Ernst'!P$2,'P-07 HACCP score'!$C$2:$E$2,0))</f>
        <v>1.5</v>
      </c>
      <c r="BN535" s="39">
        <f>INDEX('P-07 HACCP score'!$C$3:$E$7,MATCH(U535,'P-07 HACCP score'!$B$3:$B$7,0),MATCH('D-14 Ernst'!Q$2,'P-07 HACCP score'!$C$2:$E$2,0))</f>
        <v>0</v>
      </c>
      <c r="BO535" s="39">
        <f>INDEX('P-07 HACCP score'!$C$3:$E$7,MATCH(V535,'P-07 HACCP score'!$B$3:$B$7,0),MATCH('D-14 Ernst'!R$2,'P-07 HACCP score'!$C$2:$E$2,0))</f>
        <v>0</v>
      </c>
      <c r="BP535" s="39">
        <f>INDEX('P-07 HACCP score'!$C$3:$E$7,MATCH(W535,'P-07 HACCP score'!$B$3:$B$7,0),MATCH('D-14 Ernst'!S$2,'P-07 HACCP score'!$C$2:$E$2,0))</f>
        <v>0</v>
      </c>
      <c r="BQ535" s="39" t="e">
        <f>INDEX('P-07 HACCP score'!$C$3:$E$7,MATCH(X535,'P-07 HACCP score'!$B$3:$B$7,0),MATCH('D-14 Ernst'!T$2,'P-07 HACCP score'!$C$2:$E$2,0))</f>
        <v>#N/A</v>
      </c>
      <c r="BR535" s="39">
        <f>INDEX('P-07 HACCP score'!$C$3:$E$7,MATCH(Y535,'P-07 HACCP score'!$B$3:$B$7,0),MATCH('D-14 Ernst'!U$2,'P-07 HACCP score'!$C$2:$E$2,0))</f>
        <v>0</v>
      </c>
      <c r="BS535" s="39">
        <f>INDEX('P-07 HACCP score'!$C$3:$E$7,MATCH(Z535,'P-07 HACCP score'!$B$3:$B$7,0),MATCH('D-14 Ernst'!V$2,'P-07 HACCP score'!$C$2:$E$2,0))</f>
        <v>0</v>
      </c>
      <c r="BT535" s="39">
        <f>INDEX('P-07 HACCP score'!$C$3:$E$7,MATCH(AA535,'P-07 HACCP score'!$B$3:$B$7,0),MATCH('D-14 Ernst'!W$2,'P-07 HACCP score'!$C$2:$E$2,0))</f>
        <v>0</v>
      </c>
      <c r="BU535" s="39">
        <f>INDEX('P-07 HACCP score'!$C$3:$E$7,MATCH(AB535,'P-07 HACCP score'!$B$3:$B$7,0),MATCH('D-14 Ernst'!X$2,'P-07 HACCP score'!$C$2:$E$2,0))</f>
        <v>3</v>
      </c>
      <c r="BV535" s="39">
        <f>INDEX('P-07 HACCP score'!$C$3:$E$7,MATCH(AC535,'P-07 HACCP score'!$B$3:$B$7,0),MATCH('D-14 Ernst'!Y$2,'P-07 HACCP score'!$C$2:$E$2,0))</f>
        <v>0</v>
      </c>
      <c r="BW535" s="39">
        <f>INDEX('P-07 HACCP score'!$C$3:$E$7,MATCH(AD535,'P-07 HACCP score'!$B$3:$B$7,0),MATCH('D-14 Ernst'!Z$2,'P-07 HACCP score'!$C$2:$E$2,0))</f>
        <v>0</v>
      </c>
      <c r="BX535" s="39">
        <f>INDEX('P-07 HACCP score'!$C$3:$E$7,MATCH(AE535,'P-07 HACCP score'!$B$3:$B$7,0),MATCH('D-14 Ernst'!AA$2,'P-07 HACCP score'!$C$2:$E$2,0))</f>
        <v>0</v>
      </c>
      <c r="BY535" s="39">
        <f>INDEX('P-07 HACCP score'!$C$3:$E$7,MATCH(AF535,'P-07 HACCP score'!$B$3:$B$7,0),MATCH('D-14 Ernst'!AB$2,'P-07 HACCP score'!$C$2:$E$2,0))</f>
        <v>0</v>
      </c>
      <c r="BZ535" s="39">
        <f>INDEX('P-07 HACCP score'!$C$3:$E$7,MATCH(AG535,'P-07 HACCP score'!$B$3:$B$7,0),MATCH('D-14 Ernst'!AC$2,'P-07 HACCP score'!$C$2:$E$2,0))</f>
        <v>0</v>
      </c>
      <c r="CA535" s="39">
        <f>INDEX('P-07 HACCP score'!$C$3:$E$7,MATCH(AH535,'P-07 HACCP score'!$B$3:$B$7,0),MATCH('D-14 Ernst'!AD$2,'P-07 HACCP score'!$C$2:$E$2,0))</f>
        <v>0</v>
      </c>
      <c r="CB535" s="39">
        <f>INDEX('P-07 HACCP score'!$C$3:$E$7,MATCH(AI535,'P-07 HACCP score'!$B$3:$B$7,0),MATCH('D-14 Ernst'!AE$2,'P-07 HACCP score'!$C$2:$E$2,0))</f>
        <v>0</v>
      </c>
      <c r="CC535" s="39">
        <f>INDEX('P-07 HACCP score'!$C$3:$E$7,MATCH(AJ535,'P-07 HACCP score'!$B$3:$B$7,0),MATCH('D-14 Ernst'!AF$2,'P-07 HACCP score'!$C$2:$E$2,0))</f>
        <v>0</v>
      </c>
      <c r="CD535" s="39">
        <f>INDEX('P-07 HACCP score'!$C$3:$E$7,MATCH(AK535,'P-07 HACCP score'!$B$3:$B$7,0),MATCH('D-14 Ernst'!AG$2,'P-07 HACCP score'!$C$2:$E$2,0))</f>
        <v>0</v>
      </c>
    </row>
    <row r="536" spans="1:82" x14ac:dyDescent="0.3">
      <c r="A536" s="119">
        <v>53491</v>
      </c>
      <c r="B536" s="56" t="s">
        <v>669</v>
      </c>
      <c r="C536" s="78" t="s">
        <v>83</v>
      </c>
      <c r="D536" s="35">
        <v>5</v>
      </c>
      <c r="E536" s="18"/>
      <c r="F536" s="18"/>
      <c r="G536" s="26"/>
      <c r="H536" s="21" t="str">
        <f>IF(COUNTIF(I536:M536,"H"),"H",
IF(COUNTIF(I536:M536,"M"),"M",
IF(COUNTIF(I536:M536,"L"),"L",
IF(COUNTIF(I536:M536,"B"),"B",""))))</f>
        <v/>
      </c>
      <c r="I536" s="19"/>
      <c r="J536" s="19"/>
      <c r="K536" s="19"/>
      <c r="L536" s="19"/>
      <c r="M536" s="19"/>
      <c r="N536" s="18"/>
      <c r="O536" s="21" t="str">
        <f>IF(COUNTIF(P536:Q536,"H"),"H",
IF(COUNTIF(P536:Q536,"M"),"M",
IF(COUNTIF(P536:Q536,"L"),"L",
IF(COUNTIF(P536:Q536,"B"),"B",""))))</f>
        <v>M</v>
      </c>
      <c r="P536" s="22" t="s">
        <v>129</v>
      </c>
      <c r="Q536" s="22" t="s">
        <v>129</v>
      </c>
      <c r="R536" s="18" t="s">
        <v>86</v>
      </c>
      <c r="S536" s="18"/>
      <c r="T536" s="18" t="s">
        <v>84</v>
      </c>
      <c r="U536" s="18"/>
      <c r="V536" s="18"/>
      <c r="W536" s="27"/>
      <c r="X536" s="21" t="str">
        <f>IF(COUNTIF(Y536:AA536,"H"),"H",
IF(COUNTIF(Y536:AA536,"M"),"M",
IF(COUNTIF(Y536:AA536,"L"),"L",
IF(COUNTIF(Y536:AA536,"B"),"B",""))))</f>
        <v/>
      </c>
      <c r="Y536" s="23"/>
      <c r="Z536" s="28"/>
      <c r="AA536" s="23"/>
      <c r="AB536" s="18" t="s">
        <v>86</v>
      </c>
      <c r="AC536" s="18"/>
      <c r="AD536" s="18"/>
      <c r="AE536" s="18"/>
      <c r="AF536" s="18"/>
      <c r="AG536" s="18"/>
      <c r="AH536" s="18"/>
      <c r="AI536" s="18"/>
      <c r="AJ536" s="18"/>
      <c r="AK536" s="18"/>
      <c r="AL536" s="37">
        <f>COUNTIF(AX536:BA536,5)+COUNTIF(BG536:BH536,5)+COUNTIF(BK536:BQ536,5)+COUNTIF(BU536:CD536,5)+COUNTIF(AX536:BA536,9)+COUNTIF(BG536:BH536,9)+COUNTIF(BK536:BQ536,9)+COUNTIF(BU536:CD536,9)</f>
        <v>2</v>
      </c>
      <c r="AM536" s="37">
        <f>COUNTIF(AX536:BA536,15)+COUNTIF(BG536:BH536,15)+COUNTIF(BK536:BQ536,15)+COUNTIF(BU536:CD536,15)+COUNTIF(AX536:BA536,25)+COUNTIF(BG536:BH536,25)+COUNTIF(BK536:BQ536,25)+COUNTIF(BU536:CD536,25)</f>
        <v>0</v>
      </c>
      <c r="AN536" s="118" t="str">
        <f>IF(AM536&gt;=1,"HOOG",IF(AL536&gt;=2,"MIDDEN","LAAG"))</f>
        <v>MIDDEN</v>
      </c>
      <c r="AO536" s="26" t="str">
        <f>IF(AND(AM536=1,OR(H536="H",AB536="H"),TEXT(D536,0)&lt;&gt;"4"),"J","N" )</f>
        <v>N</v>
      </c>
      <c r="AP536" s="41" t="s">
        <v>85</v>
      </c>
      <c r="AQ536" s="68" t="str">
        <f>IF(OR(AP536="J",AO536="J"),"MIDDEN",AN536)</f>
        <v>MIDDEN</v>
      </c>
      <c r="AR536" s="26" t="s">
        <v>86</v>
      </c>
      <c r="AS536" s="18" t="s">
        <v>87</v>
      </c>
      <c r="AT536" s="18" t="s">
        <v>85</v>
      </c>
      <c r="AU536" s="41" t="str">
        <f>IF(AND(AR536="H",AS536="K"),"J",IF(OR(AND(AR536="L",AS536="K",AT536="J"),AND(AR536="H",AS536="G",AT536="J")),"J","N"))</f>
        <v>N</v>
      </c>
      <c r="AV536" s="41" t="s">
        <v>85</v>
      </c>
      <c r="AW536" s="18" t="str">
        <f>IF(AU536="N",AQ536,IF(AQ536="LAAG","MIDDEN","HOOG"))</f>
        <v>MIDDEN</v>
      </c>
      <c r="AX536" s="39">
        <f>INDEX('P-07 HACCP score'!$C$3:$E$7,MATCH(E536,'P-07 HACCP score'!$B$3:$B$7,0),MATCH('D-14 Ernst'!A$2,'P-07 HACCP score'!$C$2:$E$2,0))</f>
        <v>0</v>
      </c>
      <c r="AY536" s="39">
        <f>INDEX('P-07 HACCP score'!$C$3:$E$7,MATCH(F536,'P-07 HACCP score'!$B$3:$B$7,0),MATCH('D-14 Ernst'!B$2,'P-07 HACCP score'!$C$2:$E$2,0))</f>
        <v>0</v>
      </c>
      <c r="AZ536" s="39">
        <f>INDEX('P-07 HACCP score'!$C$3:$E$7,MATCH(G536,'P-07 HACCP score'!$B$3:$B$7,0),MATCH('D-14 Ernst'!C$2,'P-07 HACCP score'!$C$2:$E$2,0))</f>
        <v>0</v>
      </c>
      <c r="BA536" s="39" t="e">
        <f>INDEX('P-07 HACCP score'!$C$3:$E$7,MATCH(H536,'P-07 HACCP score'!$B$3:$B$7,0),MATCH('D-14 Ernst'!D$2,'P-07 HACCP score'!$C$2:$E$2,0))</f>
        <v>#N/A</v>
      </c>
      <c r="BB536" s="39">
        <f>INDEX('P-07 HACCP score'!$C$3:$E$7,MATCH(I536,'P-07 HACCP score'!$B$3:$B$7,0),MATCH('D-14 Ernst'!E$2,'P-07 HACCP score'!$C$2:$E$2,0))</f>
        <v>0</v>
      </c>
      <c r="BC536" s="39">
        <f>INDEX('P-07 HACCP score'!$C$3:$E$7,MATCH(J536,'P-07 HACCP score'!$B$3:$B$7,0),MATCH('D-14 Ernst'!F$2,'P-07 HACCP score'!$C$2:$E$2,0))</f>
        <v>0</v>
      </c>
      <c r="BD536" s="39">
        <f>INDEX('P-07 HACCP score'!$C$3:$E$7,MATCH(K536,'P-07 HACCP score'!$B$3:$B$7,0),MATCH('D-14 Ernst'!G$2,'P-07 HACCP score'!$C$2:$E$2,0))</f>
        <v>0</v>
      </c>
      <c r="BE536" s="39">
        <f>INDEX('P-07 HACCP score'!$C$3:$E$7,MATCH(L536,'P-07 HACCP score'!$B$3:$B$7,0),MATCH('D-14 Ernst'!H$2,'P-07 HACCP score'!$C$2:$E$2,0))</f>
        <v>0</v>
      </c>
      <c r="BF536" s="39">
        <f>INDEX('P-07 HACCP score'!$C$3:$E$7,MATCH(M536,'P-07 HACCP score'!$B$3:$B$7,0),MATCH('D-14 Ernst'!I$2,'P-07 HACCP score'!$C$2:$E$2,0))</f>
        <v>0</v>
      </c>
      <c r="BG536" s="39">
        <f>INDEX('P-07 HACCP score'!$C$3:$E$7,MATCH(N536,'P-07 HACCP score'!$B$3:$B$7,0),MATCH('D-14 Ernst'!J$2,'P-07 HACCP score'!$C$2:$E$2,0))</f>
        <v>0</v>
      </c>
      <c r="BH536" s="39">
        <f>INDEX('P-07 HACCP score'!$C$3:$E$7,MATCH(O536,'P-07 HACCP score'!$B$3:$B$7,0),MATCH('D-14 Ernst'!K$2,'P-07 HACCP score'!$C$2:$E$2,0))</f>
        <v>9</v>
      </c>
      <c r="BI536" s="39">
        <f>INDEX('P-07 HACCP score'!$C$3:$E$7,MATCH(P536,'P-07 HACCP score'!$B$3:$B$7,0),MATCH('D-14 Ernst'!L$2,'P-07 HACCP score'!$C$2:$E$2,0))</f>
        <v>9</v>
      </c>
      <c r="BJ536" s="39">
        <f>INDEX('P-07 HACCP score'!$C$3:$E$7,MATCH(Q536,'P-07 HACCP score'!$B$3:$B$7,0),MATCH('D-14 Ernst'!M$2,'P-07 HACCP score'!$C$2:$E$2,0))</f>
        <v>9</v>
      </c>
      <c r="BK536" s="39">
        <f>INDEX('P-07 HACCP score'!$C$3:$E$7,MATCH(R536,'P-07 HACCP score'!$B$3:$B$7,0),MATCH('D-14 Ernst'!N$2,'P-07 HACCP score'!$C$2:$E$2,0))</f>
        <v>5</v>
      </c>
      <c r="BL536" s="39">
        <f>INDEX('P-07 HACCP score'!$C$3:$E$7,MATCH(S536,'P-07 HACCP score'!$B$3:$B$7,0),MATCH('D-14 Ernst'!O$2,'P-07 HACCP score'!$C$2:$E$2,0))</f>
        <v>0</v>
      </c>
      <c r="BM536" s="39">
        <f>INDEX('P-07 HACCP score'!$C$3:$E$7,MATCH(T536,'P-07 HACCP score'!$B$3:$B$7,0),MATCH('D-14 Ernst'!P$2,'P-07 HACCP score'!$C$2:$E$2,0))</f>
        <v>1.5</v>
      </c>
      <c r="BN536" s="39">
        <f>INDEX('P-07 HACCP score'!$C$3:$E$7,MATCH(U536,'P-07 HACCP score'!$B$3:$B$7,0),MATCH('D-14 Ernst'!Q$2,'P-07 HACCP score'!$C$2:$E$2,0))</f>
        <v>0</v>
      </c>
      <c r="BO536" s="39">
        <f>INDEX('P-07 HACCP score'!$C$3:$E$7,MATCH(V536,'P-07 HACCP score'!$B$3:$B$7,0),MATCH('D-14 Ernst'!R$2,'P-07 HACCP score'!$C$2:$E$2,0))</f>
        <v>0</v>
      </c>
      <c r="BP536" s="39">
        <f>INDEX('P-07 HACCP score'!$C$3:$E$7,MATCH(W536,'P-07 HACCP score'!$B$3:$B$7,0),MATCH('D-14 Ernst'!S$2,'P-07 HACCP score'!$C$2:$E$2,0))</f>
        <v>0</v>
      </c>
      <c r="BQ536" s="39" t="e">
        <f>INDEX('P-07 HACCP score'!$C$3:$E$7,MATCH(X536,'P-07 HACCP score'!$B$3:$B$7,0),MATCH('D-14 Ernst'!T$2,'P-07 HACCP score'!$C$2:$E$2,0))</f>
        <v>#N/A</v>
      </c>
      <c r="BR536" s="39">
        <f>INDEX('P-07 HACCP score'!$C$3:$E$7,MATCH(Y536,'P-07 HACCP score'!$B$3:$B$7,0),MATCH('D-14 Ernst'!U$2,'P-07 HACCP score'!$C$2:$E$2,0))</f>
        <v>0</v>
      </c>
      <c r="BS536" s="39">
        <f>INDEX('P-07 HACCP score'!$C$3:$E$7,MATCH(Z536,'P-07 HACCP score'!$B$3:$B$7,0),MATCH('D-14 Ernst'!V$2,'P-07 HACCP score'!$C$2:$E$2,0))</f>
        <v>0</v>
      </c>
      <c r="BT536" s="39">
        <f>INDEX('P-07 HACCP score'!$C$3:$E$7,MATCH(AA536,'P-07 HACCP score'!$B$3:$B$7,0),MATCH('D-14 Ernst'!W$2,'P-07 HACCP score'!$C$2:$E$2,0))</f>
        <v>0</v>
      </c>
      <c r="BU536" s="39">
        <f>INDEX('P-07 HACCP score'!$C$3:$E$7,MATCH(AB536,'P-07 HACCP score'!$B$3:$B$7,0),MATCH('D-14 Ernst'!X$2,'P-07 HACCP score'!$C$2:$E$2,0))</f>
        <v>3</v>
      </c>
      <c r="BV536" s="39">
        <f>INDEX('P-07 HACCP score'!$C$3:$E$7,MATCH(AC536,'P-07 HACCP score'!$B$3:$B$7,0),MATCH('D-14 Ernst'!Y$2,'P-07 HACCP score'!$C$2:$E$2,0))</f>
        <v>0</v>
      </c>
      <c r="BW536" s="39">
        <f>INDEX('P-07 HACCP score'!$C$3:$E$7,MATCH(AD536,'P-07 HACCP score'!$B$3:$B$7,0),MATCH('D-14 Ernst'!Z$2,'P-07 HACCP score'!$C$2:$E$2,0))</f>
        <v>0</v>
      </c>
      <c r="BX536" s="39">
        <f>INDEX('P-07 HACCP score'!$C$3:$E$7,MATCH(AE536,'P-07 HACCP score'!$B$3:$B$7,0),MATCH('D-14 Ernst'!AA$2,'P-07 HACCP score'!$C$2:$E$2,0))</f>
        <v>0</v>
      </c>
      <c r="BY536" s="39">
        <f>INDEX('P-07 HACCP score'!$C$3:$E$7,MATCH(AF536,'P-07 HACCP score'!$B$3:$B$7,0),MATCH('D-14 Ernst'!AB$2,'P-07 HACCP score'!$C$2:$E$2,0))</f>
        <v>0</v>
      </c>
      <c r="BZ536" s="39">
        <f>INDEX('P-07 HACCP score'!$C$3:$E$7,MATCH(AG536,'P-07 HACCP score'!$B$3:$B$7,0),MATCH('D-14 Ernst'!AC$2,'P-07 HACCP score'!$C$2:$E$2,0))</f>
        <v>0</v>
      </c>
      <c r="CA536" s="39">
        <f>INDEX('P-07 HACCP score'!$C$3:$E$7,MATCH(AH536,'P-07 HACCP score'!$B$3:$B$7,0),MATCH('D-14 Ernst'!AD$2,'P-07 HACCP score'!$C$2:$E$2,0))</f>
        <v>0</v>
      </c>
      <c r="CB536" s="39">
        <f>INDEX('P-07 HACCP score'!$C$3:$E$7,MATCH(AI536,'P-07 HACCP score'!$B$3:$B$7,0),MATCH('D-14 Ernst'!AE$2,'P-07 HACCP score'!$C$2:$E$2,0))</f>
        <v>0</v>
      </c>
      <c r="CC536" s="39">
        <f>INDEX('P-07 HACCP score'!$C$3:$E$7,MATCH(AJ536,'P-07 HACCP score'!$B$3:$B$7,0),MATCH('D-14 Ernst'!AF$2,'P-07 HACCP score'!$C$2:$E$2,0))</f>
        <v>0</v>
      </c>
      <c r="CD536" s="39">
        <f>INDEX('P-07 HACCP score'!$C$3:$E$7,MATCH(AK536,'P-07 HACCP score'!$B$3:$B$7,0),MATCH('D-14 Ernst'!AG$2,'P-07 HACCP score'!$C$2:$E$2,0))</f>
        <v>0</v>
      </c>
    </row>
    <row r="537" spans="1:82" x14ac:dyDescent="0.3">
      <c r="A537" s="120">
        <v>30905</v>
      </c>
      <c r="B537" s="56" t="s">
        <v>670</v>
      </c>
      <c r="C537" s="78" t="s">
        <v>177</v>
      </c>
      <c r="D537" s="35">
        <v>5</v>
      </c>
      <c r="E537" s="18"/>
      <c r="F537" s="18"/>
      <c r="G537" s="26"/>
      <c r="H537" s="21" t="str">
        <f>IF(COUNTIF(I537:M537,"H"),"H",
IF(COUNTIF(I537:M537,"M"),"M",
IF(COUNTIF(I537:M537,"L"),"L",
IF(COUNTIF(I537:M537,"B"),"B",""))))</f>
        <v/>
      </c>
      <c r="I537" s="19"/>
      <c r="J537" s="19"/>
      <c r="K537" s="19"/>
      <c r="L537" s="19"/>
      <c r="M537" s="19"/>
      <c r="N537" s="18"/>
      <c r="O537" s="21" t="str">
        <f>IF(COUNTIF(P537:Q537,"H"),"H",
IF(COUNTIF(P537:Q537,"M"),"M",
IF(COUNTIF(P537:Q537,"L"),"L",
IF(COUNTIF(P537:Q537,"B"),"B",""))))</f>
        <v>M</v>
      </c>
      <c r="P537" s="22" t="s">
        <v>129</v>
      </c>
      <c r="Q537" s="123" t="s">
        <v>84</v>
      </c>
      <c r="R537" s="18" t="s">
        <v>86</v>
      </c>
      <c r="S537" s="18"/>
      <c r="T537" s="18" t="s">
        <v>84</v>
      </c>
      <c r="U537" s="18"/>
      <c r="V537" s="18"/>
      <c r="W537" s="27"/>
      <c r="X537" s="21" t="str">
        <f>IF(COUNTIF(Y537:AA537,"H"),"H",
IF(COUNTIF(Y537:AA537,"M"),"M",
IF(COUNTIF(Y537:AA537,"L"),"L",
IF(COUNTIF(Y537:AA537,"B"),"B",""))))</f>
        <v/>
      </c>
      <c r="Y537" s="23"/>
      <c r="Z537" s="28"/>
      <c r="AA537" s="23"/>
      <c r="AB537" s="18"/>
      <c r="AC537" s="18"/>
      <c r="AD537" s="18"/>
      <c r="AE537" s="18"/>
      <c r="AF537" s="18"/>
      <c r="AG537" s="18"/>
      <c r="AH537" s="18"/>
      <c r="AI537" s="18"/>
      <c r="AJ537" s="18"/>
      <c r="AK537" s="18"/>
      <c r="AL537" s="37">
        <f>COUNTIF(AX537:BA537,5)+COUNTIF(BG537:BH537,5)+COUNTIF(BK537:BQ537,5)+COUNTIF(BU537:CD537,5)+COUNTIF(AX537:BA537,9)+COUNTIF(BG537:BH537,9)+COUNTIF(BK537:BQ537,9)+COUNTIF(BU537:CD537,9)</f>
        <v>2</v>
      </c>
      <c r="AM537" s="37">
        <f>COUNTIF(AX537:BA537,15)+COUNTIF(BG537:BH537,15)+COUNTIF(BK537:BQ537,15)+COUNTIF(BU537:CD537,15)+COUNTIF(AX537:BA537,25)+COUNTIF(BG537:BH537,25)+COUNTIF(BK537:BQ537,25)+COUNTIF(BU537:CD537,25)</f>
        <v>0</v>
      </c>
      <c r="AN537" s="118" t="str">
        <f>IF(AM537&gt;=1,"HOOG",IF(AL537&gt;=2,"MIDDEN","LAAG"))</f>
        <v>MIDDEN</v>
      </c>
      <c r="AO537" s="26" t="str">
        <f>IF(AND(AM537=1,OR(H537="H",AB537="H"),TEXT(D537,0)&lt;&gt;"4"),"J","N" )</f>
        <v>N</v>
      </c>
      <c r="AP537" s="41" t="s">
        <v>85</v>
      </c>
      <c r="AQ537" s="68" t="str">
        <f>IF(OR(AP537="J",AO537="J"),"MIDDEN",AN537)</f>
        <v>MIDDEN</v>
      </c>
      <c r="AR537" s="26" t="s">
        <v>86</v>
      </c>
      <c r="AS537" s="18" t="s">
        <v>93</v>
      </c>
      <c r="AT537" s="18" t="s">
        <v>85</v>
      </c>
      <c r="AU537" s="41" t="str">
        <f>IF(AND(AR537="H",AS537="K"),"J",IF(OR(AND(AR537="L",AS537="K",AT537="J"),AND(AR537="H",AS537="G",AT537="J")),"J","N"))</f>
        <v>N</v>
      </c>
      <c r="AV537" s="41" t="s">
        <v>85</v>
      </c>
      <c r="AW537" s="18" t="str">
        <f>IF(AU537="N",AQ537,IF(AQ537="LAAG","MIDDEN","HOOG"))</f>
        <v>MIDDEN</v>
      </c>
      <c r="AX537" s="39">
        <f>INDEX('P-07 HACCP score'!$C$3:$E$7,MATCH(E537,'P-07 HACCP score'!$B$3:$B$7,0),MATCH('D-14 Ernst'!A$2,'P-07 HACCP score'!$C$2:$E$2,0))</f>
        <v>0</v>
      </c>
      <c r="AY537" s="39">
        <f>INDEX('P-07 HACCP score'!$C$3:$E$7,MATCH(F537,'P-07 HACCP score'!$B$3:$B$7,0),MATCH('D-14 Ernst'!B$2,'P-07 HACCP score'!$C$2:$E$2,0))</f>
        <v>0</v>
      </c>
      <c r="AZ537" s="39">
        <f>INDEX('P-07 HACCP score'!$C$3:$E$7,MATCH(G537,'P-07 HACCP score'!$B$3:$B$7,0),MATCH('D-14 Ernst'!C$2,'P-07 HACCP score'!$C$2:$E$2,0))</f>
        <v>0</v>
      </c>
      <c r="BA537" s="39" t="e">
        <f>INDEX('P-07 HACCP score'!$C$3:$E$7,MATCH(H537,'P-07 HACCP score'!$B$3:$B$7,0),MATCH('D-14 Ernst'!D$2,'P-07 HACCP score'!$C$2:$E$2,0))</f>
        <v>#N/A</v>
      </c>
      <c r="BB537" s="39">
        <f>INDEX('P-07 HACCP score'!$C$3:$E$7,MATCH(I537,'P-07 HACCP score'!$B$3:$B$7,0),MATCH('D-14 Ernst'!E$2,'P-07 HACCP score'!$C$2:$E$2,0))</f>
        <v>0</v>
      </c>
      <c r="BC537" s="39">
        <f>INDEX('P-07 HACCP score'!$C$3:$E$7,MATCH(J537,'P-07 HACCP score'!$B$3:$B$7,0),MATCH('D-14 Ernst'!F$2,'P-07 HACCP score'!$C$2:$E$2,0))</f>
        <v>0</v>
      </c>
      <c r="BD537" s="39">
        <f>INDEX('P-07 HACCP score'!$C$3:$E$7,MATCH(K537,'P-07 HACCP score'!$B$3:$B$7,0),MATCH('D-14 Ernst'!G$2,'P-07 HACCP score'!$C$2:$E$2,0))</f>
        <v>0</v>
      </c>
      <c r="BE537" s="39">
        <f>INDEX('P-07 HACCP score'!$C$3:$E$7,MATCH(L537,'P-07 HACCP score'!$B$3:$B$7,0),MATCH('D-14 Ernst'!H$2,'P-07 HACCP score'!$C$2:$E$2,0))</f>
        <v>0</v>
      </c>
      <c r="BF537" s="39">
        <f>INDEX('P-07 HACCP score'!$C$3:$E$7,MATCH(M537,'P-07 HACCP score'!$B$3:$B$7,0),MATCH('D-14 Ernst'!I$2,'P-07 HACCP score'!$C$2:$E$2,0))</f>
        <v>0</v>
      </c>
      <c r="BG537" s="39">
        <f>INDEX('P-07 HACCP score'!$C$3:$E$7,MATCH(N537,'P-07 HACCP score'!$B$3:$B$7,0),MATCH('D-14 Ernst'!J$2,'P-07 HACCP score'!$C$2:$E$2,0))</f>
        <v>0</v>
      </c>
      <c r="BH537" s="39">
        <f>INDEX('P-07 HACCP score'!$C$3:$E$7,MATCH(O537,'P-07 HACCP score'!$B$3:$B$7,0),MATCH('D-14 Ernst'!K$2,'P-07 HACCP score'!$C$2:$E$2,0))</f>
        <v>9</v>
      </c>
      <c r="BI537" s="39">
        <f>INDEX('P-07 HACCP score'!$C$3:$E$7,MATCH(P537,'P-07 HACCP score'!$B$3:$B$7,0),MATCH('D-14 Ernst'!L$2,'P-07 HACCP score'!$C$2:$E$2,0))</f>
        <v>9</v>
      </c>
      <c r="BJ537" s="39">
        <f>INDEX('P-07 HACCP score'!$C$3:$E$7,MATCH(Q537,'P-07 HACCP score'!$B$3:$B$7,0),MATCH('D-14 Ernst'!M$2,'P-07 HACCP score'!$C$2:$E$2,0))</f>
        <v>1.5</v>
      </c>
      <c r="BK537" s="39">
        <f>INDEX('P-07 HACCP score'!$C$3:$E$7,MATCH(R537,'P-07 HACCP score'!$B$3:$B$7,0),MATCH('D-14 Ernst'!N$2,'P-07 HACCP score'!$C$2:$E$2,0))</f>
        <v>5</v>
      </c>
      <c r="BL537" s="39">
        <f>INDEX('P-07 HACCP score'!$C$3:$E$7,MATCH(S537,'P-07 HACCP score'!$B$3:$B$7,0),MATCH('D-14 Ernst'!O$2,'P-07 HACCP score'!$C$2:$E$2,0))</f>
        <v>0</v>
      </c>
      <c r="BM537" s="39">
        <f>INDEX('P-07 HACCP score'!$C$3:$E$7,MATCH(T537,'P-07 HACCP score'!$B$3:$B$7,0),MATCH('D-14 Ernst'!P$2,'P-07 HACCP score'!$C$2:$E$2,0))</f>
        <v>1.5</v>
      </c>
      <c r="BN537" s="39">
        <f>INDEX('P-07 HACCP score'!$C$3:$E$7,MATCH(U537,'P-07 HACCP score'!$B$3:$B$7,0),MATCH('D-14 Ernst'!Q$2,'P-07 HACCP score'!$C$2:$E$2,0))</f>
        <v>0</v>
      </c>
      <c r="BO537" s="39">
        <f>INDEX('P-07 HACCP score'!$C$3:$E$7,MATCH(V537,'P-07 HACCP score'!$B$3:$B$7,0),MATCH('D-14 Ernst'!R$2,'P-07 HACCP score'!$C$2:$E$2,0))</f>
        <v>0</v>
      </c>
      <c r="BP537" s="39">
        <f>INDEX('P-07 HACCP score'!$C$3:$E$7,MATCH(W537,'P-07 HACCP score'!$B$3:$B$7,0),MATCH('D-14 Ernst'!S$2,'P-07 HACCP score'!$C$2:$E$2,0))</f>
        <v>0</v>
      </c>
      <c r="BQ537" s="39" t="e">
        <f>INDEX('P-07 HACCP score'!$C$3:$E$7,MATCH(X537,'P-07 HACCP score'!$B$3:$B$7,0),MATCH('D-14 Ernst'!T$2,'P-07 HACCP score'!$C$2:$E$2,0))</f>
        <v>#N/A</v>
      </c>
      <c r="BR537" s="39">
        <f>INDEX('P-07 HACCP score'!$C$3:$E$7,MATCH(Y537,'P-07 HACCP score'!$B$3:$B$7,0),MATCH('D-14 Ernst'!U$2,'P-07 HACCP score'!$C$2:$E$2,0))</f>
        <v>0</v>
      </c>
      <c r="BS537" s="39">
        <f>INDEX('P-07 HACCP score'!$C$3:$E$7,MATCH(Z537,'P-07 HACCP score'!$B$3:$B$7,0),MATCH('D-14 Ernst'!V$2,'P-07 HACCP score'!$C$2:$E$2,0))</f>
        <v>0</v>
      </c>
      <c r="BT537" s="39">
        <f>INDEX('P-07 HACCP score'!$C$3:$E$7,MATCH(AA537,'P-07 HACCP score'!$B$3:$B$7,0),MATCH('D-14 Ernst'!W$2,'P-07 HACCP score'!$C$2:$E$2,0))</f>
        <v>0</v>
      </c>
      <c r="BU537" s="39">
        <f>INDEX('P-07 HACCP score'!$C$3:$E$7,MATCH(AB537,'P-07 HACCP score'!$B$3:$B$7,0),MATCH('D-14 Ernst'!X$2,'P-07 HACCP score'!$C$2:$E$2,0))</f>
        <v>0</v>
      </c>
      <c r="BV537" s="39">
        <f>INDEX('P-07 HACCP score'!$C$3:$E$7,MATCH(AC537,'P-07 HACCP score'!$B$3:$B$7,0),MATCH('D-14 Ernst'!Y$2,'P-07 HACCP score'!$C$2:$E$2,0))</f>
        <v>0</v>
      </c>
      <c r="BW537" s="39">
        <f>INDEX('P-07 HACCP score'!$C$3:$E$7,MATCH(AD537,'P-07 HACCP score'!$B$3:$B$7,0),MATCH('D-14 Ernst'!Z$2,'P-07 HACCP score'!$C$2:$E$2,0))</f>
        <v>0</v>
      </c>
      <c r="BX537" s="39">
        <f>INDEX('P-07 HACCP score'!$C$3:$E$7,MATCH(AE537,'P-07 HACCP score'!$B$3:$B$7,0),MATCH('D-14 Ernst'!AA$2,'P-07 HACCP score'!$C$2:$E$2,0))</f>
        <v>0</v>
      </c>
      <c r="BY537" s="39">
        <f>INDEX('P-07 HACCP score'!$C$3:$E$7,MATCH(AF537,'P-07 HACCP score'!$B$3:$B$7,0),MATCH('D-14 Ernst'!AB$2,'P-07 HACCP score'!$C$2:$E$2,0))</f>
        <v>0</v>
      </c>
      <c r="BZ537" s="39">
        <f>INDEX('P-07 HACCP score'!$C$3:$E$7,MATCH(AG537,'P-07 HACCP score'!$B$3:$B$7,0),MATCH('D-14 Ernst'!AC$2,'P-07 HACCP score'!$C$2:$E$2,0))</f>
        <v>0</v>
      </c>
      <c r="CA537" s="39">
        <f>INDEX('P-07 HACCP score'!$C$3:$E$7,MATCH(AH537,'P-07 HACCP score'!$B$3:$B$7,0),MATCH('D-14 Ernst'!AD$2,'P-07 HACCP score'!$C$2:$E$2,0))</f>
        <v>0</v>
      </c>
      <c r="CB537" s="39">
        <f>INDEX('P-07 HACCP score'!$C$3:$E$7,MATCH(AI537,'P-07 HACCP score'!$B$3:$B$7,0),MATCH('D-14 Ernst'!AE$2,'P-07 HACCP score'!$C$2:$E$2,0))</f>
        <v>0</v>
      </c>
      <c r="CC537" s="39">
        <f>INDEX('P-07 HACCP score'!$C$3:$E$7,MATCH(AJ537,'P-07 HACCP score'!$B$3:$B$7,0),MATCH('D-14 Ernst'!AF$2,'P-07 HACCP score'!$C$2:$E$2,0))</f>
        <v>0</v>
      </c>
      <c r="CD537" s="39">
        <f>INDEX('P-07 HACCP score'!$C$3:$E$7,MATCH(AK537,'P-07 HACCP score'!$B$3:$B$7,0),MATCH('D-14 Ernst'!AG$2,'P-07 HACCP score'!$C$2:$E$2,0))</f>
        <v>0</v>
      </c>
    </row>
    <row r="538" spans="1:82" x14ac:dyDescent="0.3">
      <c r="A538" s="119">
        <v>30880</v>
      </c>
      <c r="B538" s="56" t="s">
        <v>671</v>
      </c>
      <c r="C538" s="78" t="s">
        <v>177</v>
      </c>
      <c r="D538" s="35">
        <v>5</v>
      </c>
      <c r="E538" s="18"/>
      <c r="F538" s="18"/>
      <c r="G538" s="26"/>
      <c r="H538" s="21" t="str">
        <f>IF(COUNTIF(I538:M538,"H"),"H",
IF(COUNTIF(I538:M538,"M"),"M",
IF(COUNTIF(I538:M538,"L"),"L",
IF(COUNTIF(I538:M538,"B"),"B",""))))</f>
        <v/>
      </c>
      <c r="I538" s="19"/>
      <c r="J538" s="19"/>
      <c r="K538" s="19"/>
      <c r="L538" s="19"/>
      <c r="M538" s="19"/>
      <c r="N538" s="18"/>
      <c r="O538" s="21" t="str">
        <f>IF(COUNTIF(P538:Q538,"H"),"H",
IF(COUNTIF(P538:Q538,"M"),"M",
IF(COUNTIF(P538:Q538,"L"),"L",
IF(COUNTIF(P538:Q538,"B"),"B",""))))</f>
        <v>M</v>
      </c>
      <c r="P538" s="22" t="s">
        <v>129</v>
      </c>
      <c r="Q538" s="123" t="s">
        <v>84</v>
      </c>
      <c r="R538" s="18" t="s">
        <v>86</v>
      </c>
      <c r="S538" s="18"/>
      <c r="T538" s="18" t="s">
        <v>84</v>
      </c>
      <c r="U538" s="18"/>
      <c r="V538" s="18"/>
      <c r="W538" s="27"/>
      <c r="X538" s="21" t="str">
        <f>IF(COUNTIF(Y538:AA538,"H"),"H",
IF(COUNTIF(Y538:AA538,"M"),"M",
IF(COUNTIF(Y538:AA538,"L"),"L",
IF(COUNTIF(Y538:AA538,"B"),"B",""))))</f>
        <v/>
      </c>
      <c r="Y538" s="23"/>
      <c r="Z538" s="28"/>
      <c r="AA538" s="23"/>
      <c r="AB538" s="18"/>
      <c r="AC538" s="18"/>
      <c r="AD538" s="18"/>
      <c r="AE538" s="18"/>
      <c r="AF538" s="18"/>
      <c r="AG538" s="18"/>
      <c r="AH538" s="18"/>
      <c r="AI538" s="18"/>
      <c r="AJ538" s="18"/>
      <c r="AK538" s="18"/>
      <c r="AL538" s="37">
        <f>COUNTIF(AX538:BA538,5)+COUNTIF(BG538:BH538,5)+COUNTIF(BK538:BQ538,5)+COUNTIF(BU538:CD538,5)+COUNTIF(AX538:BA538,9)+COUNTIF(BG538:BH538,9)+COUNTIF(BK538:BQ538,9)+COUNTIF(BU538:CD538,9)</f>
        <v>2</v>
      </c>
      <c r="AM538" s="37">
        <f>COUNTIF(AX538:BA538,15)+COUNTIF(BG538:BH538,15)+COUNTIF(BK538:BQ538,15)+COUNTIF(BU538:CD538,15)+COUNTIF(AX538:BA538,25)+COUNTIF(BG538:BH538,25)+COUNTIF(BK538:BQ538,25)+COUNTIF(BU538:CD538,25)</f>
        <v>0</v>
      </c>
      <c r="AN538" s="118" t="str">
        <f>IF(AM538&gt;=1,"HOOG",IF(AL538&gt;=2,"MIDDEN","LAAG"))</f>
        <v>MIDDEN</v>
      </c>
      <c r="AO538" s="26" t="str">
        <f>IF(AND(AM538=1,OR(H538="H",AB538="H"),TEXT(D538,0)&lt;&gt;"4"),"J","N" )</f>
        <v>N</v>
      </c>
      <c r="AP538" s="41" t="s">
        <v>85</v>
      </c>
      <c r="AQ538" s="68" t="str">
        <f>IF(OR(AP538="J",AO538="J"),"MIDDEN",AN538)</f>
        <v>MIDDEN</v>
      </c>
      <c r="AR538" s="26" t="s">
        <v>86</v>
      </c>
      <c r="AS538" s="18" t="s">
        <v>87</v>
      </c>
      <c r="AT538" s="18" t="s">
        <v>85</v>
      </c>
      <c r="AU538" s="41" t="str">
        <f>IF(AND(AR538="H",AS538="K"),"J",IF(OR(AND(AR538="L",AS538="K",AT538="J"),AND(AR538="H",AS538="G",AT538="J")),"J","N"))</f>
        <v>N</v>
      </c>
      <c r="AV538" s="41" t="s">
        <v>85</v>
      </c>
      <c r="AW538" s="18" t="str">
        <f>IF(AU538="N",AQ538,IF(AQ538="LAAG","MIDDEN","HOOG"))</f>
        <v>MIDDEN</v>
      </c>
      <c r="AX538" s="39">
        <f>INDEX('P-07 HACCP score'!$C$3:$E$7,MATCH(E538,'P-07 HACCP score'!$B$3:$B$7,0),MATCH('D-14 Ernst'!A$2,'P-07 HACCP score'!$C$2:$E$2,0))</f>
        <v>0</v>
      </c>
      <c r="AY538" s="39">
        <f>INDEX('P-07 HACCP score'!$C$3:$E$7,MATCH(F538,'P-07 HACCP score'!$B$3:$B$7,0),MATCH('D-14 Ernst'!B$2,'P-07 HACCP score'!$C$2:$E$2,0))</f>
        <v>0</v>
      </c>
      <c r="AZ538" s="39">
        <f>INDEX('P-07 HACCP score'!$C$3:$E$7,MATCH(G538,'P-07 HACCP score'!$B$3:$B$7,0),MATCH('D-14 Ernst'!C$2,'P-07 HACCP score'!$C$2:$E$2,0))</f>
        <v>0</v>
      </c>
      <c r="BA538" s="39" t="e">
        <f>INDEX('P-07 HACCP score'!$C$3:$E$7,MATCH(H538,'P-07 HACCP score'!$B$3:$B$7,0),MATCH('D-14 Ernst'!D$2,'P-07 HACCP score'!$C$2:$E$2,0))</f>
        <v>#N/A</v>
      </c>
      <c r="BB538" s="39">
        <f>INDEX('P-07 HACCP score'!$C$3:$E$7,MATCH(I538,'P-07 HACCP score'!$B$3:$B$7,0),MATCH('D-14 Ernst'!E$2,'P-07 HACCP score'!$C$2:$E$2,0))</f>
        <v>0</v>
      </c>
      <c r="BC538" s="39">
        <f>INDEX('P-07 HACCP score'!$C$3:$E$7,MATCH(J538,'P-07 HACCP score'!$B$3:$B$7,0),MATCH('D-14 Ernst'!F$2,'P-07 HACCP score'!$C$2:$E$2,0))</f>
        <v>0</v>
      </c>
      <c r="BD538" s="39">
        <f>INDEX('P-07 HACCP score'!$C$3:$E$7,MATCH(K538,'P-07 HACCP score'!$B$3:$B$7,0),MATCH('D-14 Ernst'!G$2,'P-07 HACCP score'!$C$2:$E$2,0))</f>
        <v>0</v>
      </c>
      <c r="BE538" s="39">
        <f>INDEX('P-07 HACCP score'!$C$3:$E$7,MATCH(L538,'P-07 HACCP score'!$B$3:$B$7,0),MATCH('D-14 Ernst'!H$2,'P-07 HACCP score'!$C$2:$E$2,0))</f>
        <v>0</v>
      </c>
      <c r="BF538" s="39">
        <f>INDEX('P-07 HACCP score'!$C$3:$E$7,MATCH(M538,'P-07 HACCP score'!$B$3:$B$7,0),MATCH('D-14 Ernst'!I$2,'P-07 HACCP score'!$C$2:$E$2,0))</f>
        <v>0</v>
      </c>
      <c r="BG538" s="39">
        <f>INDEX('P-07 HACCP score'!$C$3:$E$7,MATCH(N538,'P-07 HACCP score'!$B$3:$B$7,0),MATCH('D-14 Ernst'!J$2,'P-07 HACCP score'!$C$2:$E$2,0))</f>
        <v>0</v>
      </c>
      <c r="BH538" s="39">
        <f>INDEX('P-07 HACCP score'!$C$3:$E$7,MATCH(O538,'P-07 HACCP score'!$B$3:$B$7,0),MATCH('D-14 Ernst'!K$2,'P-07 HACCP score'!$C$2:$E$2,0))</f>
        <v>9</v>
      </c>
      <c r="BI538" s="39">
        <f>INDEX('P-07 HACCP score'!$C$3:$E$7,MATCH(P538,'P-07 HACCP score'!$B$3:$B$7,0),MATCH('D-14 Ernst'!L$2,'P-07 HACCP score'!$C$2:$E$2,0))</f>
        <v>9</v>
      </c>
      <c r="BJ538" s="39">
        <f>INDEX('P-07 HACCP score'!$C$3:$E$7,MATCH(Q538,'P-07 HACCP score'!$B$3:$B$7,0),MATCH('D-14 Ernst'!M$2,'P-07 HACCP score'!$C$2:$E$2,0))</f>
        <v>1.5</v>
      </c>
      <c r="BK538" s="39">
        <f>INDEX('P-07 HACCP score'!$C$3:$E$7,MATCH(R538,'P-07 HACCP score'!$B$3:$B$7,0),MATCH('D-14 Ernst'!N$2,'P-07 HACCP score'!$C$2:$E$2,0))</f>
        <v>5</v>
      </c>
      <c r="BL538" s="39">
        <f>INDEX('P-07 HACCP score'!$C$3:$E$7,MATCH(S538,'P-07 HACCP score'!$B$3:$B$7,0),MATCH('D-14 Ernst'!O$2,'P-07 HACCP score'!$C$2:$E$2,0))</f>
        <v>0</v>
      </c>
      <c r="BM538" s="39">
        <f>INDEX('P-07 HACCP score'!$C$3:$E$7,MATCH(T538,'P-07 HACCP score'!$B$3:$B$7,0),MATCH('D-14 Ernst'!P$2,'P-07 HACCP score'!$C$2:$E$2,0))</f>
        <v>1.5</v>
      </c>
      <c r="BN538" s="39">
        <f>INDEX('P-07 HACCP score'!$C$3:$E$7,MATCH(U538,'P-07 HACCP score'!$B$3:$B$7,0),MATCH('D-14 Ernst'!Q$2,'P-07 HACCP score'!$C$2:$E$2,0))</f>
        <v>0</v>
      </c>
      <c r="BO538" s="39">
        <f>INDEX('P-07 HACCP score'!$C$3:$E$7,MATCH(V538,'P-07 HACCP score'!$B$3:$B$7,0),MATCH('D-14 Ernst'!R$2,'P-07 HACCP score'!$C$2:$E$2,0))</f>
        <v>0</v>
      </c>
      <c r="BP538" s="39">
        <f>INDEX('P-07 HACCP score'!$C$3:$E$7,MATCH(W538,'P-07 HACCP score'!$B$3:$B$7,0),MATCH('D-14 Ernst'!S$2,'P-07 HACCP score'!$C$2:$E$2,0))</f>
        <v>0</v>
      </c>
      <c r="BQ538" s="39" t="e">
        <f>INDEX('P-07 HACCP score'!$C$3:$E$7,MATCH(X538,'P-07 HACCP score'!$B$3:$B$7,0),MATCH('D-14 Ernst'!T$2,'P-07 HACCP score'!$C$2:$E$2,0))</f>
        <v>#N/A</v>
      </c>
      <c r="BR538" s="39">
        <f>INDEX('P-07 HACCP score'!$C$3:$E$7,MATCH(Y538,'P-07 HACCP score'!$B$3:$B$7,0),MATCH('D-14 Ernst'!U$2,'P-07 HACCP score'!$C$2:$E$2,0))</f>
        <v>0</v>
      </c>
      <c r="BS538" s="39">
        <f>INDEX('P-07 HACCP score'!$C$3:$E$7,MATCH(Z538,'P-07 HACCP score'!$B$3:$B$7,0),MATCH('D-14 Ernst'!V$2,'P-07 HACCP score'!$C$2:$E$2,0))</f>
        <v>0</v>
      </c>
      <c r="BT538" s="39">
        <f>INDEX('P-07 HACCP score'!$C$3:$E$7,MATCH(AA538,'P-07 HACCP score'!$B$3:$B$7,0),MATCH('D-14 Ernst'!W$2,'P-07 HACCP score'!$C$2:$E$2,0))</f>
        <v>0</v>
      </c>
      <c r="BU538" s="39">
        <f>INDEX('P-07 HACCP score'!$C$3:$E$7,MATCH(AB538,'P-07 HACCP score'!$B$3:$B$7,0),MATCH('D-14 Ernst'!X$2,'P-07 HACCP score'!$C$2:$E$2,0))</f>
        <v>0</v>
      </c>
      <c r="BV538" s="39">
        <f>INDEX('P-07 HACCP score'!$C$3:$E$7,MATCH(AC538,'P-07 HACCP score'!$B$3:$B$7,0),MATCH('D-14 Ernst'!Y$2,'P-07 HACCP score'!$C$2:$E$2,0))</f>
        <v>0</v>
      </c>
      <c r="BW538" s="39">
        <f>INDEX('P-07 HACCP score'!$C$3:$E$7,MATCH(AD538,'P-07 HACCP score'!$B$3:$B$7,0),MATCH('D-14 Ernst'!Z$2,'P-07 HACCP score'!$C$2:$E$2,0))</f>
        <v>0</v>
      </c>
      <c r="BX538" s="39">
        <f>INDEX('P-07 HACCP score'!$C$3:$E$7,MATCH(AE538,'P-07 HACCP score'!$B$3:$B$7,0),MATCH('D-14 Ernst'!AA$2,'P-07 HACCP score'!$C$2:$E$2,0))</f>
        <v>0</v>
      </c>
      <c r="BY538" s="39">
        <f>INDEX('P-07 HACCP score'!$C$3:$E$7,MATCH(AF538,'P-07 HACCP score'!$B$3:$B$7,0),MATCH('D-14 Ernst'!AB$2,'P-07 HACCP score'!$C$2:$E$2,0))</f>
        <v>0</v>
      </c>
      <c r="BZ538" s="39">
        <f>INDEX('P-07 HACCP score'!$C$3:$E$7,MATCH(AG538,'P-07 HACCP score'!$B$3:$B$7,0),MATCH('D-14 Ernst'!AC$2,'P-07 HACCP score'!$C$2:$E$2,0))</f>
        <v>0</v>
      </c>
      <c r="CA538" s="39">
        <f>INDEX('P-07 HACCP score'!$C$3:$E$7,MATCH(AH538,'P-07 HACCP score'!$B$3:$B$7,0),MATCH('D-14 Ernst'!AD$2,'P-07 HACCP score'!$C$2:$E$2,0))</f>
        <v>0</v>
      </c>
      <c r="CB538" s="39">
        <f>INDEX('P-07 HACCP score'!$C$3:$E$7,MATCH(AI538,'P-07 HACCP score'!$B$3:$B$7,0),MATCH('D-14 Ernst'!AE$2,'P-07 HACCP score'!$C$2:$E$2,0))</f>
        <v>0</v>
      </c>
      <c r="CC538" s="39">
        <f>INDEX('P-07 HACCP score'!$C$3:$E$7,MATCH(AJ538,'P-07 HACCP score'!$B$3:$B$7,0),MATCH('D-14 Ernst'!AF$2,'P-07 HACCP score'!$C$2:$E$2,0))</f>
        <v>0</v>
      </c>
      <c r="CD538" s="39">
        <f>INDEX('P-07 HACCP score'!$C$3:$E$7,MATCH(AK538,'P-07 HACCP score'!$B$3:$B$7,0),MATCH('D-14 Ernst'!AG$2,'P-07 HACCP score'!$C$2:$E$2,0))</f>
        <v>0</v>
      </c>
    </row>
    <row r="539" spans="1:82" x14ac:dyDescent="0.3">
      <c r="A539" s="119">
        <v>30890</v>
      </c>
      <c r="B539" s="56" t="s">
        <v>672</v>
      </c>
      <c r="C539" s="78" t="s">
        <v>177</v>
      </c>
      <c r="D539" s="35">
        <v>5</v>
      </c>
      <c r="E539" s="18"/>
      <c r="F539" s="18"/>
      <c r="G539" s="26"/>
      <c r="H539" s="21" t="str">
        <f>IF(COUNTIF(I539:M539,"H"),"H",
IF(COUNTIF(I539:M539,"M"),"M",
IF(COUNTIF(I539:M539,"L"),"L",
IF(COUNTIF(I539:M539,"B"),"B",""))))</f>
        <v/>
      </c>
      <c r="I539" s="19"/>
      <c r="J539" s="19"/>
      <c r="K539" s="19"/>
      <c r="L539" s="19"/>
      <c r="M539" s="19"/>
      <c r="N539" s="18"/>
      <c r="O539" s="21" t="str">
        <f>IF(COUNTIF(P539:Q539,"H"),"H",
IF(COUNTIF(P539:Q539,"M"),"M",
IF(COUNTIF(P539:Q539,"L"),"L",
IF(COUNTIF(P539:Q539,"B"),"B",""))))</f>
        <v>M</v>
      </c>
      <c r="P539" s="22" t="s">
        <v>129</v>
      </c>
      <c r="Q539" s="123" t="s">
        <v>84</v>
      </c>
      <c r="R539" s="18" t="s">
        <v>86</v>
      </c>
      <c r="S539" s="18"/>
      <c r="T539" s="18" t="s">
        <v>84</v>
      </c>
      <c r="U539" s="18"/>
      <c r="V539" s="18"/>
      <c r="W539" s="27"/>
      <c r="X539" s="21" t="str">
        <f>IF(COUNTIF(Y539:AA539,"H"),"H",
IF(COUNTIF(Y539:AA539,"M"),"M",
IF(COUNTIF(Y539:AA539,"L"),"L",
IF(COUNTIF(Y539:AA539,"B"),"B",""))))</f>
        <v/>
      </c>
      <c r="Y539" s="23"/>
      <c r="Z539" s="28"/>
      <c r="AA539" s="23"/>
      <c r="AB539" s="18"/>
      <c r="AC539" s="18"/>
      <c r="AD539" s="18"/>
      <c r="AE539" s="18"/>
      <c r="AF539" s="18"/>
      <c r="AG539" s="18"/>
      <c r="AH539" s="18"/>
      <c r="AI539" s="18"/>
      <c r="AJ539" s="18"/>
      <c r="AK539" s="18"/>
      <c r="AL539" s="37">
        <f>COUNTIF(AX539:BA539,5)+COUNTIF(BG539:BH539,5)+COUNTIF(BK539:BQ539,5)+COUNTIF(BU539:CD539,5)+COUNTIF(AX539:BA539,9)+COUNTIF(BG539:BH539,9)+COUNTIF(BK539:BQ539,9)+COUNTIF(BU539:CD539,9)</f>
        <v>2</v>
      </c>
      <c r="AM539" s="37">
        <f>COUNTIF(AX539:BA539,15)+COUNTIF(BG539:BH539,15)+COUNTIF(BK539:BQ539,15)+COUNTIF(BU539:CD539,15)+COUNTIF(AX539:BA539,25)+COUNTIF(BG539:BH539,25)+COUNTIF(BK539:BQ539,25)+COUNTIF(BU539:CD539,25)</f>
        <v>0</v>
      </c>
      <c r="AN539" s="118" t="str">
        <f>IF(AM539&gt;=1,"HOOG",IF(AL539&gt;=2,"MIDDEN","LAAG"))</f>
        <v>MIDDEN</v>
      </c>
      <c r="AO539" s="26" t="str">
        <f>IF(AND(AM539=1,OR(H539="H",AB539="H"),TEXT(D539,0)&lt;&gt;"4"),"J","N" )</f>
        <v>N</v>
      </c>
      <c r="AP539" s="41" t="s">
        <v>85</v>
      </c>
      <c r="AQ539" s="68" t="str">
        <f>IF(OR(AP539="J",AO539="J"),"MIDDEN",AN539)</f>
        <v>MIDDEN</v>
      </c>
      <c r="AR539" s="26" t="s">
        <v>86</v>
      </c>
      <c r="AS539" s="18" t="s">
        <v>87</v>
      </c>
      <c r="AT539" s="18" t="s">
        <v>85</v>
      </c>
      <c r="AU539" s="41" t="str">
        <f>IF(AND(AR539="H",AS539="K"),"J",IF(OR(AND(AR539="L",AS539="K",AT539="J"),AND(AR539="H",AS539="G",AT539="J")),"J","N"))</f>
        <v>N</v>
      </c>
      <c r="AV539" s="41" t="s">
        <v>85</v>
      </c>
      <c r="AW539" s="18" t="str">
        <f>IF(AU539="N",AQ539,IF(AQ539="LAAG","MIDDEN","HOOG"))</f>
        <v>MIDDEN</v>
      </c>
      <c r="AX539" s="39">
        <f>INDEX('P-07 HACCP score'!$C$3:$E$7,MATCH(E539,'P-07 HACCP score'!$B$3:$B$7,0),MATCH('D-14 Ernst'!A$2,'P-07 HACCP score'!$C$2:$E$2,0))</f>
        <v>0</v>
      </c>
      <c r="AY539" s="39">
        <f>INDEX('P-07 HACCP score'!$C$3:$E$7,MATCH(F539,'P-07 HACCP score'!$B$3:$B$7,0),MATCH('D-14 Ernst'!B$2,'P-07 HACCP score'!$C$2:$E$2,0))</f>
        <v>0</v>
      </c>
      <c r="AZ539" s="39">
        <f>INDEX('P-07 HACCP score'!$C$3:$E$7,MATCH(G539,'P-07 HACCP score'!$B$3:$B$7,0),MATCH('D-14 Ernst'!C$2,'P-07 HACCP score'!$C$2:$E$2,0))</f>
        <v>0</v>
      </c>
      <c r="BA539" s="39" t="e">
        <f>INDEX('P-07 HACCP score'!$C$3:$E$7,MATCH(H539,'P-07 HACCP score'!$B$3:$B$7,0),MATCH('D-14 Ernst'!D$2,'P-07 HACCP score'!$C$2:$E$2,0))</f>
        <v>#N/A</v>
      </c>
      <c r="BB539" s="39">
        <f>INDEX('P-07 HACCP score'!$C$3:$E$7,MATCH(I539,'P-07 HACCP score'!$B$3:$B$7,0),MATCH('D-14 Ernst'!E$2,'P-07 HACCP score'!$C$2:$E$2,0))</f>
        <v>0</v>
      </c>
      <c r="BC539" s="39">
        <f>INDEX('P-07 HACCP score'!$C$3:$E$7,MATCH(J539,'P-07 HACCP score'!$B$3:$B$7,0),MATCH('D-14 Ernst'!F$2,'P-07 HACCP score'!$C$2:$E$2,0))</f>
        <v>0</v>
      </c>
      <c r="BD539" s="39">
        <f>INDEX('P-07 HACCP score'!$C$3:$E$7,MATCH(K539,'P-07 HACCP score'!$B$3:$B$7,0),MATCH('D-14 Ernst'!G$2,'P-07 HACCP score'!$C$2:$E$2,0))</f>
        <v>0</v>
      </c>
      <c r="BE539" s="39">
        <f>INDEX('P-07 HACCP score'!$C$3:$E$7,MATCH(L539,'P-07 HACCP score'!$B$3:$B$7,0),MATCH('D-14 Ernst'!H$2,'P-07 HACCP score'!$C$2:$E$2,0))</f>
        <v>0</v>
      </c>
      <c r="BF539" s="39">
        <f>INDEX('P-07 HACCP score'!$C$3:$E$7,MATCH(M539,'P-07 HACCP score'!$B$3:$B$7,0),MATCH('D-14 Ernst'!I$2,'P-07 HACCP score'!$C$2:$E$2,0))</f>
        <v>0</v>
      </c>
      <c r="BG539" s="39">
        <f>INDEX('P-07 HACCP score'!$C$3:$E$7,MATCH(N539,'P-07 HACCP score'!$B$3:$B$7,0),MATCH('D-14 Ernst'!J$2,'P-07 HACCP score'!$C$2:$E$2,0))</f>
        <v>0</v>
      </c>
      <c r="BH539" s="39">
        <f>INDEX('P-07 HACCP score'!$C$3:$E$7,MATCH(O539,'P-07 HACCP score'!$B$3:$B$7,0),MATCH('D-14 Ernst'!K$2,'P-07 HACCP score'!$C$2:$E$2,0))</f>
        <v>9</v>
      </c>
      <c r="BI539" s="39">
        <f>INDEX('P-07 HACCP score'!$C$3:$E$7,MATCH(P539,'P-07 HACCP score'!$B$3:$B$7,0),MATCH('D-14 Ernst'!L$2,'P-07 HACCP score'!$C$2:$E$2,0))</f>
        <v>9</v>
      </c>
      <c r="BJ539" s="39">
        <f>INDEX('P-07 HACCP score'!$C$3:$E$7,MATCH(Q539,'P-07 HACCP score'!$B$3:$B$7,0),MATCH('D-14 Ernst'!M$2,'P-07 HACCP score'!$C$2:$E$2,0))</f>
        <v>1.5</v>
      </c>
      <c r="BK539" s="39">
        <f>INDEX('P-07 HACCP score'!$C$3:$E$7,MATCH(R539,'P-07 HACCP score'!$B$3:$B$7,0),MATCH('D-14 Ernst'!N$2,'P-07 HACCP score'!$C$2:$E$2,0))</f>
        <v>5</v>
      </c>
      <c r="BL539" s="39">
        <f>INDEX('P-07 HACCP score'!$C$3:$E$7,MATCH(S539,'P-07 HACCP score'!$B$3:$B$7,0),MATCH('D-14 Ernst'!O$2,'P-07 HACCP score'!$C$2:$E$2,0))</f>
        <v>0</v>
      </c>
      <c r="BM539" s="39">
        <f>INDEX('P-07 HACCP score'!$C$3:$E$7,MATCH(T539,'P-07 HACCP score'!$B$3:$B$7,0),MATCH('D-14 Ernst'!P$2,'P-07 HACCP score'!$C$2:$E$2,0))</f>
        <v>1.5</v>
      </c>
      <c r="BN539" s="39">
        <f>INDEX('P-07 HACCP score'!$C$3:$E$7,MATCH(U539,'P-07 HACCP score'!$B$3:$B$7,0),MATCH('D-14 Ernst'!Q$2,'P-07 HACCP score'!$C$2:$E$2,0))</f>
        <v>0</v>
      </c>
      <c r="BO539" s="39">
        <f>INDEX('P-07 HACCP score'!$C$3:$E$7,MATCH(V539,'P-07 HACCP score'!$B$3:$B$7,0),MATCH('D-14 Ernst'!R$2,'P-07 HACCP score'!$C$2:$E$2,0))</f>
        <v>0</v>
      </c>
      <c r="BP539" s="39">
        <f>INDEX('P-07 HACCP score'!$C$3:$E$7,MATCH(W539,'P-07 HACCP score'!$B$3:$B$7,0),MATCH('D-14 Ernst'!S$2,'P-07 HACCP score'!$C$2:$E$2,0))</f>
        <v>0</v>
      </c>
      <c r="BQ539" s="39" t="e">
        <f>INDEX('P-07 HACCP score'!$C$3:$E$7,MATCH(X539,'P-07 HACCP score'!$B$3:$B$7,0),MATCH('D-14 Ernst'!T$2,'P-07 HACCP score'!$C$2:$E$2,0))</f>
        <v>#N/A</v>
      </c>
      <c r="BR539" s="39">
        <f>INDEX('P-07 HACCP score'!$C$3:$E$7,MATCH(Y539,'P-07 HACCP score'!$B$3:$B$7,0),MATCH('D-14 Ernst'!U$2,'P-07 HACCP score'!$C$2:$E$2,0))</f>
        <v>0</v>
      </c>
      <c r="BS539" s="39">
        <f>INDEX('P-07 HACCP score'!$C$3:$E$7,MATCH(Z539,'P-07 HACCP score'!$B$3:$B$7,0),MATCH('D-14 Ernst'!V$2,'P-07 HACCP score'!$C$2:$E$2,0))</f>
        <v>0</v>
      </c>
      <c r="BT539" s="39">
        <f>INDEX('P-07 HACCP score'!$C$3:$E$7,MATCH(AA539,'P-07 HACCP score'!$B$3:$B$7,0),MATCH('D-14 Ernst'!W$2,'P-07 HACCP score'!$C$2:$E$2,0))</f>
        <v>0</v>
      </c>
      <c r="BU539" s="39">
        <f>INDEX('P-07 HACCP score'!$C$3:$E$7,MATCH(AB539,'P-07 HACCP score'!$B$3:$B$7,0),MATCH('D-14 Ernst'!X$2,'P-07 HACCP score'!$C$2:$E$2,0))</f>
        <v>0</v>
      </c>
      <c r="BV539" s="39">
        <f>INDEX('P-07 HACCP score'!$C$3:$E$7,MATCH(AC539,'P-07 HACCP score'!$B$3:$B$7,0),MATCH('D-14 Ernst'!Y$2,'P-07 HACCP score'!$C$2:$E$2,0))</f>
        <v>0</v>
      </c>
      <c r="BW539" s="39">
        <f>INDEX('P-07 HACCP score'!$C$3:$E$7,MATCH(AD539,'P-07 HACCP score'!$B$3:$B$7,0),MATCH('D-14 Ernst'!Z$2,'P-07 HACCP score'!$C$2:$E$2,0))</f>
        <v>0</v>
      </c>
      <c r="BX539" s="39">
        <f>INDEX('P-07 HACCP score'!$C$3:$E$7,MATCH(AE539,'P-07 HACCP score'!$B$3:$B$7,0),MATCH('D-14 Ernst'!AA$2,'P-07 HACCP score'!$C$2:$E$2,0))</f>
        <v>0</v>
      </c>
      <c r="BY539" s="39">
        <f>INDEX('P-07 HACCP score'!$C$3:$E$7,MATCH(AF539,'P-07 HACCP score'!$B$3:$B$7,0),MATCH('D-14 Ernst'!AB$2,'P-07 HACCP score'!$C$2:$E$2,0))</f>
        <v>0</v>
      </c>
      <c r="BZ539" s="39">
        <f>INDEX('P-07 HACCP score'!$C$3:$E$7,MATCH(AG539,'P-07 HACCP score'!$B$3:$B$7,0),MATCH('D-14 Ernst'!AC$2,'P-07 HACCP score'!$C$2:$E$2,0))</f>
        <v>0</v>
      </c>
      <c r="CA539" s="39">
        <f>INDEX('P-07 HACCP score'!$C$3:$E$7,MATCH(AH539,'P-07 HACCP score'!$B$3:$B$7,0),MATCH('D-14 Ernst'!AD$2,'P-07 HACCP score'!$C$2:$E$2,0))</f>
        <v>0</v>
      </c>
      <c r="CB539" s="39">
        <f>INDEX('P-07 HACCP score'!$C$3:$E$7,MATCH(AI539,'P-07 HACCP score'!$B$3:$B$7,0),MATCH('D-14 Ernst'!AE$2,'P-07 HACCP score'!$C$2:$E$2,0))</f>
        <v>0</v>
      </c>
      <c r="CC539" s="39">
        <f>INDEX('P-07 HACCP score'!$C$3:$E$7,MATCH(AJ539,'P-07 HACCP score'!$B$3:$B$7,0),MATCH('D-14 Ernst'!AF$2,'P-07 HACCP score'!$C$2:$E$2,0))</f>
        <v>0</v>
      </c>
      <c r="CD539" s="39">
        <f>INDEX('P-07 HACCP score'!$C$3:$E$7,MATCH(AK539,'P-07 HACCP score'!$B$3:$B$7,0),MATCH('D-14 Ernst'!AG$2,'P-07 HACCP score'!$C$2:$E$2,0))</f>
        <v>0</v>
      </c>
    </row>
    <row r="540" spans="1:82" x14ac:dyDescent="0.3">
      <c r="A540" s="119">
        <v>30900</v>
      </c>
      <c r="B540" s="56" t="s">
        <v>673</v>
      </c>
      <c r="C540" s="78" t="s">
        <v>177</v>
      </c>
      <c r="D540" s="35">
        <v>5</v>
      </c>
      <c r="E540" s="18"/>
      <c r="F540" s="18"/>
      <c r="G540" s="26"/>
      <c r="H540" s="21" t="str">
        <f>IF(COUNTIF(I540:M540,"H"),"H",
IF(COUNTIF(I540:M540,"M"),"M",
IF(COUNTIF(I540:M540,"L"),"L",
IF(COUNTIF(I540:M540,"B"),"B",""))))</f>
        <v/>
      </c>
      <c r="I540" s="19"/>
      <c r="J540" s="19"/>
      <c r="K540" s="19"/>
      <c r="L540" s="19"/>
      <c r="M540" s="19"/>
      <c r="N540" s="18"/>
      <c r="O540" s="21" t="str">
        <f>IF(COUNTIF(P540:Q540,"H"),"H",
IF(COUNTIF(P540:Q540,"M"),"M",
IF(COUNTIF(P540:Q540,"L"),"L",
IF(COUNTIF(P540:Q540,"B"),"B",""))))</f>
        <v>M</v>
      </c>
      <c r="P540" s="22" t="s">
        <v>129</v>
      </c>
      <c r="Q540" s="123" t="s">
        <v>84</v>
      </c>
      <c r="R540" s="18" t="s">
        <v>86</v>
      </c>
      <c r="S540" s="18"/>
      <c r="T540" s="18" t="s">
        <v>84</v>
      </c>
      <c r="U540" s="18"/>
      <c r="V540" s="18"/>
      <c r="W540" s="27"/>
      <c r="X540" s="21" t="str">
        <f>IF(COUNTIF(Y540:AA540,"H"),"H",
IF(COUNTIF(Y540:AA540,"M"),"M",
IF(COUNTIF(Y540:AA540,"L"),"L",
IF(COUNTIF(Y540:AA540,"B"),"B",""))))</f>
        <v/>
      </c>
      <c r="Y540" s="23"/>
      <c r="Z540" s="28"/>
      <c r="AA540" s="23"/>
      <c r="AB540" s="18"/>
      <c r="AC540" s="18"/>
      <c r="AD540" s="18"/>
      <c r="AE540" s="18"/>
      <c r="AF540" s="18"/>
      <c r="AG540" s="18"/>
      <c r="AH540" s="18"/>
      <c r="AI540" s="18"/>
      <c r="AJ540" s="18"/>
      <c r="AK540" s="18"/>
      <c r="AL540" s="37">
        <f>COUNTIF(AX540:BA540,5)+COUNTIF(BG540:BH540,5)+COUNTIF(BK540:BQ540,5)+COUNTIF(BU540:CD540,5)+COUNTIF(AX540:BA540,9)+COUNTIF(BG540:BH540,9)+COUNTIF(BK540:BQ540,9)+COUNTIF(BU540:CD540,9)</f>
        <v>2</v>
      </c>
      <c r="AM540" s="37">
        <f>COUNTIF(AX540:BA540,15)+COUNTIF(BG540:BH540,15)+COUNTIF(BK540:BQ540,15)+COUNTIF(BU540:CD540,15)+COUNTIF(AX540:BA540,25)+COUNTIF(BG540:BH540,25)+COUNTIF(BK540:BQ540,25)+COUNTIF(BU540:CD540,25)</f>
        <v>0</v>
      </c>
      <c r="AN540" s="118" t="str">
        <f>IF(AM540&gt;=1,"HOOG",IF(AL540&gt;=2,"MIDDEN","LAAG"))</f>
        <v>MIDDEN</v>
      </c>
      <c r="AO540" s="26" t="str">
        <f>IF(AND(AM540=1,OR(H540="H",AB540="H"),TEXT(D540,0)&lt;&gt;"4"),"J","N" )</f>
        <v>N</v>
      </c>
      <c r="AP540" s="41" t="s">
        <v>85</v>
      </c>
      <c r="AQ540" s="68" t="str">
        <f>IF(OR(AP540="J",AO540="J"),"MIDDEN",AN540)</f>
        <v>MIDDEN</v>
      </c>
      <c r="AR540" s="26" t="s">
        <v>86</v>
      </c>
      <c r="AS540" s="18" t="s">
        <v>87</v>
      </c>
      <c r="AT540" s="18" t="s">
        <v>85</v>
      </c>
      <c r="AU540" s="41" t="str">
        <f>IF(AND(AR540="H",AS540="K"),"J",IF(OR(AND(AR540="L",AS540="K",AT540="J"),AND(AR540="H",AS540="G",AT540="J")),"J","N"))</f>
        <v>N</v>
      </c>
      <c r="AV540" s="41" t="s">
        <v>85</v>
      </c>
      <c r="AW540" s="18" t="str">
        <f>IF(AU540="N",AQ540,IF(AQ540="LAAG","MIDDEN","HOOG"))</f>
        <v>MIDDEN</v>
      </c>
      <c r="AX540" s="39">
        <f>INDEX('P-07 HACCP score'!$C$3:$E$7,MATCH(E540,'P-07 HACCP score'!$B$3:$B$7,0),MATCH('D-14 Ernst'!A$2,'P-07 HACCP score'!$C$2:$E$2,0))</f>
        <v>0</v>
      </c>
      <c r="AY540" s="39">
        <f>INDEX('P-07 HACCP score'!$C$3:$E$7,MATCH(F540,'P-07 HACCP score'!$B$3:$B$7,0),MATCH('D-14 Ernst'!B$2,'P-07 HACCP score'!$C$2:$E$2,0))</f>
        <v>0</v>
      </c>
      <c r="AZ540" s="39">
        <f>INDEX('P-07 HACCP score'!$C$3:$E$7,MATCH(G540,'P-07 HACCP score'!$B$3:$B$7,0),MATCH('D-14 Ernst'!C$2,'P-07 HACCP score'!$C$2:$E$2,0))</f>
        <v>0</v>
      </c>
      <c r="BA540" s="39" t="e">
        <f>INDEX('P-07 HACCP score'!$C$3:$E$7,MATCH(H540,'P-07 HACCP score'!$B$3:$B$7,0),MATCH('D-14 Ernst'!D$2,'P-07 HACCP score'!$C$2:$E$2,0))</f>
        <v>#N/A</v>
      </c>
      <c r="BB540" s="39">
        <f>INDEX('P-07 HACCP score'!$C$3:$E$7,MATCH(I540,'P-07 HACCP score'!$B$3:$B$7,0),MATCH('D-14 Ernst'!E$2,'P-07 HACCP score'!$C$2:$E$2,0))</f>
        <v>0</v>
      </c>
      <c r="BC540" s="39">
        <f>INDEX('P-07 HACCP score'!$C$3:$E$7,MATCH(J540,'P-07 HACCP score'!$B$3:$B$7,0),MATCH('D-14 Ernst'!F$2,'P-07 HACCP score'!$C$2:$E$2,0))</f>
        <v>0</v>
      </c>
      <c r="BD540" s="39">
        <f>INDEX('P-07 HACCP score'!$C$3:$E$7,MATCH(K540,'P-07 HACCP score'!$B$3:$B$7,0),MATCH('D-14 Ernst'!G$2,'P-07 HACCP score'!$C$2:$E$2,0))</f>
        <v>0</v>
      </c>
      <c r="BE540" s="39">
        <f>INDEX('P-07 HACCP score'!$C$3:$E$7,MATCH(L540,'P-07 HACCP score'!$B$3:$B$7,0),MATCH('D-14 Ernst'!H$2,'P-07 HACCP score'!$C$2:$E$2,0))</f>
        <v>0</v>
      </c>
      <c r="BF540" s="39">
        <f>INDEX('P-07 HACCP score'!$C$3:$E$7,MATCH(M540,'P-07 HACCP score'!$B$3:$B$7,0),MATCH('D-14 Ernst'!I$2,'P-07 HACCP score'!$C$2:$E$2,0))</f>
        <v>0</v>
      </c>
      <c r="BG540" s="39">
        <f>INDEX('P-07 HACCP score'!$C$3:$E$7,MATCH(N540,'P-07 HACCP score'!$B$3:$B$7,0),MATCH('D-14 Ernst'!J$2,'P-07 HACCP score'!$C$2:$E$2,0))</f>
        <v>0</v>
      </c>
      <c r="BH540" s="39">
        <f>INDEX('P-07 HACCP score'!$C$3:$E$7,MATCH(O540,'P-07 HACCP score'!$B$3:$B$7,0),MATCH('D-14 Ernst'!K$2,'P-07 HACCP score'!$C$2:$E$2,0))</f>
        <v>9</v>
      </c>
      <c r="BI540" s="39">
        <f>INDEX('P-07 HACCP score'!$C$3:$E$7,MATCH(P540,'P-07 HACCP score'!$B$3:$B$7,0),MATCH('D-14 Ernst'!L$2,'P-07 HACCP score'!$C$2:$E$2,0))</f>
        <v>9</v>
      </c>
      <c r="BJ540" s="39">
        <f>INDEX('P-07 HACCP score'!$C$3:$E$7,MATCH(Q540,'P-07 HACCP score'!$B$3:$B$7,0),MATCH('D-14 Ernst'!M$2,'P-07 HACCP score'!$C$2:$E$2,0))</f>
        <v>1.5</v>
      </c>
      <c r="BK540" s="39">
        <f>INDEX('P-07 HACCP score'!$C$3:$E$7,MATCH(R540,'P-07 HACCP score'!$B$3:$B$7,0),MATCH('D-14 Ernst'!N$2,'P-07 HACCP score'!$C$2:$E$2,0))</f>
        <v>5</v>
      </c>
      <c r="BL540" s="39">
        <f>INDEX('P-07 HACCP score'!$C$3:$E$7,MATCH(S540,'P-07 HACCP score'!$B$3:$B$7,0),MATCH('D-14 Ernst'!O$2,'P-07 HACCP score'!$C$2:$E$2,0))</f>
        <v>0</v>
      </c>
      <c r="BM540" s="39">
        <f>INDEX('P-07 HACCP score'!$C$3:$E$7,MATCH(T540,'P-07 HACCP score'!$B$3:$B$7,0),MATCH('D-14 Ernst'!P$2,'P-07 HACCP score'!$C$2:$E$2,0))</f>
        <v>1.5</v>
      </c>
      <c r="BN540" s="39">
        <f>INDEX('P-07 HACCP score'!$C$3:$E$7,MATCH(U540,'P-07 HACCP score'!$B$3:$B$7,0),MATCH('D-14 Ernst'!Q$2,'P-07 HACCP score'!$C$2:$E$2,0))</f>
        <v>0</v>
      </c>
      <c r="BO540" s="39">
        <f>INDEX('P-07 HACCP score'!$C$3:$E$7,MATCH(V540,'P-07 HACCP score'!$B$3:$B$7,0),MATCH('D-14 Ernst'!R$2,'P-07 HACCP score'!$C$2:$E$2,0))</f>
        <v>0</v>
      </c>
      <c r="BP540" s="39">
        <f>INDEX('P-07 HACCP score'!$C$3:$E$7,MATCH(W540,'P-07 HACCP score'!$B$3:$B$7,0),MATCH('D-14 Ernst'!S$2,'P-07 HACCP score'!$C$2:$E$2,0))</f>
        <v>0</v>
      </c>
      <c r="BQ540" s="39" t="e">
        <f>INDEX('P-07 HACCP score'!$C$3:$E$7,MATCH(X540,'P-07 HACCP score'!$B$3:$B$7,0),MATCH('D-14 Ernst'!T$2,'P-07 HACCP score'!$C$2:$E$2,0))</f>
        <v>#N/A</v>
      </c>
      <c r="BR540" s="39">
        <f>INDEX('P-07 HACCP score'!$C$3:$E$7,MATCH(Y540,'P-07 HACCP score'!$B$3:$B$7,0),MATCH('D-14 Ernst'!U$2,'P-07 HACCP score'!$C$2:$E$2,0))</f>
        <v>0</v>
      </c>
      <c r="BS540" s="39">
        <f>INDEX('P-07 HACCP score'!$C$3:$E$7,MATCH(Z540,'P-07 HACCP score'!$B$3:$B$7,0),MATCH('D-14 Ernst'!V$2,'P-07 HACCP score'!$C$2:$E$2,0))</f>
        <v>0</v>
      </c>
      <c r="BT540" s="39">
        <f>INDEX('P-07 HACCP score'!$C$3:$E$7,MATCH(AA540,'P-07 HACCP score'!$B$3:$B$7,0),MATCH('D-14 Ernst'!W$2,'P-07 HACCP score'!$C$2:$E$2,0))</f>
        <v>0</v>
      </c>
      <c r="BU540" s="39">
        <f>INDEX('P-07 HACCP score'!$C$3:$E$7,MATCH(AB540,'P-07 HACCP score'!$B$3:$B$7,0),MATCH('D-14 Ernst'!X$2,'P-07 HACCP score'!$C$2:$E$2,0))</f>
        <v>0</v>
      </c>
      <c r="BV540" s="39">
        <f>INDEX('P-07 HACCP score'!$C$3:$E$7,MATCH(AC540,'P-07 HACCP score'!$B$3:$B$7,0),MATCH('D-14 Ernst'!Y$2,'P-07 HACCP score'!$C$2:$E$2,0))</f>
        <v>0</v>
      </c>
      <c r="BW540" s="39">
        <f>INDEX('P-07 HACCP score'!$C$3:$E$7,MATCH(AD540,'P-07 HACCP score'!$B$3:$B$7,0),MATCH('D-14 Ernst'!Z$2,'P-07 HACCP score'!$C$2:$E$2,0))</f>
        <v>0</v>
      </c>
      <c r="BX540" s="39">
        <f>INDEX('P-07 HACCP score'!$C$3:$E$7,MATCH(AE540,'P-07 HACCP score'!$B$3:$B$7,0),MATCH('D-14 Ernst'!AA$2,'P-07 HACCP score'!$C$2:$E$2,0))</f>
        <v>0</v>
      </c>
      <c r="BY540" s="39">
        <f>INDEX('P-07 HACCP score'!$C$3:$E$7,MATCH(AF540,'P-07 HACCP score'!$B$3:$B$7,0),MATCH('D-14 Ernst'!AB$2,'P-07 HACCP score'!$C$2:$E$2,0))</f>
        <v>0</v>
      </c>
      <c r="BZ540" s="39">
        <f>INDEX('P-07 HACCP score'!$C$3:$E$7,MATCH(AG540,'P-07 HACCP score'!$B$3:$B$7,0),MATCH('D-14 Ernst'!AC$2,'P-07 HACCP score'!$C$2:$E$2,0))</f>
        <v>0</v>
      </c>
      <c r="CA540" s="39">
        <f>INDEX('P-07 HACCP score'!$C$3:$E$7,MATCH(AH540,'P-07 HACCP score'!$B$3:$B$7,0),MATCH('D-14 Ernst'!AD$2,'P-07 HACCP score'!$C$2:$E$2,0))</f>
        <v>0</v>
      </c>
      <c r="CB540" s="39">
        <f>INDEX('P-07 HACCP score'!$C$3:$E$7,MATCH(AI540,'P-07 HACCP score'!$B$3:$B$7,0),MATCH('D-14 Ernst'!AE$2,'P-07 HACCP score'!$C$2:$E$2,0))</f>
        <v>0</v>
      </c>
      <c r="CC540" s="39">
        <f>INDEX('P-07 HACCP score'!$C$3:$E$7,MATCH(AJ540,'P-07 HACCP score'!$B$3:$B$7,0),MATCH('D-14 Ernst'!AF$2,'P-07 HACCP score'!$C$2:$E$2,0))</f>
        <v>0</v>
      </c>
      <c r="CD540" s="39">
        <f>INDEX('P-07 HACCP score'!$C$3:$E$7,MATCH(AK540,'P-07 HACCP score'!$B$3:$B$7,0),MATCH('D-14 Ernst'!AG$2,'P-07 HACCP score'!$C$2:$E$2,0))</f>
        <v>0</v>
      </c>
    </row>
    <row r="541" spans="1:82" ht="15.6" customHeight="1" x14ac:dyDescent="0.3">
      <c r="A541" s="119">
        <v>52920</v>
      </c>
      <c r="B541" s="56" t="s">
        <v>674</v>
      </c>
      <c r="C541" s="78" t="s">
        <v>162</v>
      </c>
      <c r="D541" s="35">
        <v>2</v>
      </c>
      <c r="E541" s="74" t="s">
        <v>86</v>
      </c>
      <c r="F541" s="18"/>
      <c r="G541" s="26" t="s">
        <v>86</v>
      </c>
      <c r="H541" s="21" t="str">
        <f>IF(COUNTIF(I541:M541,"H"),"H",
IF(COUNTIF(I541:M541,"M"),"M",
IF(COUNTIF(I541:M541,"L"),"L",
IF(COUNTIF(I541:M541,"B"),"B",""))))</f>
        <v/>
      </c>
      <c r="I541" s="19"/>
      <c r="J541" s="19"/>
      <c r="K541" s="19"/>
      <c r="L541" s="19"/>
      <c r="M541" s="19"/>
      <c r="N541" s="18"/>
      <c r="O541" s="21" t="str">
        <f>IF(COUNTIF(P541:Q541,"H"),"H",
IF(COUNTIF(P541:Q541,"M"),"M",
IF(COUNTIF(P541:Q541,"L"),"L",
IF(COUNTIF(P541:Q541,"B"),"B",""))))</f>
        <v/>
      </c>
      <c r="P541" s="22"/>
      <c r="Q541" s="22"/>
      <c r="R541" s="18"/>
      <c r="S541" s="18"/>
      <c r="T541" s="18"/>
      <c r="U541" s="18"/>
      <c r="V541" s="18"/>
      <c r="W541" s="27"/>
      <c r="X541" s="21" t="str">
        <f>IF(COUNTIF(Y541:AA541,"H"),"H",
IF(COUNTIF(Y541:AA541,"M"),"M",
IF(COUNTIF(Y541:AA541,"L"),"L",
IF(COUNTIF(Y541:AA541,"B"),"B",""))))</f>
        <v/>
      </c>
      <c r="Y541" s="23"/>
      <c r="Z541" s="28"/>
      <c r="AA541" s="23"/>
      <c r="AB541" s="18"/>
      <c r="AC541" s="18"/>
      <c r="AD541" s="18"/>
      <c r="AE541" s="18"/>
      <c r="AF541" s="18"/>
      <c r="AG541" s="18"/>
      <c r="AH541" s="18"/>
      <c r="AI541" s="18"/>
      <c r="AJ541" s="18"/>
      <c r="AK541" s="18"/>
      <c r="AL541" s="37">
        <f>COUNTIF(AX541:BA541,5)+COUNTIF(BG541:BH541,5)+COUNTIF(BK541:BQ541,5)+COUNTIF(BU541:CD541,5)+COUNTIF(AX541:BA541,9)+COUNTIF(BG541:BH541,9)+COUNTIF(BK541:BQ541,9)+COUNTIF(BU541:CD541,9)</f>
        <v>1</v>
      </c>
      <c r="AM541" s="37">
        <f>COUNTIF(AX541:BA541,15)+COUNTIF(BG541:BH541,15)+COUNTIF(BK541:BQ541,15)+COUNTIF(BU541:CD541,15)+COUNTIF(AX541:BA541,25)+COUNTIF(BG541:BH541,25)+COUNTIF(BK541:BQ541,25)+COUNTIF(BU541:CD541,25)</f>
        <v>0</v>
      </c>
      <c r="AN541" s="118" t="str">
        <f>IF(AM541&gt;=1,"HOOG",IF(AL541&gt;=2,"MIDDEN","LAAG"))</f>
        <v>LAAG</v>
      </c>
      <c r="AO541" s="26" t="str">
        <f>IF(AND(AM541=1,OR(H541="H",AB541="H"),TEXT(D541,0)&lt;&gt;"4"),"J","N" )</f>
        <v>N</v>
      </c>
      <c r="AP541" s="41" t="s">
        <v>85</v>
      </c>
      <c r="AQ541" s="68" t="str">
        <f>IF(OR(AP541="J",AO541="J"),"MIDDEN",AN541)</f>
        <v>LAAG</v>
      </c>
      <c r="AR541" s="26" t="s">
        <v>86</v>
      </c>
      <c r="AS541" s="18" t="s">
        <v>87</v>
      </c>
      <c r="AT541" s="18" t="s">
        <v>85</v>
      </c>
      <c r="AU541" s="41" t="str">
        <f>IF(AND(AR541="H",AS541="K"),"J",IF(OR(AND(AR541="L",AS541="K",AT541="J"),AND(AR541="H",AS541="G",AT541="J")),"J","N"))</f>
        <v>N</v>
      </c>
      <c r="AV541" s="41" t="s">
        <v>85</v>
      </c>
      <c r="AW541" s="18" t="str">
        <f>IF(AU541="N",AQ541,IF(AQ541="LAAG","MIDDEN","HOOG"))</f>
        <v>LAAG</v>
      </c>
      <c r="AX541" s="39">
        <f>INDEX('P-07 HACCP score'!$C$3:$E$7,MATCH(E541,'P-07 HACCP score'!$B$3:$B$7,0),MATCH('D-14 Ernst'!A$2,'P-07 HACCP score'!$C$2:$E$2,0))</f>
        <v>3</v>
      </c>
      <c r="AY541" s="39">
        <f>INDEX('P-07 HACCP score'!$C$3:$E$7,MATCH(F541,'P-07 HACCP score'!$B$3:$B$7,0),MATCH('D-14 Ernst'!B$2,'P-07 HACCP score'!$C$2:$E$2,0))</f>
        <v>0</v>
      </c>
      <c r="AZ541" s="39">
        <f>INDEX('P-07 HACCP score'!$C$3:$E$7,MATCH(G541,'P-07 HACCP score'!$B$3:$B$7,0),MATCH('D-14 Ernst'!C$2,'P-07 HACCP score'!$C$2:$E$2,0))</f>
        <v>5</v>
      </c>
      <c r="BA541" s="39" t="e">
        <f>INDEX('P-07 HACCP score'!$C$3:$E$7,MATCH(H541,'P-07 HACCP score'!$B$3:$B$7,0),MATCH('D-14 Ernst'!D$2,'P-07 HACCP score'!$C$2:$E$2,0))</f>
        <v>#N/A</v>
      </c>
      <c r="BB541" s="39">
        <f>INDEX('P-07 HACCP score'!$C$3:$E$7,MATCH(I541,'P-07 HACCP score'!$B$3:$B$7,0),MATCH('D-14 Ernst'!E$2,'P-07 HACCP score'!$C$2:$E$2,0))</f>
        <v>0</v>
      </c>
      <c r="BC541" s="39">
        <f>INDEX('P-07 HACCP score'!$C$3:$E$7,MATCH(J541,'P-07 HACCP score'!$B$3:$B$7,0),MATCH('D-14 Ernst'!F$2,'P-07 HACCP score'!$C$2:$E$2,0))</f>
        <v>0</v>
      </c>
      <c r="BD541" s="39">
        <f>INDEX('P-07 HACCP score'!$C$3:$E$7,MATCH(K541,'P-07 HACCP score'!$B$3:$B$7,0),MATCH('D-14 Ernst'!G$2,'P-07 HACCP score'!$C$2:$E$2,0))</f>
        <v>0</v>
      </c>
      <c r="BE541" s="39">
        <f>INDEX('P-07 HACCP score'!$C$3:$E$7,MATCH(L541,'P-07 HACCP score'!$B$3:$B$7,0),MATCH('D-14 Ernst'!H$2,'P-07 HACCP score'!$C$2:$E$2,0))</f>
        <v>0</v>
      </c>
      <c r="BF541" s="39">
        <f>INDEX('P-07 HACCP score'!$C$3:$E$7,MATCH(M541,'P-07 HACCP score'!$B$3:$B$7,0),MATCH('D-14 Ernst'!I$2,'P-07 HACCP score'!$C$2:$E$2,0))</f>
        <v>0</v>
      </c>
      <c r="BG541" s="39">
        <f>INDEX('P-07 HACCP score'!$C$3:$E$7,MATCH(N541,'P-07 HACCP score'!$B$3:$B$7,0),MATCH('D-14 Ernst'!J$2,'P-07 HACCP score'!$C$2:$E$2,0))</f>
        <v>0</v>
      </c>
      <c r="BH541" s="39" t="e">
        <f>INDEX('P-07 HACCP score'!$C$3:$E$7,MATCH(O541,'P-07 HACCP score'!$B$3:$B$7,0),MATCH('D-14 Ernst'!K$2,'P-07 HACCP score'!$C$2:$E$2,0))</f>
        <v>#N/A</v>
      </c>
      <c r="BI541" s="39">
        <f>INDEX('P-07 HACCP score'!$C$3:$E$7,MATCH(P541,'P-07 HACCP score'!$B$3:$B$7,0),MATCH('D-14 Ernst'!L$2,'P-07 HACCP score'!$C$2:$E$2,0))</f>
        <v>0</v>
      </c>
      <c r="BJ541" s="39">
        <f>INDEX('P-07 HACCP score'!$C$3:$E$7,MATCH(Q541,'P-07 HACCP score'!$B$3:$B$7,0),MATCH('D-14 Ernst'!M$2,'P-07 HACCP score'!$C$2:$E$2,0))</f>
        <v>0</v>
      </c>
      <c r="BK541" s="39">
        <f>INDEX('P-07 HACCP score'!$C$3:$E$7,MATCH(R541,'P-07 HACCP score'!$B$3:$B$7,0),MATCH('D-14 Ernst'!N$2,'P-07 HACCP score'!$C$2:$E$2,0))</f>
        <v>0</v>
      </c>
      <c r="BL541" s="39">
        <f>INDEX('P-07 HACCP score'!$C$3:$E$7,MATCH(S541,'P-07 HACCP score'!$B$3:$B$7,0),MATCH('D-14 Ernst'!O$2,'P-07 HACCP score'!$C$2:$E$2,0))</f>
        <v>0</v>
      </c>
      <c r="BM541" s="39">
        <f>INDEX('P-07 HACCP score'!$C$3:$E$7,MATCH(T541,'P-07 HACCP score'!$B$3:$B$7,0),MATCH('D-14 Ernst'!P$2,'P-07 HACCP score'!$C$2:$E$2,0))</f>
        <v>0</v>
      </c>
      <c r="BN541" s="39">
        <f>INDEX('P-07 HACCP score'!$C$3:$E$7,MATCH(U541,'P-07 HACCP score'!$B$3:$B$7,0),MATCH('D-14 Ernst'!Q$2,'P-07 HACCP score'!$C$2:$E$2,0))</f>
        <v>0</v>
      </c>
      <c r="BO541" s="39">
        <f>INDEX('P-07 HACCP score'!$C$3:$E$7,MATCH(V541,'P-07 HACCP score'!$B$3:$B$7,0),MATCH('D-14 Ernst'!R$2,'P-07 HACCP score'!$C$2:$E$2,0))</f>
        <v>0</v>
      </c>
      <c r="BP541" s="39">
        <f>INDEX('P-07 HACCP score'!$C$3:$E$7,MATCH(W541,'P-07 HACCP score'!$B$3:$B$7,0),MATCH('D-14 Ernst'!S$2,'P-07 HACCP score'!$C$2:$E$2,0))</f>
        <v>0</v>
      </c>
      <c r="BQ541" s="39" t="e">
        <f>INDEX('P-07 HACCP score'!$C$3:$E$7,MATCH(X541,'P-07 HACCP score'!$B$3:$B$7,0),MATCH('D-14 Ernst'!T$2,'P-07 HACCP score'!$C$2:$E$2,0))</f>
        <v>#N/A</v>
      </c>
      <c r="BR541" s="39">
        <f>INDEX('P-07 HACCP score'!$C$3:$E$7,MATCH(Y541,'P-07 HACCP score'!$B$3:$B$7,0),MATCH('D-14 Ernst'!U$2,'P-07 HACCP score'!$C$2:$E$2,0))</f>
        <v>0</v>
      </c>
      <c r="BS541" s="39">
        <f>INDEX('P-07 HACCP score'!$C$3:$E$7,MATCH(Z541,'P-07 HACCP score'!$B$3:$B$7,0),MATCH('D-14 Ernst'!V$2,'P-07 HACCP score'!$C$2:$E$2,0))</f>
        <v>0</v>
      </c>
      <c r="BT541" s="39">
        <f>INDEX('P-07 HACCP score'!$C$3:$E$7,MATCH(AA541,'P-07 HACCP score'!$B$3:$B$7,0),MATCH('D-14 Ernst'!W$2,'P-07 HACCP score'!$C$2:$E$2,0))</f>
        <v>0</v>
      </c>
      <c r="BU541" s="39">
        <f>INDEX('P-07 HACCP score'!$C$3:$E$7,MATCH(AB541,'P-07 HACCP score'!$B$3:$B$7,0),MATCH('D-14 Ernst'!X$2,'P-07 HACCP score'!$C$2:$E$2,0))</f>
        <v>0</v>
      </c>
      <c r="BV541" s="39">
        <f>INDEX('P-07 HACCP score'!$C$3:$E$7,MATCH(AC541,'P-07 HACCP score'!$B$3:$B$7,0),MATCH('D-14 Ernst'!Y$2,'P-07 HACCP score'!$C$2:$E$2,0))</f>
        <v>0</v>
      </c>
      <c r="BW541" s="39">
        <f>INDEX('P-07 HACCP score'!$C$3:$E$7,MATCH(AD541,'P-07 HACCP score'!$B$3:$B$7,0),MATCH('D-14 Ernst'!Z$2,'P-07 HACCP score'!$C$2:$E$2,0))</f>
        <v>0</v>
      </c>
      <c r="BX541" s="39">
        <f>INDEX('P-07 HACCP score'!$C$3:$E$7,MATCH(AE541,'P-07 HACCP score'!$B$3:$B$7,0),MATCH('D-14 Ernst'!AA$2,'P-07 HACCP score'!$C$2:$E$2,0))</f>
        <v>0</v>
      </c>
      <c r="BY541" s="39">
        <f>INDEX('P-07 HACCP score'!$C$3:$E$7,MATCH(AF541,'P-07 HACCP score'!$B$3:$B$7,0),MATCH('D-14 Ernst'!AB$2,'P-07 HACCP score'!$C$2:$E$2,0))</f>
        <v>0</v>
      </c>
      <c r="BZ541" s="39">
        <f>INDEX('P-07 HACCP score'!$C$3:$E$7,MATCH(AG541,'P-07 HACCP score'!$B$3:$B$7,0),MATCH('D-14 Ernst'!AC$2,'P-07 HACCP score'!$C$2:$E$2,0))</f>
        <v>0</v>
      </c>
      <c r="CA541" s="39">
        <f>INDEX('P-07 HACCP score'!$C$3:$E$7,MATCH(AH541,'P-07 HACCP score'!$B$3:$B$7,0),MATCH('D-14 Ernst'!AD$2,'P-07 HACCP score'!$C$2:$E$2,0))</f>
        <v>0</v>
      </c>
      <c r="CB541" s="39">
        <f>INDEX('P-07 HACCP score'!$C$3:$E$7,MATCH(AI541,'P-07 HACCP score'!$B$3:$B$7,0),MATCH('D-14 Ernst'!AE$2,'P-07 HACCP score'!$C$2:$E$2,0))</f>
        <v>0</v>
      </c>
      <c r="CC541" s="39">
        <f>INDEX('P-07 HACCP score'!$C$3:$E$7,MATCH(AJ541,'P-07 HACCP score'!$B$3:$B$7,0),MATCH('D-14 Ernst'!AF$2,'P-07 HACCP score'!$C$2:$E$2,0))</f>
        <v>0</v>
      </c>
      <c r="CD541" s="39">
        <f>INDEX('P-07 HACCP score'!$C$3:$E$7,MATCH(AK541,'P-07 HACCP score'!$B$3:$B$7,0),MATCH('D-14 Ernst'!AG$2,'P-07 HACCP score'!$C$2:$E$2,0))</f>
        <v>0</v>
      </c>
    </row>
    <row r="542" spans="1:82" ht="15.6" customHeight="1" x14ac:dyDescent="0.3">
      <c r="A542" s="119">
        <v>52930</v>
      </c>
      <c r="B542" s="66" t="s">
        <v>675</v>
      </c>
      <c r="C542" s="78" t="s">
        <v>162</v>
      </c>
      <c r="D542" s="35">
        <v>2</v>
      </c>
      <c r="E542" s="18"/>
      <c r="F542" s="18"/>
      <c r="G542" s="26" t="s">
        <v>129</v>
      </c>
      <c r="H542" s="21" t="str">
        <f>IF(COUNTIF(I542:M542,"H"),"H",
IF(COUNTIF(I542:M542,"M"),"M",
IF(COUNTIF(I542:M542,"L"),"L",
IF(COUNTIF(I542:M542,"B"),"B",""))))</f>
        <v/>
      </c>
      <c r="I542" s="19"/>
      <c r="J542" s="19"/>
      <c r="K542" s="19"/>
      <c r="L542" s="19"/>
      <c r="M542" s="19"/>
      <c r="N542" s="18"/>
      <c r="O542" s="21" t="str">
        <f>IF(COUNTIF(P542:Q542,"H"),"H",
IF(COUNTIF(P542:Q542,"M"),"M",
IF(COUNTIF(P542:Q542,"L"),"L",
IF(COUNTIF(P542:Q542,"B"),"B",""))))</f>
        <v/>
      </c>
      <c r="P542" s="22"/>
      <c r="Q542" s="22"/>
      <c r="R542" s="18"/>
      <c r="S542" s="18"/>
      <c r="T542" s="18"/>
      <c r="U542" s="18"/>
      <c r="V542" s="18"/>
      <c r="W542" s="27"/>
      <c r="X542" s="21" t="str">
        <f>IF(COUNTIF(Y542:AA542,"H"),"H",
IF(COUNTIF(Y542:AA542,"M"),"M",
IF(COUNTIF(Y542:AA542,"L"),"L",
IF(COUNTIF(Y542:AA542,"B"),"B",""))))</f>
        <v/>
      </c>
      <c r="Y542" s="23"/>
      <c r="Z542" s="28"/>
      <c r="AA542" s="23"/>
      <c r="AB542" s="18"/>
      <c r="AC542" s="18"/>
      <c r="AD542" s="18"/>
      <c r="AE542" s="18"/>
      <c r="AF542" s="18"/>
      <c r="AG542" s="18"/>
      <c r="AH542" s="18"/>
      <c r="AI542" s="18"/>
      <c r="AJ542" s="18"/>
      <c r="AK542" s="18"/>
      <c r="AL542" s="37">
        <f>COUNTIF(AX542:BA542,5)+COUNTIF(BG542:BH542,5)+COUNTIF(BK542:BQ542,5)+COUNTIF(BU542:CD542,5)+COUNTIF(AX542:BA542,9)+COUNTIF(BG542:BH542,9)+COUNTIF(BK542:BQ542,9)+COUNTIF(BU542:CD542,9)</f>
        <v>0</v>
      </c>
      <c r="AM542" s="37">
        <f>COUNTIF(AX542:BA542,15)+COUNTIF(BG542:BH542,15)+COUNTIF(BK542:BQ542,15)+COUNTIF(BU542:CD542,15)+COUNTIF(AX542:BA542,25)+COUNTIF(BG542:BH542,25)+COUNTIF(BK542:BQ542,25)+COUNTIF(BU542:CD542,25)</f>
        <v>1</v>
      </c>
      <c r="AN542" s="118" t="str">
        <f>IF(AM542&gt;=1,"HOOG",IF(AL542&gt;=2,"MIDDEN","LAAG"))</f>
        <v>HOOG</v>
      </c>
      <c r="AO542" s="26" t="str">
        <f>IF(AND(AM542=1,OR(H542="H",AB542="H"),TEXT(D542,0)&lt;&gt;"4"),"J","N" )</f>
        <v>N</v>
      </c>
      <c r="AP542" s="41" t="s">
        <v>85</v>
      </c>
      <c r="AQ542" s="68" t="str">
        <f>IF(OR(AP542="J",AO542="J"),"MIDDEN",AN542)</f>
        <v>HOOG</v>
      </c>
      <c r="AR542" s="26" t="s">
        <v>89</v>
      </c>
      <c r="AS542" s="18" t="s">
        <v>87</v>
      </c>
      <c r="AT542" s="18" t="s">
        <v>85</v>
      </c>
      <c r="AU542" s="41" t="str">
        <f>IF(AND(AR542="H",AS542="K"),"J",IF(OR(AND(AR542="L",AS542="K",AT542="J"),AND(AR542="H",AS542="G",AT542="J")),"J","N"))</f>
        <v>N</v>
      </c>
      <c r="AV542" s="41" t="s">
        <v>90</v>
      </c>
      <c r="AW542" s="18" t="str">
        <f>IF(AU542="N",AQ542,IF(AQ542="LAAG","MIDDEN","HOOG"))</f>
        <v>HOOG</v>
      </c>
      <c r="AX542" s="39">
        <f>INDEX('P-07 HACCP score'!$C$3:$E$7,MATCH(E542,'P-07 HACCP score'!$B$3:$B$7,0),MATCH('D-14 Ernst'!A$2,'P-07 HACCP score'!$C$2:$E$2,0))</f>
        <v>0</v>
      </c>
      <c r="AY542" s="39">
        <f>INDEX('P-07 HACCP score'!$C$3:$E$7,MATCH(F542,'P-07 HACCP score'!$B$3:$B$7,0),MATCH('D-14 Ernst'!B$2,'P-07 HACCP score'!$C$2:$E$2,0))</f>
        <v>0</v>
      </c>
      <c r="AZ542" s="39">
        <f>INDEX('P-07 HACCP score'!$C$3:$E$7,MATCH(G542,'P-07 HACCP score'!$B$3:$B$7,0),MATCH('D-14 Ernst'!C$2,'P-07 HACCP score'!$C$2:$E$2,0))</f>
        <v>15</v>
      </c>
      <c r="BA542" s="39" t="e">
        <f>INDEX('P-07 HACCP score'!$C$3:$E$7,MATCH(H542,'P-07 HACCP score'!$B$3:$B$7,0),MATCH('D-14 Ernst'!D$2,'P-07 HACCP score'!$C$2:$E$2,0))</f>
        <v>#N/A</v>
      </c>
      <c r="BB542" s="39">
        <f>INDEX('P-07 HACCP score'!$C$3:$E$7,MATCH(I542,'P-07 HACCP score'!$B$3:$B$7,0),MATCH('D-14 Ernst'!E$2,'P-07 HACCP score'!$C$2:$E$2,0))</f>
        <v>0</v>
      </c>
      <c r="BC542" s="39">
        <f>INDEX('P-07 HACCP score'!$C$3:$E$7,MATCH(J542,'P-07 HACCP score'!$B$3:$B$7,0),MATCH('D-14 Ernst'!F$2,'P-07 HACCP score'!$C$2:$E$2,0))</f>
        <v>0</v>
      </c>
      <c r="BD542" s="39">
        <f>INDEX('P-07 HACCP score'!$C$3:$E$7,MATCH(K542,'P-07 HACCP score'!$B$3:$B$7,0),MATCH('D-14 Ernst'!G$2,'P-07 HACCP score'!$C$2:$E$2,0))</f>
        <v>0</v>
      </c>
      <c r="BE542" s="39">
        <f>INDEX('P-07 HACCP score'!$C$3:$E$7,MATCH(L542,'P-07 HACCP score'!$B$3:$B$7,0),MATCH('D-14 Ernst'!H$2,'P-07 HACCP score'!$C$2:$E$2,0))</f>
        <v>0</v>
      </c>
      <c r="BF542" s="39">
        <f>INDEX('P-07 HACCP score'!$C$3:$E$7,MATCH(M542,'P-07 HACCP score'!$B$3:$B$7,0),MATCH('D-14 Ernst'!I$2,'P-07 HACCP score'!$C$2:$E$2,0))</f>
        <v>0</v>
      </c>
      <c r="BG542" s="39">
        <f>INDEX('P-07 HACCP score'!$C$3:$E$7,MATCH(N542,'P-07 HACCP score'!$B$3:$B$7,0),MATCH('D-14 Ernst'!J$2,'P-07 HACCP score'!$C$2:$E$2,0))</f>
        <v>0</v>
      </c>
      <c r="BH542" s="39" t="e">
        <f>INDEX('P-07 HACCP score'!$C$3:$E$7,MATCH(O542,'P-07 HACCP score'!$B$3:$B$7,0),MATCH('D-14 Ernst'!K$2,'P-07 HACCP score'!$C$2:$E$2,0))</f>
        <v>#N/A</v>
      </c>
      <c r="BI542" s="39">
        <f>INDEX('P-07 HACCP score'!$C$3:$E$7,MATCH(P542,'P-07 HACCP score'!$B$3:$B$7,0),MATCH('D-14 Ernst'!L$2,'P-07 HACCP score'!$C$2:$E$2,0))</f>
        <v>0</v>
      </c>
      <c r="BJ542" s="39">
        <f>INDEX('P-07 HACCP score'!$C$3:$E$7,MATCH(Q542,'P-07 HACCP score'!$B$3:$B$7,0),MATCH('D-14 Ernst'!M$2,'P-07 HACCP score'!$C$2:$E$2,0))</f>
        <v>0</v>
      </c>
      <c r="BK542" s="39">
        <f>INDEX('P-07 HACCP score'!$C$3:$E$7,MATCH(R542,'P-07 HACCP score'!$B$3:$B$7,0),MATCH('D-14 Ernst'!N$2,'P-07 HACCP score'!$C$2:$E$2,0))</f>
        <v>0</v>
      </c>
      <c r="BL542" s="39">
        <f>INDEX('P-07 HACCP score'!$C$3:$E$7,MATCH(S542,'P-07 HACCP score'!$B$3:$B$7,0),MATCH('D-14 Ernst'!O$2,'P-07 HACCP score'!$C$2:$E$2,0))</f>
        <v>0</v>
      </c>
      <c r="BM542" s="39">
        <f>INDEX('P-07 HACCP score'!$C$3:$E$7,MATCH(T542,'P-07 HACCP score'!$B$3:$B$7,0),MATCH('D-14 Ernst'!P$2,'P-07 HACCP score'!$C$2:$E$2,0))</f>
        <v>0</v>
      </c>
      <c r="BN542" s="39">
        <f>INDEX('P-07 HACCP score'!$C$3:$E$7,MATCH(U542,'P-07 HACCP score'!$B$3:$B$7,0),MATCH('D-14 Ernst'!Q$2,'P-07 HACCP score'!$C$2:$E$2,0))</f>
        <v>0</v>
      </c>
      <c r="BO542" s="39">
        <f>INDEX('P-07 HACCP score'!$C$3:$E$7,MATCH(V542,'P-07 HACCP score'!$B$3:$B$7,0),MATCH('D-14 Ernst'!R$2,'P-07 HACCP score'!$C$2:$E$2,0))</f>
        <v>0</v>
      </c>
      <c r="BP542" s="39">
        <f>INDEX('P-07 HACCP score'!$C$3:$E$7,MATCH(W542,'P-07 HACCP score'!$B$3:$B$7,0),MATCH('D-14 Ernst'!S$2,'P-07 HACCP score'!$C$2:$E$2,0))</f>
        <v>0</v>
      </c>
      <c r="BQ542" s="39" t="e">
        <f>INDEX('P-07 HACCP score'!$C$3:$E$7,MATCH(X542,'P-07 HACCP score'!$B$3:$B$7,0),MATCH('D-14 Ernst'!T$2,'P-07 HACCP score'!$C$2:$E$2,0))</f>
        <v>#N/A</v>
      </c>
      <c r="BR542" s="39">
        <f>INDEX('P-07 HACCP score'!$C$3:$E$7,MATCH(Y542,'P-07 HACCP score'!$B$3:$B$7,0),MATCH('D-14 Ernst'!U$2,'P-07 HACCP score'!$C$2:$E$2,0))</f>
        <v>0</v>
      </c>
      <c r="BS542" s="39">
        <f>INDEX('P-07 HACCP score'!$C$3:$E$7,MATCH(Z542,'P-07 HACCP score'!$B$3:$B$7,0),MATCH('D-14 Ernst'!V$2,'P-07 HACCP score'!$C$2:$E$2,0))</f>
        <v>0</v>
      </c>
      <c r="BT542" s="39">
        <f>INDEX('P-07 HACCP score'!$C$3:$E$7,MATCH(AA542,'P-07 HACCP score'!$B$3:$B$7,0),MATCH('D-14 Ernst'!W$2,'P-07 HACCP score'!$C$2:$E$2,0))</f>
        <v>0</v>
      </c>
      <c r="BU542" s="39">
        <f>INDEX('P-07 HACCP score'!$C$3:$E$7,MATCH(AB542,'P-07 HACCP score'!$B$3:$B$7,0),MATCH('D-14 Ernst'!X$2,'P-07 HACCP score'!$C$2:$E$2,0))</f>
        <v>0</v>
      </c>
      <c r="BV542" s="39">
        <f>INDEX('P-07 HACCP score'!$C$3:$E$7,MATCH(AC542,'P-07 HACCP score'!$B$3:$B$7,0),MATCH('D-14 Ernst'!Y$2,'P-07 HACCP score'!$C$2:$E$2,0))</f>
        <v>0</v>
      </c>
      <c r="BW542" s="39">
        <f>INDEX('P-07 HACCP score'!$C$3:$E$7,MATCH(AD542,'P-07 HACCP score'!$B$3:$B$7,0),MATCH('D-14 Ernst'!Z$2,'P-07 HACCP score'!$C$2:$E$2,0))</f>
        <v>0</v>
      </c>
      <c r="BX542" s="39">
        <f>INDEX('P-07 HACCP score'!$C$3:$E$7,MATCH(AE542,'P-07 HACCP score'!$B$3:$B$7,0),MATCH('D-14 Ernst'!AA$2,'P-07 HACCP score'!$C$2:$E$2,0))</f>
        <v>0</v>
      </c>
      <c r="BY542" s="39">
        <f>INDEX('P-07 HACCP score'!$C$3:$E$7,MATCH(AF542,'P-07 HACCP score'!$B$3:$B$7,0),MATCH('D-14 Ernst'!AB$2,'P-07 HACCP score'!$C$2:$E$2,0))</f>
        <v>0</v>
      </c>
      <c r="BZ542" s="39">
        <f>INDEX('P-07 HACCP score'!$C$3:$E$7,MATCH(AG542,'P-07 HACCP score'!$B$3:$B$7,0),MATCH('D-14 Ernst'!AC$2,'P-07 HACCP score'!$C$2:$E$2,0))</f>
        <v>0</v>
      </c>
      <c r="CA542" s="39">
        <f>INDEX('P-07 HACCP score'!$C$3:$E$7,MATCH(AH542,'P-07 HACCP score'!$B$3:$B$7,0),MATCH('D-14 Ernst'!AD$2,'P-07 HACCP score'!$C$2:$E$2,0))</f>
        <v>0</v>
      </c>
      <c r="CB542" s="39">
        <f>INDEX('P-07 HACCP score'!$C$3:$E$7,MATCH(AI542,'P-07 HACCP score'!$B$3:$B$7,0),MATCH('D-14 Ernst'!AE$2,'P-07 HACCP score'!$C$2:$E$2,0))</f>
        <v>0</v>
      </c>
      <c r="CC542" s="39">
        <f>INDEX('P-07 HACCP score'!$C$3:$E$7,MATCH(AJ542,'P-07 HACCP score'!$B$3:$B$7,0),MATCH('D-14 Ernst'!AF$2,'P-07 HACCP score'!$C$2:$E$2,0))</f>
        <v>0</v>
      </c>
      <c r="CD542" s="39">
        <f>INDEX('P-07 HACCP score'!$C$3:$E$7,MATCH(AK542,'P-07 HACCP score'!$B$3:$B$7,0),MATCH('D-14 Ernst'!AG$2,'P-07 HACCP score'!$C$2:$E$2,0))</f>
        <v>0</v>
      </c>
    </row>
    <row r="543" spans="1:82" x14ac:dyDescent="0.3">
      <c r="A543" s="120">
        <v>52941</v>
      </c>
      <c r="B543" s="157" t="s">
        <v>676</v>
      </c>
      <c r="C543" s="78" t="s">
        <v>162</v>
      </c>
      <c r="D543" s="35">
        <v>2</v>
      </c>
      <c r="E543" s="18"/>
      <c r="F543" s="18"/>
      <c r="G543" s="26" t="s">
        <v>86</v>
      </c>
      <c r="H543" s="21" t="str">
        <f>IF(COUNTIF(I543:M543,"H"),"H",
IF(COUNTIF(I543:M543,"M"),"M",
IF(COUNTIF(I543:M543,"L"),"L",
IF(COUNTIF(I543:M543,"B"),"B",""))))</f>
        <v/>
      </c>
      <c r="I543" s="19"/>
      <c r="J543" s="19"/>
      <c r="K543" s="19"/>
      <c r="L543" s="19"/>
      <c r="M543" s="19"/>
      <c r="N543" s="18"/>
      <c r="O543" s="21" t="str">
        <f>IF(COUNTIF(P543:Q543,"H"),"H",
IF(COUNTIF(P543:Q543,"M"),"M",
IF(COUNTIF(P543:Q543,"L"),"L",
IF(COUNTIF(P543:Q543,"B"),"B",""))))</f>
        <v/>
      </c>
      <c r="P543" s="22"/>
      <c r="Q543" s="22"/>
      <c r="R543" s="18"/>
      <c r="S543" s="18"/>
      <c r="T543" s="18"/>
      <c r="U543" s="18"/>
      <c r="V543" s="18"/>
      <c r="W543" s="27"/>
      <c r="X543" s="21" t="str">
        <f>IF(COUNTIF(Y543:AA543,"H"),"H",
IF(COUNTIF(Y543:AA543,"M"),"M",
IF(COUNTIF(Y543:AA543,"L"),"L",
IF(COUNTIF(Y543:AA543,"B"),"B",""))))</f>
        <v/>
      </c>
      <c r="Y543" s="23"/>
      <c r="Z543" s="28"/>
      <c r="AA543" s="23"/>
      <c r="AB543" s="18"/>
      <c r="AC543" s="18"/>
      <c r="AD543" s="18"/>
      <c r="AE543" s="18"/>
      <c r="AF543" s="18"/>
      <c r="AG543" s="18"/>
      <c r="AH543" s="18"/>
      <c r="AI543" s="18"/>
      <c r="AJ543" s="18"/>
      <c r="AK543" s="18"/>
      <c r="AL543" s="37">
        <f>COUNTIF(AX543:BA543,5)+COUNTIF(BG543:BH543,5)+COUNTIF(BK543:BQ543,5)+COUNTIF(BU543:CD543,5)+COUNTIF(AX543:BA543,9)+COUNTIF(BG543:BH543,9)+COUNTIF(BK543:BQ543,9)+COUNTIF(BU543:CD543,9)</f>
        <v>1</v>
      </c>
      <c r="AM543" s="37">
        <f>COUNTIF(AX543:BA543,15)+COUNTIF(BG543:BH543,15)+COUNTIF(BK543:BQ543,15)+COUNTIF(BU543:CD543,15)+COUNTIF(AX543:BA543,25)+COUNTIF(BG543:BH543,25)+COUNTIF(BK543:BQ543,25)+COUNTIF(BU543:CD543,25)</f>
        <v>0</v>
      </c>
      <c r="AN543" s="118" t="str">
        <f>IF(AM543&gt;=1,"HOOG",IF(AL543&gt;=2,"MIDDEN","LAAG"))</f>
        <v>LAAG</v>
      </c>
      <c r="AO543" s="26" t="str">
        <f>IF(AND(AM543=1,OR(H543="H",AB543="H"),TEXT(D543,0)&lt;&gt;"4"),"J","N" )</f>
        <v>N</v>
      </c>
      <c r="AP543" s="41" t="s">
        <v>85</v>
      </c>
      <c r="AQ543" s="68" t="str">
        <f>IF(OR(AP543="J",AO543="J"),"MIDDEN",AN543)</f>
        <v>LAAG</v>
      </c>
      <c r="AR543" s="26" t="s">
        <v>89</v>
      </c>
      <c r="AS543" s="18" t="s">
        <v>87</v>
      </c>
      <c r="AT543" s="18" t="s">
        <v>85</v>
      </c>
      <c r="AU543" s="18" t="str">
        <f>IF(AND(AR543="H",AS543="K"),"J",IF(OR(AND(AR543="L",AS543="K",AT543="J"),AND(AR543="H",AS543="G",AT543="J")),"J","N"))</f>
        <v>N</v>
      </c>
      <c r="AV543" s="41" t="s">
        <v>85</v>
      </c>
      <c r="AW543" s="18" t="str">
        <f>IF(AU543="N",AQ543,IF(AQ543="LAAG","MIDDEN","HOOG"))</f>
        <v>LAAG</v>
      </c>
      <c r="AX543" s="39">
        <f>INDEX('P-07 HACCP score'!$C$3:$E$7,MATCH(E543,'P-07 HACCP score'!$B$3:$B$7,0),MATCH('D-14 Ernst'!A$2,'P-07 HACCP score'!$C$2:$E$2,0))</f>
        <v>0</v>
      </c>
      <c r="AY543" s="39">
        <f>INDEX('P-07 HACCP score'!$C$3:$E$7,MATCH(F543,'P-07 HACCP score'!$B$3:$B$7,0),MATCH('D-14 Ernst'!B$2,'P-07 HACCP score'!$C$2:$E$2,0))</f>
        <v>0</v>
      </c>
      <c r="AZ543" s="39">
        <f>INDEX('P-07 HACCP score'!$C$3:$E$7,MATCH(G543,'P-07 HACCP score'!$B$3:$B$7,0),MATCH('D-14 Ernst'!C$2,'P-07 HACCP score'!$C$2:$E$2,0))</f>
        <v>5</v>
      </c>
      <c r="BA543" s="39" t="e">
        <f>INDEX('P-07 HACCP score'!$C$3:$E$7,MATCH(H543,'P-07 HACCP score'!$B$3:$B$7,0),MATCH('D-14 Ernst'!D$2,'P-07 HACCP score'!$C$2:$E$2,0))</f>
        <v>#N/A</v>
      </c>
      <c r="BB543" s="39">
        <f>INDEX('P-07 HACCP score'!$C$3:$E$7,MATCH(I543,'P-07 HACCP score'!$B$3:$B$7,0),MATCH('D-14 Ernst'!E$2,'P-07 HACCP score'!$C$2:$E$2,0))</f>
        <v>0</v>
      </c>
      <c r="BC543" s="39">
        <f>INDEX('P-07 HACCP score'!$C$3:$E$7,MATCH(J543,'P-07 HACCP score'!$B$3:$B$7,0),MATCH('D-14 Ernst'!F$2,'P-07 HACCP score'!$C$2:$E$2,0))</f>
        <v>0</v>
      </c>
      <c r="BD543" s="39">
        <f>INDEX('P-07 HACCP score'!$C$3:$E$7,MATCH(K543,'P-07 HACCP score'!$B$3:$B$7,0),MATCH('D-14 Ernst'!G$2,'P-07 HACCP score'!$C$2:$E$2,0))</f>
        <v>0</v>
      </c>
      <c r="BE543" s="39">
        <f>INDEX('P-07 HACCP score'!$C$3:$E$7,MATCH(L543,'P-07 HACCP score'!$B$3:$B$7,0),MATCH('D-14 Ernst'!H$2,'P-07 HACCP score'!$C$2:$E$2,0))</f>
        <v>0</v>
      </c>
      <c r="BF543" s="39">
        <f>INDEX('P-07 HACCP score'!$C$3:$E$7,MATCH(M543,'P-07 HACCP score'!$B$3:$B$7,0),MATCH('D-14 Ernst'!I$2,'P-07 HACCP score'!$C$2:$E$2,0))</f>
        <v>0</v>
      </c>
      <c r="BG543" s="39">
        <f>INDEX('P-07 HACCP score'!$C$3:$E$7,MATCH(N543,'P-07 HACCP score'!$B$3:$B$7,0),MATCH('D-14 Ernst'!J$2,'P-07 HACCP score'!$C$2:$E$2,0))</f>
        <v>0</v>
      </c>
      <c r="BH543" s="39" t="e">
        <f>INDEX('P-07 HACCP score'!$C$3:$E$7,MATCH(O543,'P-07 HACCP score'!$B$3:$B$7,0),MATCH('D-14 Ernst'!K$2,'P-07 HACCP score'!$C$2:$E$2,0))</f>
        <v>#N/A</v>
      </c>
      <c r="BI543" s="39">
        <f>INDEX('P-07 HACCP score'!$C$3:$E$7,MATCH(P543,'P-07 HACCP score'!$B$3:$B$7,0),MATCH('D-14 Ernst'!L$2,'P-07 HACCP score'!$C$2:$E$2,0))</f>
        <v>0</v>
      </c>
      <c r="BJ543" s="39">
        <f>INDEX('P-07 HACCP score'!$C$3:$E$7,MATCH(Q543,'P-07 HACCP score'!$B$3:$B$7,0),MATCH('D-14 Ernst'!M$2,'P-07 HACCP score'!$C$2:$E$2,0))</f>
        <v>0</v>
      </c>
      <c r="BK543" s="39">
        <f>INDEX('P-07 HACCP score'!$C$3:$E$7,MATCH(R543,'P-07 HACCP score'!$B$3:$B$7,0),MATCH('D-14 Ernst'!N$2,'P-07 HACCP score'!$C$2:$E$2,0))</f>
        <v>0</v>
      </c>
      <c r="BL543" s="39">
        <f>INDEX('P-07 HACCP score'!$C$3:$E$7,MATCH(S543,'P-07 HACCP score'!$B$3:$B$7,0),MATCH('D-14 Ernst'!O$2,'P-07 HACCP score'!$C$2:$E$2,0))</f>
        <v>0</v>
      </c>
      <c r="BM543" s="39">
        <f>INDEX('P-07 HACCP score'!$C$3:$E$7,MATCH(T543,'P-07 HACCP score'!$B$3:$B$7,0),MATCH('D-14 Ernst'!P$2,'P-07 HACCP score'!$C$2:$E$2,0))</f>
        <v>0</v>
      </c>
      <c r="BN543" s="39">
        <f>INDEX('P-07 HACCP score'!$C$3:$E$7,MATCH(U543,'P-07 HACCP score'!$B$3:$B$7,0),MATCH('D-14 Ernst'!Q$2,'P-07 HACCP score'!$C$2:$E$2,0))</f>
        <v>0</v>
      </c>
      <c r="BO543" s="39">
        <f>INDEX('P-07 HACCP score'!$C$3:$E$7,MATCH(V543,'P-07 HACCP score'!$B$3:$B$7,0),MATCH('D-14 Ernst'!R$2,'P-07 HACCP score'!$C$2:$E$2,0))</f>
        <v>0</v>
      </c>
      <c r="BP543" s="39">
        <f>INDEX('P-07 HACCP score'!$C$3:$E$7,MATCH(W543,'P-07 HACCP score'!$B$3:$B$7,0),MATCH('D-14 Ernst'!S$2,'P-07 HACCP score'!$C$2:$E$2,0))</f>
        <v>0</v>
      </c>
      <c r="BQ543" s="39" t="e">
        <f>INDEX('P-07 HACCP score'!$C$3:$E$7,MATCH(X543,'P-07 HACCP score'!$B$3:$B$7,0),MATCH('D-14 Ernst'!T$2,'P-07 HACCP score'!$C$2:$E$2,0))</f>
        <v>#N/A</v>
      </c>
      <c r="BR543" s="39">
        <f>INDEX('P-07 HACCP score'!$C$3:$E$7,MATCH(Y543,'P-07 HACCP score'!$B$3:$B$7,0),MATCH('D-14 Ernst'!U$2,'P-07 HACCP score'!$C$2:$E$2,0))</f>
        <v>0</v>
      </c>
      <c r="BS543" s="39">
        <f>INDEX('P-07 HACCP score'!$C$3:$E$7,MATCH(Z543,'P-07 HACCP score'!$B$3:$B$7,0),MATCH('D-14 Ernst'!V$2,'P-07 HACCP score'!$C$2:$E$2,0))</f>
        <v>0</v>
      </c>
      <c r="BT543" s="39">
        <f>INDEX('P-07 HACCP score'!$C$3:$E$7,MATCH(AA543,'P-07 HACCP score'!$B$3:$B$7,0),MATCH('D-14 Ernst'!W$2,'P-07 HACCP score'!$C$2:$E$2,0))</f>
        <v>0</v>
      </c>
      <c r="BU543" s="39">
        <f>INDEX('P-07 HACCP score'!$C$3:$E$7,MATCH(AB543,'P-07 HACCP score'!$B$3:$B$7,0),MATCH('D-14 Ernst'!X$2,'P-07 HACCP score'!$C$2:$E$2,0))</f>
        <v>0</v>
      </c>
      <c r="BV543" s="39">
        <f>INDEX('P-07 HACCP score'!$C$3:$E$7,MATCH(AC543,'P-07 HACCP score'!$B$3:$B$7,0),MATCH('D-14 Ernst'!Y$2,'P-07 HACCP score'!$C$2:$E$2,0))</f>
        <v>0</v>
      </c>
      <c r="BW543" s="39">
        <f>INDEX('P-07 HACCP score'!$C$3:$E$7,MATCH(AD543,'P-07 HACCP score'!$B$3:$B$7,0),MATCH('D-14 Ernst'!Z$2,'P-07 HACCP score'!$C$2:$E$2,0))</f>
        <v>0</v>
      </c>
      <c r="BX543" s="39">
        <f>INDEX('P-07 HACCP score'!$C$3:$E$7,MATCH(AE543,'P-07 HACCP score'!$B$3:$B$7,0),MATCH('D-14 Ernst'!AA$2,'P-07 HACCP score'!$C$2:$E$2,0))</f>
        <v>0</v>
      </c>
      <c r="BY543" s="39">
        <f>INDEX('P-07 HACCP score'!$C$3:$E$7,MATCH(AF543,'P-07 HACCP score'!$B$3:$B$7,0),MATCH('D-14 Ernst'!AB$2,'P-07 HACCP score'!$C$2:$E$2,0))</f>
        <v>0</v>
      </c>
      <c r="BZ543" s="39">
        <f>INDEX('P-07 HACCP score'!$C$3:$E$7,MATCH(AG543,'P-07 HACCP score'!$B$3:$B$7,0),MATCH('D-14 Ernst'!AC$2,'P-07 HACCP score'!$C$2:$E$2,0))</f>
        <v>0</v>
      </c>
      <c r="CA543" s="39">
        <f>INDEX('P-07 HACCP score'!$C$3:$E$7,MATCH(AH543,'P-07 HACCP score'!$B$3:$B$7,0),MATCH('D-14 Ernst'!AD$2,'P-07 HACCP score'!$C$2:$E$2,0))</f>
        <v>0</v>
      </c>
      <c r="CB543" s="39">
        <f>INDEX('P-07 HACCP score'!$C$3:$E$7,MATCH(AI543,'P-07 HACCP score'!$B$3:$B$7,0),MATCH('D-14 Ernst'!AE$2,'P-07 HACCP score'!$C$2:$E$2,0))</f>
        <v>0</v>
      </c>
      <c r="CC543" s="39">
        <f>INDEX('P-07 HACCP score'!$C$3:$E$7,MATCH(AJ543,'P-07 HACCP score'!$B$3:$B$7,0),MATCH('D-14 Ernst'!AF$2,'P-07 HACCP score'!$C$2:$E$2,0))</f>
        <v>0</v>
      </c>
      <c r="CD543" s="39">
        <f>INDEX('P-07 HACCP score'!$C$3:$E$7,MATCH(AK543,'P-07 HACCP score'!$B$3:$B$7,0),MATCH('D-14 Ernst'!AG$2,'P-07 HACCP score'!$C$2:$E$2,0))</f>
        <v>0</v>
      </c>
    </row>
    <row r="544" spans="1:82" x14ac:dyDescent="0.3">
      <c r="A544" s="119">
        <v>53390</v>
      </c>
      <c r="B544" s="56" t="s">
        <v>677</v>
      </c>
      <c r="C544" s="78" t="s">
        <v>162</v>
      </c>
      <c r="D544" s="35">
        <v>2</v>
      </c>
      <c r="E544" s="18"/>
      <c r="F544" s="18"/>
      <c r="G544" s="26"/>
      <c r="H544" s="21" t="str">
        <f>IF(COUNTIF(I544:M544,"H"),"H",
IF(COUNTIF(I544:M544,"M"),"M",
IF(COUNTIF(I544:M544,"L"),"L",
IF(COUNTIF(I544:M544,"B"),"B",""))))</f>
        <v/>
      </c>
      <c r="I544" s="19"/>
      <c r="J544" s="19"/>
      <c r="K544" s="19"/>
      <c r="L544" s="19"/>
      <c r="M544" s="19"/>
      <c r="N544" s="18"/>
      <c r="O544" s="21" t="str">
        <f>IF(COUNTIF(P544:Q544,"H"),"H",
IF(COUNTIF(P544:Q544,"M"),"M",
IF(COUNTIF(P544:Q544,"L"),"L",
IF(COUNTIF(P544:Q544,"B"),"B",""))))</f>
        <v/>
      </c>
      <c r="P544" s="22"/>
      <c r="Q544" s="22"/>
      <c r="R544" s="18"/>
      <c r="S544" s="18"/>
      <c r="T544" s="18"/>
      <c r="U544" s="18"/>
      <c r="V544" s="18"/>
      <c r="W544" s="27"/>
      <c r="X544" s="21" t="str">
        <f>IF(COUNTIF(Y544:AA544,"H"),"H",
IF(COUNTIF(Y544:AA544,"M"),"M",
IF(COUNTIF(Y544:AA544,"L"),"L",
IF(COUNTIF(Y544:AA544,"B"),"B",""))))</f>
        <v/>
      </c>
      <c r="Y544" s="23"/>
      <c r="Z544" s="28"/>
      <c r="AA544" s="23"/>
      <c r="AB544" s="18"/>
      <c r="AC544" s="18"/>
      <c r="AD544" s="18"/>
      <c r="AE544" s="18"/>
      <c r="AF544" s="18"/>
      <c r="AG544" s="18"/>
      <c r="AH544" s="18"/>
      <c r="AI544" s="18"/>
      <c r="AJ544" s="18"/>
      <c r="AK544" s="18"/>
      <c r="AL544" s="37">
        <f>COUNTIF(AX544:BA544,5)+COUNTIF(BG544:BH544,5)+COUNTIF(BK544:BQ544,5)+COUNTIF(BU544:CD544,5)+COUNTIF(AX544:BA544,9)+COUNTIF(BG544:BH544,9)+COUNTIF(BK544:BQ544,9)+COUNTIF(BU544:CD544,9)</f>
        <v>0</v>
      </c>
      <c r="AM544" s="37">
        <f>COUNTIF(AX544:BA544,15)+COUNTIF(BG544:BH544,15)+COUNTIF(BK544:BQ544,15)+COUNTIF(BU544:CD544,15)+COUNTIF(AX544:BA544,25)+COUNTIF(BG544:BH544,25)+COUNTIF(BK544:BQ544,25)+COUNTIF(BU544:CD544,25)</f>
        <v>0</v>
      </c>
      <c r="AN544" s="118" t="str">
        <f>IF(AM544&gt;=1,"HOOG",IF(AL544&gt;=2,"MIDDEN","LAAG"))</f>
        <v>LAAG</v>
      </c>
      <c r="AO544" s="26" t="str">
        <f>IF(AND(AM544=1,OR(H544="H",AB544="H"),TEXT(D544,0)&lt;&gt;"4"),"J","N" )</f>
        <v>N</v>
      </c>
      <c r="AP544" s="41" t="s">
        <v>85</v>
      </c>
      <c r="AQ544" s="68" t="str">
        <f>IF(OR(AP544="J",AO544="J"),"MIDDEN",AN544)</f>
        <v>LAAG</v>
      </c>
      <c r="AR544" s="26" t="s">
        <v>89</v>
      </c>
      <c r="AS544" s="18" t="s">
        <v>87</v>
      </c>
      <c r="AT544" s="18" t="s">
        <v>85</v>
      </c>
      <c r="AU544" s="18" t="str">
        <f>IF(AND(AR544="H",AS544="K"),"J",IF(OR(AND(AR544="L",AS544="K",AT544="J"),AND(AR544="H",AS544="G",AT544="J")),"J","N"))</f>
        <v>N</v>
      </c>
      <c r="AV544" s="41" t="s">
        <v>85</v>
      </c>
      <c r="AW544" s="18" t="str">
        <f>IF(AU544="N",AQ544,IF(AQ544="LAAG","MIDDEN","HOOG"))</f>
        <v>LAAG</v>
      </c>
      <c r="AX544" s="39">
        <f>INDEX('P-07 HACCP score'!$C$3:$E$7,MATCH(E544,'P-07 HACCP score'!$B$3:$B$7,0),MATCH('D-14 Ernst'!A$2,'P-07 HACCP score'!$C$2:$E$2,0))</f>
        <v>0</v>
      </c>
      <c r="AY544" s="39">
        <f>INDEX('P-07 HACCP score'!$C$3:$E$7,MATCH(F544,'P-07 HACCP score'!$B$3:$B$7,0),MATCH('D-14 Ernst'!B$2,'P-07 HACCP score'!$C$2:$E$2,0))</f>
        <v>0</v>
      </c>
      <c r="AZ544" s="39">
        <f>INDEX('P-07 HACCP score'!$C$3:$E$7,MATCH(G544,'P-07 HACCP score'!$B$3:$B$7,0),MATCH('D-14 Ernst'!C$2,'P-07 HACCP score'!$C$2:$E$2,0))</f>
        <v>0</v>
      </c>
      <c r="BA544" s="39" t="e">
        <f>INDEX('P-07 HACCP score'!$C$3:$E$7,MATCH(H544,'P-07 HACCP score'!$B$3:$B$7,0),MATCH('D-14 Ernst'!D$2,'P-07 HACCP score'!$C$2:$E$2,0))</f>
        <v>#N/A</v>
      </c>
      <c r="BB544" s="39">
        <f>INDEX('P-07 HACCP score'!$C$3:$E$7,MATCH(I544,'P-07 HACCP score'!$B$3:$B$7,0),MATCH('D-14 Ernst'!E$2,'P-07 HACCP score'!$C$2:$E$2,0))</f>
        <v>0</v>
      </c>
      <c r="BC544" s="39">
        <f>INDEX('P-07 HACCP score'!$C$3:$E$7,MATCH(J544,'P-07 HACCP score'!$B$3:$B$7,0),MATCH('D-14 Ernst'!F$2,'P-07 HACCP score'!$C$2:$E$2,0))</f>
        <v>0</v>
      </c>
      <c r="BD544" s="39">
        <f>INDEX('P-07 HACCP score'!$C$3:$E$7,MATCH(K544,'P-07 HACCP score'!$B$3:$B$7,0),MATCH('D-14 Ernst'!G$2,'P-07 HACCP score'!$C$2:$E$2,0))</f>
        <v>0</v>
      </c>
      <c r="BE544" s="39">
        <f>INDEX('P-07 HACCP score'!$C$3:$E$7,MATCH(L544,'P-07 HACCP score'!$B$3:$B$7,0),MATCH('D-14 Ernst'!H$2,'P-07 HACCP score'!$C$2:$E$2,0))</f>
        <v>0</v>
      </c>
      <c r="BF544" s="39">
        <f>INDEX('P-07 HACCP score'!$C$3:$E$7,MATCH(M544,'P-07 HACCP score'!$B$3:$B$7,0),MATCH('D-14 Ernst'!I$2,'P-07 HACCP score'!$C$2:$E$2,0))</f>
        <v>0</v>
      </c>
      <c r="BG544" s="39">
        <f>INDEX('P-07 HACCP score'!$C$3:$E$7,MATCH(N544,'P-07 HACCP score'!$B$3:$B$7,0),MATCH('D-14 Ernst'!J$2,'P-07 HACCP score'!$C$2:$E$2,0))</f>
        <v>0</v>
      </c>
      <c r="BH544" s="39" t="e">
        <f>INDEX('P-07 HACCP score'!$C$3:$E$7,MATCH(O544,'P-07 HACCP score'!$B$3:$B$7,0),MATCH('D-14 Ernst'!K$2,'P-07 HACCP score'!$C$2:$E$2,0))</f>
        <v>#N/A</v>
      </c>
      <c r="BI544" s="39">
        <f>INDEX('P-07 HACCP score'!$C$3:$E$7,MATCH(P544,'P-07 HACCP score'!$B$3:$B$7,0),MATCH('D-14 Ernst'!L$2,'P-07 HACCP score'!$C$2:$E$2,0))</f>
        <v>0</v>
      </c>
      <c r="BJ544" s="39">
        <f>INDEX('P-07 HACCP score'!$C$3:$E$7,MATCH(Q544,'P-07 HACCP score'!$B$3:$B$7,0),MATCH('D-14 Ernst'!M$2,'P-07 HACCP score'!$C$2:$E$2,0))</f>
        <v>0</v>
      </c>
      <c r="BK544" s="39">
        <f>INDEX('P-07 HACCP score'!$C$3:$E$7,MATCH(R544,'P-07 HACCP score'!$B$3:$B$7,0),MATCH('D-14 Ernst'!N$2,'P-07 HACCP score'!$C$2:$E$2,0))</f>
        <v>0</v>
      </c>
      <c r="BL544" s="39">
        <f>INDEX('P-07 HACCP score'!$C$3:$E$7,MATCH(S544,'P-07 HACCP score'!$B$3:$B$7,0),MATCH('D-14 Ernst'!O$2,'P-07 HACCP score'!$C$2:$E$2,0))</f>
        <v>0</v>
      </c>
      <c r="BM544" s="39">
        <f>INDEX('P-07 HACCP score'!$C$3:$E$7,MATCH(T544,'P-07 HACCP score'!$B$3:$B$7,0),MATCH('D-14 Ernst'!P$2,'P-07 HACCP score'!$C$2:$E$2,0))</f>
        <v>0</v>
      </c>
      <c r="BN544" s="39">
        <f>INDEX('P-07 HACCP score'!$C$3:$E$7,MATCH(U544,'P-07 HACCP score'!$B$3:$B$7,0),MATCH('D-14 Ernst'!Q$2,'P-07 HACCP score'!$C$2:$E$2,0))</f>
        <v>0</v>
      </c>
      <c r="BO544" s="39">
        <f>INDEX('P-07 HACCP score'!$C$3:$E$7,MATCH(V544,'P-07 HACCP score'!$B$3:$B$7,0),MATCH('D-14 Ernst'!R$2,'P-07 HACCP score'!$C$2:$E$2,0))</f>
        <v>0</v>
      </c>
      <c r="BP544" s="39">
        <f>INDEX('P-07 HACCP score'!$C$3:$E$7,MATCH(W544,'P-07 HACCP score'!$B$3:$B$7,0),MATCH('D-14 Ernst'!S$2,'P-07 HACCP score'!$C$2:$E$2,0))</f>
        <v>0</v>
      </c>
      <c r="BQ544" s="39" t="e">
        <f>INDEX('P-07 HACCP score'!$C$3:$E$7,MATCH(X544,'P-07 HACCP score'!$B$3:$B$7,0),MATCH('D-14 Ernst'!T$2,'P-07 HACCP score'!$C$2:$E$2,0))</f>
        <v>#N/A</v>
      </c>
      <c r="BR544" s="39">
        <f>INDEX('P-07 HACCP score'!$C$3:$E$7,MATCH(Y544,'P-07 HACCP score'!$B$3:$B$7,0),MATCH('D-14 Ernst'!U$2,'P-07 HACCP score'!$C$2:$E$2,0))</f>
        <v>0</v>
      </c>
      <c r="BS544" s="39">
        <f>INDEX('P-07 HACCP score'!$C$3:$E$7,MATCH(Z544,'P-07 HACCP score'!$B$3:$B$7,0),MATCH('D-14 Ernst'!V$2,'P-07 HACCP score'!$C$2:$E$2,0))</f>
        <v>0</v>
      </c>
      <c r="BT544" s="39">
        <f>INDEX('P-07 HACCP score'!$C$3:$E$7,MATCH(AA544,'P-07 HACCP score'!$B$3:$B$7,0),MATCH('D-14 Ernst'!W$2,'P-07 HACCP score'!$C$2:$E$2,0))</f>
        <v>0</v>
      </c>
      <c r="BU544" s="39">
        <f>INDEX('P-07 HACCP score'!$C$3:$E$7,MATCH(AB544,'P-07 HACCP score'!$B$3:$B$7,0),MATCH('D-14 Ernst'!X$2,'P-07 HACCP score'!$C$2:$E$2,0))</f>
        <v>0</v>
      </c>
      <c r="BV544" s="39">
        <f>INDEX('P-07 HACCP score'!$C$3:$E$7,MATCH(AC544,'P-07 HACCP score'!$B$3:$B$7,0),MATCH('D-14 Ernst'!Y$2,'P-07 HACCP score'!$C$2:$E$2,0))</f>
        <v>0</v>
      </c>
      <c r="BW544" s="39">
        <f>INDEX('P-07 HACCP score'!$C$3:$E$7,MATCH(AD544,'P-07 HACCP score'!$B$3:$B$7,0),MATCH('D-14 Ernst'!Z$2,'P-07 HACCP score'!$C$2:$E$2,0))</f>
        <v>0</v>
      </c>
      <c r="BX544" s="39">
        <f>INDEX('P-07 HACCP score'!$C$3:$E$7,MATCH(AE544,'P-07 HACCP score'!$B$3:$B$7,0),MATCH('D-14 Ernst'!AA$2,'P-07 HACCP score'!$C$2:$E$2,0))</f>
        <v>0</v>
      </c>
      <c r="BY544" s="39">
        <f>INDEX('P-07 HACCP score'!$C$3:$E$7,MATCH(AF544,'P-07 HACCP score'!$B$3:$B$7,0),MATCH('D-14 Ernst'!AB$2,'P-07 HACCP score'!$C$2:$E$2,0))</f>
        <v>0</v>
      </c>
      <c r="BZ544" s="39">
        <f>INDEX('P-07 HACCP score'!$C$3:$E$7,MATCH(AG544,'P-07 HACCP score'!$B$3:$B$7,0),MATCH('D-14 Ernst'!AC$2,'P-07 HACCP score'!$C$2:$E$2,0))</f>
        <v>0</v>
      </c>
      <c r="CA544" s="39">
        <f>INDEX('P-07 HACCP score'!$C$3:$E$7,MATCH(AH544,'P-07 HACCP score'!$B$3:$B$7,0),MATCH('D-14 Ernst'!AD$2,'P-07 HACCP score'!$C$2:$E$2,0))</f>
        <v>0</v>
      </c>
      <c r="CB544" s="39">
        <f>INDEX('P-07 HACCP score'!$C$3:$E$7,MATCH(AI544,'P-07 HACCP score'!$B$3:$B$7,0),MATCH('D-14 Ernst'!AE$2,'P-07 HACCP score'!$C$2:$E$2,0))</f>
        <v>0</v>
      </c>
      <c r="CC544" s="39">
        <f>INDEX('P-07 HACCP score'!$C$3:$E$7,MATCH(AJ544,'P-07 HACCP score'!$B$3:$B$7,0),MATCH('D-14 Ernst'!AF$2,'P-07 HACCP score'!$C$2:$E$2,0))</f>
        <v>0</v>
      </c>
      <c r="CD544" s="39">
        <f>INDEX('P-07 HACCP score'!$C$3:$E$7,MATCH(AK544,'P-07 HACCP score'!$B$3:$B$7,0),MATCH('D-14 Ernst'!AG$2,'P-07 HACCP score'!$C$2:$E$2,0))</f>
        <v>0</v>
      </c>
    </row>
    <row r="545" spans="1:82" x14ac:dyDescent="0.3">
      <c r="A545" s="119">
        <v>53400</v>
      </c>
      <c r="B545" s="56" t="s">
        <v>678</v>
      </c>
      <c r="C545" s="78" t="s">
        <v>162</v>
      </c>
      <c r="D545" s="35">
        <v>2</v>
      </c>
      <c r="E545" s="18" t="s">
        <v>84</v>
      </c>
      <c r="F545" s="18"/>
      <c r="G545" s="26"/>
      <c r="H545" s="21" t="str">
        <f>IF(COUNTIF(I545:M545,"H"),"H",
IF(COUNTIF(I545:M545,"M"),"M",
IF(COUNTIF(I545:M545,"L"),"L",
IF(COUNTIF(I545:M545,"B"),"B",""))))</f>
        <v/>
      </c>
      <c r="I545" s="19"/>
      <c r="J545" s="19"/>
      <c r="K545" s="19"/>
      <c r="L545" s="19"/>
      <c r="M545" s="19"/>
      <c r="N545" s="18"/>
      <c r="O545" s="21" t="str">
        <f>IF(COUNTIF(P545:Q545,"H"),"H",
IF(COUNTIF(P545:Q545,"M"),"M",
IF(COUNTIF(P545:Q545,"L"),"L",
IF(COUNTIF(P545:Q545,"B"),"B",""))))</f>
        <v/>
      </c>
      <c r="P545" s="22"/>
      <c r="Q545" s="22"/>
      <c r="R545" s="18" t="s">
        <v>86</v>
      </c>
      <c r="S545" s="18" t="s">
        <v>86</v>
      </c>
      <c r="T545" s="18" t="s">
        <v>84</v>
      </c>
      <c r="U545" s="18" t="s">
        <v>86</v>
      </c>
      <c r="V545" s="18"/>
      <c r="W545" s="27"/>
      <c r="X545" s="21" t="str">
        <f>IF(COUNTIF(Y545:AA545,"H"),"H",
IF(COUNTIF(Y545:AA545,"M"),"M",
IF(COUNTIF(Y545:AA545,"L"),"L",
IF(COUNTIF(Y545:AA545,"B"),"B",""))))</f>
        <v/>
      </c>
      <c r="Y545" s="23"/>
      <c r="Z545" s="28"/>
      <c r="AA545" s="23"/>
      <c r="AB545" s="18"/>
      <c r="AC545" s="18"/>
      <c r="AD545" s="18"/>
      <c r="AE545" s="18"/>
      <c r="AF545" s="18"/>
      <c r="AG545" s="18"/>
      <c r="AH545" s="18"/>
      <c r="AI545" s="18"/>
      <c r="AJ545" s="18"/>
      <c r="AK545" s="18"/>
      <c r="AL545" s="37">
        <f>COUNTIF(AX545:BA545,5)+COUNTIF(BG545:BH545,5)+COUNTIF(BK545:BQ545,5)+COUNTIF(BU545:CD545,5)+COUNTIF(AX545:BA545,9)+COUNTIF(BG545:BH545,9)+COUNTIF(BK545:BQ545,9)+COUNTIF(BU545:CD545,9)</f>
        <v>1</v>
      </c>
      <c r="AM545" s="37">
        <f>COUNTIF(AX545:BA545,15)+COUNTIF(BG545:BH545,15)+COUNTIF(BK545:BQ545,15)+COUNTIF(BU545:CD545,15)+COUNTIF(AX545:BA545,25)+COUNTIF(BG545:BH545,25)+COUNTIF(BK545:BQ545,25)+COUNTIF(BU545:CD545,25)</f>
        <v>0</v>
      </c>
      <c r="AN545" s="118" t="str">
        <f>IF(AM545&gt;=1,"HOOG",IF(AL545&gt;=2,"MIDDEN","LAAG"))</f>
        <v>LAAG</v>
      </c>
      <c r="AO545" s="26" t="str">
        <f>IF(AND(AM545=1,OR(H545="H",AB545="H"),TEXT(D545,0)&lt;&gt;"4"),"J","N" )</f>
        <v>N</v>
      </c>
      <c r="AP545" s="41" t="s">
        <v>85</v>
      </c>
      <c r="AQ545" s="68" t="str">
        <f>IF(OR(AP545="J",AO545="J"),"MIDDEN",AN545)</f>
        <v>LAAG</v>
      </c>
      <c r="AR545" s="26" t="s">
        <v>89</v>
      </c>
      <c r="AS545" s="18" t="s">
        <v>87</v>
      </c>
      <c r="AT545" s="18" t="s">
        <v>85</v>
      </c>
      <c r="AU545" s="18" t="str">
        <f>IF(AND(AR545="H",AS545="K"),"J",IF(OR(AND(AR545="L",AS545="K",AT545="J"),AND(AR545="H",AS545="G",AT545="J")),"J","N"))</f>
        <v>N</v>
      </c>
      <c r="AV545" s="41" t="s">
        <v>85</v>
      </c>
      <c r="AW545" s="18" t="str">
        <f>IF(AU545="N",AQ545,IF(AQ545="LAAG","MIDDEN","HOOG"))</f>
        <v>LAAG</v>
      </c>
      <c r="AX545" s="39">
        <f>INDEX('P-07 HACCP score'!$C$3:$E$7,MATCH(E545,'P-07 HACCP score'!$B$3:$B$7,0),MATCH('D-14 Ernst'!A$2,'P-07 HACCP score'!$C$2:$E$2,0))</f>
        <v>1.5</v>
      </c>
      <c r="AY545" s="39">
        <f>INDEX('P-07 HACCP score'!$C$3:$E$7,MATCH(F545,'P-07 HACCP score'!$B$3:$B$7,0),MATCH('D-14 Ernst'!B$2,'P-07 HACCP score'!$C$2:$E$2,0))</f>
        <v>0</v>
      </c>
      <c r="AZ545" s="39">
        <f>INDEX('P-07 HACCP score'!$C$3:$E$7,MATCH(G545,'P-07 HACCP score'!$B$3:$B$7,0),MATCH('D-14 Ernst'!C$2,'P-07 HACCP score'!$C$2:$E$2,0))</f>
        <v>0</v>
      </c>
      <c r="BA545" s="39" t="e">
        <f>INDEX('P-07 HACCP score'!$C$3:$E$7,MATCH(H545,'P-07 HACCP score'!$B$3:$B$7,0),MATCH('D-14 Ernst'!D$2,'P-07 HACCP score'!$C$2:$E$2,0))</f>
        <v>#N/A</v>
      </c>
      <c r="BB545" s="39">
        <f>INDEX('P-07 HACCP score'!$C$3:$E$7,MATCH(I545,'P-07 HACCP score'!$B$3:$B$7,0),MATCH('D-14 Ernst'!E$2,'P-07 HACCP score'!$C$2:$E$2,0))</f>
        <v>0</v>
      </c>
      <c r="BC545" s="39">
        <f>INDEX('P-07 HACCP score'!$C$3:$E$7,MATCH(J545,'P-07 HACCP score'!$B$3:$B$7,0),MATCH('D-14 Ernst'!F$2,'P-07 HACCP score'!$C$2:$E$2,0))</f>
        <v>0</v>
      </c>
      <c r="BD545" s="39">
        <f>INDEX('P-07 HACCP score'!$C$3:$E$7,MATCH(K545,'P-07 HACCP score'!$B$3:$B$7,0),MATCH('D-14 Ernst'!G$2,'P-07 HACCP score'!$C$2:$E$2,0))</f>
        <v>0</v>
      </c>
      <c r="BE545" s="39">
        <f>INDEX('P-07 HACCP score'!$C$3:$E$7,MATCH(L545,'P-07 HACCP score'!$B$3:$B$7,0),MATCH('D-14 Ernst'!H$2,'P-07 HACCP score'!$C$2:$E$2,0))</f>
        <v>0</v>
      </c>
      <c r="BF545" s="39">
        <f>INDEX('P-07 HACCP score'!$C$3:$E$7,MATCH(M545,'P-07 HACCP score'!$B$3:$B$7,0),MATCH('D-14 Ernst'!I$2,'P-07 HACCP score'!$C$2:$E$2,0))</f>
        <v>0</v>
      </c>
      <c r="BG545" s="39">
        <f>INDEX('P-07 HACCP score'!$C$3:$E$7,MATCH(N545,'P-07 HACCP score'!$B$3:$B$7,0),MATCH('D-14 Ernst'!J$2,'P-07 HACCP score'!$C$2:$E$2,0))</f>
        <v>0</v>
      </c>
      <c r="BH545" s="39" t="e">
        <f>INDEX('P-07 HACCP score'!$C$3:$E$7,MATCH(O545,'P-07 HACCP score'!$B$3:$B$7,0),MATCH('D-14 Ernst'!K$2,'P-07 HACCP score'!$C$2:$E$2,0))</f>
        <v>#N/A</v>
      </c>
      <c r="BI545" s="39">
        <f>INDEX('P-07 HACCP score'!$C$3:$E$7,MATCH(P545,'P-07 HACCP score'!$B$3:$B$7,0),MATCH('D-14 Ernst'!L$2,'P-07 HACCP score'!$C$2:$E$2,0))</f>
        <v>0</v>
      </c>
      <c r="BJ545" s="39">
        <f>INDEX('P-07 HACCP score'!$C$3:$E$7,MATCH(Q545,'P-07 HACCP score'!$B$3:$B$7,0),MATCH('D-14 Ernst'!M$2,'P-07 HACCP score'!$C$2:$E$2,0))</f>
        <v>0</v>
      </c>
      <c r="BK545" s="39">
        <f>INDEX('P-07 HACCP score'!$C$3:$E$7,MATCH(R545,'P-07 HACCP score'!$B$3:$B$7,0),MATCH('D-14 Ernst'!N$2,'P-07 HACCP score'!$C$2:$E$2,0))</f>
        <v>5</v>
      </c>
      <c r="BL545" s="39">
        <f>INDEX('P-07 HACCP score'!$C$3:$E$7,MATCH(S545,'P-07 HACCP score'!$B$3:$B$7,0),MATCH('D-14 Ernst'!O$2,'P-07 HACCP score'!$C$2:$E$2,0))</f>
        <v>1</v>
      </c>
      <c r="BM545" s="39">
        <f>INDEX('P-07 HACCP score'!$C$3:$E$7,MATCH(T545,'P-07 HACCP score'!$B$3:$B$7,0),MATCH('D-14 Ernst'!P$2,'P-07 HACCP score'!$C$2:$E$2,0))</f>
        <v>1.5</v>
      </c>
      <c r="BN545" s="39">
        <f>INDEX('P-07 HACCP score'!$C$3:$E$7,MATCH(U545,'P-07 HACCP score'!$B$3:$B$7,0),MATCH('D-14 Ernst'!Q$2,'P-07 HACCP score'!$C$2:$E$2,0))</f>
        <v>3</v>
      </c>
      <c r="BO545" s="39">
        <f>INDEX('P-07 HACCP score'!$C$3:$E$7,MATCH(V545,'P-07 HACCP score'!$B$3:$B$7,0),MATCH('D-14 Ernst'!R$2,'P-07 HACCP score'!$C$2:$E$2,0))</f>
        <v>0</v>
      </c>
      <c r="BP545" s="39">
        <f>INDEX('P-07 HACCP score'!$C$3:$E$7,MATCH(W545,'P-07 HACCP score'!$B$3:$B$7,0),MATCH('D-14 Ernst'!S$2,'P-07 HACCP score'!$C$2:$E$2,0))</f>
        <v>0</v>
      </c>
      <c r="BQ545" s="39" t="e">
        <f>INDEX('P-07 HACCP score'!$C$3:$E$7,MATCH(X545,'P-07 HACCP score'!$B$3:$B$7,0),MATCH('D-14 Ernst'!T$2,'P-07 HACCP score'!$C$2:$E$2,0))</f>
        <v>#N/A</v>
      </c>
      <c r="BR545" s="39">
        <f>INDEX('P-07 HACCP score'!$C$3:$E$7,MATCH(Y545,'P-07 HACCP score'!$B$3:$B$7,0),MATCH('D-14 Ernst'!U$2,'P-07 HACCP score'!$C$2:$E$2,0))</f>
        <v>0</v>
      </c>
      <c r="BS545" s="39">
        <f>INDEX('P-07 HACCP score'!$C$3:$E$7,MATCH(Z545,'P-07 HACCP score'!$B$3:$B$7,0),MATCH('D-14 Ernst'!V$2,'P-07 HACCP score'!$C$2:$E$2,0))</f>
        <v>0</v>
      </c>
      <c r="BT545" s="39">
        <f>INDEX('P-07 HACCP score'!$C$3:$E$7,MATCH(AA545,'P-07 HACCP score'!$B$3:$B$7,0),MATCH('D-14 Ernst'!W$2,'P-07 HACCP score'!$C$2:$E$2,0))</f>
        <v>0</v>
      </c>
      <c r="BU545" s="39">
        <f>INDEX('P-07 HACCP score'!$C$3:$E$7,MATCH(AB545,'P-07 HACCP score'!$B$3:$B$7,0),MATCH('D-14 Ernst'!X$2,'P-07 HACCP score'!$C$2:$E$2,0))</f>
        <v>0</v>
      </c>
      <c r="BV545" s="39">
        <f>INDEX('P-07 HACCP score'!$C$3:$E$7,MATCH(AC545,'P-07 HACCP score'!$B$3:$B$7,0),MATCH('D-14 Ernst'!Y$2,'P-07 HACCP score'!$C$2:$E$2,0))</f>
        <v>0</v>
      </c>
      <c r="BW545" s="39">
        <f>INDEX('P-07 HACCP score'!$C$3:$E$7,MATCH(AD545,'P-07 HACCP score'!$B$3:$B$7,0),MATCH('D-14 Ernst'!Z$2,'P-07 HACCP score'!$C$2:$E$2,0))</f>
        <v>0</v>
      </c>
      <c r="BX545" s="39">
        <f>INDEX('P-07 HACCP score'!$C$3:$E$7,MATCH(AE545,'P-07 HACCP score'!$B$3:$B$7,0),MATCH('D-14 Ernst'!AA$2,'P-07 HACCP score'!$C$2:$E$2,0))</f>
        <v>0</v>
      </c>
      <c r="BY545" s="39">
        <f>INDEX('P-07 HACCP score'!$C$3:$E$7,MATCH(AF545,'P-07 HACCP score'!$B$3:$B$7,0),MATCH('D-14 Ernst'!AB$2,'P-07 HACCP score'!$C$2:$E$2,0))</f>
        <v>0</v>
      </c>
      <c r="BZ545" s="39">
        <f>INDEX('P-07 HACCP score'!$C$3:$E$7,MATCH(AG545,'P-07 HACCP score'!$B$3:$B$7,0),MATCH('D-14 Ernst'!AC$2,'P-07 HACCP score'!$C$2:$E$2,0))</f>
        <v>0</v>
      </c>
      <c r="CA545" s="39">
        <f>INDEX('P-07 HACCP score'!$C$3:$E$7,MATCH(AH545,'P-07 HACCP score'!$B$3:$B$7,0),MATCH('D-14 Ernst'!AD$2,'P-07 HACCP score'!$C$2:$E$2,0))</f>
        <v>0</v>
      </c>
      <c r="CB545" s="39">
        <f>INDEX('P-07 HACCP score'!$C$3:$E$7,MATCH(AI545,'P-07 HACCP score'!$B$3:$B$7,0),MATCH('D-14 Ernst'!AE$2,'P-07 HACCP score'!$C$2:$E$2,0))</f>
        <v>0</v>
      </c>
      <c r="CC545" s="39">
        <f>INDEX('P-07 HACCP score'!$C$3:$E$7,MATCH(AJ545,'P-07 HACCP score'!$B$3:$B$7,0),MATCH('D-14 Ernst'!AF$2,'P-07 HACCP score'!$C$2:$E$2,0))</f>
        <v>0</v>
      </c>
      <c r="CD545" s="39">
        <f>INDEX('P-07 HACCP score'!$C$3:$E$7,MATCH(AK545,'P-07 HACCP score'!$B$3:$B$7,0),MATCH('D-14 Ernst'!AG$2,'P-07 HACCP score'!$C$2:$E$2,0))</f>
        <v>0</v>
      </c>
    </row>
    <row r="546" spans="1:82" x14ac:dyDescent="0.3">
      <c r="A546" s="119">
        <v>53380</v>
      </c>
      <c r="B546" s="56" t="s">
        <v>679</v>
      </c>
      <c r="C546" s="78" t="s">
        <v>162</v>
      </c>
      <c r="D546" s="35">
        <v>2</v>
      </c>
      <c r="E546" s="18"/>
      <c r="F546" s="18"/>
      <c r="G546" s="26"/>
      <c r="H546" s="21" t="str">
        <f>IF(COUNTIF(I546:M546,"H"),"H",
IF(COUNTIF(I546:M546,"M"),"M",
IF(COUNTIF(I546:M546,"L"),"L",
IF(COUNTIF(I546:M546,"B"),"B",""))))</f>
        <v/>
      </c>
      <c r="I546" s="19"/>
      <c r="J546" s="19"/>
      <c r="K546" s="19"/>
      <c r="L546" s="19"/>
      <c r="M546" s="19"/>
      <c r="N546" s="18"/>
      <c r="O546" s="21" t="str">
        <f>IF(COUNTIF(P546:Q546,"H"),"H",
IF(COUNTIF(P546:Q546,"M"),"M",
IF(COUNTIF(P546:Q546,"L"),"L",
IF(COUNTIF(P546:Q546,"B"),"B",""))))</f>
        <v/>
      </c>
      <c r="P546" s="22"/>
      <c r="Q546" s="22"/>
      <c r="R546" s="18" t="s">
        <v>86</v>
      </c>
      <c r="S546" s="18" t="s">
        <v>86</v>
      </c>
      <c r="T546" s="18" t="s">
        <v>84</v>
      </c>
      <c r="U546" s="18" t="s">
        <v>86</v>
      </c>
      <c r="V546" s="18"/>
      <c r="W546" s="27"/>
      <c r="X546" s="21" t="str">
        <f>IF(COUNTIF(Y546:AA546,"H"),"H",
IF(COUNTIF(Y546:AA546,"M"),"M",
IF(COUNTIF(Y546:AA546,"L"),"L",
IF(COUNTIF(Y546:AA546,"B"),"B",""))))</f>
        <v/>
      </c>
      <c r="Y546" s="23"/>
      <c r="Z546" s="28"/>
      <c r="AA546" s="23"/>
      <c r="AB546" s="18"/>
      <c r="AC546" s="18"/>
      <c r="AD546" s="18"/>
      <c r="AE546" s="18"/>
      <c r="AF546" s="18"/>
      <c r="AG546" s="18"/>
      <c r="AH546" s="18"/>
      <c r="AI546" s="18"/>
      <c r="AJ546" s="18"/>
      <c r="AK546" s="18"/>
      <c r="AL546" s="37">
        <f>COUNTIF(AX546:BA546,5)+COUNTIF(BG546:BH546,5)+COUNTIF(BK546:BQ546,5)+COUNTIF(BU546:CD546,5)+COUNTIF(AX546:BA546,9)+COUNTIF(BG546:BH546,9)+COUNTIF(BK546:BQ546,9)+COUNTIF(BU546:CD546,9)</f>
        <v>1</v>
      </c>
      <c r="AM546" s="37">
        <f>COUNTIF(AX546:BA546,15)+COUNTIF(BG546:BH546,15)+COUNTIF(BK546:BQ546,15)+COUNTIF(BU546:CD546,15)+COUNTIF(AX546:BA546,25)+COUNTIF(BG546:BH546,25)+COUNTIF(BK546:BQ546,25)+COUNTIF(BU546:CD546,25)</f>
        <v>0</v>
      </c>
      <c r="AN546" s="118" t="str">
        <f>IF(AM546&gt;=1,"HOOG",IF(AL546&gt;=2,"MIDDEN","LAAG"))</f>
        <v>LAAG</v>
      </c>
      <c r="AO546" s="26" t="str">
        <f>IF(AND(AM546=1,OR(H546="H",AB546="H"),TEXT(D546,0)&lt;&gt;"4"),"J","N" )</f>
        <v>N</v>
      </c>
      <c r="AP546" s="41" t="s">
        <v>85</v>
      </c>
      <c r="AQ546" s="68" t="str">
        <f>IF(OR(AP546="J",AO546="J"),"MIDDEN",AN546)</f>
        <v>LAAG</v>
      </c>
      <c r="AR546" s="26" t="s">
        <v>89</v>
      </c>
      <c r="AS546" s="18" t="s">
        <v>87</v>
      </c>
      <c r="AT546" s="18" t="s">
        <v>85</v>
      </c>
      <c r="AU546" s="18" t="str">
        <f>IF(AND(AR546="H",AS546="K"),"J",IF(OR(AND(AR546="L",AS546="K",AT546="J"),AND(AR546="H",AS546="G",AT546="J")),"J","N"))</f>
        <v>N</v>
      </c>
      <c r="AV546" s="41" t="s">
        <v>90</v>
      </c>
      <c r="AW546" s="18" t="str">
        <f>IF(AU546="N",AQ546,IF(AQ546="LAAG","MIDDEN","HOOG"))</f>
        <v>LAAG</v>
      </c>
      <c r="AX546" s="39">
        <f>INDEX('P-07 HACCP score'!$C$3:$E$7,MATCH(E546,'P-07 HACCP score'!$B$3:$B$7,0),MATCH('D-14 Ernst'!A$2,'P-07 HACCP score'!$C$2:$E$2,0))</f>
        <v>0</v>
      </c>
      <c r="AY546" s="39">
        <f>INDEX('P-07 HACCP score'!$C$3:$E$7,MATCH(F546,'P-07 HACCP score'!$B$3:$B$7,0),MATCH('D-14 Ernst'!B$2,'P-07 HACCP score'!$C$2:$E$2,0))</f>
        <v>0</v>
      </c>
      <c r="AZ546" s="39">
        <f>INDEX('P-07 HACCP score'!$C$3:$E$7,MATCH(G546,'P-07 HACCP score'!$B$3:$B$7,0),MATCH('D-14 Ernst'!C$2,'P-07 HACCP score'!$C$2:$E$2,0))</f>
        <v>0</v>
      </c>
      <c r="BA546" s="39" t="e">
        <f>INDEX('P-07 HACCP score'!$C$3:$E$7,MATCH(H546,'P-07 HACCP score'!$B$3:$B$7,0),MATCH('D-14 Ernst'!D$2,'P-07 HACCP score'!$C$2:$E$2,0))</f>
        <v>#N/A</v>
      </c>
      <c r="BB546" s="39">
        <f>INDEX('P-07 HACCP score'!$C$3:$E$7,MATCH(I546,'P-07 HACCP score'!$B$3:$B$7,0),MATCH('D-14 Ernst'!E$2,'P-07 HACCP score'!$C$2:$E$2,0))</f>
        <v>0</v>
      </c>
      <c r="BC546" s="39">
        <f>INDEX('P-07 HACCP score'!$C$3:$E$7,MATCH(J546,'P-07 HACCP score'!$B$3:$B$7,0),MATCH('D-14 Ernst'!F$2,'P-07 HACCP score'!$C$2:$E$2,0))</f>
        <v>0</v>
      </c>
      <c r="BD546" s="39">
        <f>INDEX('P-07 HACCP score'!$C$3:$E$7,MATCH(K546,'P-07 HACCP score'!$B$3:$B$7,0),MATCH('D-14 Ernst'!G$2,'P-07 HACCP score'!$C$2:$E$2,0))</f>
        <v>0</v>
      </c>
      <c r="BE546" s="39">
        <f>INDEX('P-07 HACCP score'!$C$3:$E$7,MATCH(L546,'P-07 HACCP score'!$B$3:$B$7,0),MATCH('D-14 Ernst'!H$2,'P-07 HACCP score'!$C$2:$E$2,0))</f>
        <v>0</v>
      </c>
      <c r="BF546" s="39">
        <f>INDEX('P-07 HACCP score'!$C$3:$E$7,MATCH(M546,'P-07 HACCP score'!$B$3:$B$7,0),MATCH('D-14 Ernst'!I$2,'P-07 HACCP score'!$C$2:$E$2,0))</f>
        <v>0</v>
      </c>
      <c r="BG546" s="39">
        <f>INDEX('P-07 HACCP score'!$C$3:$E$7,MATCH(N546,'P-07 HACCP score'!$B$3:$B$7,0),MATCH('D-14 Ernst'!J$2,'P-07 HACCP score'!$C$2:$E$2,0))</f>
        <v>0</v>
      </c>
      <c r="BH546" s="39" t="e">
        <f>INDEX('P-07 HACCP score'!$C$3:$E$7,MATCH(O546,'P-07 HACCP score'!$B$3:$B$7,0),MATCH('D-14 Ernst'!K$2,'P-07 HACCP score'!$C$2:$E$2,0))</f>
        <v>#N/A</v>
      </c>
      <c r="BI546" s="39">
        <f>INDEX('P-07 HACCP score'!$C$3:$E$7,MATCH(P546,'P-07 HACCP score'!$B$3:$B$7,0),MATCH('D-14 Ernst'!L$2,'P-07 HACCP score'!$C$2:$E$2,0))</f>
        <v>0</v>
      </c>
      <c r="BJ546" s="39">
        <f>INDEX('P-07 HACCP score'!$C$3:$E$7,MATCH(Q546,'P-07 HACCP score'!$B$3:$B$7,0),MATCH('D-14 Ernst'!M$2,'P-07 HACCP score'!$C$2:$E$2,0))</f>
        <v>0</v>
      </c>
      <c r="BK546" s="39">
        <f>INDEX('P-07 HACCP score'!$C$3:$E$7,MATCH(R546,'P-07 HACCP score'!$B$3:$B$7,0),MATCH('D-14 Ernst'!N$2,'P-07 HACCP score'!$C$2:$E$2,0))</f>
        <v>5</v>
      </c>
      <c r="BL546" s="39">
        <f>INDEX('P-07 HACCP score'!$C$3:$E$7,MATCH(S546,'P-07 HACCP score'!$B$3:$B$7,0),MATCH('D-14 Ernst'!O$2,'P-07 HACCP score'!$C$2:$E$2,0))</f>
        <v>1</v>
      </c>
      <c r="BM546" s="39">
        <f>INDEX('P-07 HACCP score'!$C$3:$E$7,MATCH(T546,'P-07 HACCP score'!$B$3:$B$7,0),MATCH('D-14 Ernst'!P$2,'P-07 HACCP score'!$C$2:$E$2,0))</f>
        <v>1.5</v>
      </c>
      <c r="BN546" s="39">
        <f>INDEX('P-07 HACCP score'!$C$3:$E$7,MATCH(U546,'P-07 HACCP score'!$B$3:$B$7,0),MATCH('D-14 Ernst'!Q$2,'P-07 HACCP score'!$C$2:$E$2,0))</f>
        <v>3</v>
      </c>
      <c r="BO546" s="39">
        <f>INDEX('P-07 HACCP score'!$C$3:$E$7,MATCH(V546,'P-07 HACCP score'!$B$3:$B$7,0),MATCH('D-14 Ernst'!R$2,'P-07 HACCP score'!$C$2:$E$2,0))</f>
        <v>0</v>
      </c>
      <c r="BP546" s="39">
        <f>INDEX('P-07 HACCP score'!$C$3:$E$7,MATCH(W546,'P-07 HACCP score'!$B$3:$B$7,0),MATCH('D-14 Ernst'!S$2,'P-07 HACCP score'!$C$2:$E$2,0))</f>
        <v>0</v>
      </c>
      <c r="BQ546" s="39" t="e">
        <f>INDEX('P-07 HACCP score'!$C$3:$E$7,MATCH(X546,'P-07 HACCP score'!$B$3:$B$7,0),MATCH('D-14 Ernst'!T$2,'P-07 HACCP score'!$C$2:$E$2,0))</f>
        <v>#N/A</v>
      </c>
      <c r="BR546" s="39">
        <f>INDEX('P-07 HACCP score'!$C$3:$E$7,MATCH(Y546,'P-07 HACCP score'!$B$3:$B$7,0),MATCH('D-14 Ernst'!U$2,'P-07 HACCP score'!$C$2:$E$2,0))</f>
        <v>0</v>
      </c>
      <c r="BS546" s="39">
        <f>INDEX('P-07 HACCP score'!$C$3:$E$7,MATCH(Z546,'P-07 HACCP score'!$B$3:$B$7,0),MATCH('D-14 Ernst'!V$2,'P-07 HACCP score'!$C$2:$E$2,0))</f>
        <v>0</v>
      </c>
      <c r="BT546" s="39">
        <f>INDEX('P-07 HACCP score'!$C$3:$E$7,MATCH(AA546,'P-07 HACCP score'!$B$3:$B$7,0),MATCH('D-14 Ernst'!W$2,'P-07 HACCP score'!$C$2:$E$2,0))</f>
        <v>0</v>
      </c>
      <c r="BU546" s="39">
        <f>INDEX('P-07 HACCP score'!$C$3:$E$7,MATCH(AB546,'P-07 HACCP score'!$B$3:$B$7,0),MATCH('D-14 Ernst'!X$2,'P-07 HACCP score'!$C$2:$E$2,0))</f>
        <v>0</v>
      </c>
      <c r="BV546" s="39">
        <f>INDEX('P-07 HACCP score'!$C$3:$E$7,MATCH(AC546,'P-07 HACCP score'!$B$3:$B$7,0),MATCH('D-14 Ernst'!Y$2,'P-07 HACCP score'!$C$2:$E$2,0))</f>
        <v>0</v>
      </c>
      <c r="BW546" s="39">
        <f>INDEX('P-07 HACCP score'!$C$3:$E$7,MATCH(AD546,'P-07 HACCP score'!$B$3:$B$7,0),MATCH('D-14 Ernst'!Z$2,'P-07 HACCP score'!$C$2:$E$2,0))</f>
        <v>0</v>
      </c>
      <c r="BX546" s="39">
        <f>INDEX('P-07 HACCP score'!$C$3:$E$7,MATCH(AE546,'P-07 HACCP score'!$B$3:$B$7,0),MATCH('D-14 Ernst'!AA$2,'P-07 HACCP score'!$C$2:$E$2,0))</f>
        <v>0</v>
      </c>
      <c r="BY546" s="39">
        <f>INDEX('P-07 HACCP score'!$C$3:$E$7,MATCH(AF546,'P-07 HACCP score'!$B$3:$B$7,0),MATCH('D-14 Ernst'!AB$2,'P-07 HACCP score'!$C$2:$E$2,0))</f>
        <v>0</v>
      </c>
      <c r="BZ546" s="39">
        <f>INDEX('P-07 HACCP score'!$C$3:$E$7,MATCH(AG546,'P-07 HACCP score'!$B$3:$B$7,0),MATCH('D-14 Ernst'!AC$2,'P-07 HACCP score'!$C$2:$E$2,0))</f>
        <v>0</v>
      </c>
      <c r="CA546" s="39">
        <f>INDEX('P-07 HACCP score'!$C$3:$E$7,MATCH(AH546,'P-07 HACCP score'!$B$3:$B$7,0),MATCH('D-14 Ernst'!AD$2,'P-07 HACCP score'!$C$2:$E$2,0))</f>
        <v>0</v>
      </c>
      <c r="CB546" s="39">
        <f>INDEX('P-07 HACCP score'!$C$3:$E$7,MATCH(AI546,'P-07 HACCP score'!$B$3:$B$7,0),MATCH('D-14 Ernst'!AE$2,'P-07 HACCP score'!$C$2:$E$2,0))</f>
        <v>0</v>
      </c>
      <c r="CC546" s="39">
        <f>INDEX('P-07 HACCP score'!$C$3:$E$7,MATCH(AJ546,'P-07 HACCP score'!$B$3:$B$7,0),MATCH('D-14 Ernst'!AF$2,'P-07 HACCP score'!$C$2:$E$2,0))</f>
        <v>0</v>
      </c>
      <c r="CD546" s="39">
        <f>INDEX('P-07 HACCP score'!$C$3:$E$7,MATCH(AK546,'P-07 HACCP score'!$B$3:$B$7,0),MATCH('D-14 Ernst'!AG$2,'P-07 HACCP score'!$C$2:$E$2,0))</f>
        <v>0</v>
      </c>
    </row>
    <row r="547" spans="1:82" x14ac:dyDescent="0.3">
      <c r="A547" s="119">
        <v>51350</v>
      </c>
      <c r="B547" s="56" t="s">
        <v>680</v>
      </c>
      <c r="C547" s="78" t="s">
        <v>162</v>
      </c>
      <c r="D547" s="35">
        <v>2</v>
      </c>
      <c r="E547" s="18" t="s">
        <v>84</v>
      </c>
      <c r="F547" s="18"/>
      <c r="G547" s="26" t="s">
        <v>86</v>
      </c>
      <c r="H547" s="21" t="str">
        <f>IF(COUNTIF(I547:M547,"H"),"H",
IF(COUNTIF(I547:M547,"M"),"M",
IF(COUNTIF(I547:M547,"L"),"L",
IF(COUNTIF(I547:M547,"B"),"B",""))))</f>
        <v>B</v>
      </c>
      <c r="I547" s="19"/>
      <c r="J547" s="19" t="s">
        <v>84</v>
      </c>
      <c r="K547" s="19"/>
      <c r="L547" s="19"/>
      <c r="M547" s="19"/>
      <c r="N547" s="18"/>
      <c r="O547" s="21" t="str">
        <f>IF(COUNTIF(P547:Q547,"H"),"H",
IF(COUNTIF(P547:Q547,"M"),"M",
IF(COUNTIF(P547:Q547,"L"),"L",
IF(COUNTIF(P547:Q547,"B"),"B",""))))</f>
        <v/>
      </c>
      <c r="P547" s="22"/>
      <c r="Q547" s="22"/>
      <c r="R547" s="18"/>
      <c r="S547" s="18"/>
      <c r="T547" s="18"/>
      <c r="U547" s="18"/>
      <c r="V547" s="18"/>
      <c r="W547" s="27"/>
      <c r="X547" s="21" t="str">
        <f>IF(COUNTIF(Y547:AA547,"H"),"H",
IF(COUNTIF(Y547:AA547,"M"),"M",
IF(COUNTIF(Y547:AA547,"L"),"L",
IF(COUNTIF(Y547:AA547,"B"),"B",""))))</f>
        <v/>
      </c>
      <c r="Y547" s="23"/>
      <c r="Z547" s="28"/>
      <c r="AA547" s="23"/>
      <c r="AB547" s="18" t="s">
        <v>89</v>
      </c>
      <c r="AC547" s="18"/>
      <c r="AD547" s="18"/>
      <c r="AE547" s="18"/>
      <c r="AF547" s="18"/>
      <c r="AG547" s="18"/>
      <c r="AH547" s="18"/>
      <c r="AI547" s="18"/>
      <c r="AJ547" s="18"/>
      <c r="AK547" s="18"/>
      <c r="AL547" s="37">
        <f>COUNTIF(AX547:BA547,5)+COUNTIF(BG547:BH547,5)+COUNTIF(BK547:BQ547,5)+COUNTIF(BU547:CD547,5)+COUNTIF(AX547:BA547,9)+COUNTIF(BG547:BH547,9)+COUNTIF(BK547:BQ547,9)+COUNTIF(BU547:CD547,9)</f>
        <v>1</v>
      </c>
      <c r="AM547" s="37">
        <f>COUNTIF(AX547:BA547,15)+COUNTIF(BG547:BH547,15)+COUNTIF(BK547:BQ547,15)+COUNTIF(BU547:CD547,15)+COUNTIF(AX547:BA547,25)+COUNTIF(BG547:BH547,25)+COUNTIF(BK547:BQ547,25)+COUNTIF(BU547:CD547,25)</f>
        <v>1</v>
      </c>
      <c r="AN547" s="118" t="str">
        <f>IF(AM547&gt;=1,"HOOG",IF(AL547&gt;=2,"MIDDEN","LAAG"))</f>
        <v>HOOG</v>
      </c>
      <c r="AO547" s="26" t="str">
        <f>IF(AND(AM547=1,OR(H547="H",AB547="H"),TEXT(D547,0)&lt;&gt;"4"),"J","N" )</f>
        <v>J</v>
      </c>
      <c r="AP547" s="41" t="s">
        <v>85</v>
      </c>
      <c r="AQ547" s="68" t="str">
        <f>IF(OR(AP547="J",AO547="J"),"MIDDEN",AN547)</f>
        <v>MIDDEN</v>
      </c>
      <c r="AR547" s="26" t="s">
        <v>89</v>
      </c>
      <c r="AS547" s="18" t="s">
        <v>87</v>
      </c>
      <c r="AT547" s="18" t="s">
        <v>85</v>
      </c>
      <c r="AU547" s="18" t="str">
        <f>IF(AND(AR547="H",AS547="K"),"J",IF(OR(AND(AR547="L",AS547="K",AT547="J"),AND(AR547="H",AS547="G",AT547="J")),"J","N"))</f>
        <v>N</v>
      </c>
      <c r="AV547" s="41" t="s">
        <v>90</v>
      </c>
      <c r="AW547" s="18" t="str">
        <f>IF(AU547="N",AQ547,IF(AQ547="LAAG","MIDDEN","HOOG"))</f>
        <v>MIDDEN</v>
      </c>
      <c r="AX547" s="39">
        <f>INDEX('P-07 HACCP score'!$C$3:$E$7,MATCH(E547,'P-07 HACCP score'!$B$3:$B$7,0),MATCH('D-14 Ernst'!A$2,'P-07 HACCP score'!$C$2:$E$2,0))</f>
        <v>1.5</v>
      </c>
      <c r="AY547" s="39">
        <f>INDEX('P-07 HACCP score'!$C$3:$E$7,MATCH(F547,'P-07 HACCP score'!$B$3:$B$7,0),MATCH('D-14 Ernst'!B$2,'P-07 HACCP score'!$C$2:$E$2,0))</f>
        <v>0</v>
      </c>
      <c r="AZ547" s="39">
        <f>INDEX('P-07 HACCP score'!$C$3:$E$7,MATCH(G547,'P-07 HACCP score'!$B$3:$B$7,0),MATCH('D-14 Ernst'!C$2,'P-07 HACCP score'!$C$2:$E$2,0))</f>
        <v>5</v>
      </c>
      <c r="BA547" s="39">
        <f>INDEX('P-07 HACCP score'!$C$3:$E$7,MATCH(H547,'P-07 HACCP score'!$B$3:$B$7,0),MATCH('D-14 Ernst'!D$2,'P-07 HACCP score'!$C$2:$E$2,0))</f>
        <v>1.5</v>
      </c>
      <c r="BB547" s="39">
        <f>INDEX('P-07 HACCP score'!$C$3:$E$7,MATCH(I547,'P-07 HACCP score'!$B$3:$B$7,0),MATCH('D-14 Ernst'!E$2,'P-07 HACCP score'!$C$2:$E$2,0))</f>
        <v>0</v>
      </c>
      <c r="BC547" s="39">
        <f>INDEX('P-07 HACCP score'!$C$3:$E$7,MATCH(J547,'P-07 HACCP score'!$B$3:$B$7,0),MATCH('D-14 Ernst'!F$2,'P-07 HACCP score'!$C$2:$E$2,0))</f>
        <v>1.5</v>
      </c>
      <c r="BD547" s="39">
        <f>INDEX('P-07 HACCP score'!$C$3:$E$7,MATCH(K547,'P-07 HACCP score'!$B$3:$B$7,0),MATCH('D-14 Ernst'!G$2,'P-07 HACCP score'!$C$2:$E$2,0))</f>
        <v>0</v>
      </c>
      <c r="BE547" s="39">
        <f>INDEX('P-07 HACCP score'!$C$3:$E$7,MATCH(L547,'P-07 HACCP score'!$B$3:$B$7,0),MATCH('D-14 Ernst'!H$2,'P-07 HACCP score'!$C$2:$E$2,0))</f>
        <v>0</v>
      </c>
      <c r="BF547" s="39">
        <f>INDEX('P-07 HACCP score'!$C$3:$E$7,MATCH(M547,'P-07 HACCP score'!$B$3:$B$7,0),MATCH('D-14 Ernst'!I$2,'P-07 HACCP score'!$C$2:$E$2,0))</f>
        <v>0</v>
      </c>
      <c r="BG547" s="39">
        <f>INDEX('P-07 HACCP score'!$C$3:$E$7,MATCH(N547,'P-07 HACCP score'!$B$3:$B$7,0),MATCH('D-14 Ernst'!J$2,'P-07 HACCP score'!$C$2:$E$2,0))</f>
        <v>0</v>
      </c>
      <c r="BH547" s="39" t="e">
        <f>INDEX('P-07 HACCP score'!$C$3:$E$7,MATCH(O547,'P-07 HACCP score'!$B$3:$B$7,0),MATCH('D-14 Ernst'!K$2,'P-07 HACCP score'!$C$2:$E$2,0))</f>
        <v>#N/A</v>
      </c>
      <c r="BI547" s="39">
        <f>INDEX('P-07 HACCP score'!$C$3:$E$7,MATCH(P547,'P-07 HACCP score'!$B$3:$B$7,0),MATCH('D-14 Ernst'!L$2,'P-07 HACCP score'!$C$2:$E$2,0))</f>
        <v>0</v>
      </c>
      <c r="BJ547" s="39">
        <f>INDEX('P-07 HACCP score'!$C$3:$E$7,MATCH(Q547,'P-07 HACCP score'!$B$3:$B$7,0),MATCH('D-14 Ernst'!M$2,'P-07 HACCP score'!$C$2:$E$2,0))</f>
        <v>0</v>
      </c>
      <c r="BK547" s="39">
        <f>INDEX('P-07 HACCP score'!$C$3:$E$7,MATCH(R547,'P-07 HACCP score'!$B$3:$B$7,0),MATCH('D-14 Ernst'!N$2,'P-07 HACCP score'!$C$2:$E$2,0))</f>
        <v>0</v>
      </c>
      <c r="BL547" s="39">
        <f>INDEX('P-07 HACCP score'!$C$3:$E$7,MATCH(S547,'P-07 HACCP score'!$B$3:$B$7,0),MATCH('D-14 Ernst'!O$2,'P-07 HACCP score'!$C$2:$E$2,0))</f>
        <v>0</v>
      </c>
      <c r="BM547" s="39">
        <f>INDEX('P-07 HACCP score'!$C$3:$E$7,MATCH(T547,'P-07 HACCP score'!$B$3:$B$7,0),MATCH('D-14 Ernst'!P$2,'P-07 HACCP score'!$C$2:$E$2,0))</f>
        <v>0</v>
      </c>
      <c r="BN547" s="39">
        <f>INDEX('P-07 HACCP score'!$C$3:$E$7,MATCH(U547,'P-07 HACCP score'!$B$3:$B$7,0),MATCH('D-14 Ernst'!Q$2,'P-07 HACCP score'!$C$2:$E$2,0))</f>
        <v>0</v>
      </c>
      <c r="BO547" s="39">
        <f>INDEX('P-07 HACCP score'!$C$3:$E$7,MATCH(V547,'P-07 HACCP score'!$B$3:$B$7,0),MATCH('D-14 Ernst'!R$2,'P-07 HACCP score'!$C$2:$E$2,0))</f>
        <v>0</v>
      </c>
      <c r="BP547" s="39">
        <f>INDEX('P-07 HACCP score'!$C$3:$E$7,MATCH(W547,'P-07 HACCP score'!$B$3:$B$7,0),MATCH('D-14 Ernst'!S$2,'P-07 HACCP score'!$C$2:$E$2,0))</f>
        <v>0</v>
      </c>
      <c r="BQ547" s="39" t="e">
        <f>INDEX('P-07 HACCP score'!$C$3:$E$7,MATCH(X547,'P-07 HACCP score'!$B$3:$B$7,0),MATCH('D-14 Ernst'!T$2,'P-07 HACCP score'!$C$2:$E$2,0))</f>
        <v>#N/A</v>
      </c>
      <c r="BR547" s="39">
        <f>INDEX('P-07 HACCP score'!$C$3:$E$7,MATCH(Y547,'P-07 HACCP score'!$B$3:$B$7,0),MATCH('D-14 Ernst'!U$2,'P-07 HACCP score'!$C$2:$E$2,0))</f>
        <v>0</v>
      </c>
      <c r="BS547" s="39">
        <f>INDEX('P-07 HACCP score'!$C$3:$E$7,MATCH(Z547,'P-07 HACCP score'!$B$3:$B$7,0),MATCH('D-14 Ernst'!V$2,'P-07 HACCP score'!$C$2:$E$2,0))</f>
        <v>0</v>
      </c>
      <c r="BT547" s="39">
        <f>INDEX('P-07 HACCP score'!$C$3:$E$7,MATCH(AA547,'P-07 HACCP score'!$B$3:$B$7,0),MATCH('D-14 Ernst'!W$2,'P-07 HACCP score'!$C$2:$E$2,0))</f>
        <v>0</v>
      </c>
      <c r="BU547" s="39">
        <f>INDEX('P-07 HACCP score'!$C$3:$E$7,MATCH(AB547,'P-07 HACCP score'!$B$3:$B$7,0),MATCH('D-14 Ernst'!X$2,'P-07 HACCP score'!$C$2:$E$2,0))</f>
        <v>15</v>
      </c>
      <c r="BV547" s="39">
        <f>INDEX('P-07 HACCP score'!$C$3:$E$7,MATCH(AC547,'P-07 HACCP score'!$B$3:$B$7,0),MATCH('D-14 Ernst'!Y$2,'P-07 HACCP score'!$C$2:$E$2,0))</f>
        <v>0</v>
      </c>
      <c r="BW547" s="39">
        <f>INDEX('P-07 HACCP score'!$C$3:$E$7,MATCH(AD547,'P-07 HACCP score'!$B$3:$B$7,0),MATCH('D-14 Ernst'!Z$2,'P-07 HACCP score'!$C$2:$E$2,0))</f>
        <v>0</v>
      </c>
      <c r="BX547" s="39">
        <f>INDEX('P-07 HACCP score'!$C$3:$E$7,MATCH(AE547,'P-07 HACCP score'!$B$3:$B$7,0),MATCH('D-14 Ernst'!AA$2,'P-07 HACCP score'!$C$2:$E$2,0))</f>
        <v>0</v>
      </c>
      <c r="BY547" s="39">
        <f>INDEX('P-07 HACCP score'!$C$3:$E$7,MATCH(AF547,'P-07 HACCP score'!$B$3:$B$7,0),MATCH('D-14 Ernst'!AB$2,'P-07 HACCP score'!$C$2:$E$2,0))</f>
        <v>0</v>
      </c>
      <c r="BZ547" s="39">
        <f>INDEX('P-07 HACCP score'!$C$3:$E$7,MATCH(AG547,'P-07 HACCP score'!$B$3:$B$7,0),MATCH('D-14 Ernst'!AC$2,'P-07 HACCP score'!$C$2:$E$2,0))</f>
        <v>0</v>
      </c>
      <c r="CA547" s="39">
        <f>INDEX('P-07 HACCP score'!$C$3:$E$7,MATCH(AH547,'P-07 HACCP score'!$B$3:$B$7,0),MATCH('D-14 Ernst'!AD$2,'P-07 HACCP score'!$C$2:$E$2,0))</f>
        <v>0</v>
      </c>
      <c r="CB547" s="39">
        <f>INDEX('P-07 HACCP score'!$C$3:$E$7,MATCH(AI547,'P-07 HACCP score'!$B$3:$B$7,0),MATCH('D-14 Ernst'!AE$2,'P-07 HACCP score'!$C$2:$E$2,0))</f>
        <v>0</v>
      </c>
      <c r="CC547" s="39">
        <f>INDEX('P-07 HACCP score'!$C$3:$E$7,MATCH(AJ547,'P-07 HACCP score'!$B$3:$B$7,0),MATCH('D-14 Ernst'!AF$2,'P-07 HACCP score'!$C$2:$E$2,0))</f>
        <v>0</v>
      </c>
      <c r="CD547" s="39">
        <f>INDEX('P-07 HACCP score'!$C$3:$E$7,MATCH(AK547,'P-07 HACCP score'!$B$3:$B$7,0),MATCH('D-14 Ernst'!AG$2,'P-07 HACCP score'!$C$2:$E$2,0))</f>
        <v>0</v>
      </c>
    </row>
    <row r="548" spans="1:82" x14ac:dyDescent="0.3">
      <c r="A548" s="119">
        <v>51360</v>
      </c>
      <c r="B548" s="71" t="s">
        <v>681</v>
      </c>
      <c r="C548" s="78" t="s">
        <v>162</v>
      </c>
      <c r="D548" s="35">
        <v>2</v>
      </c>
      <c r="E548" s="18"/>
      <c r="F548" s="18"/>
      <c r="G548" s="26" t="s">
        <v>129</v>
      </c>
      <c r="H548" s="21" t="str">
        <f>IF(COUNTIF(I548:M548,"H"),"H",
IF(COUNTIF(I548:M548,"M"),"M",
IF(COUNTIF(I548:M548,"L"),"L",
IF(COUNTIF(I548:M548,"B"),"B",""))))</f>
        <v>B</v>
      </c>
      <c r="I548" s="19"/>
      <c r="J548" s="19" t="s">
        <v>84</v>
      </c>
      <c r="K548" s="19"/>
      <c r="L548" s="19"/>
      <c r="M548" s="19"/>
      <c r="N548" s="18"/>
      <c r="O548" s="21" t="str">
        <f>IF(COUNTIF(P548:Q548,"H"),"H",
IF(COUNTIF(P548:Q548,"M"),"M",
IF(COUNTIF(P548:Q548,"L"),"L",
IF(COUNTIF(P548:Q548,"B"),"B",""))))</f>
        <v/>
      </c>
      <c r="P548" s="22"/>
      <c r="Q548" s="22"/>
      <c r="R548" s="18"/>
      <c r="S548" s="18"/>
      <c r="T548" s="18"/>
      <c r="U548" s="18"/>
      <c r="V548" s="18"/>
      <c r="W548" s="27"/>
      <c r="X548" s="21" t="str">
        <f>IF(COUNTIF(Y548:AA548,"H"),"H",
IF(COUNTIF(Y548:AA548,"M"),"M",
IF(COUNTIF(Y548:AA548,"L"),"L",
IF(COUNTIF(Y548:AA548,"B"),"B",""))))</f>
        <v/>
      </c>
      <c r="Y548" s="23"/>
      <c r="Z548" s="28"/>
      <c r="AA548" s="23"/>
      <c r="AB548" s="18" t="s">
        <v>89</v>
      </c>
      <c r="AC548" s="18"/>
      <c r="AD548" s="18"/>
      <c r="AE548" s="18"/>
      <c r="AF548" s="18"/>
      <c r="AG548" s="18"/>
      <c r="AH548" s="18"/>
      <c r="AI548" s="18"/>
      <c r="AJ548" s="18"/>
      <c r="AK548" s="18" t="s">
        <v>84</v>
      </c>
      <c r="AL548" s="37">
        <f>COUNTIF(AX548:BA548,5)+COUNTIF(BG548:BH548,5)+COUNTIF(BK548:BQ548,5)+COUNTIF(BU548:CD548,5)+COUNTIF(AX548:BA548,9)+COUNTIF(BG548:BH548,9)+COUNTIF(BK548:BQ548,9)+COUNTIF(BU548:CD548,9)</f>
        <v>0</v>
      </c>
      <c r="AM548" s="37">
        <f>COUNTIF(AX548:BA548,15)+COUNTIF(BG548:BH548,15)+COUNTIF(BK548:BQ548,15)+COUNTIF(BU548:CD548,15)+COUNTIF(AX548:BA548,25)+COUNTIF(BG548:BH548,25)+COUNTIF(BK548:BQ548,25)+COUNTIF(BU548:CD548,25)</f>
        <v>2</v>
      </c>
      <c r="AN548" s="118" t="str">
        <f>IF(AM548&gt;=1,"HOOG",IF(AL548&gt;=2,"MIDDEN","LAAG"))</f>
        <v>HOOG</v>
      </c>
      <c r="AO548" s="26" t="str">
        <f>IF(AND(AM548=1,OR(H548="H",AB548="H"),TEXT(D548,0)&lt;&gt;"4"),"J","N" )</f>
        <v>N</v>
      </c>
      <c r="AP548" s="41" t="s">
        <v>85</v>
      </c>
      <c r="AQ548" s="68" t="str">
        <f>IF(OR(AP548="J",AO548="J"),"MIDDEN",AN548)</f>
        <v>HOOG</v>
      </c>
      <c r="AR548" s="37" t="s">
        <v>89</v>
      </c>
      <c r="AS548" s="21" t="s">
        <v>93</v>
      </c>
      <c r="AT548" s="21" t="s">
        <v>85</v>
      </c>
      <c r="AU548" s="41" t="str">
        <f>IF(AND(AR548="H",AS548="K"),"J",IF(OR(AND(AR548="L",AS548="K",AT548="J"),AND(AR548="H",AS548="G",AT548="J")),"J","N"))</f>
        <v>J</v>
      </c>
      <c r="AV548" s="41" t="s">
        <v>90</v>
      </c>
      <c r="AW548" s="18" t="str">
        <f>IF(AU548="N",AQ548,IF(AQ548="LAAG","MIDDEN","HOOG"))</f>
        <v>HOOG</v>
      </c>
      <c r="AX548" s="39">
        <f>INDEX('P-07 HACCP score'!$C$3:$E$7,MATCH(E548,'P-07 HACCP score'!$B$3:$B$7,0),MATCH('D-14 Ernst'!A$2,'P-07 HACCP score'!$C$2:$E$2,0))</f>
        <v>0</v>
      </c>
      <c r="AY548" s="39">
        <f>INDEX('P-07 HACCP score'!$C$3:$E$7,MATCH(F548,'P-07 HACCP score'!$B$3:$B$7,0),MATCH('D-14 Ernst'!B$2,'P-07 HACCP score'!$C$2:$E$2,0))</f>
        <v>0</v>
      </c>
      <c r="AZ548" s="39">
        <f>INDEX('P-07 HACCP score'!$C$3:$E$7,MATCH(G548,'P-07 HACCP score'!$B$3:$B$7,0),MATCH('D-14 Ernst'!C$2,'P-07 HACCP score'!$C$2:$E$2,0))</f>
        <v>15</v>
      </c>
      <c r="BA548" s="39">
        <f>INDEX('P-07 HACCP score'!$C$3:$E$7,MATCH(H548,'P-07 HACCP score'!$B$3:$B$7,0),MATCH('D-14 Ernst'!D$2,'P-07 HACCP score'!$C$2:$E$2,0))</f>
        <v>1.5</v>
      </c>
      <c r="BB548" s="39">
        <f>INDEX('P-07 HACCP score'!$C$3:$E$7,MATCH(I548,'P-07 HACCP score'!$B$3:$B$7,0),MATCH('D-14 Ernst'!E$2,'P-07 HACCP score'!$C$2:$E$2,0))</f>
        <v>0</v>
      </c>
      <c r="BC548" s="39">
        <f>INDEX('P-07 HACCP score'!$C$3:$E$7,MATCH(J548,'P-07 HACCP score'!$B$3:$B$7,0),MATCH('D-14 Ernst'!F$2,'P-07 HACCP score'!$C$2:$E$2,0))</f>
        <v>1.5</v>
      </c>
      <c r="BD548" s="39">
        <f>INDEX('P-07 HACCP score'!$C$3:$E$7,MATCH(K548,'P-07 HACCP score'!$B$3:$B$7,0),MATCH('D-14 Ernst'!G$2,'P-07 HACCP score'!$C$2:$E$2,0))</f>
        <v>0</v>
      </c>
      <c r="BE548" s="39">
        <f>INDEX('P-07 HACCP score'!$C$3:$E$7,MATCH(L548,'P-07 HACCP score'!$B$3:$B$7,0),MATCH('D-14 Ernst'!H$2,'P-07 HACCP score'!$C$2:$E$2,0))</f>
        <v>0</v>
      </c>
      <c r="BF548" s="39">
        <f>INDEX('P-07 HACCP score'!$C$3:$E$7,MATCH(M548,'P-07 HACCP score'!$B$3:$B$7,0),MATCH('D-14 Ernst'!I$2,'P-07 HACCP score'!$C$2:$E$2,0))</f>
        <v>0</v>
      </c>
      <c r="BG548" s="39">
        <f>INDEX('P-07 HACCP score'!$C$3:$E$7,MATCH(N548,'P-07 HACCP score'!$B$3:$B$7,0),MATCH('D-14 Ernst'!J$2,'P-07 HACCP score'!$C$2:$E$2,0))</f>
        <v>0</v>
      </c>
      <c r="BH548" s="39" t="e">
        <f>INDEX('P-07 HACCP score'!$C$3:$E$7,MATCH(O548,'P-07 HACCP score'!$B$3:$B$7,0),MATCH('D-14 Ernst'!K$2,'P-07 HACCP score'!$C$2:$E$2,0))</f>
        <v>#N/A</v>
      </c>
      <c r="BI548" s="39">
        <f>INDEX('P-07 HACCP score'!$C$3:$E$7,MATCH(P548,'P-07 HACCP score'!$B$3:$B$7,0),MATCH('D-14 Ernst'!L$2,'P-07 HACCP score'!$C$2:$E$2,0))</f>
        <v>0</v>
      </c>
      <c r="BJ548" s="39">
        <f>INDEX('P-07 HACCP score'!$C$3:$E$7,MATCH(Q548,'P-07 HACCP score'!$B$3:$B$7,0),MATCH('D-14 Ernst'!M$2,'P-07 HACCP score'!$C$2:$E$2,0))</f>
        <v>0</v>
      </c>
      <c r="BK548" s="39">
        <f>INDEX('P-07 HACCP score'!$C$3:$E$7,MATCH(R548,'P-07 HACCP score'!$B$3:$B$7,0),MATCH('D-14 Ernst'!N$2,'P-07 HACCP score'!$C$2:$E$2,0))</f>
        <v>0</v>
      </c>
      <c r="BL548" s="39">
        <f>INDEX('P-07 HACCP score'!$C$3:$E$7,MATCH(S548,'P-07 HACCP score'!$B$3:$B$7,0),MATCH('D-14 Ernst'!O$2,'P-07 HACCP score'!$C$2:$E$2,0))</f>
        <v>0</v>
      </c>
      <c r="BM548" s="39">
        <f>INDEX('P-07 HACCP score'!$C$3:$E$7,MATCH(T548,'P-07 HACCP score'!$B$3:$B$7,0),MATCH('D-14 Ernst'!P$2,'P-07 HACCP score'!$C$2:$E$2,0))</f>
        <v>0</v>
      </c>
      <c r="BN548" s="39">
        <f>INDEX('P-07 HACCP score'!$C$3:$E$7,MATCH(U548,'P-07 HACCP score'!$B$3:$B$7,0),MATCH('D-14 Ernst'!Q$2,'P-07 HACCP score'!$C$2:$E$2,0))</f>
        <v>0</v>
      </c>
      <c r="BO548" s="39">
        <f>INDEX('P-07 HACCP score'!$C$3:$E$7,MATCH(V548,'P-07 HACCP score'!$B$3:$B$7,0),MATCH('D-14 Ernst'!R$2,'P-07 HACCP score'!$C$2:$E$2,0))</f>
        <v>0</v>
      </c>
      <c r="BP548" s="39">
        <f>INDEX('P-07 HACCP score'!$C$3:$E$7,MATCH(W548,'P-07 HACCP score'!$B$3:$B$7,0),MATCH('D-14 Ernst'!S$2,'P-07 HACCP score'!$C$2:$E$2,0))</f>
        <v>0</v>
      </c>
      <c r="BQ548" s="39" t="e">
        <f>INDEX('P-07 HACCP score'!$C$3:$E$7,MATCH(X548,'P-07 HACCP score'!$B$3:$B$7,0),MATCH('D-14 Ernst'!T$2,'P-07 HACCP score'!$C$2:$E$2,0))</f>
        <v>#N/A</v>
      </c>
      <c r="BR548" s="39">
        <f>INDEX('P-07 HACCP score'!$C$3:$E$7,MATCH(Y548,'P-07 HACCP score'!$B$3:$B$7,0),MATCH('D-14 Ernst'!U$2,'P-07 HACCP score'!$C$2:$E$2,0))</f>
        <v>0</v>
      </c>
      <c r="BS548" s="39">
        <f>INDEX('P-07 HACCP score'!$C$3:$E$7,MATCH(Z548,'P-07 HACCP score'!$B$3:$B$7,0),MATCH('D-14 Ernst'!V$2,'P-07 HACCP score'!$C$2:$E$2,0))</f>
        <v>0</v>
      </c>
      <c r="BT548" s="39">
        <f>INDEX('P-07 HACCP score'!$C$3:$E$7,MATCH(AA548,'P-07 HACCP score'!$B$3:$B$7,0),MATCH('D-14 Ernst'!W$2,'P-07 HACCP score'!$C$2:$E$2,0))</f>
        <v>0</v>
      </c>
      <c r="BU548" s="39">
        <f>INDEX('P-07 HACCP score'!$C$3:$E$7,MATCH(AB548,'P-07 HACCP score'!$B$3:$B$7,0),MATCH('D-14 Ernst'!X$2,'P-07 HACCP score'!$C$2:$E$2,0))</f>
        <v>15</v>
      </c>
      <c r="BV548" s="39">
        <f>INDEX('P-07 HACCP score'!$C$3:$E$7,MATCH(AC548,'P-07 HACCP score'!$B$3:$B$7,0),MATCH('D-14 Ernst'!Y$2,'P-07 HACCP score'!$C$2:$E$2,0))</f>
        <v>0</v>
      </c>
      <c r="BW548" s="39">
        <f>INDEX('P-07 HACCP score'!$C$3:$E$7,MATCH(AD548,'P-07 HACCP score'!$B$3:$B$7,0),MATCH('D-14 Ernst'!Z$2,'P-07 HACCP score'!$C$2:$E$2,0))</f>
        <v>0</v>
      </c>
      <c r="BX548" s="39">
        <f>INDEX('P-07 HACCP score'!$C$3:$E$7,MATCH(AE548,'P-07 HACCP score'!$B$3:$B$7,0),MATCH('D-14 Ernst'!AA$2,'P-07 HACCP score'!$C$2:$E$2,0))</f>
        <v>0</v>
      </c>
      <c r="BY548" s="39">
        <f>INDEX('P-07 HACCP score'!$C$3:$E$7,MATCH(AF548,'P-07 HACCP score'!$B$3:$B$7,0),MATCH('D-14 Ernst'!AB$2,'P-07 HACCP score'!$C$2:$E$2,0))</f>
        <v>0</v>
      </c>
      <c r="BZ548" s="39">
        <f>INDEX('P-07 HACCP score'!$C$3:$E$7,MATCH(AG548,'P-07 HACCP score'!$B$3:$B$7,0),MATCH('D-14 Ernst'!AC$2,'P-07 HACCP score'!$C$2:$E$2,0))</f>
        <v>0</v>
      </c>
      <c r="CA548" s="39">
        <f>INDEX('P-07 HACCP score'!$C$3:$E$7,MATCH(AH548,'P-07 HACCP score'!$B$3:$B$7,0),MATCH('D-14 Ernst'!AD$2,'P-07 HACCP score'!$C$2:$E$2,0))</f>
        <v>0</v>
      </c>
      <c r="CB548" s="39">
        <f>INDEX('P-07 HACCP score'!$C$3:$E$7,MATCH(AI548,'P-07 HACCP score'!$B$3:$B$7,0),MATCH('D-14 Ernst'!AE$2,'P-07 HACCP score'!$C$2:$E$2,0))</f>
        <v>0</v>
      </c>
      <c r="CC548" s="39">
        <f>INDEX('P-07 HACCP score'!$C$3:$E$7,MATCH(AJ548,'P-07 HACCP score'!$B$3:$B$7,0),MATCH('D-14 Ernst'!AF$2,'P-07 HACCP score'!$C$2:$E$2,0))</f>
        <v>0</v>
      </c>
      <c r="CD548" s="39">
        <f>INDEX('P-07 HACCP score'!$C$3:$E$7,MATCH(AK548,'P-07 HACCP score'!$B$3:$B$7,0),MATCH('D-14 Ernst'!AG$2,'P-07 HACCP score'!$C$2:$E$2,0))</f>
        <v>1.5</v>
      </c>
    </row>
    <row r="549" spans="1:82" x14ac:dyDescent="0.3">
      <c r="A549" s="119">
        <v>51366</v>
      </c>
      <c r="B549" s="56" t="s">
        <v>682</v>
      </c>
      <c r="C549" s="78" t="s">
        <v>162</v>
      </c>
      <c r="D549" s="35">
        <v>2</v>
      </c>
      <c r="E549" s="18" t="s">
        <v>84</v>
      </c>
      <c r="F549" s="18"/>
      <c r="G549" s="26" t="s">
        <v>86</v>
      </c>
      <c r="H549" s="21" t="str">
        <f>IF(COUNTIF(I549:M549,"H"),"H",
IF(COUNTIF(I549:M549,"M"),"M",
IF(COUNTIF(I549:M549,"L"),"L",
IF(COUNTIF(I549:M549,"B"),"B",""))))</f>
        <v>B</v>
      </c>
      <c r="I549" s="19"/>
      <c r="J549" s="19" t="s">
        <v>84</v>
      </c>
      <c r="K549" s="19"/>
      <c r="L549" s="19" t="s">
        <v>84</v>
      </c>
      <c r="M549" s="19"/>
      <c r="N549" s="18"/>
      <c r="O549" s="21" t="str">
        <f>IF(COUNTIF(P549:Q549,"H"),"H",
IF(COUNTIF(P549:Q549,"M"),"M",
IF(COUNTIF(P549:Q549,"L"),"L",
IF(COUNTIF(P549:Q549,"B"),"B",""))))</f>
        <v/>
      </c>
      <c r="P549" s="22"/>
      <c r="Q549" s="22"/>
      <c r="R549" s="18" t="s">
        <v>86</v>
      </c>
      <c r="S549" s="18"/>
      <c r="T549" s="18" t="s">
        <v>84</v>
      </c>
      <c r="U549" s="18"/>
      <c r="V549" s="18"/>
      <c r="W549" s="27"/>
      <c r="X549" s="21" t="str">
        <f>IF(COUNTIF(Y549:AA549,"H"),"H",
IF(COUNTIF(Y549:AA549,"M"),"M",
IF(COUNTIF(Y549:AA549,"L"),"L",
IF(COUNTIF(Y549:AA549,"B"),"B",""))))</f>
        <v/>
      </c>
      <c r="Y549" s="23"/>
      <c r="Z549" s="28"/>
      <c r="AA549" s="23"/>
      <c r="AB549" s="18" t="s">
        <v>86</v>
      </c>
      <c r="AC549" s="18"/>
      <c r="AD549" s="18"/>
      <c r="AE549" s="18"/>
      <c r="AF549" s="18"/>
      <c r="AG549" s="18"/>
      <c r="AH549" s="18"/>
      <c r="AI549" s="18"/>
      <c r="AJ549" s="18"/>
      <c r="AK549" s="18"/>
      <c r="AL549" s="37">
        <f>COUNTIF(AX549:BA549,5)+COUNTIF(BG549:BH549,5)+COUNTIF(BK549:BQ549,5)+COUNTIF(BU549:CD549,5)+COUNTIF(AX549:BA549,9)+COUNTIF(BG549:BH549,9)+COUNTIF(BK549:BQ549,9)+COUNTIF(BU549:CD549,9)</f>
        <v>2</v>
      </c>
      <c r="AM549" s="37">
        <f>COUNTIF(AX549:BA549,15)+COUNTIF(BG549:BH549,15)+COUNTIF(BK549:BQ549,15)+COUNTIF(BU549:CD549,15)+COUNTIF(AX549:BA549,25)+COUNTIF(BG549:BH549,25)+COUNTIF(BK549:BQ549,25)+COUNTIF(BU549:CD549,25)</f>
        <v>0</v>
      </c>
      <c r="AN549" s="118" t="str">
        <f>IF(AM549&gt;=1,"HOOG",IF(AL549&gt;=2,"MIDDEN","LAAG"))</f>
        <v>MIDDEN</v>
      </c>
      <c r="AO549" s="26" t="str">
        <f>IF(AND(AM549=1,OR(H549="H",AB549="H"),TEXT(D549,0)&lt;&gt;"4"),"J","N" )</f>
        <v>N</v>
      </c>
      <c r="AP549" s="41" t="s">
        <v>85</v>
      </c>
      <c r="AQ549" s="68" t="str">
        <f>IF(OR(AP549="J",AO549="J"),"MIDDEN",AN549)</f>
        <v>MIDDEN</v>
      </c>
      <c r="AR549" s="26" t="s">
        <v>86</v>
      </c>
      <c r="AS549" s="18" t="s">
        <v>93</v>
      </c>
      <c r="AT549" s="18" t="s">
        <v>85</v>
      </c>
      <c r="AU549" s="41" t="str">
        <f>IF(AND(AR549="H",AS549="K"),"J",IF(OR(AND(AR549="L",AS549="K",AT549="J"),AND(AR549="H",AS549="G",AT549="J")),"J","N"))</f>
        <v>N</v>
      </c>
      <c r="AV549" s="41" t="s">
        <v>85</v>
      </c>
      <c r="AW549" s="18" t="str">
        <f>IF(AU549="N",AQ549,IF(AQ549="LAAG","MIDDEN","HOOG"))</f>
        <v>MIDDEN</v>
      </c>
      <c r="AX549" s="39">
        <f>INDEX('P-07 HACCP score'!$C$3:$E$7,MATCH(E549,'P-07 HACCP score'!$B$3:$B$7,0),MATCH('D-14 Ernst'!A$2,'P-07 HACCP score'!$C$2:$E$2,0))</f>
        <v>1.5</v>
      </c>
      <c r="AY549" s="39">
        <f>INDEX('P-07 HACCP score'!$C$3:$E$7,MATCH(F549,'P-07 HACCP score'!$B$3:$B$7,0),MATCH('D-14 Ernst'!B$2,'P-07 HACCP score'!$C$2:$E$2,0))</f>
        <v>0</v>
      </c>
      <c r="AZ549" s="39">
        <f>INDEX('P-07 HACCP score'!$C$3:$E$7,MATCH(G549,'P-07 HACCP score'!$B$3:$B$7,0),MATCH('D-14 Ernst'!C$2,'P-07 HACCP score'!$C$2:$E$2,0))</f>
        <v>5</v>
      </c>
      <c r="BA549" s="39">
        <f>INDEX('P-07 HACCP score'!$C$3:$E$7,MATCH(H549,'P-07 HACCP score'!$B$3:$B$7,0),MATCH('D-14 Ernst'!D$2,'P-07 HACCP score'!$C$2:$E$2,0))</f>
        <v>1.5</v>
      </c>
      <c r="BB549" s="39">
        <f>INDEX('P-07 HACCP score'!$C$3:$E$7,MATCH(I549,'P-07 HACCP score'!$B$3:$B$7,0),MATCH('D-14 Ernst'!E$2,'P-07 HACCP score'!$C$2:$E$2,0))</f>
        <v>0</v>
      </c>
      <c r="BC549" s="39">
        <f>INDEX('P-07 HACCP score'!$C$3:$E$7,MATCH(J549,'P-07 HACCP score'!$B$3:$B$7,0),MATCH('D-14 Ernst'!F$2,'P-07 HACCP score'!$C$2:$E$2,0))</f>
        <v>1.5</v>
      </c>
      <c r="BD549" s="39">
        <f>INDEX('P-07 HACCP score'!$C$3:$E$7,MATCH(K549,'P-07 HACCP score'!$B$3:$B$7,0),MATCH('D-14 Ernst'!G$2,'P-07 HACCP score'!$C$2:$E$2,0))</f>
        <v>0</v>
      </c>
      <c r="BE549" s="39">
        <f>INDEX('P-07 HACCP score'!$C$3:$E$7,MATCH(L549,'P-07 HACCP score'!$B$3:$B$7,0),MATCH('D-14 Ernst'!H$2,'P-07 HACCP score'!$C$2:$E$2,0))</f>
        <v>1.5</v>
      </c>
      <c r="BF549" s="39">
        <f>INDEX('P-07 HACCP score'!$C$3:$E$7,MATCH(M549,'P-07 HACCP score'!$B$3:$B$7,0),MATCH('D-14 Ernst'!I$2,'P-07 HACCP score'!$C$2:$E$2,0))</f>
        <v>0</v>
      </c>
      <c r="BG549" s="39">
        <f>INDEX('P-07 HACCP score'!$C$3:$E$7,MATCH(N549,'P-07 HACCP score'!$B$3:$B$7,0),MATCH('D-14 Ernst'!J$2,'P-07 HACCP score'!$C$2:$E$2,0))</f>
        <v>0</v>
      </c>
      <c r="BH549" s="39" t="e">
        <f>INDEX('P-07 HACCP score'!$C$3:$E$7,MATCH(O549,'P-07 HACCP score'!$B$3:$B$7,0),MATCH('D-14 Ernst'!K$2,'P-07 HACCP score'!$C$2:$E$2,0))</f>
        <v>#N/A</v>
      </c>
      <c r="BI549" s="39">
        <f>INDEX('P-07 HACCP score'!$C$3:$E$7,MATCH(P549,'P-07 HACCP score'!$B$3:$B$7,0),MATCH('D-14 Ernst'!L$2,'P-07 HACCP score'!$C$2:$E$2,0))</f>
        <v>0</v>
      </c>
      <c r="BJ549" s="39">
        <f>INDEX('P-07 HACCP score'!$C$3:$E$7,MATCH(Q549,'P-07 HACCP score'!$B$3:$B$7,0),MATCH('D-14 Ernst'!M$2,'P-07 HACCP score'!$C$2:$E$2,0))</f>
        <v>0</v>
      </c>
      <c r="BK549" s="39">
        <f>INDEX('P-07 HACCP score'!$C$3:$E$7,MATCH(R549,'P-07 HACCP score'!$B$3:$B$7,0),MATCH('D-14 Ernst'!N$2,'P-07 HACCP score'!$C$2:$E$2,0))</f>
        <v>5</v>
      </c>
      <c r="BL549" s="39">
        <f>INDEX('P-07 HACCP score'!$C$3:$E$7,MATCH(S549,'P-07 HACCP score'!$B$3:$B$7,0),MATCH('D-14 Ernst'!O$2,'P-07 HACCP score'!$C$2:$E$2,0))</f>
        <v>0</v>
      </c>
      <c r="BM549" s="39">
        <f>INDEX('P-07 HACCP score'!$C$3:$E$7,MATCH(T549,'P-07 HACCP score'!$B$3:$B$7,0),MATCH('D-14 Ernst'!P$2,'P-07 HACCP score'!$C$2:$E$2,0))</f>
        <v>1.5</v>
      </c>
      <c r="BN549" s="39">
        <f>INDEX('P-07 HACCP score'!$C$3:$E$7,MATCH(U549,'P-07 HACCP score'!$B$3:$B$7,0),MATCH('D-14 Ernst'!Q$2,'P-07 HACCP score'!$C$2:$E$2,0))</f>
        <v>0</v>
      </c>
      <c r="BO549" s="39">
        <f>INDEX('P-07 HACCP score'!$C$3:$E$7,MATCH(V549,'P-07 HACCP score'!$B$3:$B$7,0),MATCH('D-14 Ernst'!R$2,'P-07 HACCP score'!$C$2:$E$2,0))</f>
        <v>0</v>
      </c>
      <c r="BP549" s="39">
        <f>INDEX('P-07 HACCP score'!$C$3:$E$7,MATCH(W549,'P-07 HACCP score'!$B$3:$B$7,0),MATCH('D-14 Ernst'!S$2,'P-07 HACCP score'!$C$2:$E$2,0))</f>
        <v>0</v>
      </c>
      <c r="BQ549" s="39" t="e">
        <f>INDEX('P-07 HACCP score'!$C$3:$E$7,MATCH(X549,'P-07 HACCP score'!$B$3:$B$7,0),MATCH('D-14 Ernst'!T$2,'P-07 HACCP score'!$C$2:$E$2,0))</f>
        <v>#N/A</v>
      </c>
      <c r="BR549" s="39">
        <f>INDEX('P-07 HACCP score'!$C$3:$E$7,MATCH(Y549,'P-07 HACCP score'!$B$3:$B$7,0),MATCH('D-14 Ernst'!U$2,'P-07 HACCP score'!$C$2:$E$2,0))</f>
        <v>0</v>
      </c>
      <c r="BS549" s="39">
        <f>INDEX('P-07 HACCP score'!$C$3:$E$7,MATCH(Z549,'P-07 HACCP score'!$B$3:$B$7,0),MATCH('D-14 Ernst'!V$2,'P-07 HACCP score'!$C$2:$E$2,0))</f>
        <v>0</v>
      </c>
      <c r="BT549" s="39">
        <f>INDEX('P-07 HACCP score'!$C$3:$E$7,MATCH(AA549,'P-07 HACCP score'!$B$3:$B$7,0),MATCH('D-14 Ernst'!W$2,'P-07 HACCP score'!$C$2:$E$2,0))</f>
        <v>0</v>
      </c>
      <c r="BU549" s="39">
        <f>INDEX('P-07 HACCP score'!$C$3:$E$7,MATCH(AB549,'P-07 HACCP score'!$B$3:$B$7,0),MATCH('D-14 Ernst'!X$2,'P-07 HACCP score'!$C$2:$E$2,0))</f>
        <v>3</v>
      </c>
      <c r="BV549" s="39">
        <f>INDEX('P-07 HACCP score'!$C$3:$E$7,MATCH(AC549,'P-07 HACCP score'!$B$3:$B$7,0),MATCH('D-14 Ernst'!Y$2,'P-07 HACCP score'!$C$2:$E$2,0))</f>
        <v>0</v>
      </c>
      <c r="BW549" s="39">
        <f>INDEX('P-07 HACCP score'!$C$3:$E$7,MATCH(AD549,'P-07 HACCP score'!$B$3:$B$7,0),MATCH('D-14 Ernst'!Z$2,'P-07 HACCP score'!$C$2:$E$2,0))</f>
        <v>0</v>
      </c>
      <c r="BX549" s="39">
        <f>INDEX('P-07 HACCP score'!$C$3:$E$7,MATCH(AE549,'P-07 HACCP score'!$B$3:$B$7,0),MATCH('D-14 Ernst'!AA$2,'P-07 HACCP score'!$C$2:$E$2,0))</f>
        <v>0</v>
      </c>
      <c r="BY549" s="39">
        <f>INDEX('P-07 HACCP score'!$C$3:$E$7,MATCH(AF549,'P-07 HACCP score'!$B$3:$B$7,0),MATCH('D-14 Ernst'!AB$2,'P-07 HACCP score'!$C$2:$E$2,0))</f>
        <v>0</v>
      </c>
      <c r="BZ549" s="39">
        <f>INDEX('P-07 HACCP score'!$C$3:$E$7,MATCH(AG549,'P-07 HACCP score'!$B$3:$B$7,0),MATCH('D-14 Ernst'!AC$2,'P-07 HACCP score'!$C$2:$E$2,0))</f>
        <v>0</v>
      </c>
      <c r="CA549" s="39">
        <f>INDEX('P-07 HACCP score'!$C$3:$E$7,MATCH(AH549,'P-07 HACCP score'!$B$3:$B$7,0),MATCH('D-14 Ernst'!AD$2,'P-07 HACCP score'!$C$2:$E$2,0))</f>
        <v>0</v>
      </c>
      <c r="CB549" s="39">
        <f>INDEX('P-07 HACCP score'!$C$3:$E$7,MATCH(AI549,'P-07 HACCP score'!$B$3:$B$7,0),MATCH('D-14 Ernst'!AE$2,'P-07 HACCP score'!$C$2:$E$2,0))</f>
        <v>0</v>
      </c>
      <c r="CC549" s="39">
        <f>INDEX('P-07 HACCP score'!$C$3:$E$7,MATCH(AJ549,'P-07 HACCP score'!$B$3:$B$7,0),MATCH('D-14 Ernst'!AF$2,'P-07 HACCP score'!$C$2:$E$2,0))</f>
        <v>0</v>
      </c>
      <c r="CD549" s="39">
        <f>INDEX('P-07 HACCP score'!$C$3:$E$7,MATCH(AK549,'P-07 HACCP score'!$B$3:$B$7,0),MATCH('D-14 Ernst'!AG$2,'P-07 HACCP score'!$C$2:$E$2,0))</f>
        <v>0</v>
      </c>
    </row>
    <row r="550" spans="1:82" x14ac:dyDescent="0.3">
      <c r="A550" s="119">
        <v>51370</v>
      </c>
      <c r="B550" s="56" t="s">
        <v>683</v>
      </c>
      <c r="C550" s="78" t="s">
        <v>162</v>
      </c>
      <c r="D550" s="35">
        <v>2</v>
      </c>
      <c r="E550" s="18" t="s">
        <v>84</v>
      </c>
      <c r="F550" s="18"/>
      <c r="G550" s="26" t="s">
        <v>86</v>
      </c>
      <c r="H550" s="21" t="str">
        <f>IF(COUNTIF(I550:M550,"H"),"H",
IF(COUNTIF(I550:M550,"M"),"M",
IF(COUNTIF(I550:M550,"L"),"L",
IF(COUNTIF(I550:M550,"B"),"B",""))))</f>
        <v>B</v>
      </c>
      <c r="I550" s="19"/>
      <c r="J550" s="19" t="s">
        <v>84</v>
      </c>
      <c r="K550" s="19"/>
      <c r="L550" s="19"/>
      <c r="M550" s="19"/>
      <c r="N550" s="18"/>
      <c r="O550" s="21" t="str">
        <f>IF(COUNTIF(P550:Q550,"H"),"H",
IF(COUNTIF(P550:Q550,"M"),"M",
IF(COUNTIF(P550:Q550,"L"),"L",
IF(COUNTIF(P550:Q550,"B"),"B",""))))</f>
        <v/>
      </c>
      <c r="P550" s="22"/>
      <c r="Q550" s="22"/>
      <c r="R550" s="18"/>
      <c r="S550" s="18"/>
      <c r="T550" s="18"/>
      <c r="U550" s="18"/>
      <c r="V550" s="18"/>
      <c r="W550" s="27"/>
      <c r="X550" s="21" t="str">
        <f>IF(COUNTIF(Y550:AA550,"H"),"H",
IF(COUNTIF(Y550:AA550,"M"),"M",
IF(COUNTIF(Y550:AA550,"L"),"L",
IF(COUNTIF(Y550:AA550,"B"),"B",""))))</f>
        <v/>
      </c>
      <c r="Y550" s="23"/>
      <c r="Z550" s="28"/>
      <c r="AA550" s="23"/>
      <c r="AB550" s="18" t="s">
        <v>89</v>
      </c>
      <c r="AC550" s="18"/>
      <c r="AD550" s="18"/>
      <c r="AE550" s="18"/>
      <c r="AF550" s="18"/>
      <c r="AG550" s="18"/>
      <c r="AH550" s="18"/>
      <c r="AI550" s="18"/>
      <c r="AJ550" s="18"/>
      <c r="AK550" s="18"/>
      <c r="AL550" s="37">
        <f>COUNTIF(AX550:BA550,5)+COUNTIF(BG550:BH550,5)+COUNTIF(BK550:BQ550,5)+COUNTIF(BU550:CD550,5)+COUNTIF(AX550:BA550,9)+COUNTIF(BG550:BH550,9)+COUNTIF(BK550:BQ550,9)+COUNTIF(BU550:CD550,9)</f>
        <v>1</v>
      </c>
      <c r="AM550" s="37">
        <f>COUNTIF(AX550:BA550,15)+COUNTIF(BG550:BH550,15)+COUNTIF(BK550:BQ550,15)+COUNTIF(BU550:CD550,15)+COUNTIF(AX550:BA550,25)+COUNTIF(BG550:BH550,25)+COUNTIF(BK550:BQ550,25)+COUNTIF(BU550:CD550,25)</f>
        <v>1</v>
      </c>
      <c r="AN550" s="118" t="str">
        <f>IF(AM550&gt;=1,"HOOG",IF(AL550&gt;=2,"MIDDEN","LAAG"))</f>
        <v>HOOG</v>
      </c>
      <c r="AO550" s="26" t="str">
        <f>IF(AND(AM550=1,OR(H550="H",AB550="H"),TEXT(D550,0)&lt;&gt;"4"),"J","N" )</f>
        <v>J</v>
      </c>
      <c r="AP550" s="41" t="s">
        <v>85</v>
      </c>
      <c r="AQ550" s="68" t="str">
        <f>IF(OR(AP550="J",AO550="J"),"MIDDEN",AN550)</f>
        <v>MIDDEN</v>
      </c>
      <c r="AR550" s="26" t="s">
        <v>86</v>
      </c>
      <c r="AS550" s="18" t="s">
        <v>87</v>
      </c>
      <c r="AT550" s="18" t="s">
        <v>85</v>
      </c>
      <c r="AU550" s="41" t="str">
        <f>IF(AND(AR550="H",AS550="K"),"J",IF(OR(AND(AR550="L",AS550="K",AT550="J"),AND(AR550="H",AS550="G",AT550="J")),"J","N"))</f>
        <v>N</v>
      </c>
      <c r="AV550" s="41" t="s">
        <v>85</v>
      </c>
      <c r="AW550" s="18" t="str">
        <f>IF(AU550="N",AQ550,IF(AQ550="LAAG","MIDDEN","HOOG"))</f>
        <v>MIDDEN</v>
      </c>
      <c r="AX550" s="39">
        <f>INDEX('P-07 HACCP score'!$C$3:$E$7,MATCH(E550,'P-07 HACCP score'!$B$3:$B$7,0),MATCH('D-14 Ernst'!A$2,'P-07 HACCP score'!$C$2:$E$2,0))</f>
        <v>1.5</v>
      </c>
      <c r="AY550" s="39">
        <f>INDEX('P-07 HACCP score'!$C$3:$E$7,MATCH(F550,'P-07 HACCP score'!$B$3:$B$7,0),MATCH('D-14 Ernst'!B$2,'P-07 HACCP score'!$C$2:$E$2,0))</f>
        <v>0</v>
      </c>
      <c r="AZ550" s="39">
        <f>INDEX('P-07 HACCP score'!$C$3:$E$7,MATCH(G550,'P-07 HACCP score'!$B$3:$B$7,0),MATCH('D-14 Ernst'!C$2,'P-07 HACCP score'!$C$2:$E$2,0))</f>
        <v>5</v>
      </c>
      <c r="BA550" s="39">
        <f>INDEX('P-07 HACCP score'!$C$3:$E$7,MATCH(H550,'P-07 HACCP score'!$B$3:$B$7,0),MATCH('D-14 Ernst'!D$2,'P-07 HACCP score'!$C$2:$E$2,0))</f>
        <v>1.5</v>
      </c>
      <c r="BB550" s="39">
        <f>INDEX('P-07 HACCP score'!$C$3:$E$7,MATCH(I550,'P-07 HACCP score'!$B$3:$B$7,0),MATCH('D-14 Ernst'!E$2,'P-07 HACCP score'!$C$2:$E$2,0))</f>
        <v>0</v>
      </c>
      <c r="BC550" s="39">
        <f>INDEX('P-07 HACCP score'!$C$3:$E$7,MATCH(J550,'P-07 HACCP score'!$B$3:$B$7,0),MATCH('D-14 Ernst'!F$2,'P-07 HACCP score'!$C$2:$E$2,0))</f>
        <v>1.5</v>
      </c>
      <c r="BD550" s="39">
        <f>INDEX('P-07 HACCP score'!$C$3:$E$7,MATCH(K550,'P-07 HACCP score'!$B$3:$B$7,0),MATCH('D-14 Ernst'!G$2,'P-07 HACCP score'!$C$2:$E$2,0))</f>
        <v>0</v>
      </c>
      <c r="BE550" s="39">
        <f>INDEX('P-07 HACCP score'!$C$3:$E$7,MATCH(L550,'P-07 HACCP score'!$B$3:$B$7,0),MATCH('D-14 Ernst'!H$2,'P-07 HACCP score'!$C$2:$E$2,0))</f>
        <v>0</v>
      </c>
      <c r="BF550" s="39">
        <f>INDEX('P-07 HACCP score'!$C$3:$E$7,MATCH(M550,'P-07 HACCP score'!$B$3:$B$7,0),MATCH('D-14 Ernst'!I$2,'P-07 HACCP score'!$C$2:$E$2,0))</f>
        <v>0</v>
      </c>
      <c r="BG550" s="39">
        <f>INDEX('P-07 HACCP score'!$C$3:$E$7,MATCH(N550,'P-07 HACCP score'!$B$3:$B$7,0),MATCH('D-14 Ernst'!J$2,'P-07 HACCP score'!$C$2:$E$2,0))</f>
        <v>0</v>
      </c>
      <c r="BH550" s="39" t="e">
        <f>INDEX('P-07 HACCP score'!$C$3:$E$7,MATCH(O550,'P-07 HACCP score'!$B$3:$B$7,0),MATCH('D-14 Ernst'!K$2,'P-07 HACCP score'!$C$2:$E$2,0))</f>
        <v>#N/A</v>
      </c>
      <c r="BI550" s="39">
        <f>INDEX('P-07 HACCP score'!$C$3:$E$7,MATCH(P550,'P-07 HACCP score'!$B$3:$B$7,0),MATCH('D-14 Ernst'!L$2,'P-07 HACCP score'!$C$2:$E$2,0))</f>
        <v>0</v>
      </c>
      <c r="BJ550" s="39">
        <f>INDEX('P-07 HACCP score'!$C$3:$E$7,MATCH(Q550,'P-07 HACCP score'!$B$3:$B$7,0),MATCH('D-14 Ernst'!M$2,'P-07 HACCP score'!$C$2:$E$2,0))</f>
        <v>0</v>
      </c>
      <c r="BK550" s="39">
        <f>INDEX('P-07 HACCP score'!$C$3:$E$7,MATCH(R550,'P-07 HACCP score'!$B$3:$B$7,0),MATCH('D-14 Ernst'!N$2,'P-07 HACCP score'!$C$2:$E$2,0))</f>
        <v>0</v>
      </c>
      <c r="BL550" s="39">
        <f>INDEX('P-07 HACCP score'!$C$3:$E$7,MATCH(S550,'P-07 HACCP score'!$B$3:$B$7,0),MATCH('D-14 Ernst'!O$2,'P-07 HACCP score'!$C$2:$E$2,0))</f>
        <v>0</v>
      </c>
      <c r="BM550" s="39">
        <f>INDEX('P-07 HACCP score'!$C$3:$E$7,MATCH(T550,'P-07 HACCP score'!$B$3:$B$7,0),MATCH('D-14 Ernst'!P$2,'P-07 HACCP score'!$C$2:$E$2,0))</f>
        <v>0</v>
      </c>
      <c r="BN550" s="39">
        <f>INDEX('P-07 HACCP score'!$C$3:$E$7,MATCH(U550,'P-07 HACCP score'!$B$3:$B$7,0),MATCH('D-14 Ernst'!Q$2,'P-07 HACCP score'!$C$2:$E$2,0))</f>
        <v>0</v>
      </c>
      <c r="BO550" s="39">
        <f>INDEX('P-07 HACCP score'!$C$3:$E$7,MATCH(V550,'P-07 HACCP score'!$B$3:$B$7,0),MATCH('D-14 Ernst'!R$2,'P-07 HACCP score'!$C$2:$E$2,0))</f>
        <v>0</v>
      </c>
      <c r="BP550" s="39">
        <f>INDEX('P-07 HACCP score'!$C$3:$E$7,MATCH(W550,'P-07 HACCP score'!$B$3:$B$7,0),MATCH('D-14 Ernst'!S$2,'P-07 HACCP score'!$C$2:$E$2,0))</f>
        <v>0</v>
      </c>
      <c r="BQ550" s="39" t="e">
        <f>INDEX('P-07 HACCP score'!$C$3:$E$7,MATCH(X550,'P-07 HACCP score'!$B$3:$B$7,0),MATCH('D-14 Ernst'!T$2,'P-07 HACCP score'!$C$2:$E$2,0))</f>
        <v>#N/A</v>
      </c>
      <c r="BR550" s="39">
        <f>INDEX('P-07 HACCP score'!$C$3:$E$7,MATCH(Y550,'P-07 HACCP score'!$B$3:$B$7,0),MATCH('D-14 Ernst'!U$2,'P-07 HACCP score'!$C$2:$E$2,0))</f>
        <v>0</v>
      </c>
      <c r="BS550" s="39">
        <f>INDEX('P-07 HACCP score'!$C$3:$E$7,MATCH(Z550,'P-07 HACCP score'!$B$3:$B$7,0),MATCH('D-14 Ernst'!V$2,'P-07 HACCP score'!$C$2:$E$2,0))</f>
        <v>0</v>
      </c>
      <c r="BT550" s="39">
        <f>INDEX('P-07 HACCP score'!$C$3:$E$7,MATCH(AA550,'P-07 HACCP score'!$B$3:$B$7,0),MATCH('D-14 Ernst'!W$2,'P-07 HACCP score'!$C$2:$E$2,0))</f>
        <v>0</v>
      </c>
      <c r="BU550" s="39">
        <f>INDEX('P-07 HACCP score'!$C$3:$E$7,MATCH(AB550,'P-07 HACCP score'!$B$3:$B$7,0),MATCH('D-14 Ernst'!X$2,'P-07 HACCP score'!$C$2:$E$2,0))</f>
        <v>15</v>
      </c>
      <c r="BV550" s="39">
        <f>INDEX('P-07 HACCP score'!$C$3:$E$7,MATCH(AC550,'P-07 HACCP score'!$B$3:$B$7,0),MATCH('D-14 Ernst'!Y$2,'P-07 HACCP score'!$C$2:$E$2,0))</f>
        <v>0</v>
      </c>
      <c r="BW550" s="39">
        <f>INDEX('P-07 HACCP score'!$C$3:$E$7,MATCH(AD550,'P-07 HACCP score'!$B$3:$B$7,0),MATCH('D-14 Ernst'!Z$2,'P-07 HACCP score'!$C$2:$E$2,0))</f>
        <v>0</v>
      </c>
      <c r="BX550" s="39">
        <f>INDEX('P-07 HACCP score'!$C$3:$E$7,MATCH(AE550,'P-07 HACCP score'!$B$3:$B$7,0),MATCH('D-14 Ernst'!AA$2,'P-07 HACCP score'!$C$2:$E$2,0))</f>
        <v>0</v>
      </c>
      <c r="BY550" s="39">
        <f>INDEX('P-07 HACCP score'!$C$3:$E$7,MATCH(AF550,'P-07 HACCP score'!$B$3:$B$7,0),MATCH('D-14 Ernst'!AB$2,'P-07 HACCP score'!$C$2:$E$2,0))</f>
        <v>0</v>
      </c>
      <c r="BZ550" s="39">
        <f>INDEX('P-07 HACCP score'!$C$3:$E$7,MATCH(AG550,'P-07 HACCP score'!$B$3:$B$7,0),MATCH('D-14 Ernst'!AC$2,'P-07 HACCP score'!$C$2:$E$2,0))</f>
        <v>0</v>
      </c>
      <c r="CA550" s="39">
        <f>INDEX('P-07 HACCP score'!$C$3:$E$7,MATCH(AH550,'P-07 HACCP score'!$B$3:$B$7,0),MATCH('D-14 Ernst'!AD$2,'P-07 HACCP score'!$C$2:$E$2,0))</f>
        <v>0</v>
      </c>
      <c r="CB550" s="39">
        <f>INDEX('P-07 HACCP score'!$C$3:$E$7,MATCH(AI550,'P-07 HACCP score'!$B$3:$B$7,0),MATCH('D-14 Ernst'!AE$2,'P-07 HACCP score'!$C$2:$E$2,0))</f>
        <v>0</v>
      </c>
      <c r="CC550" s="39">
        <f>INDEX('P-07 HACCP score'!$C$3:$E$7,MATCH(AJ550,'P-07 HACCP score'!$B$3:$B$7,0),MATCH('D-14 Ernst'!AF$2,'P-07 HACCP score'!$C$2:$E$2,0))</f>
        <v>0</v>
      </c>
      <c r="CD550" s="39">
        <f>INDEX('P-07 HACCP score'!$C$3:$E$7,MATCH(AK550,'P-07 HACCP score'!$B$3:$B$7,0),MATCH('D-14 Ernst'!AG$2,'P-07 HACCP score'!$C$2:$E$2,0))</f>
        <v>0</v>
      </c>
    </row>
    <row r="551" spans="1:82" x14ac:dyDescent="0.3">
      <c r="A551" s="119">
        <v>53410</v>
      </c>
      <c r="B551" s="56" t="s">
        <v>684</v>
      </c>
      <c r="C551" s="78" t="s">
        <v>92</v>
      </c>
      <c r="D551" s="35">
        <v>2</v>
      </c>
      <c r="E551" s="18" t="s">
        <v>86</v>
      </c>
      <c r="F551" s="18"/>
      <c r="G551" s="26"/>
      <c r="H551" s="21" t="str">
        <f>IF(COUNTIF(I551:M551,"H"),"H",
IF(COUNTIF(I551:M551,"M"),"M",
IF(COUNTIF(I551:M551,"L"),"L",
IF(COUNTIF(I551:M551,"B"),"B",""))))</f>
        <v/>
      </c>
      <c r="I551" s="19"/>
      <c r="J551" s="19"/>
      <c r="K551" s="19"/>
      <c r="L551" s="19"/>
      <c r="M551" s="19"/>
      <c r="N551" s="18"/>
      <c r="O551" s="21" t="str">
        <f>IF(COUNTIF(P551:Q551,"H"),"H",
IF(COUNTIF(P551:Q551,"M"),"M",
IF(COUNTIF(P551:Q551,"L"),"L",
IF(COUNTIF(P551:Q551,"B"),"B",""))))</f>
        <v/>
      </c>
      <c r="P551" s="22"/>
      <c r="Q551" s="22"/>
      <c r="R551" s="18" t="s">
        <v>86</v>
      </c>
      <c r="S551" s="18" t="s">
        <v>86</v>
      </c>
      <c r="T551" s="18" t="s">
        <v>84</v>
      </c>
      <c r="U551" s="18" t="s">
        <v>86</v>
      </c>
      <c r="V551" s="18"/>
      <c r="W551" s="27"/>
      <c r="X551" s="21" t="str">
        <f>IF(COUNTIF(Y551:AA551,"H"),"H",
IF(COUNTIF(Y551:AA551,"M"),"M",
IF(COUNTIF(Y551:AA551,"L"),"L",
IF(COUNTIF(Y551:AA551,"B"),"B",""))))</f>
        <v/>
      </c>
      <c r="Y551" s="23"/>
      <c r="Z551" s="28"/>
      <c r="AA551" s="23"/>
      <c r="AB551" s="18"/>
      <c r="AC551" s="18"/>
      <c r="AD551" s="18"/>
      <c r="AE551" s="18"/>
      <c r="AF551" s="18"/>
      <c r="AG551" s="18"/>
      <c r="AH551" s="18"/>
      <c r="AI551" s="18"/>
      <c r="AJ551" s="18"/>
      <c r="AK551" s="18"/>
      <c r="AL551" s="37">
        <f>COUNTIF(AX551:BA551,5)+COUNTIF(BG551:BH551,5)+COUNTIF(BK551:BQ551,5)+COUNTIF(BU551:CD551,5)+COUNTIF(AX551:BA551,9)+COUNTIF(BG551:BH551,9)+COUNTIF(BK551:BQ551,9)+COUNTIF(BU551:CD551,9)</f>
        <v>1</v>
      </c>
      <c r="AM551" s="37">
        <f>COUNTIF(AX551:BA551,15)+COUNTIF(BG551:BH551,15)+COUNTIF(BK551:BQ551,15)+COUNTIF(BU551:CD551,15)+COUNTIF(AX551:BA551,25)+COUNTIF(BG551:BH551,25)+COUNTIF(BK551:BQ551,25)+COUNTIF(BU551:CD551,25)</f>
        <v>0</v>
      </c>
      <c r="AN551" s="118" t="str">
        <f>IF(AM551&gt;=1,"HOOG",IF(AL551&gt;=2,"MIDDEN","LAAG"))</f>
        <v>LAAG</v>
      </c>
      <c r="AO551" s="26" t="str">
        <f>IF(AND(AM551=1,OR(H551="H",AB551="H"),TEXT(D551,0)&lt;&gt;"4"),"J","N" )</f>
        <v>N</v>
      </c>
      <c r="AP551" s="41" t="s">
        <v>90</v>
      </c>
      <c r="AQ551" s="68" t="str">
        <f>IF(OR(AP551="J",AO551="J"),"MIDDEN",AN551)</f>
        <v>MIDDEN</v>
      </c>
      <c r="AR551" s="26" t="s">
        <v>89</v>
      </c>
      <c r="AS551" s="18" t="s">
        <v>93</v>
      </c>
      <c r="AT551" s="18" t="s">
        <v>85</v>
      </c>
      <c r="AU551" s="41" t="str">
        <f>IF(AND(AR551="H",AS551="K"),"J",IF(OR(AND(AR551="L",AS551="K",AT551="J"),AND(AR551="H",AS551="G",AT551="J")),"J","N"))</f>
        <v>J</v>
      </c>
      <c r="AV551" s="41" t="s">
        <v>90</v>
      </c>
      <c r="AW551" s="18" t="str">
        <f>IF(AU551="N",AQ551,IF(AQ551="LAAG","MIDDEN","HOOG"))</f>
        <v>HOOG</v>
      </c>
      <c r="AX551" s="39">
        <f>INDEX('P-07 HACCP score'!$C$3:$E$7,MATCH(E551,'P-07 HACCP score'!$B$3:$B$7,0),MATCH('D-14 Ernst'!A$2,'P-07 HACCP score'!$C$2:$E$2,0))</f>
        <v>3</v>
      </c>
      <c r="AY551" s="39">
        <f>INDEX('P-07 HACCP score'!$C$3:$E$7,MATCH(F551,'P-07 HACCP score'!$B$3:$B$7,0),MATCH('D-14 Ernst'!B$2,'P-07 HACCP score'!$C$2:$E$2,0))</f>
        <v>0</v>
      </c>
      <c r="AZ551" s="39">
        <f>INDEX('P-07 HACCP score'!$C$3:$E$7,MATCH(G551,'P-07 HACCP score'!$B$3:$B$7,0),MATCH('D-14 Ernst'!C$2,'P-07 HACCP score'!$C$2:$E$2,0))</f>
        <v>0</v>
      </c>
      <c r="BA551" s="39" t="e">
        <f>INDEX('P-07 HACCP score'!$C$3:$E$7,MATCH(H551,'P-07 HACCP score'!$B$3:$B$7,0),MATCH('D-14 Ernst'!D$2,'P-07 HACCP score'!$C$2:$E$2,0))</f>
        <v>#N/A</v>
      </c>
      <c r="BB551" s="39">
        <f>INDEX('P-07 HACCP score'!$C$3:$E$7,MATCH(I551,'P-07 HACCP score'!$B$3:$B$7,0),MATCH('D-14 Ernst'!E$2,'P-07 HACCP score'!$C$2:$E$2,0))</f>
        <v>0</v>
      </c>
      <c r="BC551" s="39">
        <f>INDEX('P-07 HACCP score'!$C$3:$E$7,MATCH(J551,'P-07 HACCP score'!$B$3:$B$7,0),MATCH('D-14 Ernst'!F$2,'P-07 HACCP score'!$C$2:$E$2,0))</f>
        <v>0</v>
      </c>
      <c r="BD551" s="39">
        <f>INDEX('P-07 HACCP score'!$C$3:$E$7,MATCH(K551,'P-07 HACCP score'!$B$3:$B$7,0),MATCH('D-14 Ernst'!G$2,'P-07 HACCP score'!$C$2:$E$2,0))</f>
        <v>0</v>
      </c>
      <c r="BE551" s="39">
        <f>INDEX('P-07 HACCP score'!$C$3:$E$7,MATCH(L551,'P-07 HACCP score'!$B$3:$B$7,0),MATCH('D-14 Ernst'!H$2,'P-07 HACCP score'!$C$2:$E$2,0))</f>
        <v>0</v>
      </c>
      <c r="BF551" s="39">
        <f>INDEX('P-07 HACCP score'!$C$3:$E$7,MATCH(M551,'P-07 HACCP score'!$B$3:$B$7,0),MATCH('D-14 Ernst'!I$2,'P-07 HACCP score'!$C$2:$E$2,0))</f>
        <v>0</v>
      </c>
      <c r="BG551" s="39">
        <f>INDEX('P-07 HACCP score'!$C$3:$E$7,MATCH(N551,'P-07 HACCP score'!$B$3:$B$7,0),MATCH('D-14 Ernst'!J$2,'P-07 HACCP score'!$C$2:$E$2,0))</f>
        <v>0</v>
      </c>
      <c r="BH551" s="39" t="e">
        <f>INDEX('P-07 HACCP score'!$C$3:$E$7,MATCH(O551,'P-07 HACCP score'!$B$3:$B$7,0),MATCH('D-14 Ernst'!K$2,'P-07 HACCP score'!$C$2:$E$2,0))</f>
        <v>#N/A</v>
      </c>
      <c r="BI551" s="39">
        <f>INDEX('P-07 HACCP score'!$C$3:$E$7,MATCH(P551,'P-07 HACCP score'!$B$3:$B$7,0),MATCH('D-14 Ernst'!L$2,'P-07 HACCP score'!$C$2:$E$2,0))</f>
        <v>0</v>
      </c>
      <c r="BJ551" s="39">
        <f>INDEX('P-07 HACCP score'!$C$3:$E$7,MATCH(Q551,'P-07 HACCP score'!$B$3:$B$7,0),MATCH('D-14 Ernst'!M$2,'P-07 HACCP score'!$C$2:$E$2,0))</f>
        <v>0</v>
      </c>
      <c r="BK551" s="39">
        <f>INDEX('P-07 HACCP score'!$C$3:$E$7,MATCH(R551,'P-07 HACCP score'!$B$3:$B$7,0),MATCH('D-14 Ernst'!N$2,'P-07 HACCP score'!$C$2:$E$2,0))</f>
        <v>5</v>
      </c>
      <c r="BL551" s="39">
        <f>INDEX('P-07 HACCP score'!$C$3:$E$7,MATCH(S551,'P-07 HACCP score'!$B$3:$B$7,0),MATCH('D-14 Ernst'!O$2,'P-07 HACCP score'!$C$2:$E$2,0))</f>
        <v>1</v>
      </c>
      <c r="BM551" s="39">
        <f>INDEX('P-07 HACCP score'!$C$3:$E$7,MATCH(T551,'P-07 HACCP score'!$B$3:$B$7,0),MATCH('D-14 Ernst'!P$2,'P-07 HACCP score'!$C$2:$E$2,0))</f>
        <v>1.5</v>
      </c>
      <c r="BN551" s="39">
        <f>INDEX('P-07 HACCP score'!$C$3:$E$7,MATCH(U551,'P-07 HACCP score'!$B$3:$B$7,0),MATCH('D-14 Ernst'!Q$2,'P-07 HACCP score'!$C$2:$E$2,0))</f>
        <v>3</v>
      </c>
      <c r="BO551" s="39">
        <f>INDEX('P-07 HACCP score'!$C$3:$E$7,MATCH(V551,'P-07 HACCP score'!$B$3:$B$7,0),MATCH('D-14 Ernst'!R$2,'P-07 HACCP score'!$C$2:$E$2,0))</f>
        <v>0</v>
      </c>
      <c r="BP551" s="39">
        <f>INDEX('P-07 HACCP score'!$C$3:$E$7,MATCH(W551,'P-07 HACCP score'!$B$3:$B$7,0),MATCH('D-14 Ernst'!S$2,'P-07 HACCP score'!$C$2:$E$2,0))</f>
        <v>0</v>
      </c>
      <c r="BQ551" s="39" t="e">
        <f>INDEX('P-07 HACCP score'!$C$3:$E$7,MATCH(X551,'P-07 HACCP score'!$B$3:$B$7,0),MATCH('D-14 Ernst'!T$2,'P-07 HACCP score'!$C$2:$E$2,0))</f>
        <v>#N/A</v>
      </c>
      <c r="BR551" s="39">
        <f>INDEX('P-07 HACCP score'!$C$3:$E$7,MATCH(Y551,'P-07 HACCP score'!$B$3:$B$7,0),MATCH('D-14 Ernst'!U$2,'P-07 HACCP score'!$C$2:$E$2,0))</f>
        <v>0</v>
      </c>
      <c r="BS551" s="39">
        <f>INDEX('P-07 HACCP score'!$C$3:$E$7,MATCH(Z551,'P-07 HACCP score'!$B$3:$B$7,0),MATCH('D-14 Ernst'!V$2,'P-07 HACCP score'!$C$2:$E$2,0))</f>
        <v>0</v>
      </c>
      <c r="BT551" s="39">
        <f>INDEX('P-07 HACCP score'!$C$3:$E$7,MATCH(AA551,'P-07 HACCP score'!$B$3:$B$7,0),MATCH('D-14 Ernst'!W$2,'P-07 HACCP score'!$C$2:$E$2,0))</f>
        <v>0</v>
      </c>
      <c r="BU551" s="39">
        <f>INDEX('P-07 HACCP score'!$C$3:$E$7,MATCH(AB551,'P-07 HACCP score'!$B$3:$B$7,0),MATCH('D-14 Ernst'!X$2,'P-07 HACCP score'!$C$2:$E$2,0))</f>
        <v>0</v>
      </c>
      <c r="BV551" s="39">
        <f>INDEX('P-07 HACCP score'!$C$3:$E$7,MATCH(AC551,'P-07 HACCP score'!$B$3:$B$7,0),MATCH('D-14 Ernst'!Y$2,'P-07 HACCP score'!$C$2:$E$2,0))</f>
        <v>0</v>
      </c>
      <c r="BW551" s="39">
        <f>INDEX('P-07 HACCP score'!$C$3:$E$7,MATCH(AD551,'P-07 HACCP score'!$B$3:$B$7,0),MATCH('D-14 Ernst'!Z$2,'P-07 HACCP score'!$C$2:$E$2,0))</f>
        <v>0</v>
      </c>
      <c r="BX551" s="39">
        <f>INDEX('P-07 HACCP score'!$C$3:$E$7,MATCH(AE551,'P-07 HACCP score'!$B$3:$B$7,0),MATCH('D-14 Ernst'!AA$2,'P-07 HACCP score'!$C$2:$E$2,0))</f>
        <v>0</v>
      </c>
      <c r="BY551" s="39">
        <f>INDEX('P-07 HACCP score'!$C$3:$E$7,MATCH(AF551,'P-07 HACCP score'!$B$3:$B$7,0),MATCH('D-14 Ernst'!AB$2,'P-07 HACCP score'!$C$2:$E$2,0))</f>
        <v>0</v>
      </c>
      <c r="BZ551" s="39">
        <f>INDEX('P-07 HACCP score'!$C$3:$E$7,MATCH(AG551,'P-07 HACCP score'!$B$3:$B$7,0),MATCH('D-14 Ernst'!AC$2,'P-07 HACCP score'!$C$2:$E$2,0))</f>
        <v>0</v>
      </c>
      <c r="CA551" s="39">
        <f>INDEX('P-07 HACCP score'!$C$3:$E$7,MATCH(AH551,'P-07 HACCP score'!$B$3:$B$7,0),MATCH('D-14 Ernst'!AD$2,'P-07 HACCP score'!$C$2:$E$2,0))</f>
        <v>0</v>
      </c>
      <c r="CB551" s="39">
        <f>INDEX('P-07 HACCP score'!$C$3:$E$7,MATCH(AI551,'P-07 HACCP score'!$B$3:$B$7,0),MATCH('D-14 Ernst'!AE$2,'P-07 HACCP score'!$C$2:$E$2,0))</f>
        <v>0</v>
      </c>
      <c r="CC551" s="39">
        <f>INDEX('P-07 HACCP score'!$C$3:$E$7,MATCH(AJ551,'P-07 HACCP score'!$B$3:$B$7,0),MATCH('D-14 Ernst'!AF$2,'P-07 HACCP score'!$C$2:$E$2,0))</f>
        <v>0</v>
      </c>
      <c r="CD551" s="39">
        <f>INDEX('P-07 HACCP score'!$C$3:$E$7,MATCH(AK551,'P-07 HACCP score'!$B$3:$B$7,0),MATCH('D-14 Ernst'!AG$2,'P-07 HACCP score'!$C$2:$E$2,0))</f>
        <v>0</v>
      </c>
    </row>
    <row r="552" spans="1:82" x14ac:dyDescent="0.3">
      <c r="A552" s="119">
        <v>52490</v>
      </c>
      <c r="B552" s="56" t="s">
        <v>685</v>
      </c>
      <c r="C552" s="78" t="s">
        <v>170</v>
      </c>
      <c r="D552" s="35">
        <v>6</v>
      </c>
      <c r="E552" s="18"/>
      <c r="F552" s="18"/>
      <c r="G552" s="26"/>
      <c r="H552" s="21" t="str">
        <f>IF(COUNTIF(I552:M552,"H"),"H",
IF(COUNTIF(I552:M552,"M"),"M",
IF(COUNTIF(I552:M552,"L"),"L",
IF(COUNTIF(I552:M552,"B"),"B",""))))</f>
        <v/>
      </c>
      <c r="I552" s="19"/>
      <c r="J552" s="19"/>
      <c r="K552" s="19"/>
      <c r="L552" s="19"/>
      <c r="M552" s="19"/>
      <c r="N552" s="18"/>
      <c r="O552" s="21" t="str">
        <f>IF(COUNTIF(P552:Q552,"H"),"H",
IF(COUNTIF(P552:Q552,"M"),"M",
IF(COUNTIF(P552:Q552,"L"),"L",
IF(COUNTIF(P552:Q552,"B"),"B",""))))</f>
        <v>L</v>
      </c>
      <c r="P552" s="22" t="s">
        <v>86</v>
      </c>
      <c r="Q552" s="22" t="s">
        <v>86</v>
      </c>
      <c r="R552" s="18" t="s">
        <v>86</v>
      </c>
      <c r="S552" s="18" t="s">
        <v>86</v>
      </c>
      <c r="T552" s="18" t="s">
        <v>84</v>
      </c>
      <c r="U552" s="18"/>
      <c r="V552" s="18"/>
      <c r="W552" s="27"/>
      <c r="X552" s="21" t="str">
        <f>IF(COUNTIF(Y552:AA552,"H"),"H",
IF(COUNTIF(Y552:AA552,"M"),"M",
IF(COUNTIF(Y552:AA552,"L"),"L",
IF(COUNTIF(Y552:AA552,"B"),"B",""))))</f>
        <v/>
      </c>
      <c r="Y552" s="23"/>
      <c r="Z552" s="28"/>
      <c r="AA552" s="23"/>
      <c r="AB552" s="18" t="s">
        <v>86</v>
      </c>
      <c r="AC552" s="18"/>
      <c r="AD552" s="18"/>
      <c r="AE552" s="18"/>
      <c r="AF552" s="18" t="s">
        <v>84</v>
      </c>
      <c r="AG552" s="18"/>
      <c r="AH552" s="18"/>
      <c r="AI552" s="18"/>
      <c r="AJ552" s="18"/>
      <c r="AK552" s="18"/>
      <c r="AL552" s="37">
        <f>COUNTIF(AX552:BA552,5)+COUNTIF(BG552:BH552,5)+COUNTIF(BK552:BQ552,5)+COUNTIF(BU552:CD552,5)+COUNTIF(AX552:BA552,9)+COUNTIF(BG552:BH552,9)+COUNTIF(BK552:BQ552,9)+COUNTIF(BU552:CD552,9)</f>
        <v>1</v>
      </c>
      <c r="AM552" s="37">
        <f>COUNTIF(AX552:BA552,15)+COUNTIF(BG552:BH552,15)+COUNTIF(BK552:BQ552,15)+COUNTIF(BU552:CD552,15)+COUNTIF(AX552:BA552,25)+COUNTIF(BG552:BH552,25)+COUNTIF(BK552:BQ552,25)+COUNTIF(BU552:CD552,25)</f>
        <v>0</v>
      </c>
      <c r="AN552" s="118" t="str">
        <f>IF(AM552&gt;=1,"HOOG",IF(AL552&gt;=2,"MIDDEN","LAAG"))</f>
        <v>LAAG</v>
      </c>
      <c r="AO552" s="26" t="str">
        <f>IF(AND(AM552=1,OR(H552="H",AB552="H"),TEXT(D552,0)&lt;&gt;"4"),"J","N" )</f>
        <v>N</v>
      </c>
      <c r="AP552" s="41" t="s">
        <v>85</v>
      </c>
      <c r="AQ552" s="68" t="str">
        <f>IF(OR(AP552="J",AO552="J"),"MIDDEN",AN552)</f>
        <v>LAAG</v>
      </c>
      <c r="AR552" s="26" t="s">
        <v>86</v>
      </c>
      <c r="AS552" s="18" t="s">
        <v>87</v>
      </c>
      <c r="AT552" s="18" t="s">
        <v>85</v>
      </c>
      <c r="AU552" s="41" t="str">
        <f>IF(AND(AR552="H",AS552="K"),"J",IF(OR(AND(AR552="L",AS552="K",AT552="J"),AND(AR552="H",AS552="G",AT552="J")),"J","N"))</f>
        <v>N</v>
      </c>
      <c r="AV552" s="41" t="s">
        <v>85</v>
      </c>
      <c r="AW552" s="18" t="str">
        <f>IF(AU552="N",AQ552,IF(AQ552="LAAG","MIDDEN","HOOG"))</f>
        <v>LAAG</v>
      </c>
      <c r="AX552" s="39">
        <f>INDEX('P-07 HACCP score'!$C$3:$E$7,MATCH(E552,'P-07 HACCP score'!$B$3:$B$7,0),MATCH('D-14 Ernst'!A$2,'P-07 HACCP score'!$C$2:$E$2,0))</f>
        <v>0</v>
      </c>
      <c r="AY552" s="39">
        <f>INDEX('P-07 HACCP score'!$C$3:$E$7,MATCH(F552,'P-07 HACCP score'!$B$3:$B$7,0),MATCH('D-14 Ernst'!B$2,'P-07 HACCP score'!$C$2:$E$2,0))</f>
        <v>0</v>
      </c>
      <c r="AZ552" s="39">
        <f>INDEX('P-07 HACCP score'!$C$3:$E$7,MATCH(G552,'P-07 HACCP score'!$B$3:$B$7,0),MATCH('D-14 Ernst'!C$2,'P-07 HACCP score'!$C$2:$E$2,0))</f>
        <v>0</v>
      </c>
      <c r="BA552" s="39" t="e">
        <f>INDEX('P-07 HACCP score'!$C$3:$E$7,MATCH(H552,'P-07 HACCP score'!$B$3:$B$7,0),MATCH('D-14 Ernst'!D$2,'P-07 HACCP score'!$C$2:$E$2,0))</f>
        <v>#N/A</v>
      </c>
      <c r="BB552" s="39">
        <f>INDEX('P-07 HACCP score'!$C$3:$E$7,MATCH(I552,'P-07 HACCP score'!$B$3:$B$7,0),MATCH('D-14 Ernst'!E$2,'P-07 HACCP score'!$C$2:$E$2,0))</f>
        <v>0</v>
      </c>
      <c r="BC552" s="39">
        <f>INDEX('P-07 HACCP score'!$C$3:$E$7,MATCH(J552,'P-07 HACCP score'!$B$3:$B$7,0),MATCH('D-14 Ernst'!F$2,'P-07 HACCP score'!$C$2:$E$2,0))</f>
        <v>0</v>
      </c>
      <c r="BD552" s="39">
        <f>INDEX('P-07 HACCP score'!$C$3:$E$7,MATCH(K552,'P-07 HACCP score'!$B$3:$B$7,0),MATCH('D-14 Ernst'!G$2,'P-07 HACCP score'!$C$2:$E$2,0))</f>
        <v>0</v>
      </c>
      <c r="BE552" s="39">
        <f>INDEX('P-07 HACCP score'!$C$3:$E$7,MATCH(L552,'P-07 HACCP score'!$B$3:$B$7,0),MATCH('D-14 Ernst'!H$2,'P-07 HACCP score'!$C$2:$E$2,0))</f>
        <v>0</v>
      </c>
      <c r="BF552" s="39">
        <f>INDEX('P-07 HACCP score'!$C$3:$E$7,MATCH(M552,'P-07 HACCP score'!$B$3:$B$7,0),MATCH('D-14 Ernst'!I$2,'P-07 HACCP score'!$C$2:$E$2,0))</f>
        <v>0</v>
      </c>
      <c r="BG552" s="39">
        <f>INDEX('P-07 HACCP score'!$C$3:$E$7,MATCH(N552,'P-07 HACCP score'!$B$3:$B$7,0),MATCH('D-14 Ernst'!J$2,'P-07 HACCP score'!$C$2:$E$2,0))</f>
        <v>0</v>
      </c>
      <c r="BH552" s="39">
        <f>INDEX('P-07 HACCP score'!$C$3:$E$7,MATCH(O552,'P-07 HACCP score'!$B$3:$B$7,0),MATCH('D-14 Ernst'!K$2,'P-07 HACCP score'!$C$2:$E$2,0))</f>
        <v>3</v>
      </c>
      <c r="BI552" s="39">
        <f>INDEX('P-07 HACCP score'!$C$3:$E$7,MATCH(P552,'P-07 HACCP score'!$B$3:$B$7,0),MATCH('D-14 Ernst'!L$2,'P-07 HACCP score'!$C$2:$E$2,0))</f>
        <v>3</v>
      </c>
      <c r="BJ552" s="39">
        <f>INDEX('P-07 HACCP score'!$C$3:$E$7,MATCH(Q552,'P-07 HACCP score'!$B$3:$B$7,0),MATCH('D-14 Ernst'!M$2,'P-07 HACCP score'!$C$2:$E$2,0))</f>
        <v>3</v>
      </c>
      <c r="BK552" s="39">
        <f>INDEX('P-07 HACCP score'!$C$3:$E$7,MATCH(R552,'P-07 HACCP score'!$B$3:$B$7,0),MATCH('D-14 Ernst'!N$2,'P-07 HACCP score'!$C$2:$E$2,0))</f>
        <v>5</v>
      </c>
      <c r="BL552" s="39">
        <f>INDEX('P-07 HACCP score'!$C$3:$E$7,MATCH(S552,'P-07 HACCP score'!$B$3:$B$7,0),MATCH('D-14 Ernst'!O$2,'P-07 HACCP score'!$C$2:$E$2,0))</f>
        <v>1</v>
      </c>
      <c r="BM552" s="39">
        <f>INDEX('P-07 HACCP score'!$C$3:$E$7,MATCH(T552,'P-07 HACCP score'!$B$3:$B$7,0),MATCH('D-14 Ernst'!P$2,'P-07 HACCP score'!$C$2:$E$2,0))</f>
        <v>1.5</v>
      </c>
      <c r="BN552" s="39">
        <f>INDEX('P-07 HACCP score'!$C$3:$E$7,MATCH(U552,'P-07 HACCP score'!$B$3:$B$7,0),MATCH('D-14 Ernst'!Q$2,'P-07 HACCP score'!$C$2:$E$2,0))</f>
        <v>0</v>
      </c>
      <c r="BO552" s="39">
        <f>INDEX('P-07 HACCP score'!$C$3:$E$7,MATCH(V552,'P-07 HACCP score'!$B$3:$B$7,0),MATCH('D-14 Ernst'!R$2,'P-07 HACCP score'!$C$2:$E$2,0))</f>
        <v>0</v>
      </c>
      <c r="BP552" s="39">
        <f>INDEX('P-07 HACCP score'!$C$3:$E$7,MATCH(W552,'P-07 HACCP score'!$B$3:$B$7,0),MATCH('D-14 Ernst'!S$2,'P-07 HACCP score'!$C$2:$E$2,0))</f>
        <v>0</v>
      </c>
      <c r="BQ552" s="39" t="e">
        <f>INDEX('P-07 HACCP score'!$C$3:$E$7,MATCH(X552,'P-07 HACCP score'!$B$3:$B$7,0),MATCH('D-14 Ernst'!T$2,'P-07 HACCP score'!$C$2:$E$2,0))</f>
        <v>#N/A</v>
      </c>
      <c r="BR552" s="39">
        <f>INDEX('P-07 HACCP score'!$C$3:$E$7,MATCH(Y552,'P-07 HACCP score'!$B$3:$B$7,0),MATCH('D-14 Ernst'!U$2,'P-07 HACCP score'!$C$2:$E$2,0))</f>
        <v>0</v>
      </c>
      <c r="BS552" s="39">
        <f>INDEX('P-07 HACCP score'!$C$3:$E$7,MATCH(Z552,'P-07 HACCP score'!$B$3:$B$7,0),MATCH('D-14 Ernst'!V$2,'P-07 HACCP score'!$C$2:$E$2,0))</f>
        <v>0</v>
      </c>
      <c r="BT552" s="39">
        <f>INDEX('P-07 HACCP score'!$C$3:$E$7,MATCH(AA552,'P-07 HACCP score'!$B$3:$B$7,0),MATCH('D-14 Ernst'!W$2,'P-07 HACCP score'!$C$2:$E$2,0))</f>
        <v>0</v>
      </c>
      <c r="BU552" s="39">
        <f>INDEX('P-07 HACCP score'!$C$3:$E$7,MATCH(AB552,'P-07 HACCP score'!$B$3:$B$7,0),MATCH('D-14 Ernst'!X$2,'P-07 HACCP score'!$C$2:$E$2,0))</f>
        <v>3</v>
      </c>
      <c r="BV552" s="39">
        <f>INDEX('P-07 HACCP score'!$C$3:$E$7,MATCH(AC552,'P-07 HACCP score'!$B$3:$B$7,0),MATCH('D-14 Ernst'!Y$2,'P-07 HACCP score'!$C$2:$E$2,0))</f>
        <v>0</v>
      </c>
      <c r="BW552" s="39">
        <f>INDEX('P-07 HACCP score'!$C$3:$E$7,MATCH(AD552,'P-07 HACCP score'!$B$3:$B$7,0),MATCH('D-14 Ernst'!Z$2,'P-07 HACCP score'!$C$2:$E$2,0))</f>
        <v>0</v>
      </c>
      <c r="BX552" s="39">
        <f>INDEX('P-07 HACCP score'!$C$3:$E$7,MATCH(AE552,'P-07 HACCP score'!$B$3:$B$7,0),MATCH('D-14 Ernst'!AA$2,'P-07 HACCP score'!$C$2:$E$2,0))</f>
        <v>0</v>
      </c>
      <c r="BY552" s="39">
        <f>INDEX('P-07 HACCP score'!$C$3:$E$7,MATCH(AF552,'P-07 HACCP score'!$B$3:$B$7,0),MATCH('D-14 Ernst'!AB$2,'P-07 HACCP score'!$C$2:$E$2,0))</f>
        <v>1.5</v>
      </c>
      <c r="BZ552" s="39">
        <f>INDEX('P-07 HACCP score'!$C$3:$E$7,MATCH(AG552,'P-07 HACCP score'!$B$3:$B$7,0),MATCH('D-14 Ernst'!AC$2,'P-07 HACCP score'!$C$2:$E$2,0))</f>
        <v>0</v>
      </c>
      <c r="CA552" s="39">
        <f>INDEX('P-07 HACCP score'!$C$3:$E$7,MATCH(AH552,'P-07 HACCP score'!$B$3:$B$7,0),MATCH('D-14 Ernst'!AD$2,'P-07 HACCP score'!$C$2:$E$2,0))</f>
        <v>0</v>
      </c>
      <c r="CB552" s="39">
        <f>INDEX('P-07 HACCP score'!$C$3:$E$7,MATCH(AI552,'P-07 HACCP score'!$B$3:$B$7,0),MATCH('D-14 Ernst'!AE$2,'P-07 HACCP score'!$C$2:$E$2,0))</f>
        <v>0</v>
      </c>
      <c r="CC552" s="39">
        <f>INDEX('P-07 HACCP score'!$C$3:$E$7,MATCH(AJ552,'P-07 HACCP score'!$B$3:$B$7,0),MATCH('D-14 Ernst'!AF$2,'P-07 HACCP score'!$C$2:$E$2,0))</f>
        <v>0</v>
      </c>
      <c r="CD552" s="39">
        <f>INDEX('P-07 HACCP score'!$C$3:$E$7,MATCH(AK552,'P-07 HACCP score'!$B$3:$B$7,0),MATCH('D-14 Ernst'!AG$2,'P-07 HACCP score'!$C$2:$E$2,0))</f>
        <v>0</v>
      </c>
    </row>
    <row r="553" spans="1:82" x14ac:dyDescent="0.3">
      <c r="A553" s="119">
        <v>54170</v>
      </c>
      <c r="B553" s="65" t="s">
        <v>686</v>
      </c>
      <c r="C553" s="78" t="s">
        <v>159</v>
      </c>
      <c r="D553" s="35">
        <v>4</v>
      </c>
      <c r="E553" s="18"/>
      <c r="F553" s="18" t="s">
        <v>86</v>
      </c>
      <c r="G553" s="26"/>
      <c r="H553" s="21" t="str">
        <f>IF(COUNTIF(I553:M553,"H"),"H",
IF(COUNTIF(I553:M553,"M"),"M",
IF(COUNTIF(I553:M553,"L"),"L",
IF(COUNTIF(I553:M553,"B"),"B",""))))</f>
        <v/>
      </c>
      <c r="I553" s="19"/>
      <c r="J553" s="19"/>
      <c r="K553" s="19"/>
      <c r="L553" s="19"/>
      <c r="M553" s="19"/>
      <c r="N553" s="18"/>
      <c r="O553" s="21" t="str">
        <f>IF(COUNTIF(P553:Q553,"H"),"H",
IF(COUNTIF(P553:Q553,"M"),"M",
IF(COUNTIF(P553:Q553,"L"),"L",
IF(COUNTIF(P553:Q553,"B"),"B",""))))</f>
        <v/>
      </c>
      <c r="P553" s="22"/>
      <c r="Q553" s="22"/>
      <c r="R553" s="18"/>
      <c r="S553" s="18"/>
      <c r="T553" s="18"/>
      <c r="U553" s="18"/>
      <c r="V553" s="18"/>
      <c r="W553" s="27"/>
      <c r="X553" s="21" t="str">
        <f>IF(COUNTIF(Y553:AA553,"H"),"H",
IF(COUNTIF(Y553:AA553,"M"),"M",
IF(COUNTIF(Y553:AA553,"L"),"L",
IF(COUNTIF(Y553:AA553,"B"),"B",""))))</f>
        <v/>
      </c>
      <c r="Y553" s="23"/>
      <c r="Z553" s="28"/>
      <c r="AA553" s="23"/>
      <c r="AB553" s="18" t="s">
        <v>86</v>
      </c>
      <c r="AC553" s="18" t="s">
        <v>86</v>
      </c>
      <c r="AD553" s="18"/>
      <c r="AE553" s="18" t="s">
        <v>86</v>
      </c>
      <c r="AF553" s="18" t="s">
        <v>84</v>
      </c>
      <c r="AG553" s="18"/>
      <c r="AH553" s="18"/>
      <c r="AI553" s="18"/>
      <c r="AJ553" s="18"/>
      <c r="AK553" s="18"/>
      <c r="AL553" s="37">
        <f>COUNTIF(AX553:BA553,5)+COUNTIF(BG553:BH553,5)+COUNTIF(BK553:BQ553,5)+COUNTIF(BU553:CD553,5)+COUNTIF(AX553:BA553,9)+COUNTIF(BG553:BH553,9)+COUNTIF(BK553:BQ553,9)+COUNTIF(BU553:CD553,9)</f>
        <v>0</v>
      </c>
      <c r="AM553" s="37">
        <f>COUNTIF(AX553:BA553,15)+COUNTIF(BG553:BH553,15)+COUNTIF(BK553:BQ553,15)+COUNTIF(BU553:CD553,15)+COUNTIF(AX553:BA553,25)+COUNTIF(BG553:BH553,25)+COUNTIF(BK553:BQ553,25)+COUNTIF(BU553:CD553,25)</f>
        <v>0</v>
      </c>
      <c r="AN553" s="118" t="str">
        <f>IF(AM553&gt;=1,"HOOG",IF(AL553&gt;=2,"MIDDEN","LAAG"))</f>
        <v>LAAG</v>
      </c>
      <c r="AO553" s="26" t="str">
        <f>IF(AND(AM553=1,OR(H553="H",AB553="H"),TEXT(D553,0)&lt;&gt;"4"),"J","N" )</f>
        <v>N</v>
      </c>
      <c r="AP553" s="41" t="s">
        <v>85</v>
      </c>
      <c r="AQ553" s="68" t="str">
        <f>IF(OR(AP553="J",AO553="J"),"MIDDEN",AN553)</f>
        <v>LAAG</v>
      </c>
      <c r="AR553" s="26" t="s">
        <v>86</v>
      </c>
      <c r="AS553" s="18" t="s">
        <v>87</v>
      </c>
      <c r="AT553" s="18" t="s">
        <v>85</v>
      </c>
      <c r="AU553" s="41" t="str">
        <f>IF(AND(AR553="H",AS553="K"),"J",IF(OR(AND(AR553="L",AS553="K",AT553="J"),AND(AR553="H",AS553="G",AT553="J")),"J","N"))</f>
        <v>N</v>
      </c>
      <c r="AV553" s="41" t="s">
        <v>85</v>
      </c>
      <c r="AW553" s="18" t="str">
        <f>IF(AU553="N",AQ553,IF(AQ553="LAAG","MIDDEN","HOOG"))</f>
        <v>LAAG</v>
      </c>
      <c r="AX553" s="39">
        <f>INDEX('P-07 HACCP score'!$C$3:$E$7,MATCH(E553,'P-07 HACCP score'!$B$3:$B$7,0),MATCH('D-14 Ernst'!A$2,'P-07 HACCP score'!$C$2:$E$2,0))</f>
        <v>0</v>
      </c>
      <c r="AY553" s="39">
        <f>INDEX('P-07 HACCP score'!$C$3:$E$7,MATCH(F553,'P-07 HACCP score'!$B$3:$B$7,0),MATCH('D-14 Ernst'!B$2,'P-07 HACCP score'!$C$2:$E$2,0))</f>
        <v>3</v>
      </c>
      <c r="AZ553" s="39">
        <f>INDEX('P-07 HACCP score'!$C$3:$E$7,MATCH(G553,'P-07 HACCP score'!$B$3:$B$7,0),MATCH('D-14 Ernst'!C$2,'P-07 HACCP score'!$C$2:$E$2,0))</f>
        <v>0</v>
      </c>
      <c r="BA553" s="39" t="e">
        <f>INDEX('P-07 HACCP score'!$C$3:$E$7,MATCH(H553,'P-07 HACCP score'!$B$3:$B$7,0),MATCH('D-14 Ernst'!D$2,'P-07 HACCP score'!$C$2:$E$2,0))</f>
        <v>#N/A</v>
      </c>
      <c r="BB553" s="39">
        <f>INDEX('P-07 HACCP score'!$C$3:$E$7,MATCH(I553,'P-07 HACCP score'!$B$3:$B$7,0),MATCH('D-14 Ernst'!E$2,'P-07 HACCP score'!$C$2:$E$2,0))</f>
        <v>0</v>
      </c>
      <c r="BC553" s="39">
        <f>INDEX('P-07 HACCP score'!$C$3:$E$7,MATCH(J553,'P-07 HACCP score'!$B$3:$B$7,0),MATCH('D-14 Ernst'!F$2,'P-07 HACCP score'!$C$2:$E$2,0))</f>
        <v>0</v>
      </c>
      <c r="BD553" s="39">
        <f>INDEX('P-07 HACCP score'!$C$3:$E$7,MATCH(K553,'P-07 HACCP score'!$B$3:$B$7,0),MATCH('D-14 Ernst'!G$2,'P-07 HACCP score'!$C$2:$E$2,0))</f>
        <v>0</v>
      </c>
      <c r="BE553" s="39">
        <f>INDEX('P-07 HACCP score'!$C$3:$E$7,MATCH(L553,'P-07 HACCP score'!$B$3:$B$7,0),MATCH('D-14 Ernst'!H$2,'P-07 HACCP score'!$C$2:$E$2,0))</f>
        <v>0</v>
      </c>
      <c r="BF553" s="39">
        <f>INDEX('P-07 HACCP score'!$C$3:$E$7,MATCH(M553,'P-07 HACCP score'!$B$3:$B$7,0),MATCH('D-14 Ernst'!I$2,'P-07 HACCP score'!$C$2:$E$2,0))</f>
        <v>0</v>
      </c>
      <c r="BG553" s="39">
        <f>INDEX('P-07 HACCP score'!$C$3:$E$7,MATCH(N553,'P-07 HACCP score'!$B$3:$B$7,0),MATCH('D-14 Ernst'!J$2,'P-07 HACCP score'!$C$2:$E$2,0))</f>
        <v>0</v>
      </c>
      <c r="BH553" s="39" t="e">
        <f>INDEX('P-07 HACCP score'!$C$3:$E$7,MATCH(O553,'P-07 HACCP score'!$B$3:$B$7,0),MATCH('D-14 Ernst'!K$2,'P-07 HACCP score'!$C$2:$E$2,0))</f>
        <v>#N/A</v>
      </c>
      <c r="BI553" s="39">
        <f>INDEX('P-07 HACCP score'!$C$3:$E$7,MATCH(P553,'P-07 HACCP score'!$B$3:$B$7,0),MATCH('D-14 Ernst'!L$2,'P-07 HACCP score'!$C$2:$E$2,0))</f>
        <v>0</v>
      </c>
      <c r="BJ553" s="39">
        <f>INDEX('P-07 HACCP score'!$C$3:$E$7,MATCH(Q553,'P-07 HACCP score'!$B$3:$B$7,0),MATCH('D-14 Ernst'!M$2,'P-07 HACCP score'!$C$2:$E$2,0))</f>
        <v>0</v>
      </c>
      <c r="BK553" s="39">
        <f>INDEX('P-07 HACCP score'!$C$3:$E$7,MATCH(R553,'P-07 HACCP score'!$B$3:$B$7,0),MATCH('D-14 Ernst'!N$2,'P-07 HACCP score'!$C$2:$E$2,0))</f>
        <v>0</v>
      </c>
      <c r="BL553" s="39">
        <f>INDEX('P-07 HACCP score'!$C$3:$E$7,MATCH(S553,'P-07 HACCP score'!$B$3:$B$7,0),MATCH('D-14 Ernst'!O$2,'P-07 HACCP score'!$C$2:$E$2,0))</f>
        <v>0</v>
      </c>
      <c r="BM553" s="39">
        <f>INDEX('P-07 HACCP score'!$C$3:$E$7,MATCH(T553,'P-07 HACCP score'!$B$3:$B$7,0),MATCH('D-14 Ernst'!P$2,'P-07 HACCP score'!$C$2:$E$2,0))</f>
        <v>0</v>
      </c>
      <c r="BN553" s="39">
        <f>INDEX('P-07 HACCP score'!$C$3:$E$7,MATCH(U553,'P-07 HACCP score'!$B$3:$B$7,0),MATCH('D-14 Ernst'!Q$2,'P-07 HACCP score'!$C$2:$E$2,0))</f>
        <v>0</v>
      </c>
      <c r="BO553" s="39">
        <f>INDEX('P-07 HACCP score'!$C$3:$E$7,MATCH(V553,'P-07 HACCP score'!$B$3:$B$7,0),MATCH('D-14 Ernst'!R$2,'P-07 HACCP score'!$C$2:$E$2,0))</f>
        <v>0</v>
      </c>
      <c r="BP553" s="39">
        <f>INDEX('P-07 HACCP score'!$C$3:$E$7,MATCH(W553,'P-07 HACCP score'!$B$3:$B$7,0),MATCH('D-14 Ernst'!S$2,'P-07 HACCP score'!$C$2:$E$2,0))</f>
        <v>0</v>
      </c>
      <c r="BQ553" s="39" t="e">
        <f>INDEX('P-07 HACCP score'!$C$3:$E$7,MATCH(X553,'P-07 HACCP score'!$B$3:$B$7,0),MATCH('D-14 Ernst'!T$2,'P-07 HACCP score'!$C$2:$E$2,0))</f>
        <v>#N/A</v>
      </c>
      <c r="BR553" s="39">
        <f>INDEX('P-07 HACCP score'!$C$3:$E$7,MATCH(Y553,'P-07 HACCP score'!$B$3:$B$7,0),MATCH('D-14 Ernst'!U$2,'P-07 HACCP score'!$C$2:$E$2,0))</f>
        <v>0</v>
      </c>
      <c r="BS553" s="39">
        <f>INDEX('P-07 HACCP score'!$C$3:$E$7,MATCH(Z553,'P-07 HACCP score'!$B$3:$B$7,0),MATCH('D-14 Ernst'!V$2,'P-07 HACCP score'!$C$2:$E$2,0))</f>
        <v>0</v>
      </c>
      <c r="BT553" s="39">
        <f>INDEX('P-07 HACCP score'!$C$3:$E$7,MATCH(AA553,'P-07 HACCP score'!$B$3:$B$7,0),MATCH('D-14 Ernst'!W$2,'P-07 HACCP score'!$C$2:$E$2,0))</f>
        <v>0</v>
      </c>
      <c r="BU553" s="39">
        <f>INDEX('P-07 HACCP score'!$C$3:$E$7,MATCH(AB553,'P-07 HACCP score'!$B$3:$B$7,0),MATCH('D-14 Ernst'!X$2,'P-07 HACCP score'!$C$2:$E$2,0))</f>
        <v>3</v>
      </c>
      <c r="BV553" s="39">
        <f>INDEX('P-07 HACCP score'!$C$3:$E$7,MATCH(AC553,'P-07 HACCP score'!$B$3:$B$7,0),MATCH('D-14 Ernst'!Y$2,'P-07 HACCP score'!$C$2:$E$2,0))</f>
        <v>1</v>
      </c>
      <c r="BW553" s="39">
        <f>INDEX('P-07 HACCP score'!$C$3:$E$7,MATCH(AD553,'P-07 HACCP score'!$B$3:$B$7,0),MATCH('D-14 Ernst'!Z$2,'P-07 HACCP score'!$C$2:$E$2,0))</f>
        <v>0</v>
      </c>
      <c r="BX553" s="39">
        <f>INDEX('P-07 HACCP score'!$C$3:$E$7,MATCH(AE553,'P-07 HACCP score'!$B$3:$B$7,0),MATCH('D-14 Ernst'!AA$2,'P-07 HACCP score'!$C$2:$E$2,0))</f>
        <v>1</v>
      </c>
      <c r="BY553" s="39">
        <f>INDEX('P-07 HACCP score'!$C$3:$E$7,MATCH(AF553,'P-07 HACCP score'!$B$3:$B$7,0),MATCH('D-14 Ernst'!AB$2,'P-07 HACCP score'!$C$2:$E$2,0))</f>
        <v>1.5</v>
      </c>
      <c r="BZ553" s="39">
        <f>INDEX('P-07 HACCP score'!$C$3:$E$7,MATCH(AG553,'P-07 HACCP score'!$B$3:$B$7,0),MATCH('D-14 Ernst'!AC$2,'P-07 HACCP score'!$C$2:$E$2,0))</f>
        <v>0</v>
      </c>
      <c r="CA553" s="39">
        <f>INDEX('P-07 HACCP score'!$C$3:$E$7,MATCH(AH553,'P-07 HACCP score'!$B$3:$B$7,0),MATCH('D-14 Ernst'!AD$2,'P-07 HACCP score'!$C$2:$E$2,0))</f>
        <v>0</v>
      </c>
      <c r="CB553" s="39">
        <f>INDEX('P-07 HACCP score'!$C$3:$E$7,MATCH(AI553,'P-07 HACCP score'!$B$3:$B$7,0),MATCH('D-14 Ernst'!AE$2,'P-07 HACCP score'!$C$2:$E$2,0))</f>
        <v>0</v>
      </c>
      <c r="CC553" s="39">
        <f>INDEX('P-07 HACCP score'!$C$3:$E$7,MATCH(AJ553,'P-07 HACCP score'!$B$3:$B$7,0),MATCH('D-14 Ernst'!AF$2,'P-07 HACCP score'!$C$2:$E$2,0))</f>
        <v>0</v>
      </c>
      <c r="CD553" s="39">
        <f>INDEX('P-07 HACCP score'!$C$3:$E$7,MATCH(AK553,'P-07 HACCP score'!$B$3:$B$7,0),MATCH('D-14 Ernst'!AG$2,'P-07 HACCP score'!$C$2:$E$2,0))</f>
        <v>0</v>
      </c>
    </row>
    <row r="554" spans="1:82" x14ac:dyDescent="0.3">
      <c r="A554" s="119">
        <v>31140</v>
      </c>
      <c r="B554" s="65" t="s">
        <v>687</v>
      </c>
      <c r="C554" s="78" t="s">
        <v>688</v>
      </c>
      <c r="D554" s="35">
        <v>5</v>
      </c>
      <c r="E554" s="18"/>
      <c r="F554" s="18"/>
      <c r="G554" s="26"/>
      <c r="H554" s="21" t="str">
        <f>IF(COUNTIF(I554:M554,"H"),"H",
IF(COUNTIF(I554:M554,"M"),"M",
IF(COUNTIF(I554:M554,"L"),"L",
IF(COUNTIF(I554:M554,"B"),"B",""))))</f>
        <v/>
      </c>
      <c r="I554" s="19"/>
      <c r="J554" s="19"/>
      <c r="K554" s="19"/>
      <c r="L554" s="19"/>
      <c r="M554" s="19"/>
      <c r="N554" s="18"/>
      <c r="O554" s="21" t="str">
        <f>IF(COUNTIF(P554:Q554,"H"),"H",
IF(COUNTIF(P554:Q554,"M"),"M",
IF(COUNTIF(P554:Q554,"L"),"L",
IF(COUNTIF(P554:Q554,"B"),"B",""))))</f>
        <v/>
      </c>
      <c r="P554" s="22"/>
      <c r="Q554" s="22"/>
      <c r="R554" s="18"/>
      <c r="S554" s="18"/>
      <c r="T554" s="18"/>
      <c r="U554" s="18"/>
      <c r="V554" s="18"/>
      <c r="W554" s="27"/>
      <c r="X554" s="21" t="str">
        <f>IF(COUNTIF(Y554:AA554,"H"),"H",
IF(COUNTIF(Y554:AA554,"M"),"M",
IF(COUNTIF(Y554:AA554,"L"),"L",
IF(COUNTIF(Y554:AA554,"B"),"B",""))))</f>
        <v/>
      </c>
      <c r="Y554" s="23"/>
      <c r="Z554" s="28"/>
      <c r="AA554" s="23"/>
      <c r="AB554" s="18"/>
      <c r="AC554" s="18"/>
      <c r="AD554" s="18"/>
      <c r="AE554" s="18"/>
      <c r="AF554" s="18"/>
      <c r="AG554" s="18"/>
      <c r="AH554" s="18"/>
      <c r="AI554" s="18"/>
      <c r="AJ554" s="18"/>
      <c r="AK554" s="18"/>
      <c r="AL554" s="37">
        <f>COUNTIF(AX554:BA554,5)+COUNTIF(BG554:BH554,5)+COUNTIF(BK554:BQ554,5)+COUNTIF(BU554:CD554,5)+COUNTIF(AX554:BA554,9)+COUNTIF(BG554:BH554,9)+COUNTIF(BK554:BQ554,9)+COUNTIF(BU554:CD554,9)</f>
        <v>0</v>
      </c>
      <c r="AM554" s="37">
        <f>COUNTIF(AX554:BA554,15)+COUNTIF(BG554:BH554,15)+COUNTIF(BK554:BQ554,15)+COUNTIF(BU554:CD554,15)+COUNTIF(AX554:BA554,25)+COUNTIF(BG554:BH554,25)+COUNTIF(BK554:BQ554,25)+COUNTIF(BU554:CD554,25)</f>
        <v>0</v>
      </c>
      <c r="AN554" s="118" t="str">
        <f>IF(AM554&gt;=1,"HOOG",IF(AL554&gt;=2,"MIDDEN","LAAG"))</f>
        <v>LAAG</v>
      </c>
      <c r="AO554" s="26" t="str">
        <f>IF(AND(AM554=1,OR(H554="H",AB554="H"),TEXT(D554,0)&lt;&gt;"4"),"J","N" )</f>
        <v>N</v>
      </c>
      <c r="AP554" s="41" t="s">
        <v>85</v>
      </c>
      <c r="AQ554" s="68" t="str">
        <f>IF(OR(AP554="J",AO554="J"),"MIDDEN",AN554)</f>
        <v>LAAG</v>
      </c>
      <c r="AR554" s="26" t="s">
        <v>166</v>
      </c>
      <c r="AS554" s="18" t="s">
        <v>166</v>
      </c>
      <c r="AT554" s="18" t="s">
        <v>166</v>
      </c>
      <c r="AU554" s="41" t="str">
        <f>IF(AND(AR554="H",AS554="K"),"J",IF(OR(AND(AR554="L",AS554="K",AT554="J"),AND(AR554="H",AS554="G",AT554="J")),"J","N"))</f>
        <v>N</v>
      </c>
      <c r="AV554" s="41" t="s">
        <v>85</v>
      </c>
      <c r="AW554" s="18" t="str">
        <f>IF(AU554="N",AQ554,IF(AQ554="LAAG","MIDDEN","HOOG"))</f>
        <v>LAAG</v>
      </c>
      <c r="AX554" s="39">
        <f>INDEX('P-07 HACCP score'!$C$3:$E$7,MATCH(E554,'P-07 HACCP score'!$B$3:$B$7,0),MATCH('D-14 Ernst'!A$2,'P-07 HACCP score'!$C$2:$E$2,0))</f>
        <v>0</v>
      </c>
      <c r="AY554" s="39">
        <f>INDEX('P-07 HACCP score'!$C$3:$E$7,MATCH(F554,'P-07 HACCP score'!$B$3:$B$7,0),MATCH('D-14 Ernst'!B$2,'P-07 HACCP score'!$C$2:$E$2,0))</f>
        <v>0</v>
      </c>
      <c r="AZ554" s="39">
        <f>INDEX('P-07 HACCP score'!$C$3:$E$7,MATCH(G554,'P-07 HACCP score'!$B$3:$B$7,0),MATCH('D-14 Ernst'!C$2,'P-07 HACCP score'!$C$2:$E$2,0))</f>
        <v>0</v>
      </c>
      <c r="BA554" s="39" t="e">
        <f>INDEX('P-07 HACCP score'!$C$3:$E$7,MATCH(H554,'P-07 HACCP score'!$B$3:$B$7,0),MATCH('D-14 Ernst'!D$2,'P-07 HACCP score'!$C$2:$E$2,0))</f>
        <v>#N/A</v>
      </c>
      <c r="BB554" s="39">
        <f>INDEX('P-07 HACCP score'!$C$3:$E$7,MATCH(I554,'P-07 HACCP score'!$B$3:$B$7,0),MATCH('D-14 Ernst'!E$2,'P-07 HACCP score'!$C$2:$E$2,0))</f>
        <v>0</v>
      </c>
      <c r="BC554" s="39">
        <f>INDEX('P-07 HACCP score'!$C$3:$E$7,MATCH(J554,'P-07 HACCP score'!$B$3:$B$7,0),MATCH('D-14 Ernst'!F$2,'P-07 HACCP score'!$C$2:$E$2,0))</f>
        <v>0</v>
      </c>
      <c r="BD554" s="39">
        <f>INDEX('P-07 HACCP score'!$C$3:$E$7,MATCH(K554,'P-07 HACCP score'!$B$3:$B$7,0),MATCH('D-14 Ernst'!G$2,'P-07 HACCP score'!$C$2:$E$2,0))</f>
        <v>0</v>
      </c>
      <c r="BE554" s="39">
        <f>INDEX('P-07 HACCP score'!$C$3:$E$7,MATCH(L554,'P-07 HACCP score'!$B$3:$B$7,0),MATCH('D-14 Ernst'!H$2,'P-07 HACCP score'!$C$2:$E$2,0))</f>
        <v>0</v>
      </c>
      <c r="BF554" s="39">
        <f>INDEX('P-07 HACCP score'!$C$3:$E$7,MATCH(M554,'P-07 HACCP score'!$B$3:$B$7,0),MATCH('D-14 Ernst'!I$2,'P-07 HACCP score'!$C$2:$E$2,0))</f>
        <v>0</v>
      </c>
      <c r="BG554" s="39">
        <f>INDEX('P-07 HACCP score'!$C$3:$E$7,MATCH(N554,'P-07 HACCP score'!$B$3:$B$7,0),MATCH('D-14 Ernst'!J$2,'P-07 HACCP score'!$C$2:$E$2,0))</f>
        <v>0</v>
      </c>
      <c r="BH554" s="39" t="e">
        <f>INDEX('P-07 HACCP score'!$C$3:$E$7,MATCH(O554,'P-07 HACCP score'!$B$3:$B$7,0),MATCH('D-14 Ernst'!K$2,'P-07 HACCP score'!$C$2:$E$2,0))</f>
        <v>#N/A</v>
      </c>
      <c r="BI554" s="39">
        <f>INDEX('P-07 HACCP score'!$C$3:$E$7,MATCH(P554,'P-07 HACCP score'!$B$3:$B$7,0),MATCH('D-14 Ernst'!L$2,'P-07 HACCP score'!$C$2:$E$2,0))</f>
        <v>0</v>
      </c>
      <c r="BJ554" s="39">
        <f>INDEX('P-07 HACCP score'!$C$3:$E$7,MATCH(Q554,'P-07 HACCP score'!$B$3:$B$7,0),MATCH('D-14 Ernst'!M$2,'P-07 HACCP score'!$C$2:$E$2,0))</f>
        <v>0</v>
      </c>
      <c r="BK554" s="39">
        <f>INDEX('P-07 HACCP score'!$C$3:$E$7,MATCH(R554,'P-07 HACCP score'!$B$3:$B$7,0),MATCH('D-14 Ernst'!N$2,'P-07 HACCP score'!$C$2:$E$2,0))</f>
        <v>0</v>
      </c>
      <c r="BL554" s="39">
        <f>INDEX('P-07 HACCP score'!$C$3:$E$7,MATCH(S554,'P-07 HACCP score'!$B$3:$B$7,0),MATCH('D-14 Ernst'!O$2,'P-07 HACCP score'!$C$2:$E$2,0))</f>
        <v>0</v>
      </c>
      <c r="BM554" s="39">
        <f>INDEX('P-07 HACCP score'!$C$3:$E$7,MATCH(T554,'P-07 HACCP score'!$B$3:$B$7,0),MATCH('D-14 Ernst'!P$2,'P-07 HACCP score'!$C$2:$E$2,0))</f>
        <v>0</v>
      </c>
      <c r="BN554" s="39">
        <f>INDEX('P-07 HACCP score'!$C$3:$E$7,MATCH(U554,'P-07 HACCP score'!$B$3:$B$7,0),MATCH('D-14 Ernst'!Q$2,'P-07 HACCP score'!$C$2:$E$2,0))</f>
        <v>0</v>
      </c>
      <c r="BO554" s="39">
        <f>INDEX('P-07 HACCP score'!$C$3:$E$7,MATCH(V554,'P-07 HACCP score'!$B$3:$B$7,0),MATCH('D-14 Ernst'!R$2,'P-07 HACCP score'!$C$2:$E$2,0))</f>
        <v>0</v>
      </c>
      <c r="BP554" s="39">
        <f>INDEX('P-07 HACCP score'!$C$3:$E$7,MATCH(W554,'P-07 HACCP score'!$B$3:$B$7,0),MATCH('D-14 Ernst'!S$2,'P-07 HACCP score'!$C$2:$E$2,0))</f>
        <v>0</v>
      </c>
      <c r="BQ554" s="39" t="e">
        <f>INDEX('P-07 HACCP score'!$C$3:$E$7,MATCH(X554,'P-07 HACCP score'!$B$3:$B$7,0),MATCH('D-14 Ernst'!T$2,'P-07 HACCP score'!$C$2:$E$2,0))</f>
        <v>#N/A</v>
      </c>
      <c r="BR554" s="39">
        <f>INDEX('P-07 HACCP score'!$C$3:$E$7,MATCH(Y554,'P-07 HACCP score'!$B$3:$B$7,0),MATCH('D-14 Ernst'!U$2,'P-07 HACCP score'!$C$2:$E$2,0))</f>
        <v>0</v>
      </c>
      <c r="BS554" s="39">
        <f>INDEX('P-07 HACCP score'!$C$3:$E$7,MATCH(Z554,'P-07 HACCP score'!$B$3:$B$7,0),MATCH('D-14 Ernst'!V$2,'P-07 HACCP score'!$C$2:$E$2,0))</f>
        <v>0</v>
      </c>
      <c r="BT554" s="39">
        <f>INDEX('P-07 HACCP score'!$C$3:$E$7,MATCH(AA554,'P-07 HACCP score'!$B$3:$B$7,0),MATCH('D-14 Ernst'!W$2,'P-07 HACCP score'!$C$2:$E$2,0))</f>
        <v>0</v>
      </c>
      <c r="BU554" s="39">
        <f>INDEX('P-07 HACCP score'!$C$3:$E$7,MATCH(AB554,'P-07 HACCP score'!$B$3:$B$7,0),MATCH('D-14 Ernst'!X$2,'P-07 HACCP score'!$C$2:$E$2,0))</f>
        <v>0</v>
      </c>
      <c r="BV554" s="39">
        <f>INDEX('P-07 HACCP score'!$C$3:$E$7,MATCH(AC554,'P-07 HACCP score'!$B$3:$B$7,0),MATCH('D-14 Ernst'!Y$2,'P-07 HACCP score'!$C$2:$E$2,0))</f>
        <v>0</v>
      </c>
      <c r="BW554" s="39">
        <f>INDEX('P-07 HACCP score'!$C$3:$E$7,MATCH(AD554,'P-07 HACCP score'!$B$3:$B$7,0),MATCH('D-14 Ernst'!Z$2,'P-07 HACCP score'!$C$2:$E$2,0))</f>
        <v>0</v>
      </c>
      <c r="BX554" s="39">
        <f>INDEX('P-07 HACCP score'!$C$3:$E$7,MATCH(AE554,'P-07 HACCP score'!$B$3:$B$7,0),MATCH('D-14 Ernst'!AA$2,'P-07 HACCP score'!$C$2:$E$2,0))</f>
        <v>0</v>
      </c>
      <c r="BY554" s="39">
        <f>INDEX('P-07 HACCP score'!$C$3:$E$7,MATCH(AF554,'P-07 HACCP score'!$B$3:$B$7,0),MATCH('D-14 Ernst'!AB$2,'P-07 HACCP score'!$C$2:$E$2,0))</f>
        <v>0</v>
      </c>
      <c r="BZ554" s="39">
        <f>INDEX('P-07 HACCP score'!$C$3:$E$7,MATCH(AG554,'P-07 HACCP score'!$B$3:$B$7,0),MATCH('D-14 Ernst'!AC$2,'P-07 HACCP score'!$C$2:$E$2,0))</f>
        <v>0</v>
      </c>
      <c r="CA554" s="39">
        <f>INDEX('P-07 HACCP score'!$C$3:$E$7,MATCH(AH554,'P-07 HACCP score'!$B$3:$B$7,0),MATCH('D-14 Ernst'!AD$2,'P-07 HACCP score'!$C$2:$E$2,0))</f>
        <v>0</v>
      </c>
      <c r="CB554" s="39">
        <f>INDEX('P-07 HACCP score'!$C$3:$E$7,MATCH(AI554,'P-07 HACCP score'!$B$3:$B$7,0),MATCH('D-14 Ernst'!AE$2,'P-07 HACCP score'!$C$2:$E$2,0))</f>
        <v>0</v>
      </c>
      <c r="CC554" s="39">
        <f>INDEX('P-07 HACCP score'!$C$3:$E$7,MATCH(AJ554,'P-07 HACCP score'!$B$3:$B$7,0),MATCH('D-14 Ernst'!AF$2,'P-07 HACCP score'!$C$2:$E$2,0))</f>
        <v>0</v>
      </c>
      <c r="CD554" s="39">
        <f>INDEX('P-07 HACCP score'!$C$3:$E$7,MATCH(AK554,'P-07 HACCP score'!$B$3:$B$7,0),MATCH('D-14 Ernst'!AG$2,'P-07 HACCP score'!$C$2:$E$2,0))</f>
        <v>0</v>
      </c>
    </row>
    <row r="555" spans="1:82" x14ac:dyDescent="0.3">
      <c r="A555" s="120">
        <v>51135</v>
      </c>
      <c r="B555" s="56" t="s">
        <v>689</v>
      </c>
      <c r="C555" s="78" t="s">
        <v>162</v>
      </c>
      <c r="D555" s="35">
        <v>2</v>
      </c>
      <c r="E555" s="18" t="s">
        <v>84</v>
      </c>
      <c r="F555" s="18"/>
      <c r="G555" s="26" t="s">
        <v>86</v>
      </c>
      <c r="H555" s="21" t="str">
        <f>IF(COUNTIF(I555:M555,"H"),"H",
IF(COUNTIF(I555:M555,"M"),"M",
IF(COUNTIF(I555:M555,"L"),"L",
IF(COUNTIF(I555:M555,"B"),"B",""))))</f>
        <v>L</v>
      </c>
      <c r="I555" s="19" t="s">
        <v>86</v>
      </c>
      <c r="J555" s="19" t="s">
        <v>86</v>
      </c>
      <c r="K555" s="19"/>
      <c r="L555" s="19"/>
      <c r="M555" s="19"/>
      <c r="N555" s="18"/>
      <c r="O555" s="21" t="str">
        <f>IF(COUNTIF(P555:Q555,"H"),"H",
IF(COUNTIF(P555:Q555,"M"),"M",
IF(COUNTIF(P555:Q555,"L"),"L",
IF(COUNTIF(P555:Q555,"B"),"B",""))))</f>
        <v/>
      </c>
      <c r="P555" s="22"/>
      <c r="Q555" s="22"/>
      <c r="R555" s="18"/>
      <c r="S555" s="18"/>
      <c r="T555" s="18"/>
      <c r="U555" s="18"/>
      <c r="V555" s="18"/>
      <c r="W555" s="27"/>
      <c r="X555" s="21" t="str">
        <f>IF(COUNTIF(Y555:AA555,"H"),"H",
IF(COUNTIF(Y555:AA555,"M"),"M",
IF(COUNTIF(Y555:AA555,"L"),"L",
IF(COUNTIF(Y555:AA555,"B"),"B",""))))</f>
        <v/>
      </c>
      <c r="Y555" s="23"/>
      <c r="Z555" s="28"/>
      <c r="AA555" s="23"/>
      <c r="AB555" s="18" t="s">
        <v>129</v>
      </c>
      <c r="AC555" s="18"/>
      <c r="AD555" s="18"/>
      <c r="AE555" s="18"/>
      <c r="AF555" s="18"/>
      <c r="AG555" s="18"/>
      <c r="AH555" s="18"/>
      <c r="AI555" s="18"/>
      <c r="AJ555" s="18"/>
      <c r="AK555" s="18"/>
      <c r="AL555" s="37">
        <f>COUNTIF(AX555:BA555,5)+COUNTIF(BG555:BH555,5)+COUNTIF(BK555:BQ555,5)+COUNTIF(BU555:CD555,5)+COUNTIF(AX555:BA555,9)+COUNTIF(BG555:BH555,9)+COUNTIF(BK555:BQ555,9)+COUNTIF(BU555:CD555,9)</f>
        <v>2</v>
      </c>
      <c r="AM555" s="37">
        <f>COUNTIF(AX555:BA555,15)+COUNTIF(BG555:BH555,15)+COUNTIF(BK555:BQ555,15)+COUNTIF(BU555:CD555,15)+COUNTIF(AX555:BA555,25)+COUNTIF(BG555:BH555,25)+COUNTIF(BK555:BQ555,25)+COUNTIF(BU555:CD555,25)</f>
        <v>0</v>
      </c>
      <c r="AN555" s="118" t="str">
        <f>IF(AM555&gt;=1,"HOOG",IF(AL555&gt;=2,"MIDDEN","LAAG"))</f>
        <v>MIDDEN</v>
      </c>
      <c r="AO555" s="26" t="str">
        <f>IF(AND(AM555=1,OR(H555="H",AB555="H"),TEXT(D555,0)&lt;&gt;"4"),"J","N" )</f>
        <v>N</v>
      </c>
      <c r="AP555" s="41" t="s">
        <v>85</v>
      </c>
      <c r="AQ555" s="68" t="str">
        <f>IF(OR(AP555="J",AO555="J"),"MIDDEN",AN555)</f>
        <v>MIDDEN</v>
      </c>
      <c r="AR555" s="26" t="s">
        <v>86</v>
      </c>
      <c r="AS555" s="18" t="s">
        <v>93</v>
      </c>
      <c r="AT555" s="18" t="s">
        <v>85</v>
      </c>
      <c r="AU555" s="41" t="str">
        <f>IF(AND(AR555="H",AS555="K"),"J",IF(OR(AND(AR555="L",AS555="K",AT555="J"),AND(AR555="H",AS555="G",AT555="J")),"J","N"))</f>
        <v>N</v>
      </c>
      <c r="AV555" s="41" t="s">
        <v>85</v>
      </c>
      <c r="AW555" s="18" t="str">
        <f>IF(AU555="N",AQ555,IF(AQ555="LAAG","MIDDEN","HOOG"))</f>
        <v>MIDDEN</v>
      </c>
      <c r="AX555" s="39">
        <f>INDEX('P-07 HACCP score'!$C$3:$E$7,MATCH(E555,'P-07 HACCP score'!$B$3:$B$7,0),MATCH('D-14 Ernst'!A$2,'P-07 HACCP score'!$C$2:$E$2,0))</f>
        <v>1.5</v>
      </c>
      <c r="AY555" s="39">
        <f>INDEX('P-07 HACCP score'!$C$3:$E$7,MATCH(F555,'P-07 HACCP score'!$B$3:$B$7,0),MATCH('D-14 Ernst'!B$2,'P-07 HACCP score'!$C$2:$E$2,0))</f>
        <v>0</v>
      </c>
      <c r="AZ555" s="39">
        <f>INDEX('P-07 HACCP score'!$C$3:$E$7,MATCH(G555,'P-07 HACCP score'!$B$3:$B$7,0),MATCH('D-14 Ernst'!C$2,'P-07 HACCP score'!$C$2:$E$2,0))</f>
        <v>5</v>
      </c>
      <c r="BA555" s="39">
        <f>INDEX('P-07 HACCP score'!$C$3:$E$7,MATCH(H555,'P-07 HACCP score'!$B$3:$B$7,0),MATCH('D-14 Ernst'!D$2,'P-07 HACCP score'!$C$2:$E$2,0))</f>
        <v>3</v>
      </c>
      <c r="BB555" s="39">
        <f>INDEX('P-07 HACCP score'!$C$3:$E$7,MATCH(I555,'P-07 HACCP score'!$B$3:$B$7,0),MATCH('D-14 Ernst'!E$2,'P-07 HACCP score'!$C$2:$E$2,0))</f>
        <v>3</v>
      </c>
      <c r="BC555" s="39">
        <f>INDEX('P-07 HACCP score'!$C$3:$E$7,MATCH(J555,'P-07 HACCP score'!$B$3:$B$7,0),MATCH('D-14 Ernst'!F$2,'P-07 HACCP score'!$C$2:$E$2,0))</f>
        <v>3</v>
      </c>
      <c r="BD555" s="39">
        <f>INDEX('P-07 HACCP score'!$C$3:$E$7,MATCH(K555,'P-07 HACCP score'!$B$3:$B$7,0),MATCH('D-14 Ernst'!G$2,'P-07 HACCP score'!$C$2:$E$2,0))</f>
        <v>0</v>
      </c>
      <c r="BE555" s="39">
        <f>INDEX('P-07 HACCP score'!$C$3:$E$7,MATCH(L555,'P-07 HACCP score'!$B$3:$B$7,0),MATCH('D-14 Ernst'!H$2,'P-07 HACCP score'!$C$2:$E$2,0))</f>
        <v>0</v>
      </c>
      <c r="BF555" s="39">
        <f>INDEX('P-07 HACCP score'!$C$3:$E$7,MATCH(M555,'P-07 HACCP score'!$B$3:$B$7,0),MATCH('D-14 Ernst'!I$2,'P-07 HACCP score'!$C$2:$E$2,0))</f>
        <v>0</v>
      </c>
      <c r="BG555" s="39">
        <f>INDEX('P-07 HACCP score'!$C$3:$E$7,MATCH(N555,'P-07 HACCP score'!$B$3:$B$7,0),MATCH('D-14 Ernst'!J$2,'P-07 HACCP score'!$C$2:$E$2,0))</f>
        <v>0</v>
      </c>
      <c r="BH555" s="39" t="e">
        <f>INDEX('P-07 HACCP score'!$C$3:$E$7,MATCH(O555,'P-07 HACCP score'!$B$3:$B$7,0),MATCH('D-14 Ernst'!K$2,'P-07 HACCP score'!$C$2:$E$2,0))</f>
        <v>#N/A</v>
      </c>
      <c r="BI555" s="39">
        <f>INDEX('P-07 HACCP score'!$C$3:$E$7,MATCH(P555,'P-07 HACCP score'!$B$3:$B$7,0),MATCH('D-14 Ernst'!L$2,'P-07 HACCP score'!$C$2:$E$2,0))</f>
        <v>0</v>
      </c>
      <c r="BJ555" s="39">
        <f>INDEX('P-07 HACCP score'!$C$3:$E$7,MATCH(Q555,'P-07 HACCP score'!$B$3:$B$7,0),MATCH('D-14 Ernst'!M$2,'P-07 HACCP score'!$C$2:$E$2,0))</f>
        <v>0</v>
      </c>
      <c r="BK555" s="39">
        <f>INDEX('P-07 HACCP score'!$C$3:$E$7,MATCH(R555,'P-07 HACCP score'!$B$3:$B$7,0),MATCH('D-14 Ernst'!N$2,'P-07 HACCP score'!$C$2:$E$2,0))</f>
        <v>0</v>
      </c>
      <c r="BL555" s="39">
        <f>INDEX('P-07 HACCP score'!$C$3:$E$7,MATCH(S555,'P-07 HACCP score'!$B$3:$B$7,0),MATCH('D-14 Ernst'!O$2,'P-07 HACCP score'!$C$2:$E$2,0))</f>
        <v>0</v>
      </c>
      <c r="BM555" s="39">
        <f>INDEX('P-07 HACCP score'!$C$3:$E$7,MATCH(T555,'P-07 HACCP score'!$B$3:$B$7,0),MATCH('D-14 Ernst'!P$2,'P-07 HACCP score'!$C$2:$E$2,0))</f>
        <v>0</v>
      </c>
      <c r="BN555" s="39">
        <f>INDEX('P-07 HACCP score'!$C$3:$E$7,MATCH(U555,'P-07 HACCP score'!$B$3:$B$7,0),MATCH('D-14 Ernst'!Q$2,'P-07 HACCP score'!$C$2:$E$2,0))</f>
        <v>0</v>
      </c>
      <c r="BO555" s="39">
        <f>INDEX('P-07 HACCP score'!$C$3:$E$7,MATCH(V555,'P-07 HACCP score'!$B$3:$B$7,0),MATCH('D-14 Ernst'!R$2,'P-07 HACCP score'!$C$2:$E$2,0))</f>
        <v>0</v>
      </c>
      <c r="BP555" s="39">
        <f>INDEX('P-07 HACCP score'!$C$3:$E$7,MATCH(W555,'P-07 HACCP score'!$B$3:$B$7,0),MATCH('D-14 Ernst'!S$2,'P-07 HACCP score'!$C$2:$E$2,0))</f>
        <v>0</v>
      </c>
      <c r="BQ555" s="39" t="e">
        <f>INDEX('P-07 HACCP score'!$C$3:$E$7,MATCH(X555,'P-07 HACCP score'!$B$3:$B$7,0),MATCH('D-14 Ernst'!T$2,'P-07 HACCP score'!$C$2:$E$2,0))</f>
        <v>#N/A</v>
      </c>
      <c r="BR555" s="39">
        <f>INDEX('P-07 HACCP score'!$C$3:$E$7,MATCH(Y555,'P-07 HACCP score'!$B$3:$B$7,0),MATCH('D-14 Ernst'!U$2,'P-07 HACCP score'!$C$2:$E$2,0))</f>
        <v>0</v>
      </c>
      <c r="BS555" s="39">
        <f>INDEX('P-07 HACCP score'!$C$3:$E$7,MATCH(Z555,'P-07 HACCP score'!$B$3:$B$7,0),MATCH('D-14 Ernst'!V$2,'P-07 HACCP score'!$C$2:$E$2,0))</f>
        <v>0</v>
      </c>
      <c r="BT555" s="39">
        <f>INDEX('P-07 HACCP score'!$C$3:$E$7,MATCH(AA555,'P-07 HACCP score'!$B$3:$B$7,0),MATCH('D-14 Ernst'!W$2,'P-07 HACCP score'!$C$2:$E$2,0))</f>
        <v>0</v>
      </c>
      <c r="BU555" s="39">
        <f>INDEX('P-07 HACCP score'!$C$3:$E$7,MATCH(AB555,'P-07 HACCP score'!$B$3:$B$7,0),MATCH('D-14 Ernst'!X$2,'P-07 HACCP score'!$C$2:$E$2,0))</f>
        <v>9</v>
      </c>
      <c r="BV555" s="39">
        <f>INDEX('P-07 HACCP score'!$C$3:$E$7,MATCH(AC555,'P-07 HACCP score'!$B$3:$B$7,0),MATCH('D-14 Ernst'!Y$2,'P-07 HACCP score'!$C$2:$E$2,0))</f>
        <v>0</v>
      </c>
      <c r="BW555" s="39">
        <f>INDEX('P-07 HACCP score'!$C$3:$E$7,MATCH(AD555,'P-07 HACCP score'!$B$3:$B$7,0),MATCH('D-14 Ernst'!Z$2,'P-07 HACCP score'!$C$2:$E$2,0))</f>
        <v>0</v>
      </c>
      <c r="BX555" s="39">
        <f>INDEX('P-07 HACCP score'!$C$3:$E$7,MATCH(AE555,'P-07 HACCP score'!$B$3:$B$7,0),MATCH('D-14 Ernst'!AA$2,'P-07 HACCP score'!$C$2:$E$2,0))</f>
        <v>0</v>
      </c>
      <c r="BY555" s="39">
        <f>INDEX('P-07 HACCP score'!$C$3:$E$7,MATCH(AF555,'P-07 HACCP score'!$B$3:$B$7,0),MATCH('D-14 Ernst'!AB$2,'P-07 HACCP score'!$C$2:$E$2,0))</f>
        <v>0</v>
      </c>
      <c r="BZ555" s="39">
        <f>INDEX('P-07 HACCP score'!$C$3:$E$7,MATCH(AG555,'P-07 HACCP score'!$B$3:$B$7,0),MATCH('D-14 Ernst'!AC$2,'P-07 HACCP score'!$C$2:$E$2,0))</f>
        <v>0</v>
      </c>
      <c r="CA555" s="39">
        <f>INDEX('P-07 HACCP score'!$C$3:$E$7,MATCH(AH555,'P-07 HACCP score'!$B$3:$B$7,0),MATCH('D-14 Ernst'!AD$2,'P-07 HACCP score'!$C$2:$E$2,0))</f>
        <v>0</v>
      </c>
      <c r="CB555" s="39">
        <f>INDEX('P-07 HACCP score'!$C$3:$E$7,MATCH(AI555,'P-07 HACCP score'!$B$3:$B$7,0),MATCH('D-14 Ernst'!AE$2,'P-07 HACCP score'!$C$2:$E$2,0))</f>
        <v>0</v>
      </c>
      <c r="CC555" s="39">
        <f>INDEX('P-07 HACCP score'!$C$3:$E$7,MATCH(AJ555,'P-07 HACCP score'!$B$3:$B$7,0),MATCH('D-14 Ernst'!AF$2,'P-07 HACCP score'!$C$2:$E$2,0))</f>
        <v>0</v>
      </c>
      <c r="CD555" s="39">
        <f>INDEX('P-07 HACCP score'!$C$3:$E$7,MATCH(AK555,'P-07 HACCP score'!$B$3:$B$7,0),MATCH('D-14 Ernst'!AG$2,'P-07 HACCP score'!$C$2:$E$2,0))</f>
        <v>0</v>
      </c>
    </row>
    <row r="556" spans="1:82" x14ac:dyDescent="0.3">
      <c r="A556" s="120">
        <v>53032</v>
      </c>
      <c r="B556" s="71" t="s">
        <v>185</v>
      </c>
      <c r="C556" s="78" t="s">
        <v>92</v>
      </c>
      <c r="D556" s="35">
        <v>2</v>
      </c>
      <c r="E556" s="138" t="s">
        <v>84</v>
      </c>
      <c r="F556" s="18"/>
      <c r="G556" s="26"/>
      <c r="H556" s="21" t="str">
        <f>IF(COUNTIF(I556:M556,"H"),"H",
IF(COUNTIF(I556:M556,"M"),"M",
IF(COUNTIF(I556:M556,"L"),"L",
IF(COUNTIF(I556:M556,"B"),"B",""))))</f>
        <v/>
      </c>
      <c r="I556" s="19"/>
      <c r="J556" s="19"/>
      <c r="K556" s="19"/>
      <c r="L556" s="19"/>
      <c r="M556" s="19"/>
      <c r="N556" s="18"/>
      <c r="O556" s="21" t="str">
        <f>IF(COUNTIF(P556:Q556,"H"),"H",
IF(COUNTIF(P556:Q556,"M"),"M",
IF(COUNTIF(P556:Q556,"L"),"L",
IF(COUNTIF(P556:Q556,"B"),"B",""))))</f>
        <v>L</v>
      </c>
      <c r="P556" s="22" t="s">
        <v>86</v>
      </c>
      <c r="Q556" s="22" t="s">
        <v>86</v>
      </c>
      <c r="R556" s="18" t="s">
        <v>86</v>
      </c>
      <c r="S556" s="18" t="s">
        <v>86</v>
      </c>
      <c r="T556" s="18" t="s">
        <v>84</v>
      </c>
      <c r="U556" s="18" t="s">
        <v>86</v>
      </c>
      <c r="V556" s="18"/>
      <c r="W556" s="27"/>
      <c r="X556" s="21" t="str">
        <f>IF(COUNTIF(Y556:AA556,"H"),"H",
IF(COUNTIF(Y556:AA556,"M"),"M",
IF(COUNTIF(Y556:AA556,"L"),"L",
IF(COUNTIF(Y556:AA556,"B"),"B",""))))</f>
        <v/>
      </c>
      <c r="Y556" s="23"/>
      <c r="Z556" s="28"/>
      <c r="AA556" s="23"/>
      <c r="AB556" s="18"/>
      <c r="AC556" s="18"/>
      <c r="AD556" s="18"/>
      <c r="AE556" s="18"/>
      <c r="AF556" s="18"/>
      <c r="AG556" s="18"/>
      <c r="AH556" s="18"/>
      <c r="AI556" s="18"/>
      <c r="AJ556" s="18"/>
      <c r="AK556" s="18"/>
      <c r="AL556" s="37">
        <f>COUNTIF(AX556:BA556,5)+COUNTIF(BG556:BH556,5)+COUNTIF(BK556:BQ556,5)+COUNTIF(BU556:CD556,5)+COUNTIF(AX556:BA556,9)+COUNTIF(BG556:BH556,9)+COUNTIF(BK556:BQ556,9)+COUNTIF(BU556:CD556,9)</f>
        <v>1</v>
      </c>
      <c r="AM556" s="37">
        <f>COUNTIF(AX556:BA556,15)+COUNTIF(BG556:BH556,15)+COUNTIF(BK556:BQ556,15)+COUNTIF(BU556:CD556,15)+COUNTIF(AX556:BA556,25)+COUNTIF(BG556:BH556,25)+COUNTIF(BK556:BQ556,25)+COUNTIF(BU556:CD556,25)</f>
        <v>0</v>
      </c>
      <c r="AN556" s="118" t="str">
        <f>IF(AM556&gt;=1,"HOOG",IF(AL556&gt;=2,"MIDDEN","LAAG"))</f>
        <v>LAAG</v>
      </c>
      <c r="AO556" s="26" t="str">
        <f>IF(AND(AM556=1,OR(H556="H",AB556="H"),TEXT(D556,0)&lt;&gt;"4"),"J","N" )</f>
        <v>N</v>
      </c>
      <c r="AP556" s="41" t="s">
        <v>85</v>
      </c>
      <c r="AQ556" s="68" t="str">
        <f>IF(OR(AP556="J",AO556="J"),"MIDDEN",AN556)</f>
        <v>LAAG</v>
      </c>
      <c r="AR556" s="26" t="s">
        <v>86</v>
      </c>
      <c r="AS556" s="18" t="s">
        <v>87</v>
      </c>
      <c r="AT556" s="18" t="s">
        <v>85</v>
      </c>
      <c r="AU556" s="41" t="str">
        <f>IF(AND(AR556="H",AS556="K"),"J",IF(OR(AND(AR556="L",AS556="K",AT556="J"),AND(AR556="H",AS556="G",AT556="J")),"J","N"))</f>
        <v>N</v>
      </c>
      <c r="AV556" s="41" t="s">
        <v>85</v>
      </c>
      <c r="AW556" s="18" t="str">
        <f>IF(AU556="N",AQ556,IF(AQ556="LAAG","MIDDEN","HOOG"))</f>
        <v>LAAG</v>
      </c>
      <c r="AX556" s="39">
        <f>INDEX('P-07 HACCP score'!$C$3:$E$7,MATCH(E556,'P-07 HACCP score'!$B$3:$B$7,0),MATCH('D-14 Ernst'!A$2,'P-07 HACCP score'!$C$2:$E$2,0))</f>
        <v>1.5</v>
      </c>
      <c r="AY556" s="39">
        <f>INDEX('P-07 HACCP score'!$C$3:$E$7,MATCH(F556,'P-07 HACCP score'!$B$3:$B$7,0),MATCH('D-14 Ernst'!B$2,'P-07 HACCP score'!$C$2:$E$2,0))</f>
        <v>0</v>
      </c>
      <c r="AZ556" s="39">
        <f>INDEX('P-07 HACCP score'!$C$3:$E$7,MATCH(G556,'P-07 HACCP score'!$B$3:$B$7,0),MATCH('D-14 Ernst'!C$2,'P-07 HACCP score'!$C$2:$E$2,0))</f>
        <v>0</v>
      </c>
      <c r="BA556" s="39" t="e">
        <f>INDEX('P-07 HACCP score'!$C$3:$E$7,MATCH(H556,'P-07 HACCP score'!$B$3:$B$7,0),MATCH('D-14 Ernst'!D$2,'P-07 HACCP score'!$C$2:$E$2,0))</f>
        <v>#N/A</v>
      </c>
      <c r="BB556" s="39">
        <f>INDEX('P-07 HACCP score'!$C$3:$E$7,MATCH(I556,'P-07 HACCP score'!$B$3:$B$7,0),MATCH('D-14 Ernst'!E$2,'P-07 HACCP score'!$C$2:$E$2,0))</f>
        <v>0</v>
      </c>
      <c r="BC556" s="39">
        <f>INDEX('P-07 HACCP score'!$C$3:$E$7,MATCH(J556,'P-07 HACCP score'!$B$3:$B$7,0),MATCH('D-14 Ernst'!F$2,'P-07 HACCP score'!$C$2:$E$2,0))</f>
        <v>0</v>
      </c>
      <c r="BD556" s="39">
        <f>INDEX('P-07 HACCP score'!$C$3:$E$7,MATCH(K556,'P-07 HACCP score'!$B$3:$B$7,0),MATCH('D-14 Ernst'!G$2,'P-07 HACCP score'!$C$2:$E$2,0))</f>
        <v>0</v>
      </c>
      <c r="BE556" s="39">
        <f>INDEX('P-07 HACCP score'!$C$3:$E$7,MATCH(L556,'P-07 HACCP score'!$B$3:$B$7,0),MATCH('D-14 Ernst'!H$2,'P-07 HACCP score'!$C$2:$E$2,0))</f>
        <v>0</v>
      </c>
      <c r="BF556" s="39">
        <f>INDEX('P-07 HACCP score'!$C$3:$E$7,MATCH(M556,'P-07 HACCP score'!$B$3:$B$7,0),MATCH('D-14 Ernst'!I$2,'P-07 HACCP score'!$C$2:$E$2,0))</f>
        <v>0</v>
      </c>
      <c r="BG556" s="39">
        <f>INDEX('P-07 HACCP score'!$C$3:$E$7,MATCH(N556,'P-07 HACCP score'!$B$3:$B$7,0),MATCH('D-14 Ernst'!J$2,'P-07 HACCP score'!$C$2:$E$2,0))</f>
        <v>0</v>
      </c>
      <c r="BH556" s="39">
        <f>INDEX('P-07 HACCP score'!$C$3:$E$7,MATCH(O556,'P-07 HACCP score'!$B$3:$B$7,0),MATCH('D-14 Ernst'!K$2,'P-07 HACCP score'!$C$2:$E$2,0))</f>
        <v>3</v>
      </c>
      <c r="BI556" s="39">
        <f>INDEX('P-07 HACCP score'!$C$3:$E$7,MATCH(P556,'P-07 HACCP score'!$B$3:$B$7,0),MATCH('D-14 Ernst'!L$2,'P-07 HACCP score'!$C$2:$E$2,0))</f>
        <v>3</v>
      </c>
      <c r="BJ556" s="39">
        <f>INDEX('P-07 HACCP score'!$C$3:$E$7,MATCH(Q556,'P-07 HACCP score'!$B$3:$B$7,0),MATCH('D-14 Ernst'!M$2,'P-07 HACCP score'!$C$2:$E$2,0))</f>
        <v>3</v>
      </c>
      <c r="BK556" s="39">
        <f>INDEX('P-07 HACCP score'!$C$3:$E$7,MATCH(R556,'P-07 HACCP score'!$B$3:$B$7,0),MATCH('D-14 Ernst'!N$2,'P-07 HACCP score'!$C$2:$E$2,0))</f>
        <v>5</v>
      </c>
      <c r="BL556" s="39">
        <f>INDEX('P-07 HACCP score'!$C$3:$E$7,MATCH(S556,'P-07 HACCP score'!$B$3:$B$7,0),MATCH('D-14 Ernst'!O$2,'P-07 HACCP score'!$C$2:$E$2,0))</f>
        <v>1</v>
      </c>
      <c r="BM556" s="39">
        <f>INDEX('P-07 HACCP score'!$C$3:$E$7,MATCH(T556,'P-07 HACCP score'!$B$3:$B$7,0),MATCH('D-14 Ernst'!P$2,'P-07 HACCP score'!$C$2:$E$2,0))</f>
        <v>1.5</v>
      </c>
      <c r="BN556" s="39">
        <f>INDEX('P-07 HACCP score'!$C$3:$E$7,MATCH(U556,'P-07 HACCP score'!$B$3:$B$7,0),MATCH('D-14 Ernst'!Q$2,'P-07 HACCP score'!$C$2:$E$2,0))</f>
        <v>3</v>
      </c>
      <c r="BO556" s="39">
        <f>INDEX('P-07 HACCP score'!$C$3:$E$7,MATCH(V556,'P-07 HACCP score'!$B$3:$B$7,0),MATCH('D-14 Ernst'!R$2,'P-07 HACCP score'!$C$2:$E$2,0))</f>
        <v>0</v>
      </c>
      <c r="BP556" s="39">
        <f>INDEX('P-07 HACCP score'!$C$3:$E$7,MATCH(W556,'P-07 HACCP score'!$B$3:$B$7,0),MATCH('D-14 Ernst'!S$2,'P-07 HACCP score'!$C$2:$E$2,0))</f>
        <v>0</v>
      </c>
      <c r="BQ556" s="39" t="e">
        <f>INDEX('P-07 HACCP score'!$C$3:$E$7,MATCH(X556,'P-07 HACCP score'!$B$3:$B$7,0),MATCH('D-14 Ernst'!T$2,'P-07 HACCP score'!$C$2:$E$2,0))</f>
        <v>#N/A</v>
      </c>
      <c r="BR556" s="39">
        <f>INDEX('P-07 HACCP score'!$C$3:$E$7,MATCH(Y556,'P-07 HACCP score'!$B$3:$B$7,0),MATCH('D-14 Ernst'!U$2,'P-07 HACCP score'!$C$2:$E$2,0))</f>
        <v>0</v>
      </c>
      <c r="BS556" s="39">
        <f>INDEX('P-07 HACCP score'!$C$3:$E$7,MATCH(Z556,'P-07 HACCP score'!$B$3:$B$7,0),MATCH('D-14 Ernst'!V$2,'P-07 HACCP score'!$C$2:$E$2,0))</f>
        <v>0</v>
      </c>
      <c r="BT556" s="39">
        <f>INDEX('P-07 HACCP score'!$C$3:$E$7,MATCH(AA556,'P-07 HACCP score'!$B$3:$B$7,0),MATCH('D-14 Ernst'!W$2,'P-07 HACCP score'!$C$2:$E$2,0))</f>
        <v>0</v>
      </c>
      <c r="BU556" s="39">
        <f>INDEX('P-07 HACCP score'!$C$3:$E$7,MATCH(AB556,'P-07 HACCP score'!$B$3:$B$7,0),MATCH('D-14 Ernst'!X$2,'P-07 HACCP score'!$C$2:$E$2,0))</f>
        <v>0</v>
      </c>
      <c r="BV556" s="39">
        <f>INDEX('P-07 HACCP score'!$C$3:$E$7,MATCH(AC556,'P-07 HACCP score'!$B$3:$B$7,0),MATCH('D-14 Ernst'!Y$2,'P-07 HACCP score'!$C$2:$E$2,0))</f>
        <v>0</v>
      </c>
      <c r="BW556" s="39">
        <f>INDEX('P-07 HACCP score'!$C$3:$E$7,MATCH(AD556,'P-07 HACCP score'!$B$3:$B$7,0),MATCH('D-14 Ernst'!Z$2,'P-07 HACCP score'!$C$2:$E$2,0))</f>
        <v>0</v>
      </c>
      <c r="BX556" s="39">
        <f>INDEX('P-07 HACCP score'!$C$3:$E$7,MATCH(AE556,'P-07 HACCP score'!$B$3:$B$7,0),MATCH('D-14 Ernst'!AA$2,'P-07 HACCP score'!$C$2:$E$2,0))</f>
        <v>0</v>
      </c>
      <c r="BY556" s="39">
        <f>INDEX('P-07 HACCP score'!$C$3:$E$7,MATCH(AF556,'P-07 HACCP score'!$B$3:$B$7,0),MATCH('D-14 Ernst'!AB$2,'P-07 HACCP score'!$C$2:$E$2,0))</f>
        <v>0</v>
      </c>
      <c r="BZ556" s="39">
        <f>INDEX('P-07 HACCP score'!$C$3:$E$7,MATCH(AG556,'P-07 HACCP score'!$B$3:$B$7,0),MATCH('D-14 Ernst'!AC$2,'P-07 HACCP score'!$C$2:$E$2,0))</f>
        <v>0</v>
      </c>
      <c r="CA556" s="39">
        <f>INDEX('P-07 HACCP score'!$C$3:$E$7,MATCH(AH556,'P-07 HACCP score'!$B$3:$B$7,0),MATCH('D-14 Ernst'!AD$2,'P-07 HACCP score'!$C$2:$E$2,0))</f>
        <v>0</v>
      </c>
      <c r="CB556" s="39">
        <f>INDEX('P-07 HACCP score'!$C$3:$E$7,MATCH(AI556,'P-07 HACCP score'!$B$3:$B$7,0),MATCH('D-14 Ernst'!AE$2,'P-07 HACCP score'!$C$2:$E$2,0))</f>
        <v>0</v>
      </c>
      <c r="CC556" s="39">
        <f>INDEX('P-07 HACCP score'!$C$3:$E$7,MATCH(AJ556,'P-07 HACCP score'!$B$3:$B$7,0),MATCH('D-14 Ernst'!AF$2,'P-07 HACCP score'!$C$2:$E$2,0))</f>
        <v>0</v>
      </c>
      <c r="CD556" s="39">
        <f>INDEX('P-07 HACCP score'!$C$3:$E$7,MATCH(AK556,'P-07 HACCP score'!$B$3:$B$7,0),MATCH('D-14 Ernst'!AG$2,'P-07 HACCP score'!$C$2:$E$2,0))</f>
        <v>0</v>
      </c>
    </row>
    <row r="557" spans="1:82" x14ac:dyDescent="0.3">
      <c r="A557" s="119">
        <v>51460</v>
      </c>
      <c r="B557" s="56" t="s">
        <v>191</v>
      </c>
      <c r="C557" s="78" t="s">
        <v>95</v>
      </c>
      <c r="D557" s="35">
        <v>3</v>
      </c>
      <c r="E557" s="138" t="s">
        <v>84</v>
      </c>
      <c r="F557" s="18"/>
      <c r="G557" s="26"/>
      <c r="H557" s="21" t="str">
        <f>IF(COUNTIF(I557:M557,"H"),"H",
IF(COUNTIF(I557:M557,"M"),"M",
IF(COUNTIF(I557:M557,"L"),"L",
IF(COUNTIF(I557:M557,"B"),"B",""))))</f>
        <v/>
      </c>
      <c r="I557" s="19"/>
      <c r="J557" s="19"/>
      <c r="K557" s="19"/>
      <c r="L557" s="19"/>
      <c r="M557" s="19"/>
      <c r="N557" s="18"/>
      <c r="O557" s="21" t="str">
        <f>IF(COUNTIF(P557:Q557,"H"),"H",
IF(COUNTIF(P557:Q557,"M"),"M",
IF(COUNTIF(P557:Q557,"L"),"L",
IF(COUNTIF(P557:Q557,"B"),"B",""))))</f>
        <v>L</v>
      </c>
      <c r="P557" s="139" t="s">
        <v>86</v>
      </c>
      <c r="Q557" s="22"/>
      <c r="R557" s="18"/>
      <c r="S557" s="18"/>
      <c r="T557" s="18"/>
      <c r="U557" s="18"/>
      <c r="V557" s="18"/>
      <c r="W557" s="27"/>
      <c r="X557" s="21" t="str">
        <f>IF(COUNTIF(Y557:AA557,"H"),"H",
IF(COUNTIF(Y557:AA557,"M"),"M",
IF(COUNTIF(Y557:AA557,"L"),"L",
IF(COUNTIF(Y557:AA557,"B"),"B",""))))</f>
        <v/>
      </c>
      <c r="Y557" s="23"/>
      <c r="Z557" s="28"/>
      <c r="AA557" s="23"/>
      <c r="AB557" s="18"/>
      <c r="AC557" s="18"/>
      <c r="AD557" s="18"/>
      <c r="AE557" s="18"/>
      <c r="AF557" s="18"/>
      <c r="AG557" s="18"/>
      <c r="AH557" s="18"/>
      <c r="AI557" s="18"/>
      <c r="AJ557" s="18"/>
      <c r="AK557" s="18"/>
      <c r="AL557" s="37">
        <f>COUNTIF(AX557:BA557,5)+COUNTIF(BG557:BH557,5)+COUNTIF(BK557:BQ557,5)+COUNTIF(BU557:CD557,5)+COUNTIF(AX557:BA557,9)+COUNTIF(BG557:BH557,9)+COUNTIF(BK557:BQ557,9)+COUNTIF(BU557:CD557,9)</f>
        <v>0</v>
      </c>
      <c r="AM557" s="37">
        <f>COUNTIF(AX557:BA557,15)+COUNTIF(BG557:BH557,15)+COUNTIF(BK557:BQ557,15)+COUNTIF(BU557:CD557,15)+COUNTIF(AX557:BA557,25)+COUNTIF(BG557:BH557,25)+COUNTIF(BK557:BQ557,25)+COUNTIF(BU557:CD557,25)</f>
        <v>0</v>
      </c>
      <c r="AN557" s="118" t="str">
        <f>IF(AM557&gt;=1,"HOOG",IF(AL557&gt;=2,"MIDDEN","LAAG"))</f>
        <v>LAAG</v>
      </c>
      <c r="AO557" s="26" t="str">
        <f>IF(AND(AM557=1,OR(H557="H",AB557="H"),TEXT(D557,0)&lt;&gt;"4"),"J","N" )</f>
        <v>N</v>
      </c>
      <c r="AP557" s="41" t="s">
        <v>85</v>
      </c>
      <c r="AQ557" s="68" t="str">
        <f>IF(OR(AP557="J",AO557="J"),"MIDDEN",AN557)</f>
        <v>LAAG</v>
      </c>
      <c r="AR557" s="26" t="s">
        <v>86</v>
      </c>
      <c r="AS557" s="18" t="s">
        <v>87</v>
      </c>
      <c r="AT557" s="18" t="s">
        <v>85</v>
      </c>
      <c r="AU557" s="41" t="str">
        <f>IF(AND(AR557="H",AS557="K"),"J",IF(OR(AND(AR557="L",AS557="K",AT557="J"),AND(AR557="H",AS557="G",AT557="J")),"J","N"))</f>
        <v>N</v>
      </c>
      <c r="AV557" s="41" t="s">
        <v>85</v>
      </c>
      <c r="AW557" s="18" t="str">
        <f>IF(AU557="N",AQ557,IF(AQ557="LAAG","MIDDEN","HOOG"))</f>
        <v>LAAG</v>
      </c>
      <c r="AX557" s="39">
        <f>INDEX('P-07 HACCP score'!$C$3:$E$7,MATCH(E557,'P-07 HACCP score'!$B$3:$B$7,0),MATCH('D-14 Ernst'!A$2,'P-07 HACCP score'!$C$2:$E$2,0))</f>
        <v>1.5</v>
      </c>
      <c r="AY557" s="39">
        <f>INDEX('P-07 HACCP score'!$C$3:$E$7,MATCH(F557,'P-07 HACCP score'!$B$3:$B$7,0),MATCH('D-14 Ernst'!B$2,'P-07 HACCP score'!$C$2:$E$2,0))</f>
        <v>0</v>
      </c>
      <c r="AZ557" s="39">
        <f>INDEX('P-07 HACCP score'!$C$3:$E$7,MATCH(G557,'P-07 HACCP score'!$B$3:$B$7,0),MATCH('D-14 Ernst'!C$2,'P-07 HACCP score'!$C$2:$E$2,0))</f>
        <v>0</v>
      </c>
      <c r="BA557" s="39" t="e">
        <f>INDEX('P-07 HACCP score'!$C$3:$E$7,MATCH(H557,'P-07 HACCP score'!$B$3:$B$7,0),MATCH('D-14 Ernst'!D$2,'P-07 HACCP score'!$C$2:$E$2,0))</f>
        <v>#N/A</v>
      </c>
      <c r="BB557" s="39">
        <f>INDEX('P-07 HACCP score'!$C$3:$E$7,MATCH(I557,'P-07 HACCP score'!$B$3:$B$7,0),MATCH('D-14 Ernst'!E$2,'P-07 HACCP score'!$C$2:$E$2,0))</f>
        <v>0</v>
      </c>
      <c r="BC557" s="39">
        <f>INDEX('P-07 HACCP score'!$C$3:$E$7,MATCH(J557,'P-07 HACCP score'!$B$3:$B$7,0),MATCH('D-14 Ernst'!F$2,'P-07 HACCP score'!$C$2:$E$2,0))</f>
        <v>0</v>
      </c>
      <c r="BD557" s="39">
        <f>INDEX('P-07 HACCP score'!$C$3:$E$7,MATCH(K557,'P-07 HACCP score'!$B$3:$B$7,0),MATCH('D-14 Ernst'!G$2,'P-07 HACCP score'!$C$2:$E$2,0))</f>
        <v>0</v>
      </c>
      <c r="BE557" s="39">
        <f>INDEX('P-07 HACCP score'!$C$3:$E$7,MATCH(L557,'P-07 HACCP score'!$B$3:$B$7,0),MATCH('D-14 Ernst'!H$2,'P-07 HACCP score'!$C$2:$E$2,0))</f>
        <v>0</v>
      </c>
      <c r="BF557" s="39">
        <f>INDEX('P-07 HACCP score'!$C$3:$E$7,MATCH(M557,'P-07 HACCP score'!$B$3:$B$7,0),MATCH('D-14 Ernst'!I$2,'P-07 HACCP score'!$C$2:$E$2,0))</f>
        <v>0</v>
      </c>
      <c r="BG557" s="39">
        <f>INDEX('P-07 HACCP score'!$C$3:$E$7,MATCH(N557,'P-07 HACCP score'!$B$3:$B$7,0),MATCH('D-14 Ernst'!J$2,'P-07 HACCP score'!$C$2:$E$2,0))</f>
        <v>0</v>
      </c>
      <c r="BH557" s="39">
        <f>INDEX('P-07 HACCP score'!$C$3:$E$7,MATCH(O557,'P-07 HACCP score'!$B$3:$B$7,0),MATCH('D-14 Ernst'!K$2,'P-07 HACCP score'!$C$2:$E$2,0))</f>
        <v>3</v>
      </c>
      <c r="BI557" s="39">
        <f>INDEX('P-07 HACCP score'!$C$3:$E$7,MATCH(P557,'P-07 HACCP score'!$B$3:$B$7,0),MATCH('D-14 Ernst'!L$2,'P-07 HACCP score'!$C$2:$E$2,0))</f>
        <v>3</v>
      </c>
      <c r="BJ557" s="39">
        <f>INDEX('P-07 HACCP score'!$C$3:$E$7,MATCH(Q557,'P-07 HACCP score'!$B$3:$B$7,0),MATCH('D-14 Ernst'!M$2,'P-07 HACCP score'!$C$2:$E$2,0))</f>
        <v>0</v>
      </c>
      <c r="BK557" s="39">
        <f>INDEX('P-07 HACCP score'!$C$3:$E$7,MATCH(R557,'P-07 HACCP score'!$B$3:$B$7,0),MATCH('D-14 Ernst'!N$2,'P-07 HACCP score'!$C$2:$E$2,0))</f>
        <v>0</v>
      </c>
      <c r="BL557" s="39">
        <f>INDEX('P-07 HACCP score'!$C$3:$E$7,MATCH(S557,'P-07 HACCP score'!$B$3:$B$7,0),MATCH('D-14 Ernst'!O$2,'P-07 HACCP score'!$C$2:$E$2,0))</f>
        <v>0</v>
      </c>
      <c r="BM557" s="39">
        <f>INDEX('P-07 HACCP score'!$C$3:$E$7,MATCH(T557,'P-07 HACCP score'!$B$3:$B$7,0),MATCH('D-14 Ernst'!P$2,'P-07 HACCP score'!$C$2:$E$2,0))</f>
        <v>0</v>
      </c>
      <c r="BN557" s="39">
        <f>INDEX('P-07 HACCP score'!$C$3:$E$7,MATCH(U557,'P-07 HACCP score'!$B$3:$B$7,0),MATCH('D-14 Ernst'!Q$2,'P-07 HACCP score'!$C$2:$E$2,0))</f>
        <v>0</v>
      </c>
      <c r="BO557" s="39">
        <f>INDEX('P-07 HACCP score'!$C$3:$E$7,MATCH(V557,'P-07 HACCP score'!$B$3:$B$7,0),MATCH('D-14 Ernst'!R$2,'P-07 HACCP score'!$C$2:$E$2,0))</f>
        <v>0</v>
      </c>
      <c r="BP557" s="39">
        <f>INDEX('P-07 HACCP score'!$C$3:$E$7,MATCH(W557,'P-07 HACCP score'!$B$3:$B$7,0),MATCH('D-14 Ernst'!S$2,'P-07 HACCP score'!$C$2:$E$2,0))</f>
        <v>0</v>
      </c>
      <c r="BQ557" s="39" t="e">
        <f>INDEX('P-07 HACCP score'!$C$3:$E$7,MATCH(X557,'P-07 HACCP score'!$B$3:$B$7,0),MATCH('D-14 Ernst'!T$2,'P-07 HACCP score'!$C$2:$E$2,0))</f>
        <v>#N/A</v>
      </c>
      <c r="BR557" s="39">
        <f>INDEX('P-07 HACCP score'!$C$3:$E$7,MATCH(Y557,'P-07 HACCP score'!$B$3:$B$7,0),MATCH('D-14 Ernst'!U$2,'P-07 HACCP score'!$C$2:$E$2,0))</f>
        <v>0</v>
      </c>
      <c r="BS557" s="39">
        <f>INDEX('P-07 HACCP score'!$C$3:$E$7,MATCH(Z557,'P-07 HACCP score'!$B$3:$B$7,0),MATCH('D-14 Ernst'!V$2,'P-07 HACCP score'!$C$2:$E$2,0))</f>
        <v>0</v>
      </c>
      <c r="BT557" s="39">
        <f>INDEX('P-07 HACCP score'!$C$3:$E$7,MATCH(AA557,'P-07 HACCP score'!$B$3:$B$7,0),MATCH('D-14 Ernst'!W$2,'P-07 HACCP score'!$C$2:$E$2,0))</f>
        <v>0</v>
      </c>
      <c r="BU557" s="39">
        <f>INDEX('P-07 HACCP score'!$C$3:$E$7,MATCH(AB557,'P-07 HACCP score'!$B$3:$B$7,0),MATCH('D-14 Ernst'!X$2,'P-07 HACCP score'!$C$2:$E$2,0))</f>
        <v>0</v>
      </c>
      <c r="BV557" s="39">
        <f>INDEX('P-07 HACCP score'!$C$3:$E$7,MATCH(AC557,'P-07 HACCP score'!$B$3:$B$7,0),MATCH('D-14 Ernst'!Y$2,'P-07 HACCP score'!$C$2:$E$2,0))</f>
        <v>0</v>
      </c>
      <c r="BW557" s="39">
        <f>INDEX('P-07 HACCP score'!$C$3:$E$7,MATCH(AD557,'P-07 HACCP score'!$B$3:$B$7,0),MATCH('D-14 Ernst'!Z$2,'P-07 HACCP score'!$C$2:$E$2,0))</f>
        <v>0</v>
      </c>
      <c r="BX557" s="39">
        <f>INDEX('P-07 HACCP score'!$C$3:$E$7,MATCH(AE557,'P-07 HACCP score'!$B$3:$B$7,0),MATCH('D-14 Ernst'!AA$2,'P-07 HACCP score'!$C$2:$E$2,0))</f>
        <v>0</v>
      </c>
      <c r="BY557" s="39">
        <f>INDEX('P-07 HACCP score'!$C$3:$E$7,MATCH(AF557,'P-07 HACCP score'!$B$3:$B$7,0),MATCH('D-14 Ernst'!AB$2,'P-07 HACCP score'!$C$2:$E$2,0))</f>
        <v>0</v>
      </c>
      <c r="BZ557" s="39">
        <f>INDEX('P-07 HACCP score'!$C$3:$E$7,MATCH(AG557,'P-07 HACCP score'!$B$3:$B$7,0),MATCH('D-14 Ernst'!AC$2,'P-07 HACCP score'!$C$2:$E$2,0))</f>
        <v>0</v>
      </c>
      <c r="CA557" s="39">
        <f>INDEX('P-07 HACCP score'!$C$3:$E$7,MATCH(AH557,'P-07 HACCP score'!$B$3:$B$7,0),MATCH('D-14 Ernst'!AD$2,'P-07 HACCP score'!$C$2:$E$2,0))</f>
        <v>0</v>
      </c>
      <c r="CB557" s="39">
        <f>INDEX('P-07 HACCP score'!$C$3:$E$7,MATCH(AI557,'P-07 HACCP score'!$B$3:$B$7,0),MATCH('D-14 Ernst'!AE$2,'P-07 HACCP score'!$C$2:$E$2,0))</f>
        <v>0</v>
      </c>
      <c r="CC557" s="39">
        <f>INDEX('P-07 HACCP score'!$C$3:$E$7,MATCH(AJ557,'P-07 HACCP score'!$B$3:$B$7,0),MATCH('D-14 Ernst'!AF$2,'P-07 HACCP score'!$C$2:$E$2,0))</f>
        <v>0</v>
      </c>
      <c r="CD557" s="39">
        <f>INDEX('P-07 HACCP score'!$C$3:$E$7,MATCH(AK557,'P-07 HACCP score'!$B$3:$B$7,0),MATCH('D-14 Ernst'!AG$2,'P-07 HACCP score'!$C$2:$E$2,0))</f>
        <v>0</v>
      </c>
    </row>
    <row r="558" spans="1:82" x14ac:dyDescent="0.3">
      <c r="A558" s="119">
        <v>53640</v>
      </c>
      <c r="B558" s="56" t="s">
        <v>278</v>
      </c>
      <c r="C558" s="78" t="s">
        <v>233</v>
      </c>
      <c r="D558" s="35">
        <v>3</v>
      </c>
      <c r="E558" s="138" t="s">
        <v>84</v>
      </c>
      <c r="F558" s="18"/>
      <c r="G558" s="26"/>
      <c r="H558" s="21" t="str">
        <f>IF(COUNTIF(I558:M558,"H"),"H",
IF(COUNTIF(I558:M558,"M"),"M",
IF(COUNTIF(I558:M558,"L"),"L",
IF(COUNTIF(I558:M558,"B"),"B",""))))</f>
        <v/>
      </c>
      <c r="I558" s="19"/>
      <c r="J558" s="19"/>
      <c r="K558" s="19"/>
      <c r="L558" s="19"/>
      <c r="M558" s="19"/>
      <c r="N558" s="18"/>
      <c r="O558" s="21" t="str">
        <f>IF(COUNTIF(P558:Q558,"H"),"H",
IF(COUNTIF(P558:Q558,"M"),"M",
IF(COUNTIF(P558:Q558,"L"),"L",
IF(COUNTIF(P558:Q558,"B"),"B",""))))</f>
        <v/>
      </c>
      <c r="P558" s="22"/>
      <c r="Q558" s="22"/>
      <c r="R558" s="18" t="s">
        <v>86</v>
      </c>
      <c r="S558" s="18"/>
      <c r="T558" s="18" t="s">
        <v>84</v>
      </c>
      <c r="U558" s="18"/>
      <c r="V558" s="18"/>
      <c r="W558" s="27"/>
      <c r="X558" s="21" t="str">
        <f>IF(COUNTIF(Y558:AA558,"H"),"H",
IF(COUNTIF(Y558:AA558,"M"),"M",
IF(COUNTIF(Y558:AA558,"L"),"L",
IF(COUNTIF(Y558:AA558,"B"),"B",""))))</f>
        <v/>
      </c>
      <c r="Y558" s="23"/>
      <c r="Z558" s="28"/>
      <c r="AA558" s="23"/>
      <c r="AB558" s="18"/>
      <c r="AC558" s="18"/>
      <c r="AD558" s="18"/>
      <c r="AE558" s="18"/>
      <c r="AF558" s="18"/>
      <c r="AG558" s="18"/>
      <c r="AH558" s="18"/>
      <c r="AI558" s="18"/>
      <c r="AJ558" s="138" t="s">
        <v>84</v>
      </c>
      <c r="AK558" s="18"/>
      <c r="AL558" s="37">
        <f>COUNTIF(AX558:BA558,5)+COUNTIF(BG558:BH558,5)+COUNTIF(BK558:BQ558,5)+COUNTIF(BU558:CD558,5)+COUNTIF(AX558:BA558,9)+COUNTIF(BG558:BH558,9)+COUNTIF(BK558:BQ558,9)+COUNTIF(BU558:CD558,9)</f>
        <v>1</v>
      </c>
      <c r="AM558" s="37">
        <f>COUNTIF(AX558:BA558,15)+COUNTIF(BG558:BH558,15)+COUNTIF(BK558:BQ558,15)+COUNTIF(BU558:CD558,15)+COUNTIF(AX558:BA558,25)+COUNTIF(BG558:BH558,25)+COUNTIF(BK558:BQ558,25)+COUNTIF(BU558:CD558,25)</f>
        <v>0</v>
      </c>
      <c r="AN558" s="118" t="str">
        <f>IF(AM558&gt;=1,"HOOG",IF(AL558&gt;=2,"MIDDEN","LAAG"))</f>
        <v>LAAG</v>
      </c>
      <c r="AO558" s="26" t="str">
        <f>IF(AND(AM558=1,OR(H558="H",AB558="H"),TEXT(D558,0)&lt;&gt;"4"),"J","N" )</f>
        <v>N</v>
      </c>
      <c r="AP558" s="41" t="s">
        <v>85</v>
      </c>
      <c r="AQ558" s="68" t="str">
        <f>IF(OR(AP558="J",AO558="J"),"MIDDEN",AN558)</f>
        <v>LAAG</v>
      </c>
      <c r="AR558" s="26" t="s">
        <v>86</v>
      </c>
      <c r="AS558" s="18" t="s">
        <v>93</v>
      </c>
      <c r="AT558" s="18" t="s">
        <v>85</v>
      </c>
      <c r="AU558" s="41" t="str">
        <f>IF(AND(AR558="H",AS558="K"),"J",IF(OR(AND(AR558="L",AS558="K",AT558="J"),AND(AR558="H",AS558="G",AT558="J")),"J","N"))</f>
        <v>N</v>
      </c>
      <c r="AV558" s="41" t="s">
        <v>85</v>
      </c>
      <c r="AW558" s="18" t="str">
        <f>IF(AU558="N",AQ558,IF(AQ558="LAAG","MIDDEN","HOOG"))</f>
        <v>LAAG</v>
      </c>
      <c r="AX558" s="39">
        <f>INDEX('P-07 HACCP score'!$C$3:$E$7,MATCH(E558,'P-07 HACCP score'!$B$3:$B$7,0),MATCH('D-14 Ernst'!A$2,'P-07 HACCP score'!$C$2:$E$2,0))</f>
        <v>1.5</v>
      </c>
      <c r="AY558" s="39">
        <f>INDEX('P-07 HACCP score'!$C$3:$E$7,MATCH(F558,'P-07 HACCP score'!$B$3:$B$7,0),MATCH('D-14 Ernst'!B$2,'P-07 HACCP score'!$C$2:$E$2,0))</f>
        <v>0</v>
      </c>
      <c r="AZ558" s="39">
        <f>INDEX('P-07 HACCP score'!$C$3:$E$7,MATCH(G558,'P-07 HACCP score'!$B$3:$B$7,0),MATCH('D-14 Ernst'!C$2,'P-07 HACCP score'!$C$2:$E$2,0))</f>
        <v>0</v>
      </c>
      <c r="BA558" s="39" t="e">
        <f>INDEX('P-07 HACCP score'!$C$3:$E$7,MATCH(H558,'P-07 HACCP score'!$B$3:$B$7,0),MATCH('D-14 Ernst'!D$2,'P-07 HACCP score'!$C$2:$E$2,0))</f>
        <v>#N/A</v>
      </c>
      <c r="BB558" s="39">
        <f>INDEX('P-07 HACCP score'!$C$3:$E$7,MATCH(I558,'P-07 HACCP score'!$B$3:$B$7,0),MATCH('D-14 Ernst'!E$2,'P-07 HACCP score'!$C$2:$E$2,0))</f>
        <v>0</v>
      </c>
      <c r="BC558" s="39">
        <f>INDEX('P-07 HACCP score'!$C$3:$E$7,MATCH(J558,'P-07 HACCP score'!$B$3:$B$7,0),MATCH('D-14 Ernst'!F$2,'P-07 HACCP score'!$C$2:$E$2,0))</f>
        <v>0</v>
      </c>
      <c r="BD558" s="39">
        <f>INDEX('P-07 HACCP score'!$C$3:$E$7,MATCH(K558,'P-07 HACCP score'!$B$3:$B$7,0),MATCH('D-14 Ernst'!G$2,'P-07 HACCP score'!$C$2:$E$2,0))</f>
        <v>0</v>
      </c>
      <c r="BE558" s="39">
        <f>INDEX('P-07 HACCP score'!$C$3:$E$7,MATCH(L558,'P-07 HACCP score'!$B$3:$B$7,0),MATCH('D-14 Ernst'!H$2,'P-07 HACCP score'!$C$2:$E$2,0))</f>
        <v>0</v>
      </c>
      <c r="BF558" s="39">
        <f>INDEX('P-07 HACCP score'!$C$3:$E$7,MATCH(M558,'P-07 HACCP score'!$B$3:$B$7,0),MATCH('D-14 Ernst'!I$2,'P-07 HACCP score'!$C$2:$E$2,0))</f>
        <v>0</v>
      </c>
      <c r="BG558" s="39">
        <f>INDEX('P-07 HACCP score'!$C$3:$E$7,MATCH(N558,'P-07 HACCP score'!$B$3:$B$7,0),MATCH('D-14 Ernst'!J$2,'P-07 HACCP score'!$C$2:$E$2,0))</f>
        <v>0</v>
      </c>
      <c r="BH558" s="39" t="e">
        <f>INDEX('P-07 HACCP score'!$C$3:$E$7,MATCH(O558,'P-07 HACCP score'!$B$3:$B$7,0),MATCH('D-14 Ernst'!K$2,'P-07 HACCP score'!$C$2:$E$2,0))</f>
        <v>#N/A</v>
      </c>
      <c r="BI558" s="39">
        <f>INDEX('P-07 HACCP score'!$C$3:$E$7,MATCH(P558,'P-07 HACCP score'!$B$3:$B$7,0),MATCH('D-14 Ernst'!L$2,'P-07 HACCP score'!$C$2:$E$2,0))</f>
        <v>0</v>
      </c>
      <c r="BJ558" s="39">
        <f>INDEX('P-07 HACCP score'!$C$3:$E$7,MATCH(Q558,'P-07 HACCP score'!$B$3:$B$7,0),MATCH('D-14 Ernst'!M$2,'P-07 HACCP score'!$C$2:$E$2,0))</f>
        <v>0</v>
      </c>
      <c r="BK558" s="39">
        <f>INDEX('P-07 HACCP score'!$C$3:$E$7,MATCH(R558,'P-07 HACCP score'!$B$3:$B$7,0),MATCH('D-14 Ernst'!N$2,'P-07 HACCP score'!$C$2:$E$2,0))</f>
        <v>5</v>
      </c>
      <c r="BL558" s="39">
        <f>INDEX('P-07 HACCP score'!$C$3:$E$7,MATCH(S558,'P-07 HACCP score'!$B$3:$B$7,0),MATCH('D-14 Ernst'!O$2,'P-07 HACCP score'!$C$2:$E$2,0))</f>
        <v>0</v>
      </c>
      <c r="BM558" s="39">
        <f>INDEX('P-07 HACCP score'!$C$3:$E$7,MATCH(T558,'P-07 HACCP score'!$B$3:$B$7,0),MATCH('D-14 Ernst'!P$2,'P-07 HACCP score'!$C$2:$E$2,0))</f>
        <v>1.5</v>
      </c>
      <c r="BN558" s="39">
        <f>INDEX('P-07 HACCP score'!$C$3:$E$7,MATCH(U558,'P-07 HACCP score'!$B$3:$B$7,0),MATCH('D-14 Ernst'!Q$2,'P-07 HACCP score'!$C$2:$E$2,0))</f>
        <v>0</v>
      </c>
      <c r="BO558" s="39">
        <f>INDEX('P-07 HACCP score'!$C$3:$E$7,MATCH(V558,'P-07 HACCP score'!$B$3:$B$7,0),MATCH('D-14 Ernst'!R$2,'P-07 HACCP score'!$C$2:$E$2,0))</f>
        <v>0</v>
      </c>
      <c r="BP558" s="39">
        <f>INDEX('P-07 HACCP score'!$C$3:$E$7,MATCH(W558,'P-07 HACCP score'!$B$3:$B$7,0),MATCH('D-14 Ernst'!S$2,'P-07 HACCP score'!$C$2:$E$2,0))</f>
        <v>0</v>
      </c>
      <c r="BQ558" s="39" t="e">
        <f>INDEX('P-07 HACCP score'!$C$3:$E$7,MATCH(X558,'P-07 HACCP score'!$B$3:$B$7,0),MATCH('D-14 Ernst'!T$2,'P-07 HACCP score'!$C$2:$E$2,0))</f>
        <v>#N/A</v>
      </c>
      <c r="BR558" s="39">
        <f>INDEX('P-07 HACCP score'!$C$3:$E$7,MATCH(Y558,'P-07 HACCP score'!$B$3:$B$7,0),MATCH('D-14 Ernst'!U$2,'P-07 HACCP score'!$C$2:$E$2,0))</f>
        <v>0</v>
      </c>
      <c r="BS558" s="39">
        <f>INDEX('P-07 HACCP score'!$C$3:$E$7,MATCH(Z558,'P-07 HACCP score'!$B$3:$B$7,0),MATCH('D-14 Ernst'!V$2,'P-07 HACCP score'!$C$2:$E$2,0))</f>
        <v>0</v>
      </c>
      <c r="BT558" s="39">
        <f>INDEX('P-07 HACCP score'!$C$3:$E$7,MATCH(AA558,'P-07 HACCP score'!$B$3:$B$7,0),MATCH('D-14 Ernst'!W$2,'P-07 HACCP score'!$C$2:$E$2,0))</f>
        <v>0</v>
      </c>
      <c r="BU558" s="39">
        <f>INDEX('P-07 HACCP score'!$C$3:$E$7,MATCH(AB558,'P-07 HACCP score'!$B$3:$B$7,0),MATCH('D-14 Ernst'!X$2,'P-07 HACCP score'!$C$2:$E$2,0))</f>
        <v>0</v>
      </c>
      <c r="BV558" s="39">
        <f>INDEX('P-07 HACCP score'!$C$3:$E$7,MATCH(AC558,'P-07 HACCP score'!$B$3:$B$7,0),MATCH('D-14 Ernst'!Y$2,'P-07 HACCP score'!$C$2:$E$2,0))</f>
        <v>0</v>
      </c>
      <c r="BW558" s="39">
        <f>INDEX('P-07 HACCP score'!$C$3:$E$7,MATCH(AD558,'P-07 HACCP score'!$B$3:$B$7,0),MATCH('D-14 Ernst'!Z$2,'P-07 HACCP score'!$C$2:$E$2,0))</f>
        <v>0</v>
      </c>
      <c r="BX558" s="39">
        <f>INDEX('P-07 HACCP score'!$C$3:$E$7,MATCH(AE558,'P-07 HACCP score'!$B$3:$B$7,0),MATCH('D-14 Ernst'!AA$2,'P-07 HACCP score'!$C$2:$E$2,0))</f>
        <v>0</v>
      </c>
      <c r="BY558" s="39">
        <f>INDEX('P-07 HACCP score'!$C$3:$E$7,MATCH(AF558,'P-07 HACCP score'!$B$3:$B$7,0),MATCH('D-14 Ernst'!AB$2,'P-07 HACCP score'!$C$2:$E$2,0))</f>
        <v>0</v>
      </c>
      <c r="BZ558" s="39">
        <f>INDEX('P-07 HACCP score'!$C$3:$E$7,MATCH(AG558,'P-07 HACCP score'!$B$3:$B$7,0),MATCH('D-14 Ernst'!AC$2,'P-07 HACCP score'!$C$2:$E$2,0))</f>
        <v>0</v>
      </c>
      <c r="CA558" s="39">
        <f>INDEX('P-07 HACCP score'!$C$3:$E$7,MATCH(AH558,'P-07 HACCP score'!$B$3:$B$7,0),MATCH('D-14 Ernst'!AD$2,'P-07 HACCP score'!$C$2:$E$2,0))</f>
        <v>0</v>
      </c>
      <c r="CB558" s="39">
        <f>INDEX('P-07 HACCP score'!$C$3:$E$7,MATCH(AI558,'P-07 HACCP score'!$B$3:$B$7,0),MATCH('D-14 Ernst'!AE$2,'P-07 HACCP score'!$C$2:$E$2,0))</f>
        <v>0</v>
      </c>
      <c r="CC558" s="39">
        <f>INDEX('P-07 HACCP score'!$C$3:$E$7,MATCH(AJ558,'P-07 HACCP score'!$B$3:$B$7,0),MATCH('D-14 Ernst'!AF$2,'P-07 HACCP score'!$C$2:$E$2,0))</f>
        <v>1.5</v>
      </c>
      <c r="CD558" s="39">
        <f>INDEX('P-07 HACCP score'!$C$3:$E$7,MATCH(AK558,'P-07 HACCP score'!$B$3:$B$7,0),MATCH('D-14 Ernst'!AG$2,'P-07 HACCP score'!$C$2:$E$2,0))</f>
        <v>0</v>
      </c>
    </row>
    <row r="559" spans="1:82" x14ac:dyDescent="0.3">
      <c r="A559" s="119">
        <v>51177</v>
      </c>
      <c r="B559" s="77" t="s">
        <v>449</v>
      </c>
      <c r="C559" s="72" t="s">
        <v>92</v>
      </c>
      <c r="D559" s="35">
        <v>2</v>
      </c>
      <c r="E559" s="138" t="s">
        <v>84</v>
      </c>
      <c r="F559" s="18"/>
      <c r="G559" s="26"/>
      <c r="H559" s="21" t="str">
        <f>IF(COUNTIF(I559:M559,"H"),"H",
IF(COUNTIF(I559:M559,"M"),"M",
IF(COUNTIF(I559:M559,"L"),"L",
IF(COUNTIF(I559:M559,"B"),"B",""))))</f>
        <v/>
      </c>
      <c r="I559" s="19"/>
      <c r="J559" s="19"/>
      <c r="K559" s="19"/>
      <c r="L559" s="19"/>
      <c r="M559" s="19"/>
      <c r="N559" s="18"/>
      <c r="O559" s="21" t="str">
        <f>IF(COUNTIF(P559:Q559,"H"),"H",
IF(COUNTIF(P559:Q559,"M"),"M",
IF(COUNTIF(P559:Q559,"L"),"L",
IF(COUNTIF(P559:Q559,"B"),"B",""))))</f>
        <v>L</v>
      </c>
      <c r="P559" s="22" t="s">
        <v>86</v>
      </c>
      <c r="Q559" s="139" t="s">
        <v>86</v>
      </c>
      <c r="R559" s="18" t="s">
        <v>86</v>
      </c>
      <c r="S559" s="18"/>
      <c r="T559" s="18" t="s">
        <v>84</v>
      </c>
      <c r="U559" s="18"/>
      <c r="V559" s="18"/>
      <c r="W559" s="27"/>
      <c r="X559" s="21" t="str">
        <f>IF(COUNTIF(Y559:AA559,"H"),"H",
IF(COUNTIF(Y559:AA559,"M"),"M",
IF(COUNTIF(Y559:AA559,"L"),"L",
IF(COUNTIF(Y559:AA559,"B"),"B",""))))</f>
        <v/>
      </c>
      <c r="Y559" s="23"/>
      <c r="Z559" s="28"/>
      <c r="AA559" s="23"/>
      <c r="AB559" s="18"/>
      <c r="AC559" s="18"/>
      <c r="AD559" s="18"/>
      <c r="AE559" s="18"/>
      <c r="AF559" s="18"/>
      <c r="AG559" s="18"/>
      <c r="AH559" s="18"/>
      <c r="AI559" s="18"/>
      <c r="AJ559" s="18"/>
      <c r="AK559" s="18"/>
      <c r="AL559" s="37">
        <f>COUNTIF(AX559:BA559,5)+COUNTIF(BG559:BH559,5)+COUNTIF(BK559:BQ559,5)+COUNTIF(BU559:CD559,5)+COUNTIF(AX559:BA559,9)+COUNTIF(BG559:BH559,9)+COUNTIF(BK559:BQ559,9)+COUNTIF(BU559:CD559,9)</f>
        <v>1</v>
      </c>
      <c r="AM559" s="37">
        <f>COUNTIF(AX559:BA559,15)+COUNTIF(BG559:BH559,15)+COUNTIF(BK559:BQ559,15)+COUNTIF(BU559:CD559,15)+COUNTIF(AX559:BA559,25)+COUNTIF(BG559:BH559,25)+COUNTIF(BK559:BQ559,25)+COUNTIF(BU559:CD559,25)</f>
        <v>0</v>
      </c>
      <c r="AN559" s="118" t="str">
        <f>IF(AM559&gt;=1,"HOOG",IF(AL559&gt;=2,"MIDDEN","LAAG"))</f>
        <v>LAAG</v>
      </c>
      <c r="AO559" s="26" t="str">
        <f>IF(AND(AM559=1,OR(H559="H",AB559="H"),TEXT(D559,0)&lt;&gt;"4"),"J","N" )</f>
        <v>N</v>
      </c>
      <c r="AP559" s="41" t="s">
        <v>85</v>
      </c>
      <c r="AQ559" s="68" t="str">
        <f>IF(OR(AP559="J",AO559="J"),"MIDDEN",AN559)</f>
        <v>LAAG</v>
      </c>
      <c r="AR559" s="26" t="s">
        <v>86</v>
      </c>
      <c r="AS559" s="18" t="s">
        <v>87</v>
      </c>
      <c r="AT559" s="18" t="s">
        <v>85</v>
      </c>
      <c r="AU559" s="41" t="str">
        <f>IF(AND(AR559="H",AS559="K"),"J",IF(OR(AND(AR559="L",AS559="K",AT559="J"),AND(AR559="H",AS559="G",AT559="J")),"J","N"))</f>
        <v>N</v>
      </c>
      <c r="AV559" s="41" t="s">
        <v>85</v>
      </c>
      <c r="AW559" s="18" t="str">
        <f>IF(AU559="N",AQ559,IF(AQ559="LAAG","MIDDEN","HOOG"))</f>
        <v>LAAG</v>
      </c>
      <c r="AX559" s="39">
        <f>INDEX('P-07 HACCP score'!$C$3:$E$7,MATCH(E559,'P-07 HACCP score'!$B$3:$B$7,0),MATCH('D-14 Ernst'!A$2,'P-07 HACCP score'!$C$2:$E$2,0))</f>
        <v>1.5</v>
      </c>
      <c r="AY559" s="39">
        <f>INDEX('P-07 HACCP score'!$C$3:$E$7,MATCH(F559,'P-07 HACCP score'!$B$3:$B$7,0),MATCH('D-14 Ernst'!B$2,'P-07 HACCP score'!$C$2:$E$2,0))</f>
        <v>0</v>
      </c>
      <c r="AZ559" s="39">
        <f>INDEX('P-07 HACCP score'!$C$3:$E$7,MATCH(G559,'P-07 HACCP score'!$B$3:$B$7,0),MATCH('D-14 Ernst'!C$2,'P-07 HACCP score'!$C$2:$E$2,0))</f>
        <v>0</v>
      </c>
      <c r="BA559" s="39" t="e">
        <f>INDEX('P-07 HACCP score'!$C$3:$E$7,MATCH(H559,'P-07 HACCP score'!$B$3:$B$7,0),MATCH('D-14 Ernst'!D$2,'P-07 HACCP score'!$C$2:$E$2,0))</f>
        <v>#N/A</v>
      </c>
      <c r="BB559" s="39">
        <f>INDEX('P-07 HACCP score'!$C$3:$E$7,MATCH(I559,'P-07 HACCP score'!$B$3:$B$7,0),MATCH('D-14 Ernst'!E$2,'P-07 HACCP score'!$C$2:$E$2,0))</f>
        <v>0</v>
      </c>
      <c r="BC559" s="39">
        <f>INDEX('P-07 HACCP score'!$C$3:$E$7,MATCH(J559,'P-07 HACCP score'!$B$3:$B$7,0),MATCH('D-14 Ernst'!F$2,'P-07 HACCP score'!$C$2:$E$2,0))</f>
        <v>0</v>
      </c>
      <c r="BD559" s="39">
        <f>INDEX('P-07 HACCP score'!$C$3:$E$7,MATCH(K559,'P-07 HACCP score'!$B$3:$B$7,0),MATCH('D-14 Ernst'!G$2,'P-07 HACCP score'!$C$2:$E$2,0))</f>
        <v>0</v>
      </c>
      <c r="BE559" s="39">
        <f>INDEX('P-07 HACCP score'!$C$3:$E$7,MATCH(L559,'P-07 HACCP score'!$B$3:$B$7,0),MATCH('D-14 Ernst'!H$2,'P-07 HACCP score'!$C$2:$E$2,0))</f>
        <v>0</v>
      </c>
      <c r="BF559" s="39">
        <f>INDEX('P-07 HACCP score'!$C$3:$E$7,MATCH(M559,'P-07 HACCP score'!$B$3:$B$7,0),MATCH('D-14 Ernst'!I$2,'P-07 HACCP score'!$C$2:$E$2,0))</f>
        <v>0</v>
      </c>
      <c r="BG559" s="39">
        <f>INDEX('P-07 HACCP score'!$C$3:$E$7,MATCH(N559,'P-07 HACCP score'!$B$3:$B$7,0),MATCH('D-14 Ernst'!J$2,'P-07 HACCP score'!$C$2:$E$2,0))</f>
        <v>0</v>
      </c>
      <c r="BH559" s="39">
        <f>INDEX('P-07 HACCP score'!$C$3:$E$7,MATCH(O559,'P-07 HACCP score'!$B$3:$B$7,0),MATCH('D-14 Ernst'!K$2,'P-07 HACCP score'!$C$2:$E$2,0))</f>
        <v>3</v>
      </c>
      <c r="BI559" s="39">
        <f>INDEX('P-07 HACCP score'!$C$3:$E$7,MATCH(P559,'P-07 HACCP score'!$B$3:$B$7,0),MATCH('D-14 Ernst'!L$2,'P-07 HACCP score'!$C$2:$E$2,0))</f>
        <v>3</v>
      </c>
      <c r="BJ559" s="39">
        <f>INDEX('P-07 HACCP score'!$C$3:$E$7,MATCH(Q559,'P-07 HACCP score'!$B$3:$B$7,0),MATCH('D-14 Ernst'!M$2,'P-07 HACCP score'!$C$2:$E$2,0))</f>
        <v>3</v>
      </c>
      <c r="BK559" s="39">
        <f>INDEX('P-07 HACCP score'!$C$3:$E$7,MATCH(R559,'P-07 HACCP score'!$B$3:$B$7,0),MATCH('D-14 Ernst'!N$2,'P-07 HACCP score'!$C$2:$E$2,0))</f>
        <v>5</v>
      </c>
      <c r="BL559" s="39">
        <f>INDEX('P-07 HACCP score'!$C$3:$E$7,MATCH(S559,'P-07 HACCP score'!$B$3:$B$7,0),MATCH('D-14 Ernst'!O$2,'P-07 HACCP score'!$C$2:$E$2,0))</f>
        <v>0</v>
      </c>
      <c r="BM559" s="39">
        <f>INDEX('P-07 HACCP score'!$C$3:$E$7,MATCH(T559,'P-07 HACCP score'!$B$3:$B$7,0),MATCH('D-14 Ernst'!P$2,'P-07 HACCP score'!$C$2:$E$2,0))</f>
        <v>1.5</v>
      </c>
      <c r="BN559" s="39">
        <f>INDEX('P-07 HACCP score'!$C$3:$E$7,MATCH(U559,'P-07 HACCP score'!$B$3:$B$7,0),MATCH('D-14 Ernst'!Q$2,'P-07 HACCP score'!$C$2:$E$2,0))</f>
        <v>0</v>
      </c>
      <c r="BO559" s="39">
        <f>INDEX('P-07 HACCP score'!$C$3:$E$7,MATCH(V559,'P-07 HACCP score'!$B$3:$B$7,0),MATCH('D-14 Ernst'!R$2,'P-07 HACCP score'!$C$2:$E$2,0))</f>
        <v>0</v>
      </c>
      <c r="BP559" s="39">
        <f>INDEX('P-07 HACCP score'!$C$3:$E$7,MATCH(W559,'P-07 HACCP score'!$B$3:$B$7,0),MATCH('D-14 Ernst'!S$2,'P-07 HACCP score'!$C$2:$E$2,0))</f>
        <v>0</v>
      </c>
      <c r="BQ559" s="39" t="e">
        <f>INDEX('P-07 HACCP score'!$C$3:$E$7,MATCH(X559,'P-07 HACCP score'!$B$3:$B$7,0),MATCH('D-14 Ernst'!T$2,'P-07 HACCP score'!$C$2:$E$2,0))</f>
        <v>#N/A</v>
      </c>
      <c r="BR559" s="39">
        <f>INDEX('P-07 HACCP score'!$C$3:$E$7,MATCH(Y559,'P-07 HACCP score'!$B$3:$B$7,0),MATCH('D-14 Ernst'!U$2,'P-07 HACCP score'!$C$2:$E$2,0))</f>
        <v>0</v>
      </c>
      <c r="BS559" s="39">
        <f>INDEX('P-07 HACCP score'!$C$3:$E$7,MATCH(Z559,'P-07 HACCP score'!$B$3:$B$7,0),MATCH('D-14 Ernst'!V$2,'P-07 HACCP score'!$C$2:$E$2,0))</f>
        <v>0</v>
      </c>
      <c r="BT559" s="39">
        <f>INDEX('P-07 HACCP score'!$C$3:$E$7,MATCH(AA559,'P-07 HACCP score'!$B$3:$B$7,0),MATCH('D-14 Ernst'!W$2,'P-07 HACCP score'!$C$2:$E$2,0))</f>
        <v>0</v>
      </c>
      <c r="BU559" s="39">
        <f>INDEX('P-07 HACCP score'!$C$3:$E$7,MATCH(AB559,'P-07 HACCP score'!$B$3:$B$7,0),MATCH('D-14 Ernst'!X$2,'P-07 HACCP score'!$C$2:$E$2,0))</f>
        <v>0</v>
      </c>
      <c r="BV559" s="39">
        <f>INDEX('P-07 HACCP score'!$C$3:$E$7,MATCH(AC559,'P-07 HACCP score'!$B$3:$B$7,0),MATCH('D-14 Ernst'!Y$2,'P-07 HACCP score'!$C$2:$E$2,0))</f>
        <v>0</v>
      </c>
      <c r="BW559" s="39">
        <f>INDEX('P-07 HACCP score'!$C$3:$E$7,MATCH(AD559,'P-07 HACCP score'!$B$3:$B$7,0),MATCH('D-14 Ernst'!Z$2,'P-07 HACCP score'!$C$2:$E$2,0))</f>
        <v>0</v>
      </c>
      <c r="BX559" s="39">
        <f>INDEX('P-07 HACCP score'!$C$3:$E$7,MATCH(AE559,'P-07 HACCP score'!$B$3:$B$7,0),MATCH('D-14 Ernst'!AA$2,'P-07 HACCP score'!$C$2:$E$2,0))</f>
        <v>0</v>
      </c>
      <c r="BY559" s="39">
        <f>INDEX('P-07 HACCP score'!$C$3:$E$7,MATCH(AF559,'P-07 HACCP score'!$B$3:$B$7,0),MATCH('D-14 Ernst'!AB$2,'P-07 HACCP score'!$C$2:$E$2,0))</f>
        <v>0</v>
      </c>
      <c r="BZ559" s="39">
        <f>INDEX('P-07 HACCP score'!$C$3:$E$7,MATCH(AG559,'P-07 HACCP score'!$B$3:$B$7,0),MATCH('D-14 Ernst'!AC$2,'P-07 HACCP score'!$C$2:$E$2,0))</f>
        <v>0</v>
      </c>
      <c r="CA559" s="39">
        <f>INDEX('P-07 HACCP score'!$C$3:$E$7,MATCH(AH559,'P-07 HACCP score'!$B$3:$B$7,0),MATCH('D-14 Ernst'!AD$2,'P-07 HACCP score'!$C$2:$E$2,0))</f>
        <v>0</v>
      </c>
      <c r="CB559" s="39">
        <f>INDEX('P-07 HACCP score'!$C$3:$E$7,MATCH(AI559,'P-07 HACCP score'!$B$3:$B$7,0),MATCH('D-14 Ernst'!AE$2,'P-07 HACCP score'!$C$2:$E$2,0))</f>
        <v>0</v>
      </c>
      <c r="CC559" s="39">
        <f>INDEX('P-07 HACCP score'!$C$3:$E$7,MATCH(AJ559,'P-07 HACCP score'!$B$3:$B$7,0),MATCH('D-14 Ernst'!AF$2,'P-07 HACCP score'!$C$2:$E$2,0))</f>
        <v>0</v>
      </c>
      <c r="CD559" s="39">
        <f>INDEX('P-07 HACCP score'!$C$3:$E$7,MATCH(AK559,'P-07 HACCP score'!$B$3:$B$7,0),MATCH('D-14 Ernst'!AG$2,'P-07 HACCP score'!$C$2:$E$2,0))</f>
        <v>0</v>
      </c>
    </row>
    <row r="560" spans="1:82" x14ac:dyDescent="0.3">
      <c r="A560" s="119">
        <v>53080</v>
      </c>
      <c r="B560" s="56" t="s">
        <v>450</v>
      </c>
      <c r="C560" s="78" t="s">
        <v>92</v>
      </c>
      <c r="D560" s="35">
        <v>2</v>
      </c>
      <c r="E560" s="138" t="s">
        <v>84</v>
      </c>
      <c r="F560" s="18"/>
      <c r="G560" s="26"/>
      <c r="H560" s="21" t="str">
        <f>IF(COUNTIF(I560:M560,"H"),"H",
IF(COUNTIF(I560:M560,"M"),"M",
IF(COUNTIF(I560:M560,"L"),"L",
IF(COUNTIF(I560:M560,"B"),"B",""))))</f>
        <v/>
      </c>
      <c r="I560" s="19"/>
      <c r="J560" s="19"/>
      <c r="K560" s="19"/>
      <c r="L560" s="19"/>
      <c r="M560" s="19"/>
      <c r="N560" s="18"/>
      <c r="O560" s="21" t="str">
        <f>IF(COUNTIF(P560:Q560,"H"),"H",
IF(COUNTIF(P560:Q560,"M"),"M",
IF(COUNTIF(P560:Q560,"L"),"L",
IF(COUNTIF(P560:Q560,"B"),"B",""))))</f>
        <v>B</v>
      </c>
      <c r="P560" s="123" t="s">
        <v>84</v>
      </c>
      <c r="Q560" s="22"/>
      <c r="R560" s="18" t="s">
        <v>86</v>
      </c>
      <c r="S560" s="18" t="s">
        <v>86</v>
      </c>
      <c r="T560" s="18" t="s">
        <v>84</v>
      </c>
      <c r="U560" s="18" t="s">
        <v>86</v>
      </c>
      <c r="V560" s="18"/>
      <c r="W560" s="27"/>
      <c r="X560" s="21" t="str">
        <f>IF(COUNTIF(Y560:AA560,"H"),"H",
IF(COUNTIF(Y560:AA560,"M"),"M",
IF(COUNTIF(Y560:AA560,"L"),"L",
IF(COUNTIF(Y560:AA560,"B"),"B",""))))</f>
        <v/>
      </c>
      <c r="Y560" s="23"/>
      <c r="Z560" s="28"/>
      <c r="AA560" s="23"/>
      <c r="AB560" s="18"/>
      <c r="AC560" s="18"/>
      <c r="AD560" s="18"/>
      <c r="AE560" s="18"/>
      <c r="AF560" s="18"/>
      <c r="AG560" s="18"/>
      <c r="AH560" s="18"/>
      <c r="AI560" s="18"/>
      <c r="AJ560" s="18"/>
      <c r="AK560" s="18"/>
      <c r="AL560" s="37">
        <f>COUNTIF(AX560:BA560,5)+COUNTIF(BG560:BH560,5)+COUNTIF(BK560:BQ560,5)+COUNTIF(BU560:CD560,5)+COUNTIF(AX560:BA560,9)+COUNTIF(BG560:BH560,9)+COUNTIF(BK560:BQ560,9)+COUNTIF(BU560:CD560,9)</f>
        <v>1</v>
      </c>
      <c r="AM560" s="37">
        <f>COUNTIF(AX560:BA560,15)+COUNTIF(BG560:BH560,15)+COUNTIF(BK560:BQ560,15)+COUNTIF(BU560:CD560,15)+COUNTIF(AX560:BA560,25)+COUNTIF(BG560:BH560,25)+COUNTIF(BK560:BQ560,25)+COUNTIF(BU560:CD560,25)</f>
        <v>0</v>
      </c>
      <c r="AN560" s="118" t="str">
        <f>IF(AM560&gt;=1,"HOOG",IF(AL560&gt;=2,"MIDDEN","LAAG"))</f>
        <v>LAAG</v>
      </c>
      <c r="AO560" s="26" t="str">
        <f>IF(AND(AM560=1,OR(H560="H",AB560="H"),TEXT(D560,0)&lt;&gt;"4"),"J","N" )</f>
        <v>N</v>
      </c>
      <c r="AP560" s="41" t="s">
        <v>85</v>
      </c>
      <c r="AQ560" s="68" t="str">
        <f>IF(OR(AP560="J",AO560="J"),"MIDDEN",AN560)</f>
        <v>LAAG</v>
      </c>
      <c r="AR560" s="26" t="s">
        <v>89</v>
      </c>
      <c r="AS560" s="18" t="s">
        <v>87</v>
      </c>
      <c r="AT560" s="18" t="s">
        <v>85</v>
      </c>
      <c r="AU560" s="41" t="str">
        <f>IF(AND(AR560="H",AS560="K"),"J",IF(OR(AND(AR560="L",AS560="K",AT560="J"),AND(AR560="H",AS560="G",AT560="J")),"J","N"))</f>
        <v>N</v>
      </c>
      <c r="AV560" s="41" t="s">
        <v>85</v>
      </c>
      <c r="AW560" s="18" t="str">
        <f>IF(AU560="N",AQ560,IF(AQ560="LAAG","MIDDEN","HOOG"))</f>
        <v>LAAG</v>
      </c>
      <c r="AX560" s="39">
        <f>INDEX('P-07 HACCP score'!$C$3:$E$7,MATCH(E560,'P-07 HACCP score'!$B$3:$B$7,0),MATCH('D-14 Ernst'!A$2,'P-07 HACCP score'!$C$2:$E$2,0))</f>
        <v>1.5</v>
      </c>
      <c r="AY560" s="39">
        <f>INDEX('P-07 HACCP score'!$C$3:$E$7,MATCH(F560,'P-07 HACCP score'!$B$3:$B$7,0),MATCH('D-14 Ernst'!B$2,'P-07 HACCP score'!$C$2:$E$2,0))</f>
        <v>0</v>
      </c>
      <c r="AZ560" s="39">
        <f>INDEX('P-07 HACCP score'!$C$3:$E$7,MATCH(G560,'P-07 HACCP score'!$B$3:$B$7,0),MATCH('D-14 Ernst'!C$2,'P-07 HACCP score'!$C$2:$E$2,0))</f>
        <v>0</v>
      </c>
      <c r="BA560" s="39" t="e">
        <f>INDEX('P-07 HACCP score'!$C$3:$E$7,MATCH(H560,'P-07 HACCP score'!$B$3:$B$7,0),MATCH('D-14 Ernst'!D$2,'P-07 HACCP score'!$C$2:$E$2,0))</f>
        <v>#N/A</v>
      </c>
      <c r="BB560" s="39">
        <f>INDEX('P-07 HACCP score'!$C$3:$E$7,MATCH(I560,'P-07 HACCP score'!$B$3:$B$7,0),MATCH('D-14 Ernst'!E$2,'P-07 HACCP score'!$C$2:$E$2,0))</f>
        <v>0</v>
      </c>
      <c r="BC560" s="39">
        <f>INDEX('P-07 HACCP score'!$C$3:$E$7,MATCH(J560,'P-07 HACCP score'!$B$3:$B$7,0),MATCH('D-14 Ernst'!F$2,'P-07 HACCP score'!$C$2:$E$2,0))</f>
        <v>0</v>
      </c>
      <c r="BD560" s="39">
        <f>INDEX('P-07 HACCP score'!$C$3:$E$7,MATCH(K560,'P-07 HACCP score'!$B$3:$B$7,0),MATCH('D-14 Ernst'!G$2,'P-07 HACCP score'!$C$2:$E$2,0))</f>
        <v>0</v>
      </c>
      <c r="BE560" s="39">
        <f>INDEX('P-07 HACCP score'!$C$3:$E$7,MATCH(L560,'P-07 HACCP score'!$B$3:$B$7,0),MATCH('D-14 Ernst'!H$2,'P-07 HACCP score'!$C$2:$E$2,0))</f>
        <v>0</v>
      </c>
      <c r="BF560" s="39">
        <f>INDEX('P-07 HACCP score'!$C$3:$E$7,MATCH(M560,'P-07 HACCP score'!$B$3:$B$7,0),MATCH('D-14 Ernst'!I$2,'P-07 HACCP score'!$C$2:$E$2,0))</f>
        <v>0</v>
      </c>
      <c r="BG560" s="39">
        <f>INDEX('P-07 HACCP score'!$C$3:$E$7,MATCH(N560,'P-07 HACCP score'!$B$3:$B$7,0),MATCH('D-14 Ernst'!J$2,'P-07 HACCP score'!$C$2:$E$2,0))</f>
        <v>0</v>
      </c>
      <c r="BH560" s="39">
        <f>INDEX('P-07 HACCP score'!$C$3:$E$7,MATCH(O560,'P-07 HACCP score'!$B$3:$B$7,0),MATCH('D-14 Ernst'!K$2,'P-07 HACCP score'!$C$2:$E$2,0))</f>
        <v>1.5</v>
      </c>
      <c r="BI560" s="39">
        <f>INDEX('P-07 HACCP score'!$C$3:$E$7,MATCH(P560,'P-07 HACCP score'!$B$3:$B$7,0),MATCH('D-14 Ernst'!L$2,'P-07 HACCP score'!$C$2:$E$2,0))</f>
        <v>1.5</v>
      </c>
      <c r="BJ560" s="39">
        <f>INDEX('P-07 HACCP score'!$C$3:$E$7,MATCH(Q560,'P-07 HACCP score'!$B$3:$B$7,0),MATCH('D-14 Ernst'!M$2,'P-07 HACCP score'!$C$2:$E$2,0))</f>
        <v>0</v>
      </c>
      <c r="BK560" s="39">
        <f>INDEX('P-07 HACCP score'!$C$3:$E$7,MATCH(R560,'P-07 HACCP score'!$B$3:$B$7,0),MATCH('D-14 Ernst'!N$2,'P-07 HACCP score'!$C$2:$E$2,0))</f>
        <v>5</v>
      </c>
      <c r="BL560" s="39">
        <f>INDEX('P-07 HACCP score'!$C$3:$E$7,MATCH(S560,'P-07 HACCP score'!$B$3:$B$7,0),MATCH('D-14 Ernst'!O$2,'P-07 HACCP score'!$C$2:$E$2,0))</f>
        <v>1</v>
      </c>
      <c r="BM560" s="39">
        <f>INDEX('P-07 HACCP score'!$C$3:$E$7,MATCH(T560,'P-07 HACCP score'!$B$3:$B$7,0),MATCH('D-14 Ernst'!P$2,'P-07 HACCP score'!$C$2:$E$2,0))</f>
        <v>1.5</v>
      </c>
      <c r="BN560" s="39">
        <f>INDEX('P-07 HACCP score'!$C$3:$E$7,MATCH(U560,'P-07 HACCP score'!$B$3:$B$7,0),MATCH('D-14 Ernst'!Q$2,'P-07 HACCP score'!$C$2:$E$2,0))</f>
        <v>3</v>
      </c>
      <c r="BO560" s="39">
        <f>INDEX('P-07 HACCP score'!$C$3:$E$7,MATCH(V560,'P-07 HACCP score'!$B$3:$B$7,0),MATCH('D-14 Ernst'!R$2,'P-07 HACCP score'!$C$2:$E$2,0))</f>
        <v>0</v>
      </c>
      <c r="BP560" s="39">
        <f>INDEX('P-07 HACCP score'!$C$3:$E$7,MATCH(W560,'P-07 HACCP score'!$B$3:$B$7,0),MATCH('D-14 Ernst'!S$2,'P-07 HACCP score'!$C$2:$E$2,0))</f>
        <v>0</v>
      </c>
      <c r="BQ560" s="39" t="e">
        <f>INDEX('P-07 HACCP score'!$C$3:$E$7,MATCH(X560,'P-07 HACCP score'!$B$3:$B$7,0),MATCH('D-14 Ernst'!T$2,'P-07 HACCP score'!$C$2:$E$2,0))</f>
        <v>#N/A</v>
      </c>
      <c r="BR560" s="39">
        <f>INDEX('P-07 HACCP score'!$C$3:$E$7,MATCH(Y560,'P-07 HACCP score'!$B$3:$B$7,0),MATCH('D-14 Ernst'!U$2,'P-07 HACCP score'!$C$2:$E$2,0))</f>
        <v>0</v>
      </c>
      <c r="BS560" s="39">
        <f>INDEX('P-07 HACCP score'!$C$3:$E$7,MATCH(Z560,'P-07 HACCP score'!$B$3:$B$7,0),MATCH('D-14 Ernst'!V$2,'P-07 HACCP score'!$C$2:$E$2,0))</f>
        <v>0</v>
      </c>
      <c r="BT560" s="39">
        <f>INDEX('P-07 HACCP score'!$C$3:$E$7,MATCH(AA560,'P-07 HACCP score'!$B$3:$B$7,0),MATCH('D-14 Ernst'!W$2,'P-07 HACCP score'!$C$2:$E$2,0))</f>
        <v>0</v>
      </c>
      <c r="BU560" s="39">
        <f>INDEX('P-07 HACCP score'!$C$3:$E$7,MATCH(AB560,'P-07 HACCP score'!$B$3:$B$7,0),MATCH('D-14 Ernst'!X$2,'P-07 HACCP score'!$C$2:$E$2,0))</f>
        <v>0</v>
      </c>
      <c r="BV560" s="39">
        <f>INDEX('P-07 HACCP score'!$C$3:$E$7,MATCH(AC560,'P-07 HACCP score'!$B$3:$B$7,0),MATCH('D-14 Ernst'!Y$2,'P-07 HACCP score'!$C$2:$E$2,0))</f>
        <v>0</v>
      </c>
      <c r="BW560" s="39">
        <f>INDEX('P-07 HACCP score'!$C$3:$E$7,MATCH(AD560,'P-07 HACCP score'!$B$3:$B$7,0),MATCH('D-14 Ernst'!Z$2,'P-07 HACCP score'!$C$2:$E$2,0))</f>
        <v>0</v>
      </c>
      <c r="BX560" s="39">
        <f>INDEX('P-07 HACCP score'!$C$3:$E$7,MATCH(AE560,'P-07 HACCP score'!$B$3:$B$7,0),MATCH('D-14 Ernst'!AA$2,'P-07 HACCP score'!$C$2:$E$2,0))</f>
        <v>0</v>
      </c>
      <c r="BY560" s="39">
        <f>INDEX('P-07 HACCP score'!$C$3:$E$7,MATCH(AF560,'P-07 HACCP score'!$B$3:$B$7,0),MATCH('D-14 Ernst'!AB$2,'P-07 HACCP score'!$C$2:$E$2,0))</f>
        <v>0</v>
      </c>
      <c r="BZ560" s="39">
        <f>INDEX('P-07 HACCP score'!$C$3:$E$7,MATCH(AG560,'P-07 HACCP score'!$B$3:$B$7,0),MATCH('D-14 Ernst'!AC$2,'P-07 HACCP score'!$C$2:$E$2,0))</f>
        <v>0</v>
      </c>
      <c r="CA560" s="39">
        <f>INDEX('P-07 HACCP score'!$C$3:$E$7,MATCH(AH560,'P-07 HACCP score'!$B$3:$B$7,0),MATCH('D-14 Ernst'!AD$2,'P-07 HACCP score'!$C$2:$E$2,0))</f>
        <v>0</v>
      </c>
      <c r="CB560" s="39">
        <f>INDEX('P-07 HACCP score'!$C$3:$E$7,MATCH(AI560,'P-07 HACCP score'!$B$3:$B$7,0),MATCH('D-14 Ernst'!AE$2,'P-07 HACCP score'!$C$2:$E$2,0))</f>
        <v>0</v>
      </c>
      <c r="CC560" s="39">
        <f>INDEX('P-07 HACCP score'!$C$3:$E$7,MATCH(AJ560,'P-07 HACCP score'!$B$3:$B$7,0),MATCH('D-14 Ernst'!AF$2,'P-07 HACCP score'!$C$2:$E$2,0))</f>
        <v>0</v>
      </c>
      <c r="CD560" s="39">
        <f>INDEX('P-07 HACCP score'!$C$3:$E$7,MATCH(AK560,'P-07 HACCP score'!$B$3:$B$7,0),MATCH('D-14 Ernst'!AG$2,'P-07 HACCP score'!$C$2:$E$2,0))</f>
        <v>0</v>
      </c>
    </row>
    <row r="561" spans="1:82" x14ac:dyDescent="0.3">
      <c r="A561" s="119">
        <v>53161</v>
      </c>
      <c r="B561" s="71" t="s">
        <v>493</v>
      </c>
      <c r="C561" s="78" t="s">
        <v>92</v>
      </c>
      <c r="D561" s="35">
        <v>2</v>
      </c>
      <c r="E561" s="138" t="s">
        <v>84</v>
      </c>
      <c r="F561" s="18"/>
      <c r="G561" s="26"/>
      <c r="H561" s="21" t="str">
        <f>IF(COUNTIF(I561:M561,"H"),"H",
IF(COUNTIF(I561:M561,"M"),"M",
IF(COUNTIF(I561:M561,"L"),"L",
IF(COUNTIF(I561:M561,"B"),"B",""))))</f>
        <v/>
      </c>
      <c r="I561" s="19"/>
      <c r="J561" s="19"/>
      <c r="K561" s="19"/>
      <c r="L561" s="19"/>
      <c r="M561" s="19"/>
      <c r="N561" s="18"/>
      <c r="O561" s="21" t="str">
        <f>IF(COUNTIF(P561:Q561,"H"),"H",
IF(COUNTIF(P561:Q561,"M"),"M",
IF(COUNTIF(P561:Q561,"L"),"L",
IF(COUNTIF(P561:Q561,"B"),"B",""))))</f>
        <v>B</v>
      </c>
      <c r="P561" s="139" t="s">
        <v>84</v>
      </c>
      <c r="Q561" s="22"/>
      <c r="R561" s="18" t="s">
        <v>86</v>
      </c>
      <c r="S561" s="18" t="s">
        <v>86</v>
      </c>
      <c r="T561" s="18" t="s">
        <v>84</v>
      </c>
      <c r="U561" s="18" t="s">
        <v>86</v>
      </c>
      <c r="V561" s="18"/>
      <c r="W561" s="27"/>
      <c r="X561" s="21" t="str">
        <f>IF(COUNTIF(Y561:AA561,"H"),"H",
IF(COUNTIF(Y561:AA561,"M"),"M",
IF(COUNTIF(Y561:AA561,"L"),"L",
IF(COUNTIF(Y561:AA561,"B"),"B",""))))</f>
        <v/>
      </c>
      <c r="Y561" s="23"/>
      <c r="Z561" s="28"/>
      <c r="AA561" s="23"/>
      <c r="AB561" s="18"/>
      <c r="AC561" s="18"/>
      <c r="AD561" s="18"/>
      <c r="AE561" s="18"/>
      <c r="AF561" s="18"/>
      <c r="AG561" s="18"/>
      <c r="AH561" s="18"/>
      <c r="AI561" s="18"/>
      <c r="AJ561" s="18"/>
      <c r="AK561" s="18"/>
      <c r="AL561" s="37">
        <f>COUNTIF(AX561:BA561,5)+COUNTIF(BG561:BH561,5)+COUNTIF(BK561:BQ561,5)+COUNTIF(BU561:CD561,5)+COUNTIF(AX561:BA561,9)+COUNTIF(BG561:BH561,9)+COUNTIF(BK561:BQ561,9)+COUNTIF(BU561:CD561,9)</f>
        <v>1</v>
      </c>
      <c r="AM561" s="37">
        <f>COUNTIF(AX561:BA561,15)+COUNTIF(BG561:BH561,15)+COUNTIF(BK561:BQ561,15)+COUNTIF(BU561:CD561,15)+COUNTIF(AX561:BA561,25)+COUNTIF(BG561:BH561,25)+COUNTIF(BK561:BQ561,25)+COUNTIF(BU561:CD561,25)</f>
        <v>0</v>
      </c>
      <c r="AN561" s="118" t="str">
        <f>IF(AM561&gt;=1,"HOOG",IF(AL561&gt;=2,"MIDDEN","LAAG"))</f>
        <v>LAAG</v>
      </c>
      <c r="AO561" s="26" t="str">
        <f>IF(AND(AM561=1,OR(H561="H",AB561="H"),TEXT(D561,0)&lt;&gt;"4"),"J","N" )</f>
        <v>N</v>
      </c>
      <c r="AP561" s="41" t="s">
        <v>85</v>
      </c>
      <c r="AQ561" s="68" t="str">
        <f>IF(OR(AP561="J",AO561="J"),"MIDDEN",AN561)</f>
        <v>LAAG</v>
      </c>
      <c r="AR561" s="26" t="s">
        <v>86</v>
      </c>
      <c r="AS561" s="18" t="s">
        <v>87</v>
      </c>
      <c r="AT561" s="18" t="s">
        <v>85</v>
      </c>
      <c r="AU561" s="41" t="str">
        <f>IF(AND(AR561="H",AS561="K"),"J",IF(OR(AND(AR561="L",AS561="K",AT561="J"),AND(AR561="H",AS561="G",AT561="J")),"J","N"))</f>
        <v>N</v>
      </c>
      <c r="AV561" s="41" t="s">
        <v>85</v>
      </c>
      <c r="AW561" s="18" t="str">
        <f>IF(AU561="N",AQ561,IF(AQ561="LAAG","MIDDEN","HOOG"))</f>
        <v>LAAG</v>
      </c>
      <c r="AX561" s="39">
        <f>INDEX('P-07 HACCP score'!$C$3:$E$7,MATCH(E561,'P-07 HACCP score'!$B$3:$B$7,0),MATCH('D-14 Ernst'!A$2,'P-07 HACCP score'!$C$2:$E$2,0))</f>
        <v>1.5</v>
      </c>
      <c r="AY561" s="39">
        <f>INDEX('P-07 HACCP score'!$C$3:$E$7,MATCH(F561,'P-07 HACCP score'!$B$3:$B$7,0),MATCH('D-14 Ernst'!B$2,'P-07 HACCP score'!$C$2:$E$2,0))</f>
        <v>0</v>
      </c>
      <c r="AZ561" s="39">
        <f>INDEX('P-07 HACCP score'!$C$3:$E$7,MATCH(G561,'P-07 HACCP score'!$B$3:$B$7,0),MATCH('D-14 Ernst'!C$2,'P-07 HACCP score'!$C$2:$E$2,0))</f>
        <v>0</v>
      </c>
      <c r="BA561" s="39" t="e">
        <f>INDEX('P-07 HACCP score'!$C$3:$E$7,MATCH(H561,'P-07 HACCP score'!$B$3:$B$7,0),MATCH('D-14 Ernst'!D$2,'P-07 HACCP score'!$C$2:$E$2,0))</f>
        <v>#N/A</v>
      </c>
      <c r="BB561" s="39">
        <f>INDEX('P-07 HACCP score'!$C$3:$E$7,MATCH(I561,'P-07 HACCP score'!$B$3:$B$7,0),MATCH('D-14 Ernst'!E$2,'P-07 HACCP score'!$C$2:$E$2,0))</f>
        <v>0</v>
      </c>
      <c r="BC561" s="39">
        <f>INDEX('P-07 HACCP score'!$C$3:$E$7,MATCH(J561,'P-07 HACCP score'!$B$3:$B$7,0),MATCH('D-14 Ernst'!F$2,'P-07 HACCP score'!$C$2:$E$2,0))</f>
        <v>0</v>
      </c>
      <c r="BD561" s="39">
        <f>INDEX('P-07 HACCP score'!$C$3:$E$7,MATCH(K561,'P-07 HACCP score'!$B$3:$B$7,0),MATCH('D-14 Ernst'!G$2,'P-07 HACCP score'!$C$2:$E$2,0))</f>
        <v>0</v>
      </c>
      <c r="BE561" s="39">
        <f>INDEX('P-07 HACCP score'!$C$3:$E$7,MATCH(L561,'P-07 HACCP score'!$B$3:$B$7,0),MATCH('D-14 Ernst'!H$2,'P-07 HACCP score'!$C$2:$E$2,0))</f>
        <v>0</v>
      </c>
      <c r="BF561" s="39">
        <f>INDEX('P-07 HACCP score'!$C$3:$E$7,MATCH(M561,'P-07 HACCP score'!$B$3:$B$7,0),MATCH('D-14 Ernst'!I$2,'P-07 HACCP score'!$C$2:$E$2,0))</f>
        <v>0</v>
      </c>
      <c r="BG561" s="39">
        <f>INDEX('P-07 HACCP score'!$C$3:$E$7,MATCH(N561,'P-07 HACCP score'!$B$3:$B$7,0),MATCH('D-14 Ernst'!J$2,'P-07 HACCP score'!$C$2:$E$2,0))</f>
        <v>0</v>
      </c>
      <c r="BH561" s="39">
        <f>INDEX('P-07 HACCP score'!$C$3:$E$7,MATCH(O561,'P-07 HACCP score'!$B$3:$B$7,0),MATCH('D-14 Ernst'!K$2,'P-07 HACCP score'!$C$2:$E$2,0))</f>
        <v>1.5</v>
      </c>
      <c r="BI561" s="39">
        <f>INDEX('P-07 HACCP score'!$C$3:$E$7,MATCH(P561,'P-07 HACCP score'!$B$3:$B$7,0),MATCH('D-14 Ernst'!L$2,'P-07 HACCP score'!$C$2:$E$2,0))</f>
        <v>1.5</v>
      </c>
      <c r="BJ561" s="39">
        <f>INDEX('P-07 HACCP score'!$C$3:$E$7,MATCH(Q561,'P-07 HACCP score'!$B$3:$B$7,0),MATCH('D-14 Ernst'!M$2,'P-07 HACCP score'!$C$2:$E$2,0))</f>
        <v>0</v>
      </c>
      <c r="BK561" s="39">
        <f>INDEX('P-07 HACCP score'!$C$3:$E$7,MATCH(R561,'P-07 HACCP score'!$B$3:$B$7,0),MATCH('D-14 Ernst'!N$2,'P-07 HACCP score'!$C$2:$E$2,0))</f>
        <v>5</v>
      </c>
      <c r="BL561" s="39">
        <f>INDEX('P-07 HACCP score'!$C$3:$E$7,MATCH(S561,'P-07 HACCP score'!$B$3:$B$7,0),MATCH('D-14 Ernst'!O$2,'P-07 HACCP score'!$C$2:$E$2,0))</f>
        <v>1</v>
      </c>
      <c r="BM561" s="39">
        <f>INDEX('P-07 HACCP score'!$C$3:$E$7,MATCH(T561,'P-07 HACCP score'!$B$3:$B$7,0),MATCH('D-14 Ernst'!P$2,'P-07 HACCP score'!$C$2:$E$2,0))</f>
        <v>1.5</v>
      </c>
      <c r="BN561" s="39">
        <f>INDEX('P-07 HACCP score'!$C$3:$E$7,MATCH(U561,'P-07 HACCP score'!$B$3:$B$7,0),MATCH('D-14 Ernst'!Q$2,'P-07 HACCP score'!$C$2:$E$2,0))</f>
        <v>3</v>
      </c>
      <c r="BO561" s="39">
        <f>INDEX('P-07 HACCP score'!$C$3:$E$7,MATCH(V561,'P-07 HACCP score'!$B$3:$B$7,0),MATCH('D-14 Ernst'!R$2,'P-07 HACCP score'!$C$2:$E$2,0))</f>
        <v>0</v>
      </c>
      <c r="BP561" s="39">
        <f>INDEX('P-07 HACCP score'!$C$3:$E$7,MATCH(W561,'P-07 HACCP score'!$B$3:$B$7,0),MATCH('D-14 Ernst'!S$2,'P-07 HACCP score'!$C$2:$E$2,0))</f>
        <v>0</v>
      </c>
      <c r="BQ561" s="39" t="e">
        <f>INDEX('P-07 HACCP score'!$C$3:$E$7,MATCH(X561,'P-07 HACCP score'!$B$3:$B$7,0),MATCH('D-14 Ernst'!T$2,'P-07 HACCP score'!$C$2:$E$2,0))</f>
        <v>#N/A</v>
      </c>
      <c r="BR561" s="39">
        <f>INDEX('P-07 HACCP score'!$C$3:$E$7,MATCH(Y561,'P-07 HACCP score'!$B$3:$B$7,0),MATCH('D-14 Ernst'!U$2,'P-07 HACCP score'!$C$2:$E$2,0))</f>
        <v>0</v>
      </c>
      <c r="BS561" s="39">
        <f>INDEX('P-07 HACCP score'!$C$3:$E$7,MATCH(Z561,'P-07 HACCP score'!$B$3:$B$7,0),MATCH('D-14 Ernst'!V$2,'P-07 HACCP score'!$C$2:$E$2,0))</f>
        <v>0</v>
      </c>
      <c r="BT561" s="39">
        <f>INDEX('P-07 HACCP score'!$C$3:$E$7,MATCH(AA561,'P-07 HACCP score'!$B$3:$B$7,0),MATCH('D-14 Ernst'!W$2,'P-07 HACCP score'!$C$2:$E$2,0))</f>
        <v>0</v>
      </c>
      <c r="BU561" s="39">
        <f>INDEX('P-07 HACCP score'!$C$3:$E$7,MATCH(AB561,'P-07 HACCP score'!$B$3:$B$7,0),MATCH('D-14 Ernst'!X$2,'P-07 HACCP score'!$C$2:$E$2,0))</f>
        <v>0</v>
      </c>
      <c r="BV561" s="39">
        <f>INDEX('P-07 HACCP score'!$C$3:$E$7,MATCH(AC561,'P-07 HACCP score'!$B$3:$B$7,0),MATCH('D-14 Ernst'!Y$2,'P-07 HACCP score'!$C$2:$E$2,0))</f>
        <v>0</v>
      </c>
      <c r="BW561" s="39">
        <f>INDEX('P-07 HACCP score'!$C$3:$E$7,MATCH(AD561,'P-07 HACCP score'!$B$3:$B$7,0),MATCH('D-14 Ernst'!Z$2,'P-07 HACCP score'!$C$2:$E$2,0))</f>
        <v>0</v>
      </c>
      <c r="BX561" s="39">
        <f>INDEX('P-07 HACCP score'!$C$3:$E$7,MATCH(AE561,'P-07 HACCP score'!$B$3:$B$7,0),MATCH('D-14 Ernst'!AA$2,'P-07 HACCP score'!$C$2:$E$2,0))</f>
        <v>0</v>
      </c>
      <c r="BY561" s="39">
        <f>INDEX('P-07 HACCP score'!$C$3:$E$7,MATCH(AF561,'P-07 HACCP score'!$B$3:$B$7,0),MATCH('D-14 Ernst'!AB$2,'P-07 HACCP score'!$C$2:$E$2,0))</f>
        <v>0</v>
      </c>
      <c r="BZ561" s="39">
        <f>INDEX('P-07 HACCP score'!$C$3:$E$7,MATCH(AG561,'P-07 HACCP score'!$B$3:$B$7,0),MATCH('D-14 Ernst'!AC$2,'P-07 HACCP score'!$C$2:$E$2,0))</f>
        <v>0</v>
      </c>
      <c r="CA561" s="39">
        <f>INDEX('P-07 HACCP score'!$C$3:$E$7,MATCH(AH561,'P-07 HACCP score'!$B$3:$B$7,0),MATCH('D-14 Ernst'!AD$2,'P-07 HACCP score'!$C$2:$E$2,0))</f>
        <v>0</v>
      </c>
      <c r="CB561" s="39">
        <f>INDEX('P-07 HACCP score'!$C$3:$E$7,MATCH(AI561,'P-07 HACCP score'!$B$3:$B$7,0),MATCH('D-14 Ernst'!AE$2,'P-07 HACCP score'!$C$2:$E$2,0))</f>
        <v>0</v>
      </c>
      <c r="CC561" s="39">
        <f>INDEX('P-07 HACCP score'!$C$3:$E$7,MATCH(AJ561,'P-07 HACCP score'!$B$3:$B$7,0),MATCH('D-14 Ernst'!AF$2,'P-07 HACCP score'!$C$2:$E$2,0))</f>
        <v>0</v>
      </c>
      <c r="CD561" s="39">
        <f>INDEX('P-07 HACCP score'!$C$3:$E$7,MATCH(AK561,'P-07 HACCP score'!$B$3:$B$7,0),MATCH('D-14 Ernst'!AG$2,'P-07 HACCP score'!$C$2:$E$2,0))</f>
        <v>0</v>
      </c>
    </row>
    <row r="562" spans="1:82" x14ac:dyDescent="0.3">
      <c r="A562" s="119">
        <v>53162</v>
      </c>
      <c r="B562" s="71" t="s">
        <v>494</v>
      </c>
      <c r="C562" s="78" t="s">
        <v>92</v>
      </c>
      <c r="D562" s="35">
        <v>2</v>
      </c>
      <c r="E562" s="138" t="s">
        <v>84</v>
      </c>
      <c r="F562" s="18"/>
      <c r="G562" s="26"/>
      <c r="H562" s="21" t="str">
        <f>IF(COUNTIF(I562:M562,"H"),"H",
IF(COUNTIF(I562:M562,"M"),"M",
IF(COUNTIF(I562:M562,"L"),"L",
IF(COUNTIF(I562:M562,"B"),"B",""))))</f>
        <v/>
      </c>
      <c r="I562" s="19"/>
      <c r="J562" s="19"/>
      <c r="K562" s="19"/>
      <c r="L562" s="19"/>
      <c r="M562" s="19"/>
      <c r="N562" s="18"/>
      <c r="O562" s="21" t="str">
        <f>IF(COUNTIF(P562:Q562,"H"),"H",
IF(COUNTIF(P562:Q562,"M"),"M",
IF(COUNTIF(P562:Q562,"L"),"L",
IF(COUNTIF(P562:Q562,"B"),"B",""))))</f>
        <v>B</v>
      </c>
      <c r="P562" s="139" t="s">
        <v>84</v>
      </c>
      <c r="Q562" s="22"/>
      <c r="R562" s="18"/>
      <c r="S562" s="18"/>
      <c r="T562" s="18"/>
      <c r="U562" s="18"/>
      <c r="V562" s="18"/>
      <c r="W562" s="27"/>
      <c r="X562" s="21" t="str">
        <f>IF(COUNTIF(Y562:AA562,"H"),"H",
IF(COUNTIF(Y562:AA562,"M"),"M",
IF(COUNTIF(Y562:AA562,"L"),"L",
IF(COUNTIF(Y562:AA562,"B"),"B",""))))</f>
        <v/>
      </c>
      <c r="Y562" s="23"/>
      <c r="Z562" s="28"/>
      <c r="AA562" s="23"/>
      <c r="AB562" s="18"/>
      <c r="AC562" s="18"/>
      <c r="AD562" s="18"/>
      <c r="AE562" s="18"/>
      <c r="AF562" s="18"/>
      <c r="AG562" s="18"/>
      <c r="AH562" s="18"/>
      <c r="AI562" s="18"/>
      <c r="AJ562" s="18"/>
      <c r="AK562" s="18"/>
      <c r="AL562" s="37">
        <f>COUNTIF(AX562:BA562,5)+COUNTIF(BG562:BH562,5)+COUNTIF(BK562:BQ562,5)+COUNTIF(BU562:CD562,5)+COUNTIF(AX562:BA562,9)+COUNTIF(BG562:BH562,9)+COUNTIF(BK562:BQ562,9)+COUNTIF(BU562:CD562,9)</f>
        <v>0</v>
      </c>
      <c r="AM562" s="37">
        <f>COUNTIF(AX562:BA562,15)+COUNTIF(BG562:BH562,15)+COUNTIF(BK562:BQ562,15)+COUNTIF(BU562:CD562,15)+COUNTIF(AX562:BA562,25)+COUNTIF(BG562:BH562,25)+COUNTIF(BK562:BQ562,25)+COUNTIF(BU562:CD562,25)</f>
        <v>0</v>
      </c>
      <c r="AN562" s="118" t="str">
        <f>IF(AM562&gt;=1,"HOOG",IF(AL562&gt;=2,"MIDDEN","LAAG"))</f>
        <v>LAAG</v>
      </c>
      <c r="AO562" s="26" t="str">
        <f>IF(AND(AM562=1,OR(H562="H",AB562="H"),TEXT(D562,0)&lt;&gt;"4"),"J","N" )</f>
        <v>N</v>
      </c>
      <c r="AP562" s="41" t="s">
        <v>85</v>
      </c>
      <c r="AQ562" s="68" t="str">
        <f>IF(OR(AP562="J",AO562="J"),"MIDDEN",AN562)</f>
        <v>LAAG</v>
      </c>
      <c r="AR562" s="26" t="s">
        <v>86</v>
      </c>
      <c r="AS562" s="18" t="s">
        <v>87</v>
      </c>
      <c r="AT562" s="18" t="s">
        <v>85</v>
      </c>
      <c r="AU562" s="41" t="str">
        <f>IF(AND(AR562="H",AS562="K"),"J",IF(OR(AND(AR562="L",AS562="K",AT562="J"),AND(AR562="H",AS562="G",AT562="J")),"J","N"))</f>
        <v>N</v>
      </c>
      <c r="AV562" s="41" t="s">
        <v>85</v>
      </c>
      <c r="AW562" s="18" t="str">
        <f>IF(AU562="N",AQ562,IF(AQ562="LAAG","MIDDEN","HOOG"))</f>
        <v>LAAG</v>
      </c>
      <c r="AX562" s="39">
        <f>INDEX('P-07 HACCP score'!$C$3:$E$7,MATCH(E562,'P-07 HACCP score'!$B$3:$B$7,0),MATCH('D-14 Ernst'!A$2,'P-07 HACCP score'!$C$2:$E$2,0))</f>
        <v>1.5</v>
      </c>
      <c r="AY562" s="39">
        <f>INDEX('P-07 HACCP score'!$C$3:$E$7,MATCH(F562,'P-07 HACCP score'!$B$3:$B$7,0),MATCH('D-14 Ernst'!B$2,'P-07 HACCP score'!$C$2:$E$2,0))</f>
        <v>0</v>
      </c>
      <c r="AZ562" s="39">
        <f>INDEX('P-07 HACCP score'!$C$3:$E$7,MATCH(G562,'P-07 HACCP score'!$B$3:$B$7,0),MATCH('D-14 Ernst'!C$2,'P-07 HACCP score'!$C$2:$E$2,0))</f>
        <v>0</v>
      </c>
      <c r="BA562" s="39" t="e">
        <f>INDEX('P-07 HACCP score'!$C$3:$E$7,MATCH(H562,'P-07 HACCP score'!$B$3:$B$7,0),MATCH('D-14 Ernst'!D$2,'P-07 HACCP score'!$C$2:$E$2,0))</f>
        <v>#N/A</v>
      </c>
      <c r="BB562" s="39">
        <f>INDEX('P-07 HACCP score'!$C$3:$E$7,MATCH(I562,'P-07 HACCP score'!$B$3:$B$7,0),MATCH('D-14 Ernst'!E$2,'P-07 HACCP score'!$C$2:$E$2,0))</f>
        <v>0</v>
      </c>
      <c r="BC562" s="39">
        <f>INDEX('P-07 HACCP score'!$C$3:$E$7,MATCH(J562,'P-07 HACCP score'!$B$3:$B$7,0),MATCH('D-14 Ernst'!F$2,'P-07 HACCP score'!$C$2:$E$2,0))</f>
        <v>0</v>
      </c>
      <c r="BD562" s="39">
        <f>INDEX('P-07 HACCP score'!$C$3:$E$7,MATCH(K562,'P-07 HACCP score'!$B$3:$B$7,0),MATCH('D-14 Ernst'!G$2,'P-07 HACCP score'!$C$2:$E$2,0))</f>
        <v>0</v>
      </c>
      <c r="BE562" s="39">
        <f>INDEX('P-07 HACCP score'!$C$3:$E$7,MATCH(L562,'P-07 HACCP score'!$B$3:$B$7,0),MATCH('D-14 Ernst'!H$2,'P-07 HACCP score'!$C$2:$E$2,0))</f>
        <v>0</v>
      </c>
      <c r="BF562" s="39">
        <f>INDEX('P-07 HACCP score'!$C$3:$E$7,MATCH(M562,'P-07 HACCP score'!$B$3:$B$7,0),MATCH('D-14 Ernst'!I$2,'P-07 HACCP score'!$C$2:$E$2,0))</f>
        <v>0</v>
      </c>
      <c r="BG562" s="39">
        <f>INDEX('P-07 HACCP score'!$C$3:$E$7,MATCH(N562,'P-07 HACCP score'!$B$3:$B$7,0),MATCH('D-14 Ernst'!J$2,'P-07 HACCP score'!$C$2:$E$2,0))</f>
        <v>0</v>
      </c>
      <c r="BH562" s="39">
        <f>INDEX('P-07 HACCP score'!$C$3:$E$7,MATCH(O562,'P-07 HACCP score'!$B$3:$B$7,0),MATCH('D-14 Ernst'!K$2,'P-07 HACCP score'!$C$2:$E$2,0))</f>
        <v>1.5</v>
      </c>
      <c r="BI562" s="39">
        <f>INDEX('P-07 HACCP score'!$C$3:$E$7,MATCH(P562,'P-07 HACCP score'!$B$3:$B$7,0),MATCH('D-14 Ernst'!L$2,'P-07 HACCP score'!$C$2:$E$2,0))</f>
        <v>1.5</v>
      </c>
      <c r="BJ562" s="39">
        <f>INDEX('P-07 HACCP score'!$C$3:$E$7,MATCH(Q562,'P-07 HACCP score'!$B$3:$B$7,0),MATCH('D-14 Ernst'!M$2,'P-07 HACCP score'!$C$2:$E$2,0))</f>
        <v>0</v>
      </c>
      <c r="BK562" s="39">
        <f>INDEX('P-07 HACCP score'!$C$3:$E$7,MATCH(R562,'P-07 HACCP score'!$B$3:$B$7,0),MATCH('D-14 Ernst'!N$2,'P-07 HACCP score'!$C$2:$E$2,0))</f>
        <v>0</v>
      </c>
      <c r="BL562" s="39">
        <f>INDEX('P-07 HACCP score'!$C$3:$E$7,MATCH(S562,'P-07 HACCP score'!$B$3:$B$7,0),MATCH('D-14 Ernst'!O$2,'P-07 HACCP score'!$C$2:$E$2,0))</f>
        <v>0</v>
      </c>
      <c r="BM562" s="39">
        <f>INDEX('P-07 HACCP score'!$C$3:$E$7,MATCH(T562,'P-07 HACCP score'!$B$3:$B$7,0),MATCH('D-14 Ernst'!P$2,'P-07 HACCP score'!$C$2:$E$2,0))</f>
        <v>0</v>
      </c>
      <c r="BN562" s="39">
        <f>INDEX('P-07 HACCP score'!$C$3:$E$7,MATCH(U562,'P-07 HACCP score'!$B$3:$B$7,0),MATCH('D-14 Ernst'!Q$2,'P-07 HACCP score'!$C$2:$E$2,0))</f>
        <v>0</v>
      </c>
      <c r="BO562" s="39">
        <f>INDEX('P-07 HACCP score'!$C$3:$E$7,MATCH(V562,'P-07 HACCP score'!$B$3:$B$7,0),MATCH('D-14 Ernst'!R$2,'P-07 HACCP score'!$C$2:$E$2,0))</f>
        <v>0</v>
      </c>
      <c r="BP562" s="39">
        <f>INDEX('P-07 HACCP score'!$C$3:$E$7,MATCH(W562,'P-07 HACCP score'!$B$3:$B$7,0),MATCH('D-14 Ernst'!S$2,'P-07 HACCP score'!$C$2:$E$2,0))</f>
        <v>0</v>
      </c>
      <c r="BQ562" s="39" t="e">
        <f>INDEX('P-07 HACCP score'!$C$3:$E$7,MATCH(X562,'P-07 HACCP score'!$B$3:$B$7,0),MATCH('D-14 Ernst'!T$2,'P-07 HACCP score'!$C$2:$E$2,0))</f>
        <v>#N/A</v>
      </c>
      <c r="BR562" s="39">
        <f>INDEX('P-07 HACCP score'!$C$3:$E$7,MATCH(Y562,'P-07 HACCP score'!$B$3:$B$7,0),MATCH('D-14 Ernst'!U$2,'P-07 HACCP score'!$C$2:$E$2,0))</f>
        <v>0</v>
      </c>
      <c r="BS562" s="39">
        <f>INDEX('P-07 HACCP score'!$C$3:$E$7,MATCH(Z562,'P-07 HACCP score'!$B$3:$B$7,0),MATCH('D-14 Ernst'!V$2,'P-07 HACCP score'!$C$2:$E$2,0))</f>
        <v>0</v>
      </c>
      <c r="BT562" s="39">
        <f>INDEX('P-07 HACCP score'!$C$3:$E$7,MATCH(AA562,'P-07 HACCP score'!$B$3:$B$7,0),MATCH('D-14 Ernst'!W$2,'P-07 HACCP score'!$C$2:$E$2,0))</f>
        <v>0</v>
      </c>
      <c r="BU562" s="39">
        <f>INDEX('P-07 HACCP score'!$C$3:$E$7,MATCH(AB562,'P-07 HACCP score'!$B$3:$B$7,0),MATCH('D-14 Ernst'!X$2,'P-07 HACCP score'!$C$2:$E$2,0))</f>
        <v>0</v>
      </c>
      <c r="BV562" s="39">
        <f>INDEX('P-07 HACCP score'!$C$3:$E$7,MATCH(AC562,'P-07 HACCP score'!$B$3:$B$7,0),MATCH('D-14 Ernst'!Y$2,'P-07 HACCP score'!$C$2:$E$2,0))</f>
        <v>0</v>
      </c>
      <c r="BW562" s="39">
        <f>INDEX('P-07 HACCP score'!$C$3:$E$7,MATCH(AD562,'P-07 HACCP score'!$B$3:$B$7,0),MATCH('D-14 Ernst'!Z$2,'P-07 HACCP score'!$C$2:$E$2,0))</f>
        <v>0</v>
      </c>
      <c r="BX562" s="39">
        <f>INDEX('P-07 HACCP score'!$C$3:$E$7,MATCH(AE562,'P-07 HACCP score'!$B$3:$B$7,0),MATCH('D-14 Ernst'!AA$2,'P-07 HACCP score'!$C$2:$E$2,0))</f>
        <v>0</v>
      </c>
      <c r="BY562" s="39">
        <f>INDEX('P-07 HACCP score'!$C$3:$E$7,MATCH(AF562,'P-07 HACCP score'!$B$3:$B$7,0),MATCH('D-14 Ernst'!AB$2,'P-07 HACCP score'!$C$2:$E$2,0))</f>
        <v>0</v>
      </c>
      <c r="BZ562" s="39">
        <f>INDEX('P-07 HACCP score'!$C$3:$E$7,MATCH(AG562,'P-07 HACCP score'!$B$3:$B$7,0),MATCH('D-14 Ernst'!AC$2,'P-07 HACCP score'!$C$2:$E$2,0))</f>
        <v>0</v>
      </c>
      <c r="CA562" s="39">
        <f>INDEX('P-07 HACCP score'!$C$3:$E$7,MATCH(AH562,'P-07 HACCP score'!$B$3:$B$7,0),MATCH('D-14 Ernst'!AD$2,'P-07 HACCP score'!$C$2:$E$2,0))</f>
        <v>0</v>
      </c>
      <c r="CB562" s="39">
        <f>INDEX('P-07 HACCP score'!$C$3:$E$7,MATCH(AI562,'P-07 HACCP score'!$B$3:$B$7,0),MATCH('D-14 Ernst'!AE$2,'P-07 HACCP score'!$C$2:$E$2,0))</f>
        <v>0</v>
      </c>
      <c r="CC562" s="39">
        <f>INDEX('P-07 HACCP score'!$C$3:$E$7,MATCH(AJ562,'P-07 HACCP score'!$B$3:$B$7,0),MATCH('D-14 Ernst'!AF$2,'P-07 HACCP score'!$C$2:$E$2,0))</f>
        <v>0</v>
      </c>
      <c r="CD562" s="39">
        <f>INDEX('P-07 HACCP score'!$C$3:$E$7,MATCH(AK562,'P-07 HACCP score'!$B$3:$B$7,0),MATCH('D-14 Ernst'!AG$2,'P-07 HACCP score'!$C$2:$E$2,0))</f>
        <v>0</v>
      </c>
    </row>
    <row r="563" spans="1:82" x14ac:dyDescent="0.3">
      <c r="A563" s="119">
        <v>53210</v>
      </c>
      <c r="B563" s="71" t="s">
        <v>496</v>
      </c>
      <c r="C563" s="78" t="s">
        <v>92</v>
      </c>
      <c r="D563" s="35">
        <v>2</v>
      </c>
      <c r="E563" s="138" t="s">
        <v>84</v>
      </c>
      <c r="F563" s="18"/>
      <c r="G563" s="26"/>
      <c r="H563" s="21" t="str">
        <f>IF(COUNTIF(I563:M563,"H"),"H",
IF(COUNTIF(I563:M563,"M"),"M",
IF(COUNTIF(I563:M563,"L"),"L",
IF(COUNTIF(I563:M563,"B"),"B",""))))</f>
        <v/>
      </c>
      <c r="I563" s="19"/>
      <c r="J563" s="19"/>
      <c r="K563" s="19"/>
      <c r="L563" s="19"/>
      <c r="M563" s="19"/>
      <c r="N563" s="18"/>
      <c r="O563" s="21" t="str">
        <f>IF(COUNTIF(P563:Q563,"H"),"H",
IF(COUNTIF(P563:Q563,"M"),"M",
IF(COUNTIF(P563:Q563,"L"),"L",
IF(COUNTIF(P563:Q563,"B"),"B",""))))</f>
        <v>B</v>
      </c>
      <c r="P563" s="139" t="s">
        <v>84</v>
      </c>
      <c r="Q563" s="22"/>
      <c r="R563" s="18"/>
      <c r="S563" s="18"/>
      <c r="T563" s="18"/>
      <c r="U563" s="18"/>
      <c r="V563" s="18"/>
      <c r="W563" s="27"/>
      <c r="X563" s="21" t="str">
        <f>IF(COUNTIF(Y563:AA563,"H"),"H",
IF(COUNTIF(Y563:AA563,"M"),"M",
IF(COUNTIF(Y563:AA563,"L"),"L",
IF(COUNTIF(Y563:AA563,"B"),"B",""))))</f>
        <v/>
      </c>
      <c r="Y563" s="23"/>
      <c r="Z563" s="28"/>
      <c r="AA563" s="23"/>
      <c r="AB563" s="18"/>
      <c r="AC563" s="18"/>
      <c r="AD563" s="18"/>
      <c r="AE563" s="18"/>
      <c r="AF563" s="18"/>
      <c r="AG563" s="18"/>
      <c r="AH563" s="18"/>
      <c r="AI563" s="18"/>
      <c r="AJ563" s="18"/>
      <c r="AK563" s="18"/>
      <c r="AL563" s="37">
        <f>COUNTIF(AX563:BA563,5)+COUNTIF(BG563:BH563,5)+COUNTIF(BK563:BQ563,5)+COUNTIF(BU563:CD563,5)+COUNTIF(AX563:BA563,9)+COUNTIF(BG563:BH563,9)+COUNTIF(BK563:BQ563,9)+COUNTIF(BU563:CD563,9)</f>
        <v>0</v>
      </c>
      <c r="AM563" s="37">
        <f>COUNTIF(AX563:BA563,15)+COUNTIF(BG563:BH563,15)+COUNTIF(BK563:BQ563,15)+COUNTIF(BU563:CD563,15)+COUNTIF(AX563:BA563,25)+COUNTIF(BG563:BH563,25)+COUNTIF(BK563:BQ563,25)+COUNTIF(BU563:CD563,25)</f>
        <v>0</v>
      </c>
      <c r="AN563" s="118" t="str">
        <f>IF(AM563&gt;=1,"HOOG",IF(AL563&gt;=2,"MIDDEN","LAAG"))</f>
        <v>LAAG</v>
      </c>
      <c r="AO563" s="26" t="str">
        <f>IF(AND(AM563=1,OR(H563="H",AB563="H"),TEXT(D563,0)&lt;&gt;"4"),"J","N" )</f>
        <v>N</v>
      </c>
      <c r="AP563" s="41" t="s">
        <v>85</v>
      </c>
      <c r="AQ563" s="68" t="str">
        <f>IF(OR(AP563="J",AO563="J"),"MIDDEN",AN563)</f>
        <v>LAAG</v>
      </c>
      <c r="AR563" s="26" t="s">
        <v>86</v>
      </c>
      <c r="AS563" s="18" t="s">
        <v>87</v>
      </c>
      <c r="AT563" s="18" t="s">
        <v>85</v>
      </c>
      <c r="AU563" s="41" t="str">
        <f>IF(AND(AR563="H",AS563="K"),"J",IF(OR(AND(AR563="L",AS563="K",AT563="J"),AND(AR563="H",AS563="G",AT563="J")),"J","N"))</f>
        <v>N</v>
      </c>
      <c r="AV563" s="41" t="s">
        <v>85</v>
      </c>
      <c r="AW563" s="18" t="str">
        <f>IF(AU563="N",AQ563,IF(AQ563="LAAG","MIDDEN","HOOG"))</f>
        <v>LAAG</v>
      </c>
      <c r="AX563" s="39">
        <f>INDEX('P-07 HACCP score'!$C$3:$E$7,MATCH(E563,'P-07 HACCP score'!$B$3:$B$7,0),MATCH('D-14 Ernst'!A$2,'P-07 HACCP score'!$C$2:$E$2,0))</f>
        <v>1.5</v>
      </c>
      <c r="AY563" s="39">
        <f>INDEX('P-07 HACCP score'!$C$3:$E$7,MATCH(F563,'P-07 HACCP score'!$B$3:$B$7,0),MATCH('D-14 Ernst'!B$2,'P-07 HACCP score'!$C$2:$E$2,0))</f>
        <v>0</v>
      </c>
      <c r="AZ563" s="39">
        <f>INDEX('P-07 HACCP score'!$C$3:$E$7,MATCH(G563,'P-07 HACCP score'!$B$3:$B$7,0),MATCH('D-14 Ernst'!C$2,'P-07 HACCP score'!$C$2:$E$2,0))</f>
        <v>0</v>
      </c>
      <c r="BA563" s="39" t="e">
        <f>INDEX('P-07 HACCP score'!$C$3:$E$7,MATCH(H563,'P-07 HACCP score'!$B$3:$B$7,0),MATCH('D-14 Ernst'!D$2,'P-07 HACCP score'!$C$2:$E$2,0))</f>
        <v>#N/A</v>
      </c>
      <c r="BB563" s="39">
        <f>INDEX('P-07 HACCP score'!$C$3:$E$7,MATCH(I563,'P-07 HACCP score'!$B$3:$B$7,0),MATCH('D-14 Ernst'!E$2,'P-07 HACCP score'!$C$2:$E$2,0))</f>
        <v>0</v>
      </c>
      <c r="BC563" s="39">
        <f>INDEX('P-07 HACCP score'!$C$3:$E$7,MATCH(J563,'P-07 HACCP score'!$B$3:$B$7,0),MATCH('D-14 Ernst'!F$2,'P-07 HACCP score'!$C$2:$E$2,0))</f>
        <v>0</v>
      </c>
      <c r="BD563" s="39">
        <f>INDEX('P-07 HACCP score'!$C$3:$E$7,MATCH(K563,'P-07 HACCP score'!$B$3:$B$7,0),MATCH('D-14 Ernst'!G$2,'P-07 HACCP score'!$C$2:$E$2,0))</f>
        <v>0</v>
      </c>
      <c r="BE563" s="39">
        <f>INDEX('P-07 HACCP score'!$C$3:$E$7,MATCH(L563,'P-07 HACCP score'!$B$3:$B$7,0),MATCH('D-14 Ernst'!H$2,'P-07 HACCP score'!$C$2:$E$2,0))</f>
        <v>0</v>
      </c>
      <c r="BF563" s="39">
        <f>INDEX('P-07 HACCP score'!$C$3:$E$7,MATCH(M563,'P-07 HACCP score'!$B$3:$B$7,0),MATCH('D-14 Ernst'!I$2,'P-07 HACCP score'!$C$2:$E$2,0))</f>
        <v>0</v>
      </c>
      <c r="BG563" s="39">
        <f>INDEX('P-07 HACCP score'!$C$3:$E$7,MATCH(N563,'P-07 HACCP score'!$B$3:$B$7,0),MATCH('D-14 Ernst'!J$2,'P-07 HACCP score'!$C$2:$E$2,0))</f>
        <v>0</v>
      </c>
      <c r="BH563" s="39">
        <f>INDEX('P-07 HACCP score'!$C$3:$E$7,MATCH(O563,'P-07 HACCP score'!$B$3:$B$7,0),MATCH('D-14 Ernst'!K$2,'P-07 HACCP score'!$C$2:$E$2,0))</f>
        <v>1.5</v>
      </c>
      <c r="BI563" s="39">
        <f>INDEX('P-07 HACCP score'!$C$3:$E$7,MATCH(P563,'P-07 HACCP score'!$B$3:$B$7,0),MATCH('D-14 Ernst'!L$2,'P-07 HACCP score'!$C$2:$E$2,0))</f>
        <v>1.5</v>
      </c>
      <c r="BJ563" s="39">
        <f>INDEX('P-07 HACCP score'!$C$3:$E$7,MATCH(Q563,'P-07 HACCP score'!$B$3:$B$7,0),MATCH('D-14 Ernst'!M$2,'P-07 HACCP score'!$C$2:$E$2,0))</f>
        <v>0</v>
      </c>
      <c r="BK563" s="39">
        <f>INDEX('P-07 HACCP score'!$C$3:$E$7,MATCH(R563,'P-07 HACCP score'!$B$3:$B$7,0),MATCH('D-14 Ernst'!N$2,'P-07 HACCP score'!$C$2:$E$2,0))</f>
        <v>0</v>
      </c>
      <c r="BL563" s="39">
        <f>INDEX('P-07 HACCP score'!$C$3:$E$7,MATCH(S563,'P-07 HACCP score'!$B$3:$B$7,0),MATCH('D-14 Ernst'!O$2,'P-07 HACCP score'!$C$2:$E$2,0))</f>
        <v>0</v>
      </c>
      <c r="BM563" s="39">
        <f>INDEX('P-07 HACCP score'!$C$3:$E$7,MATCH(T563,'P-07 HACCP score'!$B$3:$B$7,0),MATCH('D-14 Ernst'!P$2,'P-07 HACCP score'!$C$2:$E$2,0))</f>
        <v>0</v>
      </c>
      <c r="BN563" s="39">
        <f>INDEX('P-07 HACCP score'!$C$3:$E$7,MATCH(U563,'P-07 HACCP score'!$B$3:$B$7,0),MATCH('D-14 Ernst'!Q$2,'P-07 HACCP score'!$C$2:$E$2,0))</f>
        <v>0</v>
      </c>
      <c r="BO563" s="39">
        <f>INDEX('P-07 HACCP score'!$C$3:$E$7,MATCH(V563,'P-07 HACCP score'!$B$3:$B$7,0),MATCH('D-14 Ernst'!R$2,'P-07 HACCP score'!$C$2:$E$2,0))</f>
        <v>0</v>
      </c>
      <c r="BP563" s="39">
        <f>INDEX('P-07 HACCP score'!$C$3:$E$7,MATCH(W563,'P-07 HACCP score'!$B$3:$B$7,0),MATCH('D-14 Ernst'!S$2,'P-07 HACCP score'!$C$2:$E$2,0))</f>
        <v>0</v>
      </c>
      <c r="BQ563" s="39" t="e">
        <f>INDEX('P-07 HACCP score'!$C$3:$E$7,MATCH(X563,'P-07 HACCP score'!$B$3:$B$7,0),MATCH('D-14 Ernst'!T$2,'P-07 HACCP score'!$C$2:$E$2,0))</f>
        <v>#N/A</v>
      </c>
      <c r="BR563" s="39">
        <f>INDEX('P-07 HACCP score'!$C$3:$E$7,MATCH(Y563,'P-07 HACCP score'!$B$3:$B$7,0),MATCH('D-14 Ernst'!U$2,'P-07 HACCP score'!$C$2:$E$2,0))</f>
        <v>0</v>
      </c>
      <c r="BS563" s="39">
        <f>INDEX('P-07 HACCP score'!$C$3:$E$7,MATCH(Z563,'P-07 HACCP score'!$B$3:$B$7,0),MATCH('D-14 Ernst'!V$2,'P-07 HACCP score'!$C$2:$E$2,0))</f>
        <v>0</v>
      </c>
      <c r="BT563" s="39">
        <f>INDEX('P-07 HACCP score'!$C$3:$E$7,MATCH(AA563,'P-07 HACCP score'!$B$3:$B$7,0),MATCH('D-14 Ernst'!W$2,'P-07 HACCP score'!$C$2:$E$2,0))</f>
        <v>0</v>
      </c>
      <c r="BU563" s="39">
        <f>INDEX('P-07 HACCP score'!$C$3:$E$7,MATCH(AB563,'P-07 HACCP score'!$B$3:$B$7,0),MATCH('D-14 Ernst'!X$2,'P-07 HACCP score'!$C$2:$E$2,0))</f>
        <v>0</v>
      </c>
      <c r="BV563" s="39">
        <f>INDEX('P-07 HACCP score'!$C$3:$E$7,MATCH(AC563,'P-07 HACCP score'!$B$3:$B$7,0),MATCH('D-14 Ernst'!Y$2,'P-07 HACCP score'!$C$2:$E$2,0))</f>
        <v>0</v>
      </c>
      <c r="BW563" s="39">
        <f>INDEX('P-07 HACCP score'!$C$3:$E$7,MATCH(AD563,'P-07 HACCP score'!$B$3:$B$7,0),MATCH('D-14 Ernst'!Z$2,'P-07 HACCP score'!$C$2:$E$2,0))</f>
        <v>0</v>
      </c>
      <c r="BX563" s="39">
        <f>INDEX('P-07 HACCP score'!$C$3:$E$7,MATCH(AE563,'P-07 HACCP score'!$B$3:$B$7,0),MATCH('D-14 Ernst'!AA$2,'P-07 HACCP score'!$C$2:$E$2,0))</f>
        <v>0</v>
      </c>
      <c r="BY563" s="39">
        <f>INDEX('P-07 HACCP score'!$C$3:$E$7,MATCH(AF563,'P-07 HACCP score'!$B$3:$B$7,0),MATCH('D-14 Ernst'!AB$2,'P-07 HACCP score'!$C$2:$E$2,0))</f>
        <v>0</v>
      </c>
      <c r="BZ563" s="39">
        <f>INDEX('P-07 HACCP score'!$C$3:$E$7,MATCH(AG563,'P-07 HACCP score'!$B$3:$B$7,0),MATCH('D-14 Ernst'!AC$2,'P-07 HACCP score'!$C$2:$E$2,0))</f>
        <v>0</v>
      </c>
      <c r="CA563" s="39">
        <f>INDEX('P-07 HACCP score'!$C$3:$E$7,MATCH(AH563,'P-07 HACCP score'!$B$3:$B$7,0),MATCH('D-14 Ernst'!AD$2,'P-07 HACCP score'!$C$2:$E$2,0))</f>
        <v>0</v>
      </c>
      <c r="CB563" s="39">
        <f>INDEX('P-07 HACCP score'!$C$3:$E$7,MATCH(AI563,'P-07 HACCP score'!$B$3:$B$7,0),MATCH('D-14 Ernst'!AE$2,'P-07 HACCP score'!$C$2:$E$2,0))</f>
        <v>0</v>
      </c>
      <c r="CC563" s="39">
        <f>INDEX('P-07 HACCP score'!$C$3:$E$7,MATCH(AJ563,'P-07 HACCP score'!$B$3:$B$7,0),MATCH('D-14 Ernst'!AF$2,'P-07 HACCP score'!$C$2:$E$2,0))</f>
        <v>0</v>
      </c>
      <c r="CD563" s="39">
        <f>INDEX('P-07 HACCP score'!$C$3:$E$7,MATCH(AK563,'P-07 HACCP score'!$B$3:$B$7,0),MATCH('D-14 Ernst'!AG$2,'P-07 HACCP score'!$C$2:$E$2,0))</f>
        <v>0</v>
      </c>
    </row>
    <row r="564" spans="1:82" x14ac:dyDescent="0.3">
      <c r="A564" s="120">
        <v>53163</v>
      </c>
      <c r="B564" s="77" t="s">
        <v>619</v>
      </c>
      <c r="C564" s="72" t="s">
        <v>92</v>
      </c>
      <c r="D564" s="35">
        <v>2</v>
      </c>
      <c r="E564" s="138" t="s">
        <v>84</v>
      </c>
      <c r="F564" s="18"/>
      <c r="G564" s="26"/>
      <c r="H564" s="21" t="str">
        <f>IF(COUNTIF(I564:M564,"H"),"H",
IF(COUNTIF(I564:M564,"M"),"M",
IF(COUNTIF(I564:M564,"L"),"L",
IF(COUNTIF(I564:M564,"B"),"B",""))))</f>
        <v/>
      </c>
      <c r="I564" s="19"/>
      <c r="J564" s="19"/>
      <c r="K564" s="19"/>
      <c r="L564" s="19"/>
      <c r="M564" s="19"/>
      <c r="N564" s="18"/>
      <c r="O564" s="21" t="str">
        <f>IF(COUNTIF(P564:Q564,"H"),"H",
IF(COUNTIF(P564:Q564,"M"),"M",
IF(COUNTIF(P564:Q564,"L"),"L",
IF(COUNTIF(P564:Q564,"B"),"B",""))))</f>
        <v>L</v>
      </c>
      <c r="P564" s="22" t="s">
        <v>86</v>
      </c>
      <c r="Q564" s="22" t="s">
        <v>86</v>
      </c>
      <c r="R564" s="138" t="s">
        <v>86</v>
      </c>
      <c r="S564" s="138" t="s">
        <v>86</v>
      </c>
      <c r="T564" s="138" t="s">
        <v>84</v>
      </c>
      <c r="U564" s="18" t="s">
        <v>86</v>
      </c>
      <c r="V564" s="18"/>
      <c r="W564" s="27"/>
      <c r="X564" s="21" t="str">
        <f>IF(COUNTIF(Y564:AA564,"H"),"H",
IF(COUNTIF(Y564:AA564,"M"),"M",
IF(COUNTIF(Y564:AA564,"L"),"L",
IF(COUNTIF(Y564:AA564,"B"),"B",""))))</f>
        <v/>
      </c>
      <c r="Y564" s="23"/>
      <c r="Z564" s="28"/>
      <c r="AA564" s="23"/>
      <c r="AB564" s="18"/>
      <c r="AC564" s="18"/>
      <c r="AD564" s="18"/>
      <c r="AE564" s="18"/>
      <c r="AF564" s="18"/>
      <c r="AG564" s="18"/>
      <c r="AH564" s="18"/>
      <c r="AI564" s="18"/>
      <c r="AJ564" s="18"/>
      <c r="AK564" s="18"/>
      <c r="AL564" s="37">
        <f>COUNTIF(AX564:BA564,5)+COUNTIF(BG564:BH564,5)+COUNTIF(BK564:BQ564,5)+COUNTIF(BU564:CD564,5)+COUNTIF(AX564:BA564,9)+COUNTIF(BG564:BH564,9)+COUNTIF(BK564:BQ564,9)+COUNTIF(BU564:CD564,9)</f>
        <v>1</v>
      </c>
      <c r="AM564" s="37">
        <f>COUNTIF(AX564:BA564,15)+COUNTIF(BG564:BH564,15)+COUNTIF(BK564:BQ564,15)+COUNTIF(BU564:CD564,15)+COUNTIF(AX564:BA564,25)+COUNTIF(BG564:BH564,25)+COUNTIF(BK564:BQ564,25)+COUNTIF(BU564:CD564,25)</f>
        <v>0</v>
      </c>
      <c r="AN564" s="118" t="str">
        <f>IF(AM564&gt;=1,"HOOG",IF(AL564&gt;=2,"MIDDEN","LAAG"))</f>
        <v>LAAG</v>
      </c>
      <c r="AO564" s="26" t="str">
        <f>IF(AND(AM564=1,OR(H564="H",AB564="H"),TEXT(D564,0)&lt;&gt;"4"),"J","N" )</f>
        <v>N</v>
      </c>
      <c r="AP564" s="41" t="s">
        <v>85</v>
      </c>
      <c r="AQ564" s="68" t="str">
        <f>IF(OR(AP564="J",AO564="J"),"MIDDEN",AN564)</f>
        <v>LAAG</v>
      </c>
      <c r="AR564" s="26" t="s">
        <v>86</v>
      </c>
      <c r="AS564" s="18" t="s">
        <v>93</v>
      </c>
      <c r="AT564" s="18" t="s">
        <v>85</v>
      </c>
      <c r="AU564" s="41" t="str">
        <f>IF(AND(AR564="H",AS564="K"),"J",IF(OR(AND(AR564="L",AS564="K",AT564="J"),AND(AR564="H",AS564="G",AT564="J")),"J","N"))</f>
        <v>N</v>
      </c>
      <c r="AV564" s="41" t="s">
        <v>85</v>
      </c>
      <c r="AW564" s="18" t="str">
        <f>IF(AU564="N",AQ564,IF(AQ564="LAAG","MIDDEN","HOOG"))</f>
        <v>LAAG</v>
      </c>
      <c r="AX564" s="39">
        <f>INDEX('P-07 HACCP score'!$C$3:$E$7,MATCH(E564,'P-07 HACCP score'!$B$3:$B$7,0),MATCH('D-14 Ernst'!A$2,'P-07 HACCP score'!$C$2:$E$2,0))</f>
        <v>1.5</v>
      </c>
      <c r="AY564" s="39">
        <f>INDEX('P-07 HACCP score'!$C$3:$E$7,MATCH(F564,'P-07 HACCP score'!$B$3:$B$7,0),MATCH('D-14 Ernst'!B$2,'P-07 HACCP score'!$C$2:$E$2,0))</f>
        <v>0</v>
      </c>
      <c r="AZ564" s="39">
        <f>INDEX('P-07 HACCP score'!$C$3:$E$7,MATCH(G564,'P-07 HACCP score'!$B$3:$B$7,0),MATCH('D-14 Ernst'!C$2,'P-07 HACCP score'!$C$2:$E$2,0))</f>
        <v>0</v>
      </c>
      <c r="BA564" s="39" t="e">
        <f>INDEX('P-07 HACCP score'!$C$3:$E$7,MATCH(H564,'P-07 HACCP score'!$B$3:$B$7,0),MATCH('D-14 Ernst'!D$2,'P-07 HACCP score'!$C$2:$E$2,0))</f>
        <v>#N/A</v>
      </c>
      <c r="BB564" s="39">
        <f>INDEX('P-07 HACCP score'!$C$3:$E$7,MATCH(I564,'P-07 HACCP score'!$B$3:$B$7,0),MATCH('D-14 Ernst'!E$2,'P-07 HACCP score'!$C$2:$E$2,0))</f>
        <v>0</v>
      </c>
      <c r="BC564" s="39">
        <f>INDEX('P-07 HACCP score'!$C$3:$E$7,MATCH(J564,'P-07 HACCP score'!$B$3:$B$7,0),MATCH('D-14 Ernst'!F$2,'P-07 HACCP score'!$C$2:$E$2,0))</f>
        <v>0</v>
      </c>
      <c r="BD564" s="39">
        <f>INDEX('P-07 HACCP score'!$C$3:$E$7,MATCH(K564,'P-07 HACCP score'!$B$3:$B$7,0),MATCH('D-14 Ernst'!G$2,'P-07 HACCP score'!$C$2:$E$2,0))</f>
        <v>0</v>
      </c>
      <c r="BE564" s="39">
        <f>INDEX('P-07 HACCP score'!$C$3:$E$7,MATCH(L564,'P-07 HACCP score'!$B$3:$B$7,0),MATCH('D-14 Ernst'!H$2,'P-07 HACCP score'!$C$2:$E$2,0))</f>
        <v>0</v>
      </c>
      <c r="BF564" s="39">
        <f>INDEX('P-07 HACCP score'!$C$3:$E$7,MATCH(M564,'P-07 HACCP score'!$B$3:$B$7,0),MATCH('D-14 Ernst'!I$2,'P-07 HACCP score'!$C$2:$E$2,0))</f>
        <v>0</v>
      </c>
      <c r="BG564" s="39">
        <f>INDEX('P-07 HACCP score'!$C$3:$E$7,MATCH(N564,'P-07 HACCP score'!$B$3:$B$7,0),MATCH('D-14 Ernst'!J$2,'P-07 HACCP score'!$C$2:$E$2,0))</f>
        <v>0</v>
      </c>
      <c r="BH564" s="39">
        <f>INDEX('P-07 HACCP score'!$C$3:$E$7,MATCH(O564,'P-07 HACCP score'!$B$3:$B$7,0),MATCH('D-14 Ernst'!K$2,'P-07 HACCP score'!$C$2:$E$2,0))</f>
        <v>3</v>
      </c>
      <c r="BI564" s="39">
        <f>INDEX('P-07 HACCP score'!$C$3:$E$7,MATCH(P564,'P-07 HACCP score'!$B$3:$B$7,0),MATCH('D-14 Ernst'!L$2,'P-07 HACCP score'!$C$2:$E$2,0))</f>
        <v>3</v>
      </c>
      <c r="BJ564" s="39">
        <f>INDEX('P-07 HACCP score'!$C$3:$E$7,MATCH(Q564,'P-07 HACCP score'!$B$3:$B$7,0),MATCH('D-14 Ernst'!M$2,'P-07 HACCP score'!$C$2:$E$2,0))</f>
        <v>3</v>
      </c>
      <c r="BK564" s="39">
        <f>INDEX('P-07 HACCP score'!$C$3:$E$7,MATCH(R564,'P-07 HACCP score'!$B$3:$B$7,0),MATCH('D-14 Ernst'!N$2,'P-07 HACCP score'!$C$2:$E$2,0))</f>
        <v>5</v>
      </c>
      <c r="BL564" s="39">
        <f>INDEX('P-07 HACCP score'!$C$3:$E$7,MATCH(S564,'P-07 HACCP score'!$B$3:$B$7,0),MATCH('D-14 Ernst'!O$2,'P-07 HACCP score'!$C$2:$E$2,0))</f>
        <v>1</v>
      </c>
      <c r="BM564" s="39">
        <f>INDEX('P-07 HACCP score'!$C$3:$E$7,MATCH(T564,'P-07 HACCP score'!$B$3:$B$7,0),MATCH('D-14 Ernst'!P$2,'P-07 HACCP score'!$C$2:$E$2,0))</f>
        <v>1.5</v>
      </c>
      <c r="BN564" s="39">
        <f>INDEX('P-07 HACCP score'!$C$3:$E$7,MATCH(U564,'P-07 HACCP score'!$B$3:$B$7,0),MATCH('D-14 Ernst'!Q$2,'P-07 HACCP score'!$C$2:$E$2,0))</f>
        <v>3</v>
      </c>
      <c r="BO564" s="39">
        <f>INDEX('P-07 HACCP score'!$C$3:$E$7,MATCH(V564,'P-07 HACCP score'!$B$3:$B$7,0),MATCH('D-14 Ernst'!R$2,'P-07 HACCP score'!$C$2:$E$2,0))</f>
        <v>0</v>
      </c>
      <c r="BP564" s="39">
        <f>INDEX('P-07 HACCP score'!$C$3:$E$7,MATCH(W564,'P-07 HACCP score'!$B$3:$B$7,0),MATCH('D-14 Ernst'!S$2,'P-07 HACCP score'!$C$2:$E$2,0))</f>
        <v>0</v>
      </c>
      <c r="BQ564" s="39" t="e">
        <f>INDEX('P-07 HACCP score'!$C$3:$E$7,MATCH(X564,'P-07 HACCP score'!$B$3:$B$7,0),MATCH('D-14 Ernst'!T$2,'P-07 HACCP score'!$C$2:$E$2,0))</f>
        <v>#N/A</v>
      </c>
      <c r="BR564" s="39">
        <f>INDEX('P-07 HACCP score'!$C$3:$E$7,MATCH(Y564,'P-07 HACCP score'!$B$3:$B$7,0),MATCH('D-14 Ernst'!U$2,'P-07 HACCP score'!$C$2:$E$2,0))</f>
        <v>0</v>
      </c>
      <c r="BS564" s="39">
        <f>INDEX('P-07 HACCP score'!$C$3:$E$7,MATCH(Z564,'P-07 HACCP score'!$B$3:$B$7,0),MATCH('D-14 Ernst'!V$2,'P-07 HACCP score'!$C$2:$E$2,0))</f>
        <v>0</v>
      </c>
      <c r="BT564" s="39">
        <f>INDEX('P-07 HACCP score'!$C$3:$E$7,MATCH(AA564,'P-07 HACCP score'!$B$3:$B$7,0),MATCH('D-14 Ernst'!W$2,'P-07 HACCP score'!$C$2:$E$2,0))</f>
        <v>0</v>
      </c>
      <c r="BU564" s="39">
        <f>INDEX('P-07 HACCP score'!$C$3:$E$7,MATCH(AB564,'P-07 HACCP score'!$B$3:$B$7,0),MATCH('D-14 Ernst'!X$2,'P-07 HACCP score'!$C$2:$E$2,0))</f>
        <v>0</v>
      </c>
      <c r="BV564" s="39">
        <f>INDEX('P-07 HACCP score'!$C$3:$E$7,MATCH(AC564,'P-07 HACCP score'!$B$3:$B$7,0),MATCH('D-14 Ernst'!Y$2,'P-07 HACCP score'!$C$2:$E$2,0))</f>
        <v>0</v>
      </c>
      <c r="BW564" s="39">
        <f>INDEX('P-07 HACCP score'!$C$3:$E$7,MATCH(AD564,'P-07 HACCP score'!$B$3:$B$7,0),MATCH('D-14 Ernst'!Z$2,'P-07 HACCP score'!$C$2:$E$2,0))</f>
        <v>0</v>
      </c>
      <c r="BX564" s="39">
        <f>INDEX('P-07 HACCP score'!$C$3:$E$7,MATCH(AE564,'P-07 HACCP score'!$B$3:$B$7,0),MATCH('D-14 Ernst'!AA$2,'P-07 HACCP score'!$C$2:$E$2,0))</f>
        <v>0</v>
      </c>
      <c r="BY564" s="39">
        <f>INDEX('P-07 HACCP score'!$C$3:$E$7,MATCH(AF564,'P-07 HACCP score'!$B$3:$B$7,0),MATCH('D-14 Ernst'!AB$2,'P-07 HACCP score'!$C$2:$E$2,0))</f>
        <v>0</v>
      </c>
      <c r="BZ564" s="39">
        <f>INDEX('P-07 HACCP score'!$C$3:$E$7,MATCH(AG564,'P-07 HACCP score'!$B$3:$B$7,0),MATCH('D-14 Ernst'!AC$2,'P-07 HACCP score'!$C$2:$E$2,0))</f>
        <v>0</v>
      </c>
      <c r="CA564" s="39">
        <f>INDEX('P-07 HACCP score'!$C$3:$E$7,MATCH(AH564,'P-07 HACCP score'!$B$3:$B$7,0),MATCH('D-14 Ernst'!AD$2,'P-07 HACCP score'!$C$2:$E$2,0))</f>
        <v>0</v>
      </c>
      <c r="CB564" s="39">
        <f>INDEX('P-07 HACCP score'!$C$3:$E$7,MATCH(AI564,'P-07 HACCP score'!$B$3:$B$7,0),MATCH('D-14 Ernst'!AE$2,'P-07 HACCP score'!$C$2:$E$2,0))</f>
        <v>0</v>
      </c>
      <c r="CC564" s="39">
        <f>INDEX('P-07 HACCP score'!$C$3:$E$7,MATCH(AJ564,'P-07 HACCP score'!$B$3:$B$7,0),MATCH('D-14 Ernst'!AF$2,'P-07 HACCP score'!$C$2:$E$2,0))</f>
        <v>0</v>
      </c>
      <c r="CD564" s="39">
        <f>INDEX('P-07 HACCP score'!$C$3:$E$7,MATCH(AK564,'P-07 HACCP score'!$B$3:$B$7,0),MATCH('D-14 Ernst'!AG$2,'P-07 HACCP score'!$C$2:$E$2,0))</f>
        <v>0</v>
      </c>
    </row>
    <row r="565" spans="1:82" x14ac:dyDescent="0.3">
      <c r="A565" s="119">
        <v>53360</v>
      </c>
      <c r="B565" s="71" t="s">
        <v>622</v>
      </c>
      <c r="C565" s="78" t="s">
        <v>92</v>
      </c>
      <c r="D565" s="35">
        <v>2</v>
      </c>
      <c r="E565" s="138" t="s">
        <v>84</v>
      </c>
      <c r="F565" s="18"/>
      <c r="G565" s="26"/>
      <c r="H565" s="21" t="str">
        <f>IF(COUNTIF(I565:M565,"H"),"H",
IF(COUNTIF(I565:M565,"M"),"M",
IF(COUNTIF(I565:M565,"L"),"L",
IF(COUNTIF(I565:M565,"B"),"B",""))))</f>
        <v/>
      </c>
      <c r="I565" s="19"/>
      <c r="J565" s="19"/>
      <c r="K565" s="19"/>
      <c r="L565" s="19"/>
      <c r="M565" s="19"/>
      <c r="N565" s="18"/>
      <c r="O565" s="21" t="str">
        <f>IF(COUNTIF(P565:Q565,"H"),"H",
IF(COUNTIF(P565:Q565,"M"),"M",
IF(COUNTIF(P565:Q565,"L"),"L",
IF(COUNTIF(P565:Q565,"B"),"B",""))))</f>
        <v>B</v>
      </c>
      <c r="P565" s="22" t="s">
        <v>84</v>
      </c>
      <c r="Q565" s="22"/>
      <c r="R565" s="138" t="s">
        <v>86</v>
      </c>
      <c r="S565" s="138" t="s">
        <v>86</v>
      </c>
      <c r="T565" s="138" t="s">
        <v>84</v>
      </c>
      <c r="U565" s="18" t="s">
        <v>86</v>
      </c>
      <c r="V565" s="18"/>
      <c r="W565" s="27"/>
      <c r="X565" s="21" t="str">
        <f>IF(COUNTIF(Y565:AA565,"H"),"H",
IF(COUNTIF(Y565:AA565,"M"),"M",
IF(COUNTIF(Y565:AA565,"L"),"L",
IF(COUNTIF(Y565:AA565,"B"),"B",""))))</f>
        <v/>
      </c>
      <c r="Y565" s="23"/>
      <c r="Z565" s="28"/>
      <c r="AA565" s="23"/>
      <c r="AB565" s="18"/>
      <c r="AC565" s="18"/>
      <c r="AD565" s="18"/>
      <c r="AE565" s="18"/>
      <c r="AF565" s="18"/>
      <c r="AG565" s="18"/>
      <c r="AH565" s="18"/>
      <c r="AI565" s="18"/>
      <c r="AJ565" s="18"/>
      <c r="AK565" s="18"/>
      <c r="AL565" s="37">
        <f>COUNTIF(AX565:BA565,5)+COUNTIF(BG565:BH565,5)+COUNTIF(BK565:BQ565,5)+COUNTIF(BU565:CD565,5)+COUNTIF(AX565:BA565,9)+COUNTIF(BG565:BH565,9)+COUNTIF(BK565:BQ565,9)+COUNTIF(BU565:CD565,9)</f>
        <v>1</v>
      </c>
      <c r="AM565" s="37">
        <f>COUNTIF(AX565:BA565,15)+COUNTIF(BG565:BH565,15)+COUNTIF(BK565:BQ565,15)+COUNTIF(BU565:CD565,15)+COUNTIF(AX565:BA565,25)+COUNTIF(BG565:BH565,25)+COUNTIF(BK565:BQ565,25)+COUNTIF(BU565:CD565,25)</f>
        <v>0</v>
      </c>
      <c r="AN565" s="118" t="str">
        <f>IF(AM565&gt;=1,"HOOG",IF(AL565&gt;=2,"MIDDEN","LAAG"))</f>
        <v>LAAG</v>
      </c>
      <c r="AO565" s="26" t="str">
        <f>IF(AND(AM565=1,OR(H565="H",AB565="H"),TEXT(D565,0)&lt;&gt;"4"),"J","N" )</f>
        <v>N</v>
      </c>
      <c r="AP565" s="41" t="s">
        <v>85</v>
      </c>
      <c r="AQ565" s="68" t="str">
        <f>IF(OR(AP565="J",AO565="J"),"MIDDEN",AN565)</f>
        <v>LAAG</v>
      </c>
      <c r="AR565" s="26" t="s">
        <v>89</v>
      </c>
      <c r="AS565" s="18" t="s">
        <v>93</v>
      </c>
      <c r="AT565" s="18" t="s">
        <v>85</v>
      </c>
      <c r="AU565" s="41" t="str">
        <f>IF(AND(AR565="H",AS565="K"),"J",IF(OR(AND(AR565="L",AS565="K",AT565="J"),AND(AR565="H",AS565="G",AT565="J")),"J","N"))</f>
        <v>J</v>
      </c>
      <c r="AV565" s="41" t="s">
        <v>90</v>
      </c>
      <c r="AW565" s="18" t="str">
        <f>IF(AU565="N",AQ565,IF(AQ565="LAAG","MIDDEN","HOOG"))</f>
        <v>MIDDEN</v>
      </c>
      <c r="AX565" s="39">
        <f>INDEX('P-07 HACCP score'!$C$3:$E$7,MATCH(E565,'P-07 HACCP score'!$B$3:$B$7,0),MATCH('D-14 Ernst'!A$2,'P-07 HACCP score'!$C$2:$E$2,0))</f>
        <v>1.5</v>
      </c>
      <c r="AY565" s="39">
        <f>INDEX('P-07 HACCP score'!$C$3:$E$7,MATCH(F565,'P-07 HACCP score'!$B$3:$B$7,0),MATCH('D-14 Ernst'!B$2,'P-07 HACCP score'!$C$2:$E$2,0))</f>
        <v>0</v>
      </c>
      <c r="AZ565" s="39">
        <f>INDEX('P-07 HACCP score'!$C$3:$E$7,MATCH(G565,'P-07 HACCP score'!$B$3:$B$7,0),MATCH('D-14 Ernst'!C$2,'P-07 HACCP score'!$C$2:$E$2,0))</f>
        <v>0</v>
      </c>
      <c r="BA565" s="39" t="e">
        <f>INDEX('P-07 HACCP score'!$C$3:$E$7,MATCH(H565,'P-07 HACCP score'!$B$3:$B$7,0),MATCH('D-14 Ernst'!D$2,'P-07 HACCP score'!$C$2:$E$2,0))</f>
        <v>#N/A</v>
      </c>
      <c r="BB565" s="39">
        <f>INDEX('P-07 HACCP score'!$C$3:$E$7,MATCH(I565,'P-07 HACCP score'!$B$3:$B$7,0),MATCH('D-14 Ernst'!E$2,'P-07 HACCP score'!$C$2:$E$2,0))</f>
        <v>0</v>
      </c>
      <c r="BC565" s="39">
        <f>INDEX('P-07 HACCP score'!$C$3:$E$7,MATCH(J565,'P-07 HACCP score'!$B$3:$B$7,0),MATCH('D-14 Ernst'!F$2,'P-07 HACCP score'!$C$2:$E$2,0))</f>
        <v>0</v>
      </c>
      <c r="BD565" s="39">
        <f>INDEX('P-07 HACCP score'!$C$3:$E$7,MATCH(K565,'P-07 HACCP score'!$B$3:$B$7,0),MATCH('D-14 Ernst'!G$2,'P-07 HACCP score'!$C$2:$E$2,0))</f>
        <v>0</v>
      </c>
      <c r="BE565" s="39">
        <f>INDEX('P-07 HACCP score'!$C$3:$E$7,MATCH(L565,'P-07 HACCP score'!$B$3:$B$7,0),MATCH('D-14 Ernst'!H$2,'P-07 HACCP score'!$C$2:$E$2,0))</f>
        <v>0</v>
      </c>
      <c r="BF565" s="39">
        <f>INDEX('P-07 HACCP score'!$C$3:$E$7,MATCH(M565,'P-07 HACCP score'!$B$3:$B$7,0),MATCH('D-14 Ernst'!I$2,'P-07 HACCP score'!$C$2:$E$2,0))</f>
        <v>0</v>
      </c>
      <c r="BG565" s="39">
        <f>INDEX('P-07 HACCP score'!$C$3:$E$7,MATCH(N565,'P-07 HACCP score'!$B$3:$B$7,0),MATCH('D-14 Ernst'!J$2,'P-07 HACCP score'!$C$2:$E$2,0))</f>
        <v>0</v>
      </c>
      <c r="BH565" s="39">
        <f>INDEX('P-07 HACCP score'!$C$3:$E$7,MATCH(O565,'P-07 HACCP score'!$B$3:$B$7,0),MATCH('D-14 Ernst'!K$2,'P-07 HACCP score'!$C$2:$E$2,0))</f>
        <v>1.5</v>
      </c>
      <c r="BI565" s="39">
        <f>INDEX('P-07 HACCP score'!$C$3:$E$7,MATCH(P565,'P-07 HACCP score'!$B$3:$B$7,0),MATCH('D-14 Ernst'!L$2,'P-07 HACCP score'!$C$2:$E$2,0))</f>
        <v>1.5</v>
      </c>
      <c r="BJ565" s="39">
        <f>INDEX('P-07 HACCP score'!$C$3:$E$7,MATCH(Q565,'P-07 HACCP score'!$B$3:$B$7,0),MATCH('D-14 Ernst'!M$2,'P-07 HACCP score'!$C$2:$E$2,0))</f>
        <v>0</v>
      </c>
      <c r="BK565" s="39">
        <f>INDEX('P-07 HACCP score'!$C$3:$E$7,MATCH(R565,'P-07 HACCP score'!$B$3:$B$7,0),MATCH('D-14 Ernst'!N$2,'P-07 HACCP score'!$C$2:$E$2,0))</f>
        <v>5</v>
      </c>
      <c r="BL565" s="39">
        <f>INDEX('P-07 HACCP score'!$C$3:$E$7,MATCH(S565,'P-07 HACCP score'!$B$3:$B$7,0),MATCH('D-14 Ernst'!O$2,'P-07 HACCP score'!$C$2:$E$2,0))</f>
        <v>1</v>
      </c>
      <c r="BM565" s="39">
        <f>INDEX('P-07 HACCP score'!$C$3:$E$7,MATCH(T565,'P-07 HACCP score'!$B$3:$B$7,0),MATCH('D-14 Ernst'!P$2,'P-07 HACCP score'!$C$2:$E$2,0))</f>
        <v>1.5</v>
      </c>
      <c r="BN565" s="39">
        <f>INDEX('P-07 HACCP score'!$C$3:$E$7,MATCH(U565,'P-07 HACCP score'!$B$3:$B$7,0),MATCH('D-14 Ernst'!Q$2,'P-07 HACCP score'!$C$2:$E$2,0))</f>
        <v>3</v>
      </c>
      <c r="BO565" s="39">
        <f>INDEX('P-07 HACCP score'!$C$3:$E$7,MATCH(V565,'P-07 HACCP score'!$B$3:$B$7,0),MATCH('D-14 Ernst'!R$2,'P-07 HACCP score'!$C$2:$E$2,0))</f>
        <v>0</v>
      </c>
      <c r="BP565" s="39">
        <f>INDEX('P-07 HACCP score'!$C$3:$E$7,MATCH(W565,'P-07 HACCP score'!$B$3:$B$7,0),MATCH('D-14 Ernst'!S$2,'P-07 HACCP score'!$C$2:$E$2,0))</f>
        <v>0</v>
      </c>
      <c r="BQ565" s="39" t="e">
        <f>INDEX('P-07 HACCP score'!$C$3:$E$7,MATCH(X565,'P-07 HACCP score'!$B$3:$B$7,0),MATCH('D-14 Ernst'!T$2,'P-07 HACCP score'!$C$2:$E$2,0))</f>
        <v>#N/A</v>
      </c>
      <c r="BR565" s="39">
        <f>INDEX('P-07 HACCP score'!$C$3:$E$7,MATCH(Y565,'P-07 HACCP score'!$B$3:$B$7,0),MATCH('D-14 Ernst'!U$2,'P-07 HACCP score'!$C$2:$E$2,0))</f>
        <v>0</v>
      </c>
      <c r="BS565" s="39">
        <f>INDEX('P-07 HACCP score'!$C$3:$E$7,MATCH(Z565,'P-07 HACCP score'!$B$3:$B$7,0),MATCH('D-14 Ernst'!V$2,'P-07 HACCP score'!$C$2:$E$2,0))</f>
        <v>0</v>
      </c>
      <c r="BT565" s="39">
        <f>INDEX('P-07 HACCP score'!$C$3:$E$7,MATCH(AA565,'P-07 HACCP score'!$B$3:$B$7,0),MATCH('D-14 Ernst'!W$2,'P-07 HACCP score'!$C$2:$E$2,0))</f>
        <v>0</v>
      </c>
      <c r="BU565" s="39">
        <f>INDEX('P-07 HACCP score'!$C$3:$E$7,MATCH(AB565,'P-07 HACCP score'!$B$3:$B$7,0),MATCH('D-14 Ernst'!X$2,'P-07 HACCP score'!$C$2:$E$2,0))</f>
        <v>0</v>
      </c>
      <c r="BV565" s="39">
        <f>INDEX('P-07 HACCP score'!$C$3:$E$7,MATCH(AC565,'P-07 HACCP score'!$B$3:$B$7,0),MATCH('D-14 Ernst'!Y$2,'P-07 HACCP score'!$C$2:$E$2,0))</f>
        <v>0</v>
      </c>
      <c r="BW565" s="39">
        <f>INDEX('P-07 HACCP score'!$C$3:$E$7,MATCH(AD565,'P-07 HACCP score'!$B$3:$B$7,0),MATCH('D-14 Ernst'!Z$2,'P-07 HACCP score'!$C$2:$E$2,0))</f>
        <v>0</v>
      </c>
      <c r="BX565" s="39">
        <f>INDEX('P-07 HACCP score'!$C$3:$E$7,MATCH(AE565,'P-07 HACCP score'!$B$3:$B$7,0),MATCH('D-14 Ernst'!AA$2,'P-07 HACCP score'!$C$2:$E$2,0))</f>
        <v>0</v>
      </c>
      <c r="BY565" s="39">
        <f>INDEX('P-07 HACCP score'!$C$3:$E$7,MATCH(AF565,'P-07 HACCP score'!$B$3:$B$7,0),MATCH('D-14 Ernst'!AB$2,'P-07 HACCP score'!$C$2:$E$2,0))</f>
        <v>0</v>
      </c>
      <c r="BZ565" s="39">
        <f>INDEX('P-07 HACCP score'!$C$3:$E$7,MATCH(AG565,'P-07 HACCP score'!$B$3:$B$7,0),MATCH('D-14 Ernst'!AC$2,'P-07 HACCP score'!$C$2:$E$2,0))</f>
        <v>0</v>
      </c>
      <c r="CA565" s="39">
        <f>INDEX('P-07 HACCP score'!$C$3:$E$7,MATCH(AH565,'P-07 HACCP score'!$B$3:$B$7,0),MATCH('D-14 Ernst'!AD$2,'P-07 HACCP score'!$C$2:$E$2,0))</f>
        <v>0</v>
      </c>
      <c r="CB565" s="39">
        <f>INDEX('P-07 HACCP score'!$C$3:$E$7,MATCH(AI565,'P-07 HACCP score'!$B$3:$B$7,0),MATCH('D-14 Ernst'!AE$2,'P-07 HACCP score'!$C$2:$E$2,0))</f>
        <v>0</v>
      </c>
      <c r="CC565" s="39">
        <f>INDEX('P-07 HACCP score'!$C$3:$E$7,MATCH(AJ565,'P-07 HACCP score'!$B$3:$B$7,0),MATCH('D-14 Ernst'!AF$2,'P-07 HACCP score'!$C$2:$E$2,0))</f>
        <v>0</v>
      </c>
      <c r="CD565" s="39">
        <f>INDEX('P-07 HACCP score'!$C$3:$E$7,MATCH(AK565,'P-07 HACCP score'!$B$3:$B$7,0),MATCH('D-14 Ernst'!AG$2,'P-07 HACCP score'!$C$2:$E$2,0))</f>
        <v>0</v>
      </c>
    </row>
  </sheetData>
  <sheetProtection algorithmName="SHA-512" hashValue="eyO0KnJotm6fnuy8mqAicPZjnorM3GWXVympbm0BfR39fyQSG++1CkGAJwgSThgcw/GAUHNMmUhyDFoFhkJQxA==" saltValue="Ux9jMuE8sd/zJFP5X9l1vQ==" spinCount="100000" sheet="1" formatColumns="0" formatRows="0" autoFilter="0"/>
  <autoFilter ref="A1:CD565" xr:uid="{00000000-0009-0000-0000-000000000000}">
    <sortState xmlns:xlrd2="http://schemas.microsoft.com/office/spreadsheetml/2017/richdata2" ref="A2:CD565">
      <sortCondition sortBy="fontColor" ref="E1:E565" dxfId="0"/>
    </sortState>
  </autoFilter>
  <conditionalFormatting sqref="E1:F1048576 H1:H1048576 N1:O1048576 T1:U1048576 AB1:AB1048576 AF1:AK1048576">
    <cfRule type="cellIs" dxfId="18" priority="8" operator="equal">
      <formula>"M"</formula>
    </cfRule>
    <cfRule type="cellIs" dxfId="17" priority="9" operator="equal">
      <formula>"L"</formula>
    </cfRule>
  </conditionalFormatting>
  <conditionalFormatting sqref="E1:H1048576 N1:O1048576 R1:X1048576 AB1:AK1048576">
    <cfRule type="cellIs" dxfId="16" priority="13" operator="equal">
      <formula>"B"</formula>
    </cfRule>
  </conditionalFormatting>
  <conditionalFormatting sqref="S1:S1048576 V1:W1048576 AC1:AE1048576">
    <cfRule type="cellIs" dxfId="15" priority="10" operator="equal">
      <formula>"H"</formula>
    </cfRule>
    <cfRule type="cellIs" dxfId="14" priority="11" operator="equal">
      <formula>"M"</formula>
    </cfRule>
    <cfRule type="cellIs" dxfId="13" priority="12" operator="equal">
      <formula>"L"</formula>
    </cfRule>
  </conditionalFormatting>
  <conditionalFormatting sqref="AN1:AN1048576 AQ1:AQ1048576 AW1:AW1048576">
    <cfRule type="cellIs" dxfId="12" priority="14" operator="equal">
      <formula>"HOOG"</formula>
    </cfRule>
    <cfRule type="cellIs" dxfId="11" priority="15" operator="equal">
      <formula>"MIDDEN"</formula>
    </cfRule>
    <cfRule type="containsText" dxfId="10" priority="17" operator="containsText" text="LAAG">
      <formula>NOT(ISERROR(SEARCH("LAAG",AN1)))</formula>
    </cfRule>
  </conditionalFormatting>
  <conditionalFormatting sqref="BQ1:BT1 E1:H1048576 N1:O1048576 R1:R1048576 T1:U1048576 X1:X1048576 AB1:AB1048576 AF1:AK1048576">
    <cfRule type="cellIs" dxfId="9" priority="3" operator="equal">
      <formula>"H"</formula>
    </cfRule>
  </conditionalFormatting>
  <conditionalFormatting sqref="BQ1:BT1 G1:G1048576 R1:R1048576 X1:X1048576">
    <cfRule type="cellIs" dxfId="8" priority="1" operator="equal">
      <formula>"M"</formula>
    </cfRule>
    <cfRule type="cellIs" dxfId="7" priority="2" operator="equal">
      <formula>"L"</formula>
    </cfRule>
  </conditionalFormatting>
  <conditionalFormatting sqref="BQ1:BT1">
    <cfRule type="cellIs" dxfId="6" priority="4" operator="equal">
      <formula>"B"</formula>
    </cfRule>
  </conditionalFormatting>
  <pageMargins left="0.23622047244094491" right="0.23622047244094491" top="0.74803149606299213" bottom="0.74803149606299213" header="0.31496062992125978" footer="0.31496062992125978"/>
  <pageSetup paperSize="9" scale="5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M904"/>
  <sheetViews>
    <sheetView zoomScaleNormal="100" workbookViewId="0">
      <pane ySplit="1" topLeftCell="A868" activePane="bottomLeft" state="frozen"/>
      <selection pane="bottomLeft" activeCell="C902" sqref="C902"/>
    </sheetView>
  </sheetViews>
  <sheetFormatPr defaultColWidth="8.88671875" defaultRowHeight="14.4" x14ac:dyDescent="0.3"/>
  <cols>
    <col min="1" max="1" width="11" style="49" bestFit="1" customWidth="1"/>
    <col min="2" max="2" width="16.109375" style="49" bestFit="1" customWidth="1"/>
    <col min="3" max="3" width="47.6640625" style="87" bestFit="1" customWidth="1"/>
    <col min="4" max="4" width="38.44140625" style="87" customWidth="1"/>
    <col min="5" max="5" width="28.33203125" style="87" customWidth="1"/>
    <col min="6" max="6" width="23.6640625" style="87" customWidth="1"/>
    <col min="7" max="7" width="197.33203125" style="87" bestFit="1" customWidth="1"/>
    <col min="8" max="8" width="15.44140625" style="96" customWidth="1"/>
    <col min="9" max="9" width="18.5546875" style="96" customWidth="1"/>
    <col min="10" max="11" width="8.88671875" style="97" customWidth="1"/>
    <col min="12" max="13" width="8.88671875" style="49" customWidth="1"/>
    <col min="14" max="16384" width="8.88671875" style="49"/>
  </cols>
  <sheetData>
    <row r="1" spans="1:11" x14ac:dyDescent="0.3">
      <c r="A1" s="81" t="s">
        <v>690</v>
      </c>
      <c r="B1" s="82" t="s">
        <v>691</v>
      </c>
      <c r="C1" s="86" t="s">
        <v>1</v>
      </c>
      <c r="D1" s="86" t="s">
        <v>692</v>
      </c>
      <c r="E1" s="86" t="s">
        <v>693</v>
      </c>
      <c r="F1" s="86" t="s">
        <v>694</v>
      </c>
      <c r="G1" s="86" t="s">
        <v>695</v>
      </c>
      <c r="H1" s="94" t="s">
        <v>696</v>
      </c>
      <c r="I1" s="94" t="s">
        <v>697</v>
      </c>
      <c r="J1" s="95" t="s">
        <v>698</v>
      </c>
      <c r="K1" s="95" t="s">
        <v>699</v>
      </c>
    </row>
    <row r="2" spans="1:11" x14ac:dyDescent="0.3">
      <c r="A2" s="81">
        <v>45054</v>
      </c>
      <c r="B2" s="49">
        <v>53681</v>
      </c>
      <c r="C2" s="86" t="s">
        <v>700</v>
      </c>
      <c r="D2" s="86" t="s">
        <v>701</v>
      </c>
      <c r="E2" s="86"/>
      <c r="F2" s="86" t="s">
        <v>702</v>
      </c>
      <c r="G2" s="86" t="s">
        <v>703</v>
      </c>
      <c r="I2" s="94" t="s">
        <v>702</v>
      </c>
      <c r="J2" s="95" t="s">
        <v>704</v>
      </c>
      <c r="K2" s="95">
        <v>3</v>
      </c>
    </row>
    <row r="3" spans="1:11" x14ac:dyDescent="0.3">
      <c r="A3" s="81">
        <v>45019</v>
      </c>
      <c r="B3" s="49">
        <v>52576</v>
      </c>
      <c r="C3" s="87" t="s">
        <v>181</v>
      </c>
      <c r="D3" s="87" t="s">
        <v>705</v>
      </c>
      <c r="G3" s="87" t="s">
        <v>706</v>
      </c>
      <c r="I3" s="96" t="s">
        <v>702</v>
      </c>
      <c r="J3" s="97" t="s">
        <v>704</v>
      </c>
      <c r="K3" s="97">
        <v>5</v>
      </c>
    </row>
    <row r="4" spans="1:11" x14ac:dyDescent="0.3">
      <c r="A4" s="81">
        <v>45019</v>
      </c>
      <c r="B4" s="49">
        <v>52576</v>
      </c>
      <c r="C4" s="87" t="s">
        <v>181</v>
      </c>
      <c r="D4" s="87" t="s">
        <v>707</v>
      </c>
      <c r="G4" s="87" t="s">
        <v>706</v>
      </c>
      <c r="I4" s="96" t="s">
        <v>708</v>
      </c>
      <c r="J4" s="97" t="s">
        <v>704</v>
      </c>
      <c r="K4" s="97">
        <v>5</v>
      </c>
    </row>
    <row r="5" spans="1:11" x14ac:dyDescent="0.3">
      <c r="A5" s="81">
        <v>45019</v>
      </c>
      <c r="B5" s="49">
        <v>52576</v>
      </c>
      <c r="C5" s="87" t="s">
        <v>181</v>
      </c>
      <c r="D5" s="87" t="s">
        <v>709</v>
      </c>
      <c r="G5" s="87" t="s">
        <v>706</v>
      </c>
      <c r="I5" s="96" t="s">
        <v>708</v>
      </c>
      <c r="J5" s="97" t="s">
        <v>704</v>
      </c>
      <c r="K5" s="97">
        <v>5</v>
      </c>
    </row>
    <row r="6" spans="1:11" x14ac:dyDescent="0.3">
      <c r="A6" s="81">
        <v>45019</v>
      </c>
      <c r="B6" s="49">
        <v>51190</v>
      </c>
      <c r="C6" s="87" t="s">
        <v>490</v>
      </c>
      <c r="G6" s="87" t="s">
        <v>710</v>
      </c>
      <c r="J6" s="97" t="s">
        <v>711</v>
      </c>
      <c r="K6" s="97">
        <v>2</v>
      </c>
    </row>
    <row r="7" spans="1:11" x14ac:dyDescent="0.3">
      <c r="A7" s="81">
        <v>45019</v>
      </c>
      <c r="B7" s="49">
        <v>51191</v>
      </c>
      <c r="C7" s="87" t="s">
        <v>712</v>
      </c>
      <c r="G7" s="87" t="s">
        <v>713</v>
      </c>
      <c r="J7" s="97" t="s">
        <v>711</v>
      </c>
      <c r="K7" s="97">
        <v>2</v>
      </c>
    </row>
    <row r="8" spans="1:11" x14ac:dyDescent="0.3">
      <c r="A8" s="81">
        <v>45015</v>
      </c>
      <c r="B8" s="49">
        <v>53310</v>
      </c>
      <c r="C8" s="87" t="s">
        <v>514</v>
      </c>
      <c r="D8" s="87" t="s">
        <v>714</v>
      </c>
      <c r="G8" s="87" t="s">
        <v>715</v>
      </c>
      <c r="I8" s="96" t="s">
        <v>702</v>
      </c>
      <c r="J8" s="97" t="s">
        <v>704</v>
      </c>
      <c r="K8" s="97">
        <v>2</v>
      </c>
    </row>
    <row r="9" spans="1:11" x14ac:dyDescent="0.3">
      <c r="A9" s="81">
        <v>45014</v>
      </c>
      <c r="B9" s="49">
        <v>53310</v>
      </c>
      <c r="C9" s="87" t="s">
        <v>514</v>
      </c>
      <c r="D9" s="87" t="s">
        <v>705</v>
      </c>
      <c r="G9" s="87" t="s">
        <v>715</v>
      </c>
      <c r="I9" s="96" t="s">
        <v>702</v>
      </c>
      <c r="J9" s="97" t="s">
        <v>704</v>
      </c>
      <c r="K9" s="97">
        <v>2</v>
      </c>
    </row>
    <row r="10" spans="1:11" x14ac:dyDescent="0.3">
      <c r="A10" s="81">
        <v>45013</v>
      </c>
      <c r="B10" s="49">
        <v>53310</v>
      </c>
      <c r="C10" s="87" t="s">
        <v>514</v>
      </c>
      <c r="D10" s="87" t="s">
        <v>716</v>
      </c>
      <c r="G10" s="87" t="s">
        <v>715</v>
      </c>
      <c r="I10" s="96" t="s">
        <v>717</v>
      </c>
      <c r="J10" s="97" t="s">
        <v>704</v>
      </c>
      <c r="K10" s="97">
        <v>2</v>
      </c>
    </row>
    <row r="11" spans="1:11" x14ac:dyDescent="0.3">
      <c r="A11" s="81">
        <v>45012</v>
      </c>
      <c r="B11" s="49">
        <v>53310</v>
      </c>
      <c r="C11" s="87" t="s">
        <v>514</v>
      </c>
      <c r="D11" s="87" t="s">
        <v>718</v>
      </c>
      <c r="G11" s="87" t="s">
        <v>715</v>
      </c>
      <c r="I11" s="96" t="s">
        <v>717</v>
      </c>
      <c r="J11" s="97" t="s">
        <v>704</v>
      </c>
      <c r="K11" s="97">
        <v>2</v>
      </c>
    </row>
    <row r="12" spans="1:11" x14ac:dyDescent="0.3">
      <c r="A12" s="81">
        <v>44988</v>
      </c>
      <c r="B12" s="49">
        <v>51450</v>
      </c>
      <c r="C12" s="87" t="s">
        <v>719</v>
      </c>
      <c r="D12" s="87" t="s">
        <v>709</v>
      </c>
      <c r="F12" s="87" t="s">
        <v>708</v>
      </c>
      <c r="G12" s="87" t="s">
        <v>715</v>
      </c>
      <c r="I12" s="96" t="s">
        <v>702</v>
      </c>
      <c r="J12" s="97" t="s">
        <v>704</v>
      </c>
      <c r="K12" s="97">
        <v>3</v>
      </c>
    </row>
    <row r="13" spans="1:11" x14ac:dyDescent="0.3">
      <c r="A13" s="81">
        <v>44978</v>
      </c>
      <c r="B13" s="49">
        <v>52046</v>
      </c>
      <c r="C13" s="87" t="s">
        <v>637</v>
      </c>
      <c r="D13" s="87" t="s">
        <v>720</v>
      </c>
      <c r="F13" s="87" t="s">
        <v>721</v>
      </c>
      <c r="G13" s="87" t="s">
        <v>706</v>
      </c>
      <c r="I13" s="96" t="s">
        <v>708</v>
      </c>
      <c r="J13" s="97" t="s">
        <v>704</v>
      </c>
      <c r="K13" s="97">
        <v>4</v>
      </c>
    </row>
    <row r="14" spans="1:11" x14ac:dyDescent="0.3">
      <c r="A14" s="81">
        <v>44978</v>
      </c>
      <c r="B14" s="49">
        <v>52046</v>
      </c>
      <c r="C14" s="87" t="s">
        <v>637</v>
      </c>
      <c r="D14" s="87" t="s">
        <v>709</v>
      </c>
      <c r="F14" s="87" t="s">
        <v>721</v>
      </c>
      <c r="G14" s="87" t="s">
        <v>706</v>
      </c>
      <c r="I14" s="96" t="s">
        <v>702</v>
      </c>
      <c r="J14" s="97" t="s">
        <v>704</v>
      </c>
      <c r="K14" s="97">
        <v>4</v>
      </c>
    </row>
    <row r="15" spans="1:11" x14ac:dyDescent="0.3">
      <c r="A15" s="81">
        <v>44978</v>
      </c>
      <c r="B15" s="49">
        <v>52046</v>
      </c>
      <c r="C15" s="87" t="s">
        <v>637</v>
      </c>
      <c r="D15" s="87" t="s">
        <v>705</v>
      </c>
      <c r="F15" s="87" t="s">
        <v>721</v>
      </c>
      <c r="G15" s="87" t="s">
        <v>706</v>
      </c>
      <c r="I15" s="96" t="s">
        <v>702</v>
      </c>
      <c r="J15" s="97" t="s">
        <v>704</v>
      </c>
      <c r="K15" s="97">
        <v>4</v>
      </c>
    </row>
    <row r="16" spans="1:11" x14ac:dyDescent="0.3">
      <c r="A16" s="81">
        <v>44978</v>
      </c>
      <c r="B16" s="49">
        <v>52046</v>
      </c>
      <c r="C16" s="87" t="s">
        <v>637</v>
      </c>
      <c r="D16" s="87" t="s">
        <v>722</v>
      </c>
      <c r="F16" s="87" t="s">
        <v>721</v>
      </c>
      <c r="G16" s="87" t="s">
        <v>706</v>
      </c>
      <c r="I16" s="96" t="s">
        <v>702</v>
      </c>
      <c r="J16" s="97" t="s">
        <v>704</v>
      </c>
      <c r="K16" s="97">
        <v>4</v>
      </c>
    </row>
    <row r="17" spans="1:11" x14ac:dyDescent="0.3">
      <c r="A17" s="81">
        <v>44978</v>
      </c>
      <c r="B17" s="49">
        <v>52046</v>
      </c>
      <c r="C17" s="87" t="s">
        <v>637</v>
      </c>
      <c r="D17" s="87" t="s">
        <v>723</v>
      </c>
      <c r="F17" s="87" t="s">
        <v>721</v>
      </c>
      <c r="G17" s="87" t="s">
        <v>706</v>
      </c>
      <c r="I17" s="96" t="s">
        <v>702</v>
      </c>
      <c r="J17" s="97" t="s">
        <v>704</v>
      </c>
      <c r="K17" s="97">
        <v>4</v>
      </c>
    </row>
    <row r="18" spans="1:11" x14ac:dyDescent="0.3">
      <c r="A18" s="81">
        <v>44978</v>
      </c>
      <c r="B18" s="49">
        <v>52046</v>
      </c>
      <c r="C18" s="87" t="s">
        <v>637</v>
      </c>
      <c r="D18" s="87" t="s">
        <v>724</v>
      </c>
      <c r="F18" s="87" t="s">
        <v>721</v>
      </c>
      <c r="G18" s="87" t="s">
        <v>706</v>
      </c>
      <c r="I18" s="96" t="s">
        <v>721</v>
      </c>
      <c r="J18" s="97" t="s">
        <v>704</v>
      </c>
      <c r="K18" s="97">
        <v>4</v>
      </c>
    </row>
    <row r="19" spans="1:11" x14ac:dyDescent="0.3">
      <c r="A19" s="81">
        <v>44978</v>
      </c>
      <c r="B19" s="49">
        <v>52046</v>
      </c>
      <c r="C19" s="87" t="s">
        <v>637</v>
      </c>
      <c r="D19" s="87" t="s">
        <v>725</v>
      </c>
      <c r="F19" s="87" t="s">
        <v>721</v>
      </c>
      <c r="G19" s="87" t="s">
        <v>706</v>
      </c>
      <c r="I19" s="96" t="s">
        <v>708</v>
      </c>
      <c r="J19" s="97" t="s">
        <v>704</v>
      </c>
      <c r="K19" s="97">
        <v>4</v>
      </c>
    </row>
    <row r="20" spans="1:11" x14ac:dyDescent="0.3">
      <c r="A20" s="81">
        <v>44978</v>
      </c>
      <c r="B20" s="49">
        <v>52046</v>
      </c>
      <c r="C20" s="87" t="s">
        <v>637</v>
      </c>
      <c r="D20" s="87" t="s">
        <v>726</v>
      </c>
      <c r="F20" s="87" t="s">
        <v>721</v>
      </c>
      <c r="G20" s="87" t="s">
        <v>706</v>
      </c>
      <c r="I20" s="96" t="s">
        <v>708</v>
      </c>
      <c r="J20" s="97" t="s">
        <v>704</v>
      </c>
      <c r="K20" s="97">
        <v>4</v>
      </c>
    </row>
    <row r="21" spans="1:11" x14ac:dyDescent="0.3">
      <c r="A21" s="81">
        <v>44978</v>
      </c>
      <c r="B21" s="49">
        <v>52046</v>
      </c>
      <c r="C21" s="87" t="s">
        <v>637</v>
      </c>
      <c r="D21" s="87" t="s">
        <v>727</v>
      </c>
      <c r="F21" s="87" t="s">
        <v>721</v>
      </c>
      <c r="G21" s="87" t="s">
        <v>706</v>
      </c>
      <c r="I21" s="96" t="s">
        <v>702</v>
      </c>
      <c r="J21" s="97" t="s">
        <v>704</v>
      </c>
      <c r="K21" s="97">
        <v>4</v>
      </c>
    </row>
    <row r="22" spans="1:11" x14ac:dyDescent="0.3">
      <c r="A22" s="81">
        <v>44973</v>
      </c>
      <c r="B22" s="49">
        <v>53631</v>
      </c>
      <c r="C22" s="86" t="s">
        <v>728</v>
      </c>
      <c r="G22" s="86" t="s">
        <v>729</v>
      </c>
      <c r="J22" s="95" t="s">
        <v>730</v>
      </c>
      <c r="K22" s="97">
        <v>3</v>
      </c>
    </row>
    <row r="23" spans="1:11" x14ac:dyDescent="0.3">
      <c r="A23" s="81">
        <v>44954</v>
      </c>
      <c r="B23" s="49">
        <v>52523</v>
      </c>
      <c r="C23" s="86" t="s">
        <v>731</v>
      </c>
      <c r="D23" s="86" t="s">
        <v>705</v>
      </c>
      <c r="E23" s="86"/>
      <c r="F23" s="86" t="s">
        <v>702</v>
      </c>
      <c r="G23" s="86" t="s">
        <v>706</v>
      </c>
      <c r="I23" s="94" t="s">
        <v>702</v>
      </c>
      <c r="J23" s="95" t="s">
        <v>704</v>
      </c>
      <c r="K23" s="97">
        <v>4</v>
      </c>
    </row>
    <row r="24" spans="1:11" x14ac:dyDescent="0.3">
      <c r="A24" s="81">
        <v>44953</v>
      </c>
      <c r="B24" s="49">
        <v>52523</v>
      </c>
      <c r="C24" s="86" t="s">
        <v>731</v>
      </c>
      <c r="D24" s="86" t="s">
        <v>707</v>
      </c>
      <c r="E24" s="86"/>
      <c r="F24" s="86" t="s">
        <v>702</v>
      </c>
      <c r="G24" s="86" t="s">
        <v>706</v>
      </c>
      <c r="I24" s="94" t="s">
        <v>702</v>
      </c>
      <c r="J24" s="95" t="s">
        <v>704</v>
      </c>
      <c r="K24" s="97">
        <v>4</v>
      </c>
    </row>
    <row r="25" spans="1:11" x14ac:dyDescent="0.3">
      <c r="A25" s="81">
        <v>44923</v>
      </c>
      <c r="B25" s="49">
        <v>50892</v>
      </c>
      <c r="C25" s="86" t="s">
        <v>105</v>
      </c>
      <c r="D25" s="86" t="s">
        <v>720</v>
      </c>
      <c r="E25" s="86"/>
      <c r="F25" s="86" t="s">
        <v>702</v>
      </c>
      <c r="G25" s="86" t="s">
        <v>706</v>
      </c>
      <c r="I25" s="94" t="s">
        <v>717</v>
      </c>
      <c r="J25" s="95" t="s">
        <v>704</v>
      </c>
      <c r="K25" s="97">
        <v>3</v>
      </c>
    </row>
    <row r="26" spans="1:11" x14ac:dyDescent="0.3">
      <c r="A26" s="81">
        <v>44923</v>
      </c>
      <c r="B26" s="49">
        <v>50892</v>
      </c>
      <c r="C26" s="86" t="s">
        <v>105</v>
      </c>
      <c r="D26" s="86" t="s">
        <v>709</v>
      </c>
      <c r="E26" s="86"/>
      <c r="F26" s="86" t="s">
        <v>702</v>
      </c>
      <c r="G26" s="86" t="s">
        <v>706</v>
      </c>
      <c r="I26" s="94" t="s">
        <v>702</v>
      </c>
      <c r="J26" s="95" t="s">
        <v>704</v>
      </c>
      <c r="K26" s="97">
        <v>3</v>
      </c>
    </row>
    <row r="27" spans="1:11" x14ac:dyDescent="0.3">
      <c r="A27" s="81">
        <v>44923</v>
      </c>
      <c r="B27" s="49">
        <v>50405</v>
      </c>
      <c r="C27" s="86" t="s">
        <v>245</v>
      </c>
      <c r="D27" s="86" t="s">
        <v>720</v>
      </c>
      <c r="E27" s="86"/>
      <c r="F27" s="86" t="s">
        <v>721</v>
      </c>
      <c r="G27" s="86" t="s">
        <v>706</v>
      </c>
      <c r="I27" s="94" t="s">
        <v>717</v>
      </c>
      <c r="J27" s="95" t="s">
        <v>704</v>
      </c>
      <c r="K27" s="97">
        <v>1</v>
      </c>
    </row>
    <row r="28" spans="1:11" x14ac:dyDescent="0.3">
      <c r="A28" s="81">
        <v>44923</v>
      </c>
      <c r="B28" s="49">
        <v>50405</v>
      </c>
      <c r="C28" s="86" t="s">
        <v>245</v>
      </c>
      <c r="D28" s="86" t="s">
        <v>732</v>
      </c>
      <c r="E28" s="86"/>
      <c r="F28" s="86" t="s">
        <v>721</v>
      </c>
      <c r="G28" s="86" t="s">
        <v>706</v>
      </c>
      <c r="I28" s="94" t="s">
        <v>721</v>
      </c>
      <c r="J28" s="95" t="s">
        <v>704</v>
      </c>
      <c r="K28" s="97">
        <v>1</v>
      </c>
    </row>
    <row r="29" spans="1:11" x14ac:dyDescent="0.3">
      <c r="A29" s="81">
        <v>44923</v>
      </c>
      <c r="B29" s="49">
        <v>50405</v>
      </c>
      <c r="C29" s="86" t="s">
        <v>245</v>
      </c>
      <c r="D29" s="86" t="s">
        <v>733</v>
      </c>
      <c r="E29" s="86"/>
      <c r="F29" s="86" t="s">
        <v>721</v>
      </c>
      <c r="G29" s="86" t="s">
        <v>706</v>
      </c>
      <c r="I29" s="94" t="s">
        <v>702</v>
      </c>
      <c r="J29" s="95" t="s">
        <v>704</v>
      </c>
      <c r="K29" s="97">
        <v>1</v>
      </c>
    </row>
    <row r="30" spans="1:11" x14ac:dyDescent="0.3">
      <c r="A30" s="81">
        <v>44923</v>
      </c>
      <c r="B30" s="49">
        <v>50405</v>
      </c>
      <c r="C30" s="86" t="s">
        <v>245</v>
      </c>
      <c r="D30" s="86" t="s">
        <v>734</v>
      </c>
      <c r="E30" s="86"/>
      <c r="F30" s="86" t="s">
        <v>721</v>
      </c>
      <c r="G30" s="86" t="s">
        <v>706</v>
      </c>
      <c r="I30" s="94" t="s">
        <v>702</v>
      </c>
      <c r="J30" s="95" t="s">
        <v>704</v>
      </c>
      <c r="K30" s="97">
        <v>1</v>
      </c>
    </row>
    <row r="31" spans="1:11" x14ac:dyDescent="0.3">
      <c r="A31" s="81">
        <v>44923</v>
      </c>
      <c r="B31" s="49">
        <v>50405</v>
      </c>
      <c r="C31" s="86" t="s">
        <v>245</v>
      </c>
      <c r="D31" s="86" t="s">
        <v>735</v>
      </c>
      <c r="E31" s="86"/>
      <c r="F31" s="86" t="s">
        <v>721</v>
      </c>
      <c r="G31" s="86" t="s">
        <v>706</v>
      </c>
      <c r="I31" s="94" t="s">
        <v>717</v>
      </c>
      <c r="J31" s="95" t="s">
        <v>704</v>
      </c>
      <c r="K31" s="97">
        <v>1</v>
      </c>
    </row>
    <row r="32" spans="1:11" x14ac:dyDescent="0.3">
      <c r="A32" s="81">
        <v>44900</v>
      </c>
      <c r="B32" s="82" t="s">
        <v>736</v>
      </c>
      <c r="C32" s="86" t="s">
        <v>737</v>
      </c>
      <c r="D32" s="86"/>
      <c r="E32" s="86"/>
      <c r="F32" s="86"/>
      <c r="G32" s="86" t="s">
        <v>706</v>
      </c>
      <c r="I32" s="94"/>
      <c r="J32" s="95" t="s">
        <v>704</v>
      </c>
      <c r="K32" s="97">
        <v>6</v>
      </c>
    </row>
    <row r="33" spans="1:11" x14ac:dyDescent="0.3">
      <c r="A33" s="81">
        <v>44832</v>
      </c>
      <c r="B33" s="82" t="s">
        <v>738</v>
      </c>
      <c r="C33" s="86" t="s">
        <v>380</v>
      </c>
      <c r="D33" s="86" t="s">
        <v>709</v>
      </c>
      <c r="E33" s="86"/>
      <c r="F33" s="86" t="s">
        <v>708</v>
      </c>
      <c r="G33" s="86" t="s">
        <v>706</v>
      </c>
      <c r="I33" s="94" t="s">
        <v>708</v>
      </c>
      <c r="J33" s="95" t="s">
        <v>704</v>
      </c>
      <c r="K33" s="97">
        <v>5</v>
      </c>
    </row>
    <row r="34" spans="1:11" x14ac:dyDescent="0.3">
      <c r="A34" s="81">
        <v>44832</v>
      </c>
      <c r="B34" s="82" t="s">
        <v>738</v>
      </c>
      <c r="C34" s="86" t="s">
        <v>380</v>
      </c>
      <c r="D34" s="86" t="s">
        <v>705</v>
      </c>
      <c r="E34" s="86"/>
      <c r="F34" s="86" t="s">
        <v>708</v>
      </c>
      <c r="G34" s="86" t="s">
        <v>706</v>
      </c>
      <c r="I34" s="94" t="s">
        <v>702</v>
      </c>
      <c r="J34" s="95" t="s">
        <v>704</v>
      </c>
      <c r="K34" s="97">
        <v>5</v>
      </c>
    </row>
    <row r="35" spans="1:11" x14ac:dyDescent="0.3">
      <c r="A35" s="81">
        <v>44810</v>
      </c>
      <c r="B35" s="49">
        <v>51886</v>
      </c>
      <c r="C35" s="86" t="s">
        <v>311</v>
      </c>
      <c r="D35" s="86" t="s">
        <v>716</v>
      </c>
      <c r="E35" s="86"/>
      <c r="F35" s="86"/>
      <c r="G35" s="86" t="s">
        <v>739</v>
      </c>
      <c r="H35" s="94" t="s">
        <v>740</v>
      </c>
      <c r="I35" s="94" t="s">
        <v>741</v>
      </c>
      <c r="J35" s="95" t="s">
        <v>742</v>
      </c>
      <c r="K35" s="97">
        <v>4</v>
      </c>
    </row>
    <row r="36" spans="1:11" x14ac:dyDescent="0.3">
      <c r="A36" s="81">
        <v>44806</v>
      </c>
      <c r="B36" s="82" t="s">
        <v>743</v>
      </c>
      <c r="C36" s="86" t="s">
        <v>244</v>
      </c>
      <c r="D36" s="86" t="s">
        <v>744</v>
      </c>
      <c r="E36" s="86"/>
      <c r="F36" s="86" t="s">
        <v>745</v>
      </c>
      <c r="G36" s="86" t="s">
        <v>746</v>
      </c>
      <c r="H36" s="94" t="s">
        <v>741</v>
      </c>
      <c r="I36" s="94" t="s">
        <v>740</v>
      </c>
      <c r="J36" s="95" t="s">
        <v>742</v>
      </c>
      <c r="K36" s="95" t="s">
        <v>747</v>
      </c>
    </row>
    <row r="37" spans="1:11" x14ac:dyDescent="0.3">
      <c r="A37" s="81">
        <v>44804</v>
      </c>
      <c r="B37" s="82" t="s">
        <v>748</v>
      </c>
      <c r="C37" s="86" t="s">
        <v>270</v>
      </c>
      <c r="D37" s="86" t="s">
        <v>749</v>
      </c>
      <c r="E37" s="86"/>
      <c r="F37" s="86"/>
      <c r="G37" s="86" t="s">
        <v>750</v>
      </c>
      <c r="H37" s="94" t="s">
        <v>717</v>
      </c>
      <c r="I37" s="94" t="s">
        <v>702</v>
      </c>
      <c r="J37" s="95" t="s">
        <v>742</v>
      </c>
      <c r="K37" s="95" t="s">
        <v>751</v>
      </c>
    </row>
    <row r="38" spans="1:11" x14ac:dyDescent="0.3">
      <c r="A38" s="81">
        <v>44804</v>
      </c>
      <c r="B38" s="82" t="s">
        <v>752</v>
      </c>
      <c r="C38" s="86" t="s">
        <v>753</v>
      </c>
      <c r="D38" s="86" t="s">
        <v>709</v>
      </c>
      <c r="E38" s="86"/>
      <c r="F38" s="86"/>
      <c r="G38" s="86" t="s">
        <v>754</v>
      </c>
      <c r="H38" s="94" t="s">
        <v>741</v>
      </c>
      <c r="I38" s="94" t="s">
        <v>755</v>
      </c>
      <c r="J38" s="95" t="s">
        <v>742</v>
      </c>
      <c r="K38" s="95" t="s">
        <v>756</v>
      </c>
    </row>
    <row r="39" spans="1:11" x14ac:dyDescent="0.3">
      <c r="A39" s="81">
        <v>44804</v>
      </c>
      <c r="B39" s="82" t="s">
        <v>757</v>
      </c>
      <c r="C39" s="86" t="s">
        <v>758</v>
      </c>
      <c r="D39" s="86" t="s">
        <v>759</v>
      </c>
      <c r="E39" s="86"/>
      <c r="F39" s="86"/>
      <c r="G39" s="86" t="s">
        <v>760</v>
      </c>
      <c r="H39" s="94" t="s">
        <v>755</v>
      </c>
      <c r="I39" s="94" t="s">
        <v>741</v>
      </c>
      <c r="J39" s="95" t="s">
        <v>742</v>
      </c>
      <c r="K39" s="95" t="s">
        <v>756</v>
      </c>
    </row>
    <row r="40" spans="1:11" x14ac:dyDescent="0.3">
      <c r="A40" s="81">
        <v>44803</v>
      </c>
      <c r="B40" s="82" t="s">
        <v>761</v>
      </c>
      <c r="C40" s="86" t="s">
        <v>762</v>
      </c>
      <c r="D40" s="86" t="s">
        <v>749</v>
      </c>
      <c r="E40" s="86"/>
      <c r="F40" s="86"/>
      <c r="G40" s="86" t="s">
        <v>763</v>
      </c>
      <c r="H40" s="94" t="s">
        <v>717</v>
      </c>
      <c r="I40" s="94" t="s">
        <v>702</v>
      </c>
      <c r="J40" s="95" t="s">
        <v>742</v>
      </c>
      <c r="K40" s="95" t="s">
        <v>751</v>
      </c>
    </row>
    <row r="41" spans="1:11" x14ac:dyDescent="0.3">
      <c r="A41" s="81">
        <v>44803</v>
      </c>
      <c r="B41" s="82" t="s">
        <v>761</v>
      </c>
      <c r="C41" s="86" t="s">
        <v>762</v>
      </c>
      <c r="D41" s="86" t="s">
        <v>733</v>
      </c>
      <c r="E41" s="86"/>
      <c r="F41" s="86"/>
      <c r="G41" s="86" t="s">
        <v>764</v>
      </c>
      <c r="H41" s="94" t="s">
        <v>708</v>
      </c>
      <c r="I41" s="94" t="s">
        <v>721</v>
      </c>
      <c r="J41" s="95" t="s">
        <v>742</v>
      </c>
      <c r="K41" s="95" t="s">
        <v>751</v>
      </c>
    </row>
    <row r="42" spans="1:11" x14ac:dyDescent="0.3">
      <c r="A42" s="81">
        <v>44803</v>
      </c>
      <c r="B42" s="82" t="s">
        <v>761</v>
      </c>
      <c r="C42" s="86" t="s">
        <v>762</v>
      </c>
      <c r="D42" s="86" t="s">
        <v>734</v>
      </c>
      <c r="E42" s="86"/>
      <c r="F42" s="86"/>
      <c r="G42" s="86" t="s">
        <v>764</v>
      </c>
      <c r="H42" s="94" t="s">
        <v>708</v>
      </c>
      <c r="I42" s="94" t="s">
        <v>721</v>
      </c>
      <c r="J42" s="95" t="s">
        <v>742</v>
      </c>
      <c r="K42" s="95" t="s">
        <v>751</v>
      </c>
    </row>
    <row r="43" spans="1:11" x14ac:dyDescent="0.3">
      <c r="A43" s="81">
        <v>44803</v>
      </c>
      <c r="B43" s="82" t="s">
        <v>761</v>
      </c>
      <c r="C43" s="86" t="s">
        <v>765</v>
      </c>
      <c r="D43" s="86" t="s">
        <v>749</v>
      </c>
      <c r="E43" s="86"/>
      <c r="F43" s="86"/>
      <c r="G43" s="86" t="s">
        <v>766</v>
      </c>
      <c r="H43" s="94" t="s">
        <v>717</v>
      </c>
      <c r="I43" s="94" t="s">
        <v>702</v>
      </c>
      <c r="J43" s="95" t="s">
        <v>742</v>
      </c>
      <c r="K43" s="95" t="s">
        <v>751</v>
      </c>
    </row>
    <row r="44" spans="1:11" x14ac:dyDescent="0.3">
      <c r="A44" s="81">
        <v>44803</v>
      </c>
      <c r="B44" s="82" t="s">
        <v>767</v>
      </c>
      <c r="C44" s="86" t="s">
        <v>768</v>
      </c>
      <c r="D44" s="86" t="s">
        <v>733</v>
      </c>
      <c r="E44" s="86"/>
      <c r="F44" s="86"/>
      <c r="G44" s="86" t="s">
        <v>766</v>
      </c>
      <c r="H44" s="94" t="s">
        <v>708</v>
      </c>
      <c r="I44" s="94" t="s">
        <v>721</v>
      </c>
      <c r="J44" s="95" t="s">
        <v>742</v>
      </c>
      <c r="K44" s="95" t="s">
        <v>751</v>
      </c>
    </row>
    <row r="45" spans="1:11" x14ac:dyDescent="0.3">
      <c r="A45" s="81">
        <v>44803</v>
      </c>
      <c r="B45" s="82" t="s">
        <v>767</v>
      </c>
      <c r="C45" s="86" t="s">
        <v>768</v>
      </c>
      <c r="D45" s="86" t="s">
        <v>734</v>
      </c>
      <c r="E45" s="86"/>
      <c r="F45" s="86"/>
      <c r="G45" s="86" t="s">
        <v>766</v>
      </c>
      <c r="H45" s="94" t="s">
        <v>708</v>
      </c>
      <c r="I45" s="94" t="s">
        <v>721</v>
      </c>
      <c r="J45" s="95" t="s">
        <v>742</v>
      </c>
      <c r="K45" s="95" t="s">
        <v>751</v>
      </c>
    </row>
    <row r="46" spans="1:11" x14ac:dyDescent="0.3">
      <c r="A46" s="81">
        <v>44803</v>
      </c>
      <c r="B46" s="82" t="s">
        <v>769</v>
      </c>
      <c r="C46" s="86" t="s">
        <v>393</v>
      </c>
      <c r="D46" s="86" t="s">
        <v>732</v>
      </c>
      <c r="E46" s="86"/>
      <c r="F46" s="86"/>
      <c r="G46" s="86" t="s">
        <v>764</v>
      </c>
      <c r="H46" s="94" t="s">
        <v>708</v>
      </c>
      <c r="I46" s="94" t="s">
        <v>721</v>
      </c>
      <c r="J46" s="95" t="s">
        <v>742</v>
      </c>
      <c r="K46" s="95" t="s">
        <v>751</v>
      </c>
    </row>
    <row r="47" spans="1:11" x14ac:dyDescent="0.3">
      <c r="A47" s="81">
        <v>44803</v>
      </c>
      <c r="B47" s="82" t="s">
        <v>770</v>
      </c>
      <c r="C47" s="86" t="s">
        <v>394</v>
      </c>
      <c r="D47" s="86" t="s">
        <v>732</v>
      </c>
      <c r="E47" s="86"/>
      <c r="F47" s="86"/>
      <c r="G47" s="86" t="s">
        <v>764</v>
      </c>
      <c r="H47" s="94" t="s">
        <v>702</v>
      </c>
      <c r="I47" s="94" t="s">
        <v>708</v>
      </c>
      <c r="J47" s="95" t="s">
        <v>742</v>
      </c>
      <c r="K47" s="95" t="s">
        <v>751</v>
      </c>
    </row>
    <row r="48" spans="1:11" x14ac:dyDescent="0.3">
      <c r="A48" s="81">
        <v>44803</v>
      </c>
      <c r="B48" s="82" t="s">
        <v>771</v>
      </c>
      <c r="C48" s="86" t="s">
        <v>160</v>
      </c>
      <c r="D48" s="86" t="s">
        <v>733</v>
      </c>
      <c r="E48" s="86"/>
      <c r="F48" s="86"/>
      <c r="G48" s="86" t="s">
        <v>766</v>
      </c>
      <c r="H48" s="94" t="s">
        <v>708</v>
      </c>
      <c r="I48" s="94" t="s">
        <v>721</v>
      </c>
      <c r="J48" s="95" t="s">
        <v>742</v>
      </c>
      <c r="K48" s="95" t="s">
        <v>751</v>
      </c>
    </row>
    <row r="49" spans="1:11" x14ac:dyDescent="0.3">
      <c r="A49" s="81">
        <v>44803</v>
      </c>
      <c r="B49" s="82" t="s">
        <v>771</v>
      </c>
      <c r="C49" s="86" t="s">
        <v>160</v>
      </c>
      <c r="D49" s="86" t="s">
        <v>734</v>
      </c>
      <c r="E49" s="86"/>
      <c r="F49" s="86"/>
      <c r="G49" s="86" t="s">
        <v>766</v>
      </c>
      <c r="H49" s="94" t="s">
        <v>708</v>
      </c>
      <c r="I49" s="94" t="s">
        <v>721</v>
      </c>
      <c r="J49" s="95" t="s">
        <v>742</v>
      </c>
      <c r="K49" s="95" t="s">
        <v>751</v>
      </c>
    </row>
    <row r="50" spans="1:11" x14ac:dyDescent="0.3">
      <c r="A50" s="81">
        <v>44803</v>
      </c>
      <c r="B50" s="82" t="s">
        <v>772</v>
      </c>
      <c r="C50" s="86" t="s">
        <v>572</v>
      </c>
      <c r="D50" s="86" t="s">
        <v>724</v>
      </c>
      <c r="E50" s="86"/>
      <c r="F50" s="86"/>
      <c r="G50" s="86" t="s">
        <v>773</v>
      </c>
      <c r="H50" s="94" t="s">
        <v>774</v>
      </c>
      <c r="I50" s="94" t="s">
        <v>717</v>
      </c>
      <c r="J50" s="95" t="s">
        <v>742</v>
      </c>
      <c r="K50" s="95" t="s">
        <v>751</v>
      </c>
    </row>
    <row r="51" spans="1:11" x14ac:dyDescent="0.3">
      <c r="A51" s="81">
        <v>44803</v>
      </c>
      <c r="B51" s="82" t="s">
        <v>748</v>
      </c>
      <c r="C51" s="86" t="s">
        <v>775</v>
      </c>
      <c r="D51" s="86" t="s">
        <v>749</v>
      </c>
      <c r="E51" s="86"/>
      <c r="F51" s="86"/>
      <c r="G51" s="86" t="s">
        <v>776</v>
      </c>
      <c r="H51" s="94" t="s">
        <v>717</v>
      </c>
      <c r="I51" s="94" t="s">
        <v>702</v>
      </c>
      <c r="J51" s="95" t="s">
        <v>742</v>
      </c>
      <c r="K51" s="95" t="s">
        <v>751</v>
      </c>
    </row>
    <row r="52" spans="1:11" x14ac:dyDescent="0.3">
      <c r="A52" s="81">
        <v>44803</v>
      </c>
      <c r="B52" s="82" t="s">
        <v>777</v>
      </c>
      <c r="C52" s="86" t="s">
        <v>400</v>
      </c>
      <c r="D52" s="86" t="s">
        <v>733</v>
      </c>
      <c r="E52" s="86"/>
      <c r="F52" s="86"/>
      <c r="G52" s="87" t="s">
        <v>778</v>
      </c>
      <c r="H52" s="94" t="s">
        <v>721</v>
      </c>
      <c r="I52" s="94" t="s">
        <v>708</v>
      </c>
      <c r="J52" s="95" t="s">
        <v>742</v>
      </c>
      <c r="K52" s="95" t="s">
        <v>751</v>
      </c>
    </row>
    <row r="53" spans="1:11" x14ac:dyDescent="0.3">
      <c r="A53" s="81">
        <v>44803</v>
      </c>
      <c r="B53" s="82" t="s">
        <v>777</v>
      </c>
      <c r="C53" s="86" t="s">
        <v>400</v>
      </c>
      <c r="D53" s="86" t="s">
        <v>734</v>
      </c>
      <c r="E53" s="86"/>
      <c r="F53" s="86"/>
      <c r="G53" s="87" t="s">
        <v>778</v>
      </c>
      <c r="H53" s="94" t="s">
        <v>721</v>
      </c>
      <c r="I53" s="94" t="s">
        <v>708</v>
      </c>
      <c r="J53" s="95" t="s">
        <v>742</v>
      </c>
      <c r="K53" s="95" t="s">
        <v>751</v>
      </c>
    </row>
    <row r="54" spans="1:11" x14ac:dyDescent="0.3">
      <c r="A54" s="81">
        <v>44802</v>
      </c>
      <c r="B54" s="82" t="s">
        <v>779</v>
      </c>
      <c r="C54" s="86" t="s">
        <v>780</v>
      </c>
      <c r="D54" s="86" t="s">
        <v>732</v>
      </c>
      <c r="E54" s="86"/>
      <c r="F54" s="86" t="s">
        <v>781</v>
      </c>
      <c r="G54" s="86" t="s">
        <v>782</v>
      </c>
      <c r="H54" s="94" t="s">
        <v>708</v>
      </c>
      <c r="I54" s="94" t="s">
        <v>702</v>
      </c>
      <c r="J54" s="95" t="s">
        <v>742</v>
      </c>
      <c r="K54" s="95" t="s">
        <v>783</v>
      </c>
    </row>
    <row r="55" spans="1:11" x14ac:dyDescent="0.3">
      <c r="A55" s="81">
        <v>44802</v>
      </c>
      <c r="B55" s="82" t="s">
        <v>779</v>
      </c>
      <c r="C55" s="86" t="s">
        <v>780</v>
      </c>
      <c r="D55" s="86" t="s">
        <v>749</v>
      </c>
      <c r="E55" s="86"/>
      <c r="F55" s="86" t="s">
        <v>781</v>
      </c>
      <c r="G55" s="86" t="s">
        <v>782</v>
      </c>
      <c r="H55" s="94" t="s">
        <v>708</v>
      </c>
      <c r="I55" s="94" t="s">
        <v>702</v>
      </c>
      <c r="J55" s="95" t="s">
        <v>742</v>
      </c>
      <c r="K55" s="95" t="s">
        <v>783</v>
      </c>
    </row>
    <row r="56" spans="1:11" x14ac:dyDescent="0.3">
      <c r="A56" s="81">
        <v>44802</v>
      </c>
      <c r="B56" s="82" t="s">
        <v>784</v>
      </c>
      <c r="C56" s="86" t="s">
        <v>785</v>
      </c>
      <c r="D56" s="86" t="s">
        <v>720</v>
      </c>
      <c r="E56" s="86"/>
      <c r="F56" s="86"/>
      <c r="G56" s="86" t="s">
        <v>786</v>
      </c>
      <c r="H56" s="94" t="s">
        <v>717</v>
      </c>
      <c r="I56" s="94" t="s">
        <v>702</v>
      </c>
      <c r="J56" s="95" t="s">
        <v>742</v>
      </c>
      <c r="K56" s="95" t="s">
        <v>783</v>
      </c>
    </row>
    <row r="57" spans="1:11" x14ac:dyDescent="0.3">
      <c r="A57" s="81">
        <v>44802</v>
      </c>
      <c r="B57" s="82" t="s">
        <v>787</v>
      </c>
      <c r="C57" s="86" t="s">
        <v>540</v>
      </c>
      <c r="D57" s="86" t="s">
        <v>724</v>
      </c>
      <c r="E57" s="86"/>
      <c r="F57" s="86"/>
      <c r="G57" s="92" t="s">
        <v>788</v>
      </c>
      <c r="H57" s="94" t="s">
        <v>741</v>
      </c>
      <c r="I57" s="94" t="s">
        <v>740</v>
      </c>
      <c r="J57" s="95" t="s">
        <v>742</v>
      </c>
      <c r="K57" s="95" t="s">
        <v>783</v>
      </c>
    </row>
    <row r="58" spans="1:11" x14ac:dyDescent="0.3">
      <c r="A58" s="81">
        <v>44769</v>
      </c>
      <c r="B58" s="82" t="s">
        <v>789</v>
      </c>
      <c r="C58" s="86" t="s">
        <v>462</v>
      </c>
      <c r="D58" s="86" t="s">
        <v>727</v>
      </c>
      <c r="E58" s="86"/>
      <c r="F58" s="86" t="s">
        <v>702</v>
      </c>
      <c r="G58" s="86" t="s">
        <v>706</v>
      </c>
      <c r="H58" s="94"/>
      <c r="I58" s="94" t="s">
        <v>702</v>
      </c>
      <c r="J58" s="95" t="s">
        <v>704</v>
      </c>
      <c r="K58" s="95" t="s">
        <v>747</v>
      </c>
    </row>
    <row r="59" spans="1:11" x14ac:dyDescent="0.3">
      <c r="A59" s="81">
        <v>44769</v>
      </c>
      <c r="B59" s="82" t="s">
        <v>789</v>
      </c>
      <c r="C59" s="86" t="s">
        <v>462</v>
      </c>
      <c r="D59" s="86" t="s">
        <v>705</v>
      </c>
      <c r="E59" s="86"/>
      <c r="F59" s="86" t="s">
        <v>702</v>
      </c>
      <c r="G59" s="86" t="s">
        <v>706</v>
      </c>
      <c r="H59" s="94"/>
      <c r="I59" s="94" t="s">
        <v>702</v>
      </c>
      <c r="J59" s="95" t="s">
        <v>704</v>
      </c>
      <c r="K59" s="95" t="s">
        <v>747</v>
      </c>
    </row>
    <row r="60" spans="1:11" x14ac:dyDescent="0.3">
      <c r="A60" s="81">
        <v>44769</v>
      </c>
      <c r="B60" s="82" t="s">
        <v>789</v>
      </c>
      <c r="C60" s="86" t="s">
        <v>462</v>
      </c>
      <c r="D60" s="86" t="s">
        <v>707</v>
      </c>
      <c r="E60" s="86"/>
      <c r="F60" s="86" t="s">
        <v>702</v>
      </c>
      <c r="G60" s="86" t="s">
        <v>706</v>
      </c>
      <c r="H60" s="94"/>
      <c r="I60" s="94" t="s">
        <v>702</v>
      </c>
      <c r="J60" s="95" t="s">
        <v>704</v>
      </c>
      <c r="K60" s="95" t="s">
        <v>747</v>
      </c>
    </row>
    <row r="61" spans="1:11" x14ac:dyDescent="0.3">
      <c r="A61" s="81">
        <v>44769</v>
      </c>
      <c r="B61" s="82" t="s">
        <v>789</v>
      </c>
      <c r="C61" s="86" t="s">
        <v>462</v>
      </c>
      <c r="D61" s="86" t="s">
        <v>709</v>
      </c>
      <c r="E61" s="86"/>
      <c r="F61" s="86" t="s">
        <v>702</v>
      </c>
      <c r="G61" s="86" t="s">
        <v>706</v>
      </c>
      <c r="H61" s="94"/>
      <c r="I61" s="94" t="s">
        <v>702</v>
      </c>
      <c r="J61" s="95" t="s">
        <v>704</v>
      </c>
      <c r="K61" s="95" t="s">
        <v>747</v>
      </c>
    </row>
    <row r="62" spans="1:11" x14ac:dyDescent="0.3">
      <c r="A62" s="81">
        <v>44769</v>
      </c>
      <c r="B62" s="82" t="s">
        <v>789</v>
      </c>
      <c r="C62" s="86" t="s">
        <v>462</v>
      </c>
      <c r="D62" s="86" t="s">
        <v>724</v>
      </c>
      <c r="E62" s="86"/>
      <c r="F62" s="86" t="s">
        <v>702</v>
      </c>
      <c r="G62" s="86" t="s">
        <v>706</v>
      </c>
      <c r="H62" s="94"/>
      <c r="I62" s="94" t="s">
        <v>702</v>
      </c>
      <c r="J62" s="95" t="s">
        <v>704</v>
      </c>
      <c r="K62" s="95" t="s">
        <v>747</v>
      </c>
    </row>
    <row r="63" spans="1:11" x14ac:dyDescent="0.3">
      <c r="A63" s="81">
        <v>44756</v>
      </c>
      <c r="B63" s="82" t="s">
        <v>790</v>
      </c>
      <c r="C63" s="86" t="s">
        <v>168</v>
      </c>
      <c r="D63" s="86" t="s">
        <v>733</v>
      </c>
      <c r="E63" s="86"/>
      <c r="F63" s="86" t="s">
        <v>708</v>
      </c>
      <c r="G63" s="86" t="s">
        <v>791</v>
      </c>
      <c r="H63" s="94"/>
      <c r="I63" s="94" t="s">
        <v>702</v>
      </c>
      <c r="J63" s="95" t="s">
        <v>704</v>
      </c>
      <c r="K63" s="95" t="s">
        <v>783</v>
      </c>
    </row>
    <row r="64" spans="1:11" x14ac:dyDescent="0.3">
      <c r="A64" s="81">
        <v>44756</v>
      </c>
      <c r="B64" s="82" t="s">
        <v>790</v>
      </c>
      <c r="C64" s="86" t="s">
        <v>168</v>
      </c>
      <c r="D64" s="86" t="s">
        <v>734</v>
      </c>
      <c r="E64" s="86"/>
      <c r="F64" s="86" t="s">
        <v>708</v>
      </c>
      <c r="G64" s="86" t="s">
        <v>791</v>
      </c>
      <c r="H64" s="94"/>
      <c r="I64" s="94" t="s">
        <v>702</v>
      </c>
      <c r="J64" s="95" t="s">
        <v>704</v>
      </c>
      <c r="K64" s="95" t="s">
        <v>783</v>
      </c>
    </row>
    <row r="65" spans="1:11" x14ac:dyDescent="0.3">
      <c r="A65" s="81">
        <v>44756</v>
      </c>
      <c r="B65" s="82" t="s">
        <v>790</v>
      </c>
      <c r="C65" s="86" t="s">
        <v>168</v>
      </c>
      <c r="D65" s="86" t="s">
        <v>792</v>
      </c>
      <c r="E65" s="86"/>
      <c r="F65" s="86" t="s">
        <v>708</v>
      </c>
      <c r="G65" s="86" t="s">
        <v>791</v>
      </c>
      <c r="H65" s="94"/>
      <c r="I65" s="94" t="s">
        <v>708</v>
      </c>
      <c r="J65" s="95" t="s">
        <v>704</v>
      </c>
      <c r="K65" s="95" t="s">
        <v>783</v>
      </c>
    </row>
    <row r="66" spans="1:11" x14ac:dyDescent="0.3">
      <c r="A66" s="81">
        <v>44756</v>
      </c>
      <c r="B66" s="82" t="s">
        <v>790</v>
      </c>
      <c r="C66" s="86" t="s">
        <v>168</v>
      </c>
      <c r="D66" s="86" t="s">
        <v>705</v>
      </c>
      <c r="E66" s="86"/>
      <c r="F66" s="86" t="s">
        <v>708</v>
      </c>
      <c r="G66" s="86" t="s">
        <v>791</v>
      </c>
      <c r="H66" s="94"/>
      <c r="I66" s="94" t="s">
        <v>702</v>
      </c>
      <c r="J66" s="95" t="s">
        <v>704</v>
      </c>
      <c r="K66" s="95" t="s">
        <v>783</v>
      </c>
    </row>
    <row r="67" spans="1:11" x14ac:dyDescent="0.3">
      <c r="A67" s="81">
        <v>44756</v>
      </c>
      <c r="B67" s="82" t="s">
        <v>790</v>
      </c>
      <c r="C67" s="86" t="s">
        <v>168</v>
      </c>
      <c r="D67" s="86" t="s">
        <v>793</v>
      </c>
      <c r="E67" s="86"/>
      <c r="F67" s="86" t="s">
        <v>708</v>
      </c>
      <c r="G67" s="86" t="s">
        <v>791</v>
      </c>
      <c r="H67" s="94"/>
      <c r="I67" s="94" t="s">
        <v>717</v>
      </c>
      <c r="J67" s="95" t="s">
        <v>704</v>
      </c>
      <c r="K67" s="95" t="s">
        <v>783</v>
      </c>
    </row>
    <row r="68" spans="1:11" x14ac:dyDescent="0.3">
      <c r="A68" s="81">
        <v>44756</v>
      </c>
      <c r="B68" s="82" t="s">
        <v>790</v>
      </c>
      <c r="C68" s="86" t="s">
        <v>168</v>
      </c>
      <c r="D68" s="86" t="s">
        <v>735</v>
      </c>
      <c r="E68" s="86"/>
      <c r="F68" s="86" t="s">
        <v>708</v>
      </c>
      <c r="G68" s="86" t="s">
        <v>791</v>
      </c>
      <c r="H68" s="94"/>
      <c r="I68" s="94" t="s">
        <v>702</v>
      </c>
      <c r="J68" s="95" t="s">
        <v>704</v>
      </c>
      <c r="K68" s="95" t="s">
        <v>783</v>
      </c>
    </row>
    <row r="69" spans="1:11" x14ac:dyDescent="0.3">
      <c r="A69" s="81">
        <v>44756</v>
      </c>
      <c r="B69" s="82" t="s">
        <v>790</v>
      </c>
      <c r="C69" s="86" t="s">
        <v>168</v>
      </c>
      <c r="D69" s="86" t="s">
        <v>732</v>
      </c>
      <c r="E69" s="86"/>
      <c r="F69" s="86" t="s">
        <v>708</v>
      </c>
      <c r="G69" s="86" t="s">
        <v>791</v>
      </c>
      <c r="H69" s="94"/>
      <c r="I69" s="94" t="s">
        <v>702</v>
      </c>
      <c r="J69" s="95" t="s">
        <v>704</v>
      </c>
      <c r="K69" s="95" t="s">
        <v>783</v>
      </c>
    </row>
    <row r="70" spans="1:11" x14ac:dyDescent="0.3">
      <c r="A70" s="81">
        <v>44756</v>
      </c>
      <c r="B70" s="82" t="s">
        <v>790</v>
      </c>
      <c r="C70" s="86" t="s">
        <v>168</v>
      </c>
      <c r="D70" s="86" t="s">
        <v>720</v>
      </c>
      <c r="E70" s="86"/>
      <c r="F70" s="86" t="s">
        <v>708</v>
      </c>
      <c r="G70" s="86" t="s">
        <v>791</v>
      </c>
      <c r="H70" s="94"/>
      <c r="I70" s="94" t="s">
        <v>702</v>
      </c>
      <c r="J70" s="95" t="s">
        <v>704</v>
      </c>
      <c r="K70" s="95" t="s">
        <v>783</v>
      </c>
    </row>
    <row r="71" spans="1:11" x14ac:dyDescent="0.3">
      <c r="A71" s="81">
        <v>44756</v>
      </c>
      <c r="B71" s="82" t="s">
        <v>794</v>
      </c>
      <c r="C71" s="86" t="s">
        <v>795</v>
      </c>
      <c r="D71" s="86" t="s">
        <v>796</v>
      </c>
      <c r="E71" s="86"/>
      <c r="F71" s="86" t="s">
        <v>702</v>
      </c>
      <c r="G71" s="86" t="s">
        <v>706</v>
      </c>
      <c r="H71" s="94"/>
      <c r="I71" s="94" t="s">
        <v>708</v>
      </c>
      <c r="J71" s="95" t="s">
        <v>704</v>
      </c>
      <c r="K71" s="95" t="s">
        <v>756</v>
      </c>
    </row>
    <row r="72" spans="1:11" x14ac:dyDescent="0.3">
      <c r="A72" s="81">
        <v>44756</v>
      </c>
      <c r="B72" s="82" t="s">
        <v>794</v>
      </c>
      <c r="C72" s="86" t="s">
        <v>795</v>
      </c>
      <c r="D72" s="86" t="s">
        <v>724</v>
      </c>
      <c r="E72" s="86"/>
      <c r="F72" s="86" t="s">
        <v>702</v>
      </c>
      <c r="G72" s="86" t="s">
        <v>706</v>
      </c>
      <c r="H72" s="94"/>
      <c r="I72" s="94" t="s">
        <v>717</v>
      </c>
      <c r="J72" s="95" t="s">
        <v>704</v>
      </c>
      <c r="K72" s="95" t="s">
        <v>756</v>
      </c>
    </row>
    <row r="73" spans="1:11" x14ac:dyDescent="0.3">
      <c r="A73" s="81">
        <v>44756</v>
      </c>
      <c r="B73" s="82" t="s">
        <v>794</v>
      </c>
      <c r="C73" s="86" t="s">
        <v>795</v>
      </c>
      <c r="D73" s="86" t="s">
        <v>709</v>
      </c>
      <c r="E73" s="86"/>
      <c r="F73" s="86" t="s">
        <v>702</v>
      </c>
      <c r="G73" s="86" t="s">
        <v>706</v>
      </c>
      <c r="H73" s="94"/>
      <c r="I73" s="94" t="s">
        <v>702</v>
      </c>
      <c r="J73" s="95" t="s">
        <v>704</v>
      </c>
      <c r="K73" s="95" t="s">
        <v>756</v>
      </c>
    </row>
    <row r="74" spans="1:11" x14ac:dyDescent="0.3">
      <c r="A74" s="81">
        <v>44756</v>
      </c>
      <c r="B74" s="82" t="s">
        <v>794</v>
      </c>
      <c r="C74" s="86" t="s">
        <v>795</v>
      </c>
      <c r="D74" s="86" t="s">
        <v>720</v>
      </c>
      <c r="E74" s="86"/>
      <c r="F74" s="86" t="s">
        <v>702</v>
      </c>
      <c r="G74" s="86" t="s">
        <v>706</v>
      </c>
      <c r="H74" s="94"/>
      <c r="I74" s="94" t="s">
        <v>717</v>
      </c>
      <c r="J74" s="95" t="s">
        <v>704</v>
      </c>
      <c r="K74" s="95" t="s">
        <v>756</v>
      </c>
    </row>
    <row r="75" spans="1:11" x14ac:dyDescent="0.3">
      <c r="A75" s="81">
        <v>44756</v>
      </c>
      <c r="B75" s="82" t="s">
        <v>797</v>
      </c>
      <c r="C75" s="86" t="s">
        <v>798</v>
      </c>
      <c r="D75" s="86" t="s">
        <v>799</v>
      </c>
      <c r="E75" s="86"/>
      <c r="F75" s="86" t="s">
        <v>702</v>
      </c>
      <c r="G75" s="86" t="s">
        <v>706</v>
      </c>
      <c r="H75" s="94"/>
      <c r="I75" s="94" t="s">
        <v>702</v>
      </c>
      <c r="J75" s="95" t="s">
        <v>704</v>
      </c>
      <c r="K75" s="95" t="s">
        <v>756</v>
      </c>
    </row>
    <row r="76" spans="1:11" x14ac:dyDescent="0.3">
      <c r="A76" s="81">
        <v>44756</v>
      </c>
      <c r="B76" s="82" t="s">
        <v>797</v>
      </c>
      <c r="C76" s="86" t="s">
        <v>798</v>
      </c>
      <c r="D76" s="86" t="s">
        <v>796</v>
      </c>
      <c r="E76" s="86"/>
      <c r="F76" s="86" t="s">
        <v>702</v>
      </c>
      <c r="G76" s="86" t="s">
        <v>706</v>
      </c>
      <c r="H76" s="94"/>
      <c r="I76" s="94" t="s">
        <v>702</v>
      </c>
      <c r="J76" s="95" t="s">
        <v>704</v>
      </c>
      <c r="K76" s="95" t="s">
        <v>756</v>
      </c>
    </row>
    <row r="77" spans="1:11" x14ac:dyDescent="0.3">
      <c r="A77" s="81">
        <v>44756</v>
      </c>
      <c r="B77" s="82" t="s">
        <v>797</v>
      </c>
      <c r="C77" s="86" t="s">
        <v>798</v>
      </c>
      <c r="D77" s="86" t="s">
        <v>720</v>
      </c>
      <c r="E77" s="86"/>
      <c r="F77" s="86" t="s">
        <v>702</v>
      </c>
      <c r="G77" s="86" t="s">
        <v>706</v>
      </c>
      <c r="H77" s="94"/>
      <c r="I77" s="94" t="s">
        <v>717</v>
      </c>
      <c r="J77" s="95" t="s">
        <v>704</v>
      </c>
      <c r="K77" s="95" t="s">
        <v>756</v>
      </c>
    </row>
    <row r="78" spans="1:11" x14ac:dyDescent="0.3">
      <c r="A78" s="81">
        <v>44749</v>
      </c>
      <c r="B78" s="82" t="s">
        <v>800</v>
      </c>
      <c r="C78" s="86" t="s">
        <v>200</v>
      </c>
      <c r="D78" s="86" t="s">
        <v>796</v>
      </c>
      <c r="E78" s="86"/>
      <c r="F78" s="86" t="s">
        <v>708</v>
      </c>
      <c r="G78" s="86" t="s">
        <v>706</v>
      </c>
      <c r="H78" s="94"/>
      <c r="I78" s="94" t="s">
        <v>708</v>
      </c>
      <c r="J78" s="95" t="s">
        <v>704</v>
      </c>
      <c r="K78" s="95" t="s">
        <v>756</v>
      </c>
    </row>
    <row r="79" spans="1:11" x14ac:dyDescent="0.3">
      <c r="A79" s="81">
        <v>44749</v>
      </c>
      <c r="B79" s="82" t="s">
        <v>800</v>
      </c>
      <c r="C79" s="86" t="s">
        <v>200</v>
      </c>
      <c r="D79" s="86" t="s">
        <v>724</v>
      </c>
      <c r="E79" s="86"/>
      <c r="F79" s="86" t="s">
        <v>708</v>
      </c>
      <c r="G79" s="86" t="s">
        <v>706</v>
      </c>
      <c r="H79" s="94"/>
      <c r="I79" s="94" t="s">
        <v>702</v>
      </c>
      <c r="J79" s="95" t="s">
        <v>704</v>
      </c>
      <c r="K79" s="95" t="s">
        <v>756</v>
      </c>
    </row>
    <row r="80" spans="1:11" x14ac:dyDescent="0.3">
      <c r="A80" s="81">
        <v>44749</v>
      </c>
      <c r="B80" s="82" t="s">
        <v>800</v>
      </c>
      <c r="C80" s="86" t="s">
        <v>200</v>
      </c>
      <c r="D80" s="86" t="s">
        <v>734</v>
      </c>
      <c r="E80" s="86"/>
      <c r="F80" s="86" t="s">
        <v>708</v>
      </c>
      <c r="G80" s="86" t="s">
        <v>706</v>
      </c>
      <c r="H80" s="94"/>
      <c r="I80" s="94" t="s">
        <v>702</v>
      </c>
      <c r="J80" s="95" t="s">
        <v>704</v>
      </c>
      <c r="K80" s="95" t="s">
        <v>756</v>
      </c>
    </row>
    <row r="81" spans="1:11" x14ac:dyDescent="0.3">
      <c r="A81" s="81">
        <v>44749</v>
      </c>
      <c r="B81" s="82" t="s">
        <v>800</v>
      </c>
      <c r="C81" s="86" t="s">
        <v>200</v>
      </c>
      <c r="D81" s="86" t="s">
        <v>733</v>
      </c>
      <c r="E81" s="86"/>
      <c r="F81" s="86" t="s">
        <v>708</v>
      </c>
      <c r="G81" s="86" t="s">
        <v>706</v>
      </c>
      <c r="H81" s="94"/>
      <c r="I81" s="94" t="s">
        <v>702</v>
      </c>
      <c r="J81" s="95" t="s">
        <v>704</v>
      </c>
      <c r="K81" s="95" t="s">
        <v>756</v>
      </c>
    </row>
    <row r="82" spans="1:11" x14ac:dyDescent="0.3">
      <c r="A82" s="81">
        <v>44749</v>
      </c>
      <c r="B82" s="82" t="s">
        <v>800</v>
      </c>
      <c r="C82" s="86" t="s">
        <v>200</v>
      </c>
      <c r="D82" s="86" t="s">
        <v>732</v>
      </c>
      <c r="E82" s="86"/>
      <c r="F82" s="86" t="s">
        <v>708</v>
      </c>
      <c r="G82" s="86" t="s">
        <v>706</v>
      </c>
      <c r="H82" s="94"/>
      <c r="I82" s="94" t="s">
        <v>702</v>
      </c>
      <c r="J82" s="95" t="s">
        <v>704</v>
      </c>
      <c r="K82" s="95" t="s">
        <v>756</v>
      </c>
    </row>
    <row r="83" spans="1:11" x14ac:dyDescent="0.3">
      <c r="A83" s="81">
        <v>44749</v>
      </c>
      <c r="B83" s="82" t="s">
        <v>800</v>
      </c>
      <c r="C83" s="86" t="s">
        <v>200</v>
      </c>
      <c r="D83" s="86" t="s">
        <v>720</v>
      </c>
      <c r="E83" s="86"/>
      <c r="F83" s="86" t="s">
        <v>708</v>
      </c>
      <c r="G83" s="86" t="s">
        <v>706</v>
      </c>
      <c r="H83" s="94"/>
      <c r="I83" s="94" t="s">
        <v>708</v>
      </c>
      <c r="J83" s="95" t="s">
        <v>704</v>
      </c>
      <c r="K83" s="95" t="s">
        <v>756</v>
      </c>
    </row>
    <row r="84" spans="1:11" x14ac:dyDescent="0.3">
      <c r="A84" s="81">
        <v>44743</v>
      </c>
      <c r="B84" s="82" t="s">
        <v>801</v>
      </c>
      <c r="C84" s="86" t="s">
        <v>802</v>
      </c>
      <c r="D84" s="86" t="s">
        <v>735</v>
      </c>
      <c r="E84" s="86"/>
      <c r="F84" s="86" t="s">
        <v>702</v>
      </c>
      <c r="G84" s="86" t="s">
        <v>706</v>
      </c>
      <c r="H84" s="94"/>
      <c r="I84" s="94" t="s">
        <v>717</v>
      </c>
      <c r="J84" s="95" t="s">
        <v>704</v>
      </c>
      <c r="K84" s="95" t="s">
        <v>751</v>
      </c>
    </row>
    <row r="85" spans="1:11" x14ac:dyDescent="0.3">
      <c r="A85" s="81">
        <v>44743</v>
      </c>
      <c r="B85" s="82" t="s">
        <v>801</v>
      </c>
      <c r="C85" s="86" t="s">
        <v>802</v>
      </c>
      <c r="D85" s="86" t="s">
        <v>734</v>
      </c>
      <c r="E85" s="86"/>
      <c r="F85" s="86" t="s">
        <v>702</v>
      </c>
      <c r="G85" s="86" t="s">
        <v>706</v>
      </c>
      <c r="H85" s="94"/>
      <c r="I85" s="94" t="s">
        <v>708</v>
      </c>
      <c r="J85" s="95" t="s">
        <v>704</v>
      </c>
      <c r="K85" s="95" t="s">
        <v>751</v>
      </c>
    </row>
    <row r="86" spans="1:11" x14ac:dyDescent="0.3">
      <c r="A86" s="81">
        <v>44743</v>
      </c>
      <c r="B86" s="82" t="s">
        <v>801</v>
      </c>
      <c r="C86" s="86" t="s">
        <v>802</v>
      </c>
      <c r="D86" s="86" t="s">
        <v>733</v>
      </c>
      <c r="E86" s="86"/>
      <c r="F86" s="86" t="s">
        <v>702</v>
      </c>
      <c r="G86" s="86" t="s">
        <v>706</v>
      </c>
      <c r="H86" s="94"/>
      <c r="I86" s="94" t="s">
        <v>708</v>
      </c>
      <c r="J86" s="95" t="s">
        <v>704</v>
      </c>
      <c r="K86" s="95" t="s">
        <v>751</v>
      </c>
    </row>
    <row r="87" spans="1:11" x14ac:dyDescent="0.3">
      <c r="A87" s="81">
        <v>44743</v>
      </c>
      <c r="B87" s="82" t="s">
        <v>801</v>
      </c>
      <c r="C87" s="86" t="s">
        <v>802</v>
      </c>
      <c r="D87" s="86" t="s">
        <v>720</v>
      </c>
      <c r="E87" s="86"/>
      <c r="F87" s="86" t="s">
        <v>702</v>
      </c>
      <c r="G87" s="86" t="s">
        <v>706</v>
      </c>
      <c r="H87" s="94"/>
      <c r="I87" s="94" t="s">
        <v>717</v>
      </c>
      <c r="J87" s="95" t="s">
        <v>704</v>
      </c>
      <c r="K87" s="95" t="s">
        <v>751</v>
      </c>
    </row>
    <row r="88" spans="1:11" x14ac:dyDescent="0.3">
      <c r="A88" s="81">
        <v>44734</v>
      </c>
      <c r="B88" s="82" t="s">
        <v>803</v>
      </c>
      <c r="C88" s="86" t="s">
        <v>300</v>
      </c>
      <c r="D88" s="86" t="s">
        <v>793</v>
      </c>
      <c r="E88" s="86"/>
      <c r="F88" s="86" t="s">
        <v>702</v>
      </c>
      <c r="G88" s="86" t="s">
        <v>706</v>
      </c>
      <c r="H88" s="94"/>
      <c r="I88" s="94" t="s">
        <v>717</v>
      </c>
      <c r="J88" s="95" t="s">
        <v>704</v>
      </c>
      <c r="K88" s="95" t="s">
        <v>751</v>
      </c>
    </row>
    <row r="89" spans="1:11" x14ac:dyDescent="0.3">
      <c r="A89" s="81">
        <v>44734</v>
      </c>
      <c r="B89" s="82" t="s">
        <v>803</v>
      </c>
      <c r="C89" s="86" t="s">
        <v>300</v>
      </c>
      <c r="D89" s="86" t="s">
        <v>735</v>
      </c>
      <c r="E89" s="86"/>
      <c r="F89" s="86" t="s">
        <v>702</v>
      </c>
      <c r="G89" s="86" t="s">
        <v>706</v>
      </c>
      <c r="H89" s="94"/>
      <c r="I89" s="94" t="s">
        <v>717</v>
      </c>
      <c r="J89" s="95" t="s">
        <v>704</v>
      </c>
      <c r="K89" s="95" t="s">
        <v>751</v>
      </c>
    </row>
    <row r="90" spans="1:11" x14ac:dyDescent="0.3">
      <c r="A90" s="81">
        <v>44734</v>
      </c>
      <c r="B90" s="82" t="s">
        <v>803</v>
      </c>
      <c r="C90" s="86" t="s">
        <v>300</v>
      </c>
      <c r="D90" s="86" t="s">
        <v>734</v>
      </c>
      <c r="E90" s="86"/>
      <c r="F90" s="86" t="s">
        <v>702</v>
      </c>
      <c r="G90" s="86" t="s">
        <v>706</v>
      </c>
      <c r="H90" s="94"/>
      <c r="I90" s="94" t="s">
        <v>708</v>
      </c>
      <c r="J90" s="95" t="s">
        <v>704</v>
      </c>
      <c r="K90" s="95" t="s">
        <v>751</v>
      </c>
    </row>
    <row r="91" spans="1:11" x14ac:dyDescent="0.3">
      <c r="A91" s="81">
        <v>44734</v>
      </c>
      <c r="B91" s="82" t="s">
        <v>803</v>
      </c>
      <c r="C91" s="86" t="s">
        <v>300</v>
      </c>
      <c r="D91" s="86" t="s">
        <v>733</v>
      </c>
      <c r="E91" s="86"/>
      <c r="F91" s="86" t="s">
        <v>702</v>
      </c>
      <c r="G91" s="86" t="s">
        <v>706</v>
      </c>
      <c r="H91" s="94"/>
      <c r="I91" s="94" t="s">
        <v>708</v>
      </c>
      <c r="J91" s="95" t="s">
        <v>704</v>
      </c>
      <c r="K91" s="95" t="s">
        <v>751</v>
      </c>
    </row>
    <row r="92" spans="1:11" x14ac:dyDescent="0.3">
      <c r="A92" s="81">
        <v>44734</v>
      </c>
      <c r="B92" s="82" t="s">
        <v>803</v>
      </c>
      <c r="C92" s="86" t="s">
        <v>300</v>
      </c>
      <c r="D92" s="86" t="s">
        <v>720</v>
      </c>
      <c r="E92" s="86"/>
      <c r="F92" s="86" t="s">
        <v>702</v>
      </c>
      <c r="G92" s="86" t="s">
        <v>706</v>
      </c>
      <c r="H92" s="94"/>
      <c r="I92" s="94" t="s">
        <v>717</v>
      </c>
      <c r="J92" s="95" t="s">
        <v>704</v>
      </c>
      <c r="K92" s="95" t="s">
        <v>751</v>
      </c>
    </row>
    <row r="93" spans="1:11" x14ac:dyDescent="0.3">
      <c r="A93" s="81">
        <v>44726</v>
      </c>
      <c r="B93" s="82" t="s">
        <v>804</v>
      </c>
      <c r="C93" s="86" t="s">
        <v>389</v>
      </c>
      <c r="D93" s="86" t="s">
        <v>705</v>
      </c>
      <c r="E93" s="86"/>
      <c r="F93" s="86" t="s">
        <v>721</v>
      </c>
      <c r="G93" s="86" t="s">
        <v>706</v>
      </c>
      <c r="H93" s="94"/>
      <c r="I93" s="94" t="s">
        <v>717</v>
      </c>
      <c r="J93" s="95" t="s">
        <v>704</v>
      </c>
      <c r="K93" s="95" t="s">
        <v>751</v>
      </c>
    </row>
    <row r="94" spans="1:11" x14ac:dyDescent="0.3">
      <c r="A94" s="81">
        <v>44726</v>
      </c>
      <c r="B94" s="82" t="s">
        <v>804</v>
      </c>
      <c r="C94" s="86" t="s">
        <v>389</v>
      </c>
      <c r="D94" s="86" t="s">
        <v>727</v>
      </c>
      <c r="E94" s="86"/>
      <c r="F94" s="86" t="s">
        <v>721</v>
      </c>
      <c r="G94" s="86" t="s">
        <v>706</v>
      </c>
      <c r="H94" s="94"/>
      <c r="I94" s="94" t="s">
        <v>702</v>
      </c>
      <c r="J94" s="95" t="s">
        <v>704</v>
      </c>
      <c r="K94" s="95" t="s">
        <v>751</v>
      </c>
    </row>
    <row r="95" spans="1:11" x14ac:dyDescent="0.3">
      <c r="A95" s="81">
        <v>44726</v>
      </c>
      <c r="B95" s="82" t="s">
        <v>804</v>
      </c>
      <c r="C95" s="86" t="s">
        <v>389</v>
      </c>
      <c r="D95" s="86" t="s">
        <v>793</v>
      </c>
      <c r="E95" s="86"/>
      <c r="F95" s="86" t="s">
        <v>721</v>
      </c>
      <c r="G95" s="86" t="s">
        <v>706</v>
      </c>
      <c r="H95" s="94"/>
      <c r="I95" s="94" t="s">
        <v>717</v>
      </c>
      <c r="J95" s="95" t="s">
        <v>704</v>
      </c>
      <c r="K95" s="95" t="s">
        <v>751</v>
      </c>
    </row>
    <row r="96" spans="1:11" x14ac:dyDescent="0.3">
      <c r="A96" s="81">
        <v>44726</v>
      </c>
      <c r="B96" s="82" t="s">
        <v>804</v>
      </c>
      <c r="C96" s="86" t="s">
        <v>389</v>
      </c>
      <c r="D96" s="86" t="s">
        <v>735</v>
      </c>
      <c r="E96" s="86"/>
      <c r="F96" s="86" t="s">
        <v>721</v>
      </c>
      <c r="G96" s="86" t="s">
        <v>706</v>
      </c>
      <c r="H96" s="94"/>
      <c r="I96" s="94" t="s">
        <v>717</v>
      </c>
      <c r="J96" s="95" t="s">
        <v>704</v>
      </c>
      <c r="K96" s="95" t="s">
        <v>751</v>
      </c>
    </row>
    <row r="97" spans="1:11" x14ac:dyDescent="0.3">
      <c r="A97" s="81">
        <v>44726</v>
      </c>
      <c r="B97" s="82" t="s">
        <v>804</v>
      </c>
      <c r="C97" s="86" t="s">
        <v>389</v>
      </c>
      <c r="D97" s="86" t="s">
        <v>805</v>
      </c>
      <c r="E97" s="86"/>
      <c r="F97" s="86" t="s">
        <v>721</v>
      </c>
      <c r="G97" s="86" t="s">
        <v>706</v>
      </c>
      <c r="H97" s="94"/>
      <c r="I97" s="94" t="s">
        <v>717</v>
      </c>
      <c r="J97" s="95" t="s">
        <v>704</v>
      </c>
      <c r="K97" s="95" t="s">
        <v>751</v>
      </c>
    </row>
    <row r="98" spans="1:11" x14ac:dyDescent="0.3">
      <c r="A98" s="81">
        <v>44726</v>
      </c>
      <c r="B98" s="82" t="s">
        <v>804</v>
      </c>
      <c r="C98" s="86" t="s">
        <v>389</v>
      </c>
      <c r="D98" s="86" t="s">
        <v>734</v>
      </c>
      <c r="E98" s="86"/>
      <c r="F98" s="86" t="s">
        <v>721</v>
      </c>
      <c r="G98" s="86" t="s">
        <v>706</v>
      </c>
      <c r="H98" s="94"/>
      <c r="I98" s="94" t="s">
        <v>721</v>
      </c>
      <c r="J98" s="95" t="s">
        <v>704</v>
      </c>
      <c r="K98" s="95" t="s">
        <v>751</v>
      </c>
    </row>
    <row r="99" spans="1:11" x14ac:dyDescent="0.3">
      <c r="A99" s="81">
        <v>44726</v>
      </c>
      <c r="B99" s="82" t="s">
        <v>804</v>
      </c>
      <c r="C99" s="86" t="s">
        <v>389</v>
      </c>
      <c r="D99" s="86" t="s">
        <v>733</v>
      </c>
      <c r="E99" s="86"/>
      <c r="F99" s="86" t="s">
        <v>721</v>
      </c>
      <c r="G99" s="86" t="s">
        <v>706</v>
      </c>
      <c r="H99" s="94"/>
      <c r="I99" s="94" t="s">
        <v>721</v>
      </c>
      <c r="J99" s="95" t="s">
        <v>704</v>
      </c>
      <c r="K99" s="95" t="s">
        <v>751</v>
      </c>
    </row>
    <row r="100" spans="1:11" x14ac:dyDescent="0.3">
      <c r="A100" s="81">
        <v>44726</v>
      </c>
      <c r="B100" s="82" t="s">
        <v>804</v>
      </c>
      <c r="C100" s="86" t="s">
        <v>389</v>
      </c>
      <c r="D100" s="86" t="s">
        <v>732</v>
      </c>
      <c r="E100" s="86"/>
      <c r="F100" s="86" t="s">
        <v>721</v>
      </c>
      <c r="G100" s="86" t="s">
        <v>706</v>
      </c>
      <c r="H100" s="94"/>
      <c r="I100" s="94" t="s">
        <v>721</v>
      </c>
      <c r="J100" s="95" t="s">
        <v>704</v>
      </c>
      <c r="K100" s="95" t="s">
        <v>751</v>
      </c>
    </row>
    <row r="101" spans="1:11" x14ac:dyDescent="0.3">
      <c r="A101" s="81">
        <v>44704</v>
      </c>
      <c r="B101" s="82" t="s">
        <v>806</v>
      </c>
      <c r="C101" s="86" t="s">
        <v>388</v>
      </c>
      <c r="D101" s="86" t="s">
        <v>727</v>
      </c>
      <c r="E101" s="86"/>
      <c r="F101" s="86" t="s">
        <v>721</v>
      </c>
      <c r="G101" s="86" t="s">
        <v>706</v>
      </c>
      <c r="H101" s="94"/>
      <c r="I101" s="94" t="s">
        <v>702</v>
      </c>
      <c r="J101" s="95" t="s">
        <v>704</v>
      </c>
      <c r="K101" s="95" t="s">
        <v>751</v>
      </c>
    </row>
    <row r="102" spans="1:11" x14ac:dyDescent="0.3">
      <c r="A102" s="81">
        <v>44704</v>
      </c>
      <c r="B102" s="82" t="s">
        <v>806</v>
      </c>
      <c r="C102" s="86" t="s">
        <v>388</v>
      </c>
      <c r="D102" s="86" t="s">
        <v>705</v>
      </c>
      <c r="E102" s="86"/>
      <c r="F102" s="86" t="s">
        <v>721</v>
      </c>
      <c r="G102" s="86" t="s">
        <v>706</v>
      </c>
      <c r="H102" s="94"/>
      <c r="I102" s="94" t="s">
        <v>717</v>
      </c>
      <c r="J102" s="95" t="s">
        <v>704</v>
      </c>
      <c r="K102" s="95" t="s">
        <v>751</v>
      </c>
    </row>
    <row r="103" spans="1:11" x14ac:dyDescent="0.3">
      <c r="A103" s="81">
        <v>44704</v>
      </c>
      <c r="B103" s="82" t="s">
        <v>806</v>
      </c>
      <c r="C103" s="86" t="s">
        <v>388</v>
      </c>
      <c r="D103" s="86" t="s">
        <v>793</v>
      </c>
      <c r="E103" s="86"/>
      <c r="F103" s="86" t="s">
        <v>721</v>
      </c>
      <c r="G103" s="86" t="s">
        <v>706</v>
      </c>
      <c r="H103" s="94"/>
      <c r="I103" s="94" t="s">
        <v>717</v>
      </c>
      <c r="J103" s="95" t="s">
        <v>704</v>
      </c>
      <c r="K103" s="95" t="s">
        <v>751</v>
      </c>
    </row>
    <row r="104" spans="1:11" x14ac:dyDescent="0.3">
      <c r="A104" s="81">
        <v>44704</v>
      </c>
      <c r="B104" s="82" t="s">
        <v>806</v>
      </c>
      <c r="C104" s="86" t="s">
        <v>388</v>
      </c>
      <c r="D104" s="86" t="s">
        <v>735</v>
      </c>
      <c r="E104" s="86"/>
      <c r="F104" s="86" t="s">
        <v>721</v>
      </c>
      <c r="G104" s="86" t="s">
        <v>706</v>
      </c>
      <c r="H104" s="94"/>
      <c r="I104" s="94" t="s">
        <v>717</v>
      </c>
      <c r="J104" s="95" t="s">
        <v>704</v>
      </c>
      <c r="K104" s="95" t="s">
        <v>751</v>
      </c>
    </row>
    <row r="105" spans="1:11" x14ac:dyDescent="0.3">
      <c r="A105" s="81">
        <v>44704</v>
      </c>
      <c r="B105" s="82" t="s">
        <v>806</v>
      </c>
      <c r="C105" s="86" t="s">
        <v>388</v>
      </c>
      <c r="D105" s="86" t="s">
        <v>805</v>
      </c>
      <c r="E105" s="86"/>
      <c r="F105" s="86" t="s">
        <v>721</v>
      </c>
      <c r="G105" s="86" t="s">
        <v>706</v>
      </c>
      <c r="H105" s="94"/>
      <c r="I105" s="94" t="s">
        <v>717</v>
      </c>
      <c r="J105" s="95" t="s">
        <v>704</v>
      </c>
      <c r="K105" s="95" t="s">
        <v>751</v>
      </c>
    </row>
    <row r="106" spans="1:11" x14ac:dyDescent="0.3">
      <c r="A106" s="81">
        <v>44704</v>
      </c>
      <c r="B106" s="82" t="s">
        <v>806</v>
      </c>
      <c r="C106" s="86" t="s">
        <v>388</v>
      </c>
      <c r="D106" s="86" t="s">
        <v>734</v>
      </c>
      <c r="E106" s="86"/>
      <c r="F106" s="86" t="s">
        <v>721</v>
      </c>
      <c r="G106" s="86" t="s">
        <v>706</v>
      </c>
      <c r="H106" s="94"/>
      <c r="I106" s="94" t="s">
        <v>721</v>
      </c>
      <c r="J106" s="95" t="s">
        <v>704</v>
      </c>
      <c r="K106" s="95" t="s">
        <v>751</v>
      </c>
    </row>
    <row r="107" spans="1:11" x14ac:dyDescent="0.3">
      <c r="A107" s="81">
        <v>44704</v>
      </c>
      <c r="B107" s="82" t="s">
        <v>806</v>
      </c>
      <c r="C107" s="86" t="s">
        <v>388</v>
      </c>
      <c r="D107" s="86" t="s">
        <v>733</v>
      </c>
      <c r="E107" s="86"/>
      <c r="F107" s="86" t="s">
        <v>721</v>
      </c>
      <c r="G107" s="86" t="s">
        <v>706</v>
      </c>
      <c r="H107" s="94"/>
      <c r="I107" s="94" t="s">
        <v>721</v>
      </c>
      <c r="J107" s="95" t="s">
        <v>704</v>
      </c>
      <c r="K107" s="95" t="s">
        <v>751</v>
      </c>
    </row>
    <row r="108" spans="1:11" x14ac:dyDescent="0.3">
      <c r="A108" s="81">
        <v>44704</v>
      </c>
      <c r="B108" s="82" t="s">
        <v>806</v>
      </c>
      <c r="C108" s="86" t="s">
        <v>388</v>
      </c>
      <c r="D108" s="86" t="s">
        <v>732</v>
      </c>
      <c r="E108" s="86"/>
      <c r="F108" s="86" t="s">
        <v>721</v>
      </c>
      <c r="G108" s="86" t="s">
        <v>706</v>
      </c>
      <c r="H108" s="94"/>
      <c r="I108" s="94" t="s">
        <v>721</v>
      </c>
      <c r="J108" s="95" t="s">
        <v>704</v>
      </c>
      <c r="K108" s="95" t="s">
        <v>751</v>
      </c>
    </row>
    <row r="109" spans="1:11" x14ac:dyDescent="0.3">
      <c r="A109" s="81">
        <v>44704</v>
      </c>
      <c r="B109" s="82" t="s">
        <v>806</v>
      </c>
      <c r="C109" s="86" t="s">
        <v>388</v>
      </c>
      <c r="D109" s="86" t="s">
        <v>720</v>
      </c>
      <c r="E109" s="86"/>
      <c r="F109" s="86" t="s">
        <v>721</v>
      </c>
      <c r="G109" s="86" t="s">
        <v>706</v>
      </c>
      <c r="H109" s="94"/>
      <c r="I109" s="94" t="s">
        <v>717</v>
      </c>
      <c r="J109" s="95" t="s">
        <v>704</v>
      </c>
      <c r="K109" s="95" t="s">
        <v>751</v>
      </c>
    </row>
    <row r="110" spans="1:11" x14ac:dyDescent="0.3">
      <c r="A110" s="81">
        <v>44697</v>
      </c>
      <c r="B110" s="82" t="s">
        <v>807</v>
      </c>
      <c r="C110" s="86" t="s">
        <v>808</v>
      </c>
      <c r="D110" s="86" t="s">
        <v>705</v>
      </c>
      <c r="E110" s="86"/>
      <c r="F110" s="86" t="s">
        <v>721</v>
      </c>
      <c r="G110" s="86" t="s">
        <v>706</v>
      </c>
      <c r="H110" s="94"/>
      <c r="I110" s="94" t="s">
        <v>702</v>
      </c>
      <c r="J110" s="95" t="s">
        <v>704</v>
      </c>
      <c r="K110" s="95" t="s">
        <v>747</v>
      </c>
    </row>
    <row r="111" spans="1:11" x14ac:dyDescent="0.3">
      <c r="A111" s="81">
        <v>44697</v>
      </c>
      <c r="B111" s="82" t="s">
        <v>807</v>
      </c>
      <c r="C111" s="86" t="s">
        <v>808</v>
      </c>
      <c r="D111" s="86" t="s">
        <v>709</v>
      </c>
      <c r="E111" s="86"/>
      <c r="F111" s="86" t="s">
        <v>721</v>
      </c>
      <c r="G111" s="86" t="s">
        <v>706</v>
      </c>
      <c r="H111" s="94"/>
      <c r="I111" s="94" t="s">
        <v>721</v>
      </c>
      <c r="J111" s="95" t="s">
        <v>704</v>
      </c>
      <c r="K111" s="95" t="s">
        <v>747</v>
      </c>
    </row>
    <row r="112" spans="1:11" x14ac:dyDescent="0.3">
      <c r="A112" s="81">
        <v>44697</v>
      </c>
      <c r="B112" s="82" t="s">
        <v>807</v>
      </c>
      <c r="C112" s="86" t="s">
        <v>808</v>
      </c>
      <c r="D112" s="86" t="s">
        <v>707</v>
      </c>
      <c r="E112" s="86"/>
      <c r="F112" s="86" t="s">
        <v>721</v>
      </c>
      <c r="G112" s="86" t="s">
        <v>706</v>
      </c>
      <c r="H112" s="94"/>
      <c r="I112" s="94" t="s">
        <v>721</v>
      </c>
      <c r="J112" s="95" t="s">
        <v>704</v>
      </c>
      <c r="K112" s="95" t="s">
        <v>747</v>
      </c>
    </row>
    <row r="113" spans="1:11" x14ac:dyDescent="0.3">
      <c r="A113" s="81">
        <v>44691</v>
      </c>
      <c r="B113" s="82" t="s">
        <v>809</v>
      </c>
      <c r="C113" s="86" t="s">
        <v>575</v>
      </c>
      <c r="D113" s="86" t="s">
        <v>793</v>
      </c>
      <c r="E113" s="86"/>
      <c r="F113" s="86" t="s">
        <v>702</v>
      </c>
      <c r="G113" s="86" t="s">
        <v>706</v>
      </c>
      <c r="H113" s="94"/>
      <c r="I113" s="94" t="s">
        <v>702</v>
      </c>
      <c r="J113" s="95" t="s">
        <v>704</v>
      </c>
      <c r="K113" s="95" t="s">
        <v>751</v>
      </c>
    </row>
    <row r="114" spans="1:11" x14ac:dyDescent="0.3">
      <c r="A114" s="81">
        <v>44691</v>
      </c>
      <c r="B114" s="82" t="s">
        <v>809</v>
      </c>
      <c r="C114" s="86" t="s">
        <v>575</v>
      </c>
      <c r="D114" s="86" t="s">
        <v>735</v>
      </c>
      <c r="E114" s="86"/>
      <c r="F114" s="86" t="s">
        <v>702</v>
      </c>
      <c r="G114" s="86" t="s">
        <v>706</v>
      </c>
      <c r="H114" s="94"/>
      <c r="I114" s="94" t="s">
        <v>702</v>
      </c>
      <c r="J114" s="95" t="s">
        <v>704</v>
      </c>
      <c r="K114" s="95" t="s">
        <v>751</v>
      </c>
    </row>
    <row r="115" spans="1:11" x14ac:dyDescent="0.3">
      <c r="A115" s="81">
        <v>44691</v>
      </c>
      <c r="B115" s="82" t="s">
        <v>809</v>
      </c>
      <c r="C115" s="86" t="s">
        <v>575</v>
      </c>
      <c r="D115" s="86" t="s">
        <v>805</v>
      </c>
      <c r="E115" s="86"/>
      <c r="F115" s="86" t="s">
        <v>702</v>
      </c>
      <c r="G115" s="86" t="s">
        <v>706</v>
      </c>
      <c r="H115" s="94"/>
      <c r="I115" s="94" t="s">
        <v>702</v>
      </c>
      <c r="J115" s="95" t="s">
        <v>704</v>
      </c>
      <c r="K115" s="95" t="s">
        <v>751</v>
      </c>
    </row>
    <row r="116" spans="1:11" x14ac:dyDescent="0.3">
      <c r="A116" s="81">
        <v>44691</v>
      </c>
      <c r="B116" s="82" t="s">
        <v>809</v>
      </c>
      <c r="C116" s="86" t="s">
        <v>575</v>
      </c>
      <c r="D116" s="86" t="s">
        <v>734</v>
      </c>
      <c r="E116" s="86"/>
      <c r="F116" s="86" t="s">
        <v>702</v>
      </c>
      <c r="G116" s="86" t="s">
        <v>706</v>
      </c>
      <c r="H116" s="94"/>
      <c r="I116" s="94" t="s">
        <v>702</v>
      </c>
      <c r="J116" s="95" t="s">
        <v>704</v>
      </c>
      <c r="K116" s="95" t="s">
        <v>751</v>
      </c>
    </row>
    <row r="117" spans="1:11" x14ac:dyDescent="0.3">
      <c r="A117" s="81">
        <v>44691</v>
      </c>
      <c r="B117" s="82" t="s">
        <v>809</v>
      </c>
      <c r="C117" s="86" t="s">
        <v>575</v>
      </c>
      <c r="D117" s="86" t="s">
        <v>733</v>
      </c>
      <c r="E117" s="86"/>
      <c r="F117" s="86" t="s">
        <v>702</v>
      </c>
      <c r="G117" s="86" t="s">
        <v>706</v>
      </c>
      <c r="H117" s="94"/>
      <c r="I117" s="94" t="s">
        <v>702</v>
      </c>
      <c r="J117" s="95" t="s">
        <v>704</v>
      </c>
      <c r="K117" s="95" t="s">
        <v>751</v>
      </c>
    </row>
    <row r="118" spans="1:11" x14ac:dyDescent="0.3">
      <c r="A118" s="81">
        <v>44691</v>
      </c>
      <c r="B118" s="82" t="s">
        <v>809</v>
      </c>
      <c r="C118" s="86" t="s">
        <v>575</v>
      </c>
      <c r="D118" s="86" t="s">
        <v>720</v>
      </c>
      <c r="E118" s="86"/>
      <c r="F118" s="86" t="s">
        <v>702</v>
      </c>
      <c r="G118" s="86" t="s">
        <v>706</v>
      </c>
      <c r="H118" s="94"/>
      <c r="I118" s="94" t="s">
        <v>717</v>
      </c>
      <c r="J118" s="95" t="s">
        <v>704</v>
      </c>
      <c r="K118" s="95" t="s">
        <v>751</v>
      </c>
    </row>
    <row r="119" spans="1:11" x14ac:dyDescent="0.3">
      <c r="A119" s="81">
        <v>44463</v>
      </c>
      <c r="B119" s="82">
        <v>50345</v>
      </c>
      <c r="C119" s="86" t="s">
        <v>810</v>
      </c>
      <c r="D119" s="86" t="s">
        <v>732</v>
      </c>
      <c r="E119" s="86"/>
      <c r="F119" s="86" t="s">
        <v>781</v>
      </c>
      <c r="G119" s="86" t="s">
        <v>811</v>
      </c>
      <c r="H119" s="94" t="s">
        <v>721</v>
      </c>
      <c r="I119" s="94" t="s">
        <v>702</v>
      </c>
      <c r="J119" s="95" t="s">
        <v>742</v>
      </c>
      <c r="K119" s="95">
        <v>1</v>
      </c>
    </row>
    <row r="120" spans="1:11" x14ac:dyDescent="0.3">
      <c r="A120" s="81">
        <v>44463</v>
      </c>
      <c r="B120" s="82">
        <v>50345</v>
      </c>
      <c r="C120" s="86" t="s">
        <v>810</v>
      </c>
      <c r="D120" s="86" t="s">
        <v>812</v>
      </c>
      <c r="E120" s="86"/>
      <c r="F120" s="86"/>
      <c r="G120" s="86" t="s">
        <v>811</v>
      </c>
      <c r="H120" s="94" t="s">
        <v>813</v>
      </c>
      <c r="I120" s="94" t="s">
        <v>814</v>
      </c>
      <c r="J120" s="95" t="s">
        <v>742</v>
      </c>
      <c r="K120" s="95">
        <v>1</v>
      </c>
    </row>
    <row r="121" spans="1:11" x14ac:dyDescent="0.3">
      <c r="A121" s="81">
        <v>44463</v>
      </c>
      <c r="B121" s="82" t="s">
        <v>815</v>
      </c>
      <c r="C121" s="86" t="s">
        <v>816</v>
      </c>
      <c r="D121" s="86" t="s">
        <v>732</v>
      </c>
      <c r="E121" s="86"/>
      <c r="F121" s="86"/>
      <c r="G121" s="86" t="s">
        <v>817</v>
      </c>
      <c r="H121" s="94" t="s">
        <v>708</v>
      </c>
      <c r="I121" s="94" t="s">
        <v>702</v>
      </c>
      <c r="J121" s="95" t="s">
        <v>742</v>
      </c>
      <c r="K121" s="95"/>
    </row>
    <row r="122" spans="1:11" x14ac:dyDescent="0.3">
      <c r="A122" s="81">
        <v>44463</v>
      </c>
      <c r="B122" s="82" t="s">
        <v>818</v>
      </c>
      <c r="C122" s="86" t="s">
        <v>819</v>
      </c>
      <c r="D122" s="86" t="s">
        <v>709</v>
      </c>
      <c r="E122" s="86"/>
      <c r="F122" s="86"/>
      <c r="G122" s="86" t="s">
        <v>820</v>
      </c>
      <c r="H122" s="94" t="s">
        <v>702</v>
      </c>
      <c r="I122" s="94" t="s">
        <v>717</v>
      </c>
      <c r="J122" s="95" t="s">
        <v>742</v>
      </c>
      <c r="K122" s="95">
        <v>2</v>
      </c>
    </row>
    <row r="123" spans="1:11" x14ac:dyDescent="0.3">
      <c r="A123" s="81">
        <v>44463</v>
      </c>
      <c r="B123" s="82" t="s">
        <v>821</v>
      </c>
      <c r="C123" s="86" t="s">
        <v>451</v>
      </c>
      <c r="D123" s="86" t="s">
        <v>707</v>
      </c>
      <c r="E123" s="86"/>
      <c r="F123" s="86" t="s">
        <v>822</v>
      </c>
      <c r="G123" s="86" t="s">
        <v>823</v>
      </c>
      <c r="H123" s="94" t="s">
        <v>708</v>
      </c>
      <c r="I123" s="94" t="s">
        <v>721</v>
      </c>
      <c r="J123" s="95" t="s">
        <v>742</v>
      </c>
      <c r="K123" s="95">
        <v>5</v>
      </c>
    </row>
    <row r="124" spans="1:11" x14ac:dyDescent="0.3">
      <c r="A124" s="81">
        <v>44463</v>
      </c>
      <c r="B124" s="82" t="s">
        <v>824</v>
      </c>
      <c r="C124" s="86" t="s">
        <v>825</v>
      </c>
      <c r="D124" s="86"/>
      <c r="E124" s="86"/>
      <c r="F124" s="86"/>
      <c r="G124" s="86" t="s">
        <v>826</v>
      </c>
      <c r="H124" s="94"/>
      <c r="I124" s="94"/>
      <c r="J124" s="95" t="s">
        <v>742</v>
      </c>
      <c r="K124" s="95" t="s">
        <v>747</v>
      </c>
    </row>
    <row r="125" spans="1:11" x14ac:dyDescent="0.3">
      <c r="A125" s="81">
        <v>44463</v>
      </c>
      <c r="B125" s="82"/>
      <c r="C125" s="86" t="s">
        <v>827</v>
      </c>
      <c r="D125" s="86" t="s">
        <v>805</v>
      </c>
      <c r="E125" s="86"/>
      <c r="F125" s="86"/>
      <c r="G125" s="86" t="s">
        <v>828</v>
      </c>
      <c r="H125" s="94" t="s">
        <v>702</v>
      </c>
      <c r="I125" s="94" t="s">
        <v>774</v>
      </c>
      <c r="J125" s="95" t="s">
        <v>742</v>
      </c>
      <c r="K125" s="95"/>
    </row>
    <row r="126" spans="1:11" x14ac:dyDescent="0.3">
      <c r="A126" s="81">
        <v>44463</v>
      </c>
      <c r="B126" s="82" t="s">
        <v>829</v>
      </c>
      <c r="C126" s="86" t="s">
        <v>830</v>
      </c>
      <c r="D126" s="86" t="s">
        <v>724</v>
      </c>
      <c r="E126" s="86"/>
      <c r="F126" s="86"/>
      <c r="G126" s="86" t="s">
        <v>831</v>
      </c>
      <c r="H126" s="94" t="s">
        <v>702</v>
      </c>
      <c r="I126" s="94" t="s">
        <v>717</v>
      </c>
      <c r="J126" s="95" t="s">
        <v>742</v>
      </c>
      <c r="K126" s="95">
        <v>3</v>
      </c>
    </row>
    <row r="127" spans="1:11" x14ac:dyDescent="0.3">
      <c r="A127" s="81">
        <v>44463</v>
      </c>
      <c r="B127" s="82" t="s">
        <v>832</v>
      </c>
      <c r="C127" s="86" t="s">
        <v>833</v>
      </c>
      <c r="D127" s="86" t="s">
        <v>724</v>
      </c>
      <c r="E127" s="86"/>
      <c r="F127" s="86"/>
      <c r="G127" s="86" t="s">
        <v>834</v>
      </c>
      <c r="H127" s="94"/>
      <c r="I127" s="94" t="s">
        <v>708</v>
      </c>
      <c r="J127" s="95" t="s">
        <v>742</v>
      </c>
      <c r="K127" s="95">
        <v>2</v>
      </c>
    </row>
    <row r="128" spans="1:11" x14ac:dyDescent="0.3">
      <c r="A128" s="81">
        <v>44463</v>
      </c>
      <c r="B128" s="82">
        <v>51191</v>
      </c>
      <c r="C128" s="86" t="s">
        <v>835</v>
      </c>
      <c r="D128" s="86" t="s">
        <v>724</v>
      </c>
      <c r="E128" s="86"/>
      <c r="F128" s="86"/>
      <c r="G128" s="86" t="s">
        <v>836</v>
      </c>
      <c r="H128" s="94"/>
      <c r="I128" s="94" t="s">
        <v>708</v>
      </c>
      <c r="J128" s="95" t="s">
        <v>742</v>
      </c>
      <c r="K128" s="95">
        <v>2</v>
      </c>
    </row>
    <row r="129" spans="1:11" x14ac:dyDescent="0.3">
      <c r="A129" s="81">
        <v>44463</v>
      </c>
      <c r="B129" s="82" t="s">
        <v>837</v>
      </c>
      <c r="C129" s="86" t="s">
        <v>498</v>
      </c>
      <c r="D129" s="86" t="s">
        <v>838</v>
      </c>
      <c r="E129" s="86"/>
      <c r="F129" s="86"/>
      <c r="G129" s="86" t="s">
        <v>839</v>
      </c>
      <c r="H129" s="94" t="s">
        <v>702</v>
      </c>
      <c r="I129" s="94" t="s">
        <v>717</v>
      </c>
      <c r="J129" s="95" t="s">
        <v>742</v>
      </c>
      <c r="K129" s="95">
        <v>3</v>
      </c>
    </row>
    <row r="130" spans="1:11" x14ac:dyDescent="0.3">
      <c r="A130" s="81">
        <v>44463</v>
      </c>
      <c r="B130" s="82" t="s">
        <v>840</v>
      </c>
      <c r="C130" s="86" t="s">
        <v>506</v>
      </c>
      <c r="D130" s="86" t="s">
        <v>718</v>
      </c>
      <c r="E130" s="86"/>
      <c r="F130" s="86"/>
      <c r="G130" s="86" t="s">
        <v>841</v>
      </c>
      <c r="H130" s="94" t="s">
        <v>702</v>
      </c>
      <c r="I130" s="94" t="s">
        <v>717</v>
      </c>
      <c r="J130" s="95" t="s">
        <v>742</v>
      </c>
      <c r="K130" s="95">
        <v>4</v>
      </c>
    </row>
    <row r="131" spans="1:11" x14ac:dyDescent="0.3">
      <c r="A131" s="81">
        <v>44463</v>
      </c>
      <c r="B131" s="82" t="s">
        <v>842</v>
      </c>
      <c r="C131" s="86" t="s">
        <v>510</v>
      </c>
      <c r="D131" s="86" t="s">
        <v>838</v>
      </c>
      <c r="E131" s="86"/>
      <c r="F131" s="86"/>
      <c r="G131" s="86" t="s">
        <v>839</v>
      </c>
      <c r="H131" s="94" t="s">
        <v>702</v>
      </c>
      <c r="I131" s="94" t="s">
        <v>717</v>
      </c>
      <c r="J131" s="95" t="s">
        <v>742</v>
      </c>
      <c r="K131" s="95">
        <v>3</v>
      </c>
    </row>
    <row r="132" spans="1:11" x14ac:dyDescent="0.3">
      <c r="A132" s="81">
        <v>44463</v>
      </c>
      <c r="B132" s="82" t="s">
        <v>842</v>
      </c>
      <c r="C132" s="86" t="s">
        <v>510</v>
      </c>
      <c r="D132" s="86" t="s">
        <v>725</v>
      </c>
      <c r="E132" s="86"/>
      <c r="F132" s="86"/>
      <c r="G132" s="86" t="s">
        <v>843</v>
      </c>
      <c r="H132" s="94" t="s">
        <v>702</v>
      </c>
      <c r="I132" s="94" t="s">
        <v>774</v>
      </c>
      <c r="J132" s="95" t="s">
        <v>742</v>
      </c>
      <c r="K132" s="95">
        <v>3</v>
      </c>
    </row>
    <row r="133" spans="1:11" x14ac:dyDescent="0.3">
      <c r="A133" s="81">
        <v>44463</v>
      </c>
      <c r="B133" s="82" t="s">
        <v>844</v>
      </c>
      <c r="C133" s="86" t="s">
        <v>845</v>
      </c>
      <c r="D133" s="86" t="s">
        <v>718</v>
      </c>
      <c r="E133" s="86"/>
      <c r="F133" s="86"/>
      <c r="G133" s="86" t="s">
        <v>846</v>
      </c>
      <c r="H133" s="94"/>
      <c r="I133" s="94" t="s">
        <v>717</v>
      </c>
      <c r="J133" s="95" t="s">
        <v>742</v>
      </c>
      <c r="K133" s="95">
        <v>2</v>
      </c>
    </row>
    <row r="134" spans="1:11" x14ac:dyDescent="0.3">
      <c r="A134" s="81">
        <v>44463</v>
      </c>
      <c r="B134" s="82" t="s">
        <v>844</v>
      </c>
      <c r="C134" s="86" t="s">
        <v>845</v>
      </c>
      <c r="D134" s="86" t="s">
        <v>716</v>
      </c>
      <c r="E134" s="86"/>
      <c r="F134" s="86"/>
      <c r="G134" s="86" t="s">
        <v>846</v>
      </c>
      <c r="H134" s="94"/>
      <c r="I134" s="94" t="s">
        <v>717</v>
      </c>
      <c r="J134" s="95" t="s">
        <v>742</v>
      </c>
      <c r="K134" s="95">
        <v>2</v>
      </c>
    </row>
    <row r="135" spans="1:11" x14ac:dyDescent="0.3">
      <c r="A135" s="81">
        <v>44463</v>
      </c>
      <c r="B135" s="82" t="s">
        <v>847</v>
      </c>
      <c r="C135" s="86" t="s">
        <v>513</v>
      </c>
      <c r="D135" s="86" t="s">
        <v>718</v>
      </c>
      <c r="E135" s="86"/>
      <c r="F135" s="86"/>
      <c r="G135" s="86" t="s">
        <v>846</v>
      </c>
      <c r="H135" s="94"/>
      <c r="I135" s="94" t="s">
        <v>717</v>
      </c>
      <c r="J135" s="95" t="s">
        <v>742</v>
      </c>
      <c r="K135" s="95"/>
    </row>
    <row r="136" spans="1:11" x14ac:dyDescent="0.3">
      <c r="A136" s="81">
        <v>44463</v>
      </c>
      <c r="B136" s="82" t="s">
        <v>847</v>
      </c>
      <c r="C136" s="86" t="s">
        <v>513</v>
      </c>
      <c r="D136" s="86" t="s">
        <v>716</v>
      </c>
      <c r="E136" s="86"/>
      <c r="F136" s="86"/>
      <c r="G136" s="86" t="s">
        <v>846</v>
      </c>
      <c r="H136" s="94"/>
      <c r="I136" s="94" t="s">
        <v>717</v>
      </c>
      <c r="J136" s="95" t="s">
        <v>742</v>
      </c>
      <c r="K136" s="95" t="s">
        <v>783</v>
      </c>
    </row>
    <row r="137" spans="1:11" x14ac:dyDescent="0.3">
      <c r="A137" s="81">
        <v>44463</v>
      </c>
      <c r="B137" s="82">
        <v>51905</v>
      </c>
      <c r="C137" s="86" t="s">
        <v>523</v>
      </c>
      <c r="D137" s="86" t="s">
        <v>718</v>
      </c>
      <c r="E137" s="86"/>
      <c r="F137" s="86"/>
      <c r="G137" s="86" t="s">
        <v>841</v>
      </c>
      <c r="H137" s="94" t="s">
        <v>702</v>
      </c>
      <c r="I137" s="94" t="s">
        <v>717</v>
      </c>
      <c r="J137" s="95" t="s">
        <v>742</v>
      </c>
      <c r="K137" s="95">
        <v>4</v>
      </c>
    </row>
    <row r="138" spans="1:11" x14ac:dyDescent="0.3">
      <c r="A138" s="81">
        <v>44445</v>
      </c>
      <c r="B138" s="82" t="s">
        <v>848</v>
      </c>
      <c r="C138" s="86" t="s">
        <v>849</v>
      </c>
      <c r="D138" s="86" t="s">
        <v>850</v>
      </c>
      <c r="E138" s="86"/>
      <c r="F138" s="86"/>
      <c r="G138" s="86" t="s">
        <v>851</v>
      </c>
      <c r="H138" s="94" t="s">
        <v>702</v>
      </c>
      <c r="I138" s="94" t="s">
        <v>774</v>
      </c>
      <c r="J138" s="95" t="s">
        <v>742</v>
      </c>
      <c r="K138" s="95">
        <v>3</v>
      </c>
    </row>
    <row r="139" spans="1:11" x14ac:dyDescent="0.3">
      <c r="A139" s="81">
        <v>44445</v>
      </c>
      <c r="B139" s="82" t="s">
        <v>852</v>
      </c>
      <c r="C139" s="86" t="s">
        <v>102</v>
      </c>
      <c r="D139" s="86" t="s">
        <v>850</v>
      </c>
      <c r="E139" s="86"/>
      <c r="F139" s="86"/>
      <c r="G139" s="86" t="s">
        <v>851</v>
      </c>
      <c r="H139" s="94" t="s">
        <v>702</v>
      </c>
      <c r="I139" s="94" t="s">
        <v>774</v>
      </c>
      <c r="J139" s="95" t="s">
        <v>742</v>
      </c>
      <c r="K139" s="95">
        <v>3</v>
      </c>
    </row>
    <row r="140" spans="1:11" x14ac:dyDescent="0.3">
      <c r="A140" s="81">
        <v>44445</v>
      </c>
      <c r="B140" s="82" t="s">
        <v>853</v>
      </c>
      <c r="C140" s="86" t="s">
        <v>109</v>
      </c>
      <c r="D140" s="86" t="s">
        <v>838</v>
      </c>
      <c r="E140" s="86"/>
      <c r="F140" s="86"/>
      <c r="G140" s="86" t="s">
        <v>839</v>
      </c>
      <c r="H140" s="94" t="s">
        <v>702</v>
      </c>
      <c r="I140" s="94" t="s">
        <v>717</v>
      </c>
      <c r="J140" s="95" t="s">
        <v>742</v>
      </c>
      <c r="K140" s="95">
        <v>3</v>
      </c>
    </row>
    <row r="141" spans="1:11" x14ac:dyDescent="0.3">
      <c r="A141" s="81">
        <v>44445</v>
      </c>
      <c r="B141" s="82" t="s">
        <v>854</v>
      </c>
      <c r="C141" s="86" t="s">
        <v>111</v>
      </c>
      <c r="D141" s="86" t="s">
        <v>838</v>
      </c>
      <c r="E141" s="86"/>
      <c r="F141" s="86"/>
      <c r="G141" s="86" t="s">
        <v>839</v>
      </c>
      <c r="H141" s="94" t="s">
        <v>702</v>
      </c>
      <c r="I141" s="94" t="s">
        <v>717</v>
      </c>
      <c r="J141" s="95" t="s">
        <v>742</v>
      </c>
      <c r="K141" s="95">
        <v>3</v>
      </c>
    </row>
    <row r="142" spans="1:11" x14ac:dyDescent="0.3">
      <c r="A142" s="81">
        <v>44445</v>
      </c>
      <c r="B142" s="82" t="s">
        <v>855</v>
      </c>
      <c r="C142" s="86" t="s">
        <v>856</v>
      </c>
      <c r="D142" s="86" t="s">
        <v>838</v>
      </c>
      <c r="E142" s="86"/>
      <c r="F142" s="86"/>
      <c r="G142" s="86" t="s">
        <v>839</v>
      </c>
      <c r="H142" s="94" t="s">
        <v>702</v>
      </c>
      <c r="I142" s="94" t="s">
        <v>717</v>
      </c>
      <c r="J142" s="95" t="s">
        <v>742</v>
      </c>
      <c r="K142" s="95">
        <v>3</v>
      </c>
    </row>
    <row r="143" spans="1:11" x14ac:dyDescent="0.3">
      <c r="A143" s="81">
        <v>44445</v>
      </c>
      <c r="B143" s="82" t="s">
        <v>857</v>
      </c>
      <c r="C143" s="86" t="s">
        <v>124</v>
      </c>
      <c r="D143" s="86" t="s">
        <v>720</v>
      </c>
      <c r="E143" s="86"/>
      <c r="F143" s="86"/>
      <c r="G143" s="86" t="s">
        <v>858</v>
      </c>
      <c r="H143" s="94"/>
      <c r="I143" s="94" t="s">
        <v>717</v>
      </c>
      <c r="J143" s="95" t="s">
        <v>742</v>
      </c>
      <c r="K143" s="95">
        <v>3</v>
      </c>
    </row>
    <row r="144" spans="1:11" x14ac:dyDescent="0.3">
      <c r="A144" s="81">
        <v>44445</v>
      </c>
      <c r="B144" s="82" t="s">
        <v>859</v>
      </c>
      <c r="C144" s="86" t="s">
        <v>132</v>
      </c>
      <c r="D144" s="86" t="s">
        <v>723</v>
      </c>
      <c r="E144" s="86"/>
      <c r="F144" s="86"/>
      <c r="G144" s="86" t="s">
        <v>860</v>
      </c>
      <c r="H144" s="94" t="s">
        <v>702</v>
      </c>
      <c r="I144" s="94" t="s">
        <v>717</v>
      </c>
      <c r="J144" s="95" t="s">
        <v>742</v>
      </c>
      <c r="K144" s="95">
        <v>1</v>
      </c>
    </row>
    <row r="145" spans="1:11" x14ac:dyDescent="0.3">
      <c r="A145" s="81">
        <v>44445</v>
      </c>
      <c r="B145" s="82" t="s">
        <v>859</v>
      </c>
      <c r="C145" s="86" t="s">
        <v>132</v>
      </c>
      <c r="D145" s="86" t="s">
        <v>838</v>
      </c>
      <c r="E145" s="86"/>
      <c r="F145" s="86" t="s">
        <v>861</v>
      </c>
      <c r="G145" s="86" t="s">
        <v>839</v>
      </c>
      <c r="H145" s="94" t="s">
        <v>702</v>
      </c>
      <c r="I145" s="94" t="s">
        <v>717</v>
      </c>
      <c r="J145" s="95" t="s">
        <v>742</v>
      </c>
      <c r="K145" s="95">
        <v>1</v>
      </c>
    </row>
    <row r="146" spans="1:11" x14ac:dyDescent="0.3">
      <c r="A146" s="81">
        <v>44445</v>
      </c>
      <c r="B146" s="82" t="s">
        <v>862</v>
      </c>
      <c r="C146" s="88" t="s">
        <v>133</v>
      </c>
      <c r="D146" s="86" t="s">
        <v>723</v>
      </c>
      <c r="E146" s="86"/>
      <c r="F146" s="86"/>
      <c r="G146" s="86" t="s">
        <v>860</v>
      </c>
      <c r="H146" s="98" t="s">
        <v>702</v>
      </c>
      <c r="I146" s="98" t="s">
        <v>717</v>
      </c>
      <c r="J146" s="95" t="s">
        <v>742</v>
      </c>
      <c r="K146" s="95">
        <v>1</v>
      </c>
    </row>
    <row r="147" spans="1:11" x14ac:dyDescent="0.3">
      <c r="A147" s="81">
        <v>44445</v>
      </c>
      <c r="B147" s="82" t="s">
        <v>863</v>
      </c>
      <c r="C147" s="88" t="s">
        <v>134</v>
      </c>
      <c r="D147" s="86" t="s">
        <v>723</v>
      </c>
      <c r="E147" s="86"/>
      <c r="F147" s="86"/>
      <c r="G147" s="86" t="s">
        <v>860</v>
      </c>
      <c r="H147" s="98" t="s">
        <v>702</v>
      </c>
      <c r="I147" s="98" t="s">
        <v>717</v>
      </c>
      <c r="J147" s="95" t="s">
        <v>742</v>
      </c>
      <c r="K147" s="95">
        <v>1</v>
      </c>
    </row>
    <row r="148" spans="1:11" x14ac:dyDescent="0.3">
      <c r="A148" s="81">
        <v>44445</v>
      </c>
      <c r="B148" s="82" t="s">
        <v>864</v>
      </c>
      <c r="C148" s="86" t="s">
        <v>141</v>
      </c>
      <c r="D148" s="86" t="s">
        <v>726</v>
      </c>
      <c r="E148" s="86"/>
      <c r="F148" s="86"/>
      <c r="G148" s="86" t="s">
        <v>865</v>
      </c>
      <c r="H148" s="94" t="s">
        <v>702</v>
      </c>
      <c r="I148" s="94" t="s">
        <v>717</v>
      </c>
      <c r="J148" s="95" t="s">
        <v>742</v>
      </c>
      <c r="K148" s="95">
        <v>1</v>
      </c>
    </row>
    <row r="149" spans="1:11" x14ac:dyDescent="0.3">
      <c r="A149" s="81">
        <v>44445</v>
      </c>
      <c r="B149" s="82" t="s">
        <v>866</v>
      </c>
      <c r="C149" s="86" t="s">
        <v>151</v>
      </c>
      <c r="D149" s="86" t="s">
        <v>720</v>
      </c>
      <c r="E149" s="86"/>
      <c r="F149" s="86"/>
      <c r="G149" s="86" t="s">
        <v>867</v>
      </c>
      <c r="H149" s="94"/>
      <c r="I149" s="94" t="s">
        <v>717</v>
      </c>
      <c r="J149" s="95" t="s">
        <v>742</v>
      </c>
      <c r="K149" s="95">
        <v>3</v>
      </c>
    </row>
    <row r="150" spans="1:11" x14ac:dyDescent="0.3">
      <c r="A150" s="81">
        <v>44445</v>
      </c>
      <c r="B150" s="82" t="s">
        <v>866</v>
      </c>
      <c r="C150" s="86" t="s">
        <v>151</v>
      </c>
      <c r="D150" s="86" t="s">
        <v>838</v>
      </c>
      <c r="E150" s="86"/>
      <c r="F150" s="86" t="s">
        <v>861</v>
      </c>
      <c r="G150" s="86" t="s">
        <v>839</v>
      </c>
      <c r="H150" s="94" t="s">
        <v>702</v>
      </c>
      <c r="I150" s="94" t="s">
        <v>717</v>
      </c>
      <c r="J150" s="95" t="s">
        <v>742</v>
      </c>
      <c r="K150" s="95" t="s">
        <v>756</v>
      </c>
    </row>
    <row r="151" spans="1:11" x14ac:dyDescent="0.3">
      <c r="A151" s="81">
        <v>44445</v>
      </c>
      <c r="B151" s="82" t="s">
        <v>868</v>
      </c>
      <c r="C151" s="86" t="s">
        <v>869</v>
      </c>
      <c r="D151" s="86" t="s">
        <v>838</v>
      </c>
      <c r="E151" s="86"/>
      <c r="F151" s="86" t="s">
        <v>861</v>
      </c>
      <c r="G151" s="86" t="s">
        <v>839</v>
      </c>
      <c r="H151" s="94" t="s">
        <v>702</v>
      </c>
      <c r="I151" s="94" t="s">
        <v>717</v>
      </c>
      <c r="J151" s="95" t="s">
        <v>742</v>
      </c>
      <c r="K151" s="95" t="s">
        <v>756</v>
      </c>
    </row>
    <row r="152" spans="1:11" x14ac:dyDescent="0.3">
      <c r="A152" s="81">
        <v>44445</v>
      </c>
      <c r="B152" s="82"/>
      <c r="C152" s="86" t="s">
        <v>870</v>
      </c>
      <c r="D152" s="86" t="s">
        <v>707</v>
      </c>
      <c r="E152" s="86"/>
      <c r="F152" s="86"/>
      <c r="G152" s="86" t="s">
        <v>871</v>
      </c>
      <c r="H152" s="94" t="s">
        <v>872</v>
      </c>
      <c r="I152" s="94" t="s">
        <v>717</v>
      </c>
      <c r="J152" s="95" t="s">
        <v>742</v>
      </c>
      <c r="K152" s="95">
        <v>5</v>
      </c>
    </row>
    <row r="153" spans="1:11" x14ac:dyDescent="0.3">
      <c r="A153" s="81">
        <v>44445</v>
      </c>
      <c r="B153" s="82" t="s">
        <v>873</v>
      </c>
      <c r="C153" s="86" t="s">
        <v>874</v>
      </c>
      <c r="D153" s="86" t="s">
        <v>732</v>
      </c>
      <c r="E153" s="86"/>
      <c r="F153" s="86"/>
      <c r="G153" s="86" t="s">
        <v>875</v>
      </c>
      <c r="H153" s="94" t="s">
        <v>702</v>
      </c>
      <c r="I153" s="94" t="s">
        <v>774</v>
      </c>
      <c r="J153" s="95" t="s">
        <v>742</v>
      </c>
      <c r="K153" s="95">
        <v>1</v>
      </c>
    </row>
    <row r="154" spans="1:11" x14ac:dyDescent="0.3">
      <c r="A154" s="81">
        <v>44445</v>
      </c>
      <c r="B154" s="82">
        <v>52061</v>
      </c>
      <c r="C154" s="86" t="s">
        <v>874</v>
      </c>
      <c r="D154" s="86" t="s">
        <v>701</v>
      </c>
      <c r="E154" s="86"/>
      <c r="F154" s="86"/>
      <c r="G154" s="86" t="s">
        <v>876</v>
      </c>
      <c r="H154" s="94" t="s">
        <v>702</v>
      </c>
      <c r="I154" s="94" t="s">
        <v>717</v>
      </c>
      <c r="J154" s="95" t="s">
        <v>742</v>
      </c>
      <c r="K154" s="95">
        <v>3</v>
      </c>
    </row>
    <row r="155" spans="1:11" x14ac:dyDescent="0.3">
      <c r="A155" s="81">
        <v>44445</v>
      </c>
      <c r="B155" s="82" t="s">
        <v>873</v>
      </c>
      <c r="C155" s="86" t="s">
        <v>874</v>
      </c>
      <c r="D155" s="86" t="s">
        <v>701</v>
      </c>
      <c r="E155" s="86"/>
      <c r="F155" s="86"/>
      <c r="G155" s="86" t="s">
        <v>877</v>
      </c>
      <c r="H155" s="94" t="s">
        <v>702</v>
      </c>
      <c r="I155" s="94" t="s">
        <v>774</v>
      </c>
      <c r="J155" s="95" t="s">
        <v>742</v>
      </c>
      <c r="K155" s="95">
        <v>3</v>
      </c>
    </row>
    <row r="156" spans="1:11" x14ac:dyDescent="0.3">
      <c r="A156" s="81">
        <v>44445</v>
      </c>
      <c r="B156" s="82" t="s">
        <v>878</v>
      </c>
      <c r="C156" s="86" t="s">
        <v>879</v>
      </c>
      <c r="D156" s="86" t="s">
        <v>732</v>
      </c>
      <c r="E156" s="86"/>
      <c r="F156" s="86"/>
      <c r="G156" s="86" t="s">
        <v>875</v>
      </c>
      <c r="H156" s="94" t="s">
        <v>702</v>
      </c>
      <c r="I156" s="94" t="s">
        <v>774</v>
      </c>
      <c r="J156" s="95" t="s">
        <v>742</v>
      </c>
      <c r="K156" s="95">
        <v>1</v>
      </c>
    </row>
    <row r="157" spans="1:11" x14ac:dyDescent="0.3">
      <c r="A157" s="81">
        <v>44445</v>
      </c>
      <c r="B157" s="82" t="s">
        <v>790</v>
      </c>
      <c r="C157" s="86" t="s">
        <v>168</v>
      </c>
      <c r="D157" s="86"/>
      <c r="E157" s="86"/>
      <c r="F157" s="86"/>
      <c r="G157" s="86" t="s">
        <v>880</v>
      </c>
      <c r="H157" s="94"/>
      <c r="I157" s="94"/>
      <c r="J157" s="95" t="s">
        <v>742</v>
      </c>
      <c r="K157" s="95">
        <v>2</v>
      </c>
    </row>
    <row r="158" spans="1:11" x14ac:dyDescent="0.3">
      <c r="A158" s="81">
        <v>44445</v>
      </c>
      <c r="B158" s="82" t="s">
        <v>881</v>
      </c>
      <c r="C158" s="86" t="s">
        <v>189</v>
      </c>
      <c r="D158" s="86" t="s">
        <v>707</v>
      </c>
      <c r="E158" s="86"/>
      <c r="F158" s="86"/>
      <c r="G158" s="86" t="s">
        <v>882</v>
      </c>
      <c r="H158" s="94" t="s">
        <v>702</v>
      </c>
      <c r="I158" s="94" t="s">
        <v>774</v>
      </c>
      <c r="J158" s="95" t="s">
        <v>742</v>
      </c>
      <c r="K158" s="95">
        <v>5</v>
      </c>
    </row>
    <row r="159" spans="1:11" x14ac:dyDescent="0.3">
      <c r="A159" s="81">
        <v>44445</v>
      </c>
      <c r="B159" s="82" t="s">
        <v>883</v>
      </c>
      <c r="C159" s="86" t="s">
        <v>194</v>
      </c>
      <c r="D159" s="86" t="s">
        <v>838</v>
      </c>
      <c r="E159" s="86"/>
      <c r="F159" s="86"/>
      <c r="G159" s="86" t="s">
        <v>839</v>
      </c>
      <c r="H159" s="94" t="s">
        <v>702</v>
      </c>
      <c r="I159" s="94" t="s">
        <v>717</v>
      </c>
      <c r="J159" s="95" t="s">
        <v>742</v>
      </c>
      <c r="K159" s="95">
        <v>3</v>
      </c>
    </row>
    <row r="160" spans="1:11" x14ac:dyDescent="0.3">
      <c r="A160" s="81">
        <v>44445</v>
      </c>
      <c r="B160" s="82" t="s">
        <v>884</v>
      </c>
      <c r="C160" s="86" t="s">
        <v>885</v>
      </c>
      <c r="D160" s="86"/>
      <c r="E160" s="86"/>
      <c r="F160" s="86"/>
      <c r="G160" s="86" t="s">
        <v>880</v>
      </c>
      <c r="H160" s="94"/>
      <c r="I160" s="94"/>
      <c r="J160" s="95" t="s">
        <v>742</v>
      </c>
      <c r="K160" s="95">
        <v>5</v>
      </c>
    </row>
    <row r="161" spans="1:11" x14ac:dyDescent="0.3">
      <c r="A161" s="81">
        <v>44445</v>
      </c>
      <c r="B161" s="82" t="s">
        <v>886</v>
      </c>
      <c r="C161" s="86" t="s">
        <v>198</v>
      </c>
      <c r="D161" s="86" t="s">
        <v>838</v>
      </c>
      <c r="E161" s="86"/>
      <c r="F161" s="86"/>
      <c r="G161" s="86" t="s">
        <v>839</v>
      </c>
      <c r="H161" s="94" t="s">
        <v>702</v>
      </c>
      <c r="I161" s="94" t="s">
        <v>717</v>
      </c>
      <c r="J161" s="95" t="s">
        <v>742</v>
      </c>
      <c r="K161" s="95">
        <v>3</v>
      </c>
    </row>
    <row r="162" spans="1:11" x14ac:dyDescent="0.3">
      <c r="A162" s="81">
        <v>44445</v>
      </c>
      <c r="B162" s="82" t="s">
        <v>887</v>
      </c>
      <c r="C162" s="86" t="s">
        <v>207</v>
      </c>
      <c r="D162" s="86" t="s">
        <v>724</v>
      </c>
      <c r="E162" s="86"/>
      <c r="F162" s="86"/>
      <c r="G162" s="86" t="s">
        <v>888</v>
      </c>
      <c r="H162" s="94"/>
      <c r="I162" s="94" t="s">
        <v>702</v>
      </c>
      <c r="J162" s="95" t="s">
        <v>742</v>
      </c>
      <c r="K162" s="95">
        <v>4</v>
      </c>
    </row>
    <row r="163" spans="1:11" x14ac:dyDescent="0.3">
      <c r="A163" s="81">
        <v>44445</v>
      </c>
      <c r="B163" s="82" t="s">
        <v>889</v>
      </c>
      <c r="C163" s="86" t="s">
        <v>212</v>
      </c>
      <c r="D163" s="86" t="s">
        <v>707</v>
      </c>
      <c r="E163" s="86"/>
      <c r="F163" s="86"/>
      <c r="G163" s="86" t="s">
        <v>890</v>
      </c>
      <c r="H163" s="94"/>
      <c r="I163" s="94" t="s">
        <v>702</v>
      </c>
      <c r="J163" s="95" t="s">
        <v>742</v>
      </c>
      <c r="K163" s="95">
        <v>4</v>
      </c>
    </row>
    <row r="164" spans="1:11" x14ac:dyDescent="0.3">
      <c r="A164" s="81">
        <v>44445</v>
      </c>
      <c r="B164" s="82" t="s">
        <v>891</v>
      </c>
      <c r="C164" s="86" t="s">
        <v>215</v>
      </c>
      <c r="D164" s="86" t="s">
        <v>718</v>
      </c>
      <c r="E164" s="86"/>
      <c r="F164" s="86"/>
      <c r="G164" s="86" t="s">
        <v>841</v>
      </c>
      <c r="H164" s="94" t="s">
        <v>702</v>
      </c>
      <c r="I164" s="94" t="s">
        <v>717</v>
      </c>
      <c r="J164" s="95" t="s">
        <v>742</v>
      </c>
      <c r="K164" s="95">
        <v>4</v>
      </c>
    </row>
    <row r="165" spans="1:11" x14ac:dyDescent="0.3">
      <c r="A165" s="81">
        <v>44445</v>
      </c>
      <c r="B165" s="82" t="s">
        <v>891</v>
      </c>
      <c r="C165" s="86" t="s">
        <v>215</v>
      </c>
      <c r="D165" s="86" t="s">
        <v>892</v>
      </c>
      <c r="E165" s="86"/>
      <c r="F165" s="86"/>
      <c r="G165" s="86" t="s">
        <v>893</v>
      </c>
      <c r="H165" s="94" t="s">
        <v>702</v>
      </c>
      <c r="I165" s="94" t="s">
        <v>708</v>
      </c>
      <c r="J165" s="95" t="s">
        <v>742</v>
      </c>
      <c r="K165" s="95" t="s">
        <v>894</v>
      </c>
    </row>
    <row r="166" spans="1:11" x14ac:dyDescent="0.3">
      <c r="A166" s="81">
        <v>44445</v>
      </c>
      <c r="B166" s="82"/>
      <c r="C166" s="86" t="s">
        <v>895</v>
      </c>
      <c r="D166" s="86" t="s">
        <v>734</v>
      </c>
      <c r="E166" s="86"/>
      <c r="F166" s="86"/>
      <c r="G166" s="86" t="s">
        <v>896</v>
      </c>
      <c r="H166" s="94" t="s">
        <v>708</v>
      </c>
      <c r="I166" s="94" t="s">
        <v>721</v>
      </c>
      <c r="J166" s="95" t="s">
        <v>742</v>
      </c>
      <c r="K166" s="95">
        <v>1</v>
      </c>
    </row>
    <row r="167" spans="1:11" x14ac:dyDescent="0.3">
      <c r="A167" s="81">
        <v>44445</v>
      </c>
      <c r="B167" s="82"/>
      <c r="C167" s="86" t="s">
        <v>897</v>
      </c>
      <c r="D167" s="86" t="s">
        <v>838</v>
      </c>
      <c r="E167" s="86"/>
      <c r="F167" s="86"/>
      <c r="G167" s="86" t="s">
        <v>839</v>
      </c>
      <c r="H167" s="94" t="s">
        <v>702</v>
      </c>
      <c r="I167" s="94" t="s">
        <v>717</v>
      </c>
      <c r="J167" s="95" t="s">
        <v>742</v>
      </c>
      <c r="K167" s="95"/>
    </row>
    <row r="168" spans="1:11" x14ac:dyDescent="0.3">
      <c r="A168" s="81">
        <v>44445</v>
      </c>
      <c r="B168" s="82"/>
      <c r="C168" s="86" t="s">
        <v>898</v>
      </c>
      <c r="D168" s="86" t="s">
        <v>707</v>
      </c>
      <c r="E168" s="86"/>
      <c r="F168" s="86"/>
      <c r="G168" s="86" t="s">
        <v>899</v>
      </c>
      <c r="H168" s="94" t="s">
        <v>702</v>
      </c>
      <c r="I168" s="94" t="s">
        <v>774</v>
      </c>
      <c r="J168" s="95" t="s">
        <v>742</v>
      </c>
      <c r="K168" s="95" t="s">
        <v>900</v>
      </c>
    </row>
    <row r="169" spans="1:11" x14ac:dyDescent="0.3">
      <c r="A169" s="81">
        <v>44445</v>
      </c>
      <c r="B169" s="82"/>
      <c r="C169" s="86" t="s">
        <v>898</v>
      </c>
      <c r="D169" s="86" t="s">
        <v>805</v>
      </c>
      <c r="E169" s="86"/>
      <c r="F169" s="86"/>
      <c r="G169" s="86" t="s">
        <v>901</v>
      </c>
      <c r="H169" s="94" t="s">
        <v>702</v>
      </c>
      <c r="I169" s="94" t="s">
        <v>717</v>
      </c>
      <c r="J169" s="95" t="s">
        <v>742</v>
      </c>
      <c r="K169" s="95" t="s">
        <v>900</v>
      </c>
    </row>
    <row r="170" spans="1:11" x14ac:dyDescent="0.3">
      <c r="A170" s="81">
        <v>44445</v>
      </c>
      <c r="B170" s="82"/>
      <c r="C170" s="86" t="s">
        <v>898</v>
      </c>
      <c r="D170" s="86" t="s">
        <v>720</v>
      </c>
      <c r="E170" s="86"/>
      <c r="F170" s="86"/>
      <c r="G170" s="86" t="s">
        <v>902</v>
      </c>
      <c r="H170" s="94" t="s">
        <v>903</v>
      </c>
      <c r="I170" s="94" t="s">
        <v>717</v>
      </c>
      <c r="J170" s="95" t="s">
        <v>742</v>
      </c>
      <c r="K170" s="95" t="s">
        <v>900</v>
      </c>
    </row>
    <row r="171" spans="1:11" x14ac:dyDescent="0.3">
      <c r="A171" s="81">
        <v>44445</v>
      </c>
      <c r="B171" s="82"/>
      <c r="C171" s="86" t="s">
        <v>898</v>
      </c>
      <c r="D171" s="86" t="s">
        <v>904</v>
      </c>
      <c r="E171" s="86"/>
      <c r="F171" s="86"/>
      <c r="G171" s="86" t="s">
        <v>905</v>
      </c>
      <c r="H171" s="94" t="s">
        <v>903</v>
      </c>
      <c r="I171" s="94" t="s">
        <v>717</v>
      </c>
      <c r="J171" s="95" t="s">
        <v>742</v>
      </c>
      <c r="K171" s="95"/>
    </row>
    <row r="172" spans="1:11" x14ac:dyDescent="0.3">
      <c r="A172" s="81">
        <v>44445</v>
      </c>
      <c r="B172" s="82"/>
      <c r="C172" s="86" t="s">
        <v>898</v>
      </c>
      <c r="D172" s="86" t="s">
        <v>735</v>
      </c>
      <c r="E172" s="86"/>
      <c r="F172" s="86"/>
      <c r="G172" s="86" t="s">
        <v>906</v>
      </c>
      <c r="H172" s="94" t="s">
        <v>903</v>
      </c>
      <c r="I172" s="94" t="s">
        <v>717</v>
      </c>
      <c r="J172" s="95" t="s">
        <v>742</v>
      </c>
      <c r="K172" s="95" t="s">
        <v>900</v>
      </c>
    </row>
    <row r="173" spans="1:11" x14ac:dyDescent="0.3">
      <c r="A173" s="81">
        <v>44445</v>
      </c>
      <c r="B173" s="82"/>
      <c r="C173" s="86" t="s">
        <v>898</v>
      </c>
      <c r="D173" s="86" t="s">
        <v>907</v>
      </c>
      <c r="E173" s="86"/>
      <c r="F173" s="86"/>
      <c r="G173" s="86" t="s">
        <v>906</v>
      </c>
      <c r="H173" s="94" t="s">
        <v>903</v>
      </c>
      <c r="I173" s="94" t="s">
        <v>717</v>
      </c>
      <c r="J173" s="95" t="s">
        <v>742</v>
      </c>
      <c r="K173" s="95" t="s">
        <v>900</v>
      </c>
    </row>
    <row r="174" spans="1:11" x14ac:dyDescent="0.3">
      <c r="A174" s="81">
        <v>44445</v>
      </c>
      <c r="B174" s="82"/>
      <c r="C174" s="86" t="s">
        <v>898</v>
      </c>
      <c r="D174" s="86" t="s">
        <v>908</v>
      </c>
      <c r="E174" s="86"/>
      <c r="F174" s="86"/>
      <c r="G174" s="86" t="s">
        <v>905</v>
      </c>
      <c r="H174" s="94"/>
      <c r="I174" s="94"/>
      <c r="J174" s="95" t="s">
        <v>742</v>
      </c>
      <c r="K174" s="95"/>
    </row>
    <row r="175" spans="1:11" x14ac:dyDescent="0.3">
      <c r="A175" s="81">
        <v>44445</v>
      </c>
      <c r="B175" s="82"/>
      <c r="C175" s="86" t="s">
        <v>909</v>
      </c>
      <c r="D175" s="86" t="s">
        <v>910</v>
      </c>
      <c r="E175" s="86"/>
      <c r="F175" s="86"/>
      <c r="G175" s="86" t="s">
        <v>911</v>
      </c>
      <c r="H175" s="94" t="s">
        <v>702</v>
      </c>
      <c r="I175" s="94" t="s">
        <v>774</v>
      </c>
      <c r="J175" s="95" t="s">
        <v>742</v>
      </c>
      <c r="K175" s="95"/>
    </row>
    <row r="176" spans="1:11" x14ac:dyDescent="0.3">
      <c r="A176" s="81">
        <v>44445</v>
      </c>
      <c r="B176" s="82"/>
      <c r="C176" s="86" t="s">
        <v>912</v>
      </c>
      <c r="D176" s="86" t="s">
        <v>913</v>
      </c>
      <c r="E176" s="86"/>
      <c r="F176" s="86"/>
      <c r="G176" s="86" t="s">
        <v>911</v>
      </c>
      <c r="H176" s="94" t="s">
        <v>702</v>
      </c>
      <c r="I176" s="94" t="s">
        <v>774</v>
      </c>
      <c r="J176" s="95" t="s">
        <v>742</v>
      </c>
      <c r="K176" s="95"/>
    </row>
    <row r="177" spans="1:11" x14ac:dyDescent="0.3">
      <c r="A177" s="81">
        <v>44445</v>
      </c>
      <c r="B177" s="82" t="s">
        <v>914</v>
      </c>
      <c r="C177" s="86" t="s">
        <v>219</v>
      </c>
      <c r="D177" s="86" t="s">
        <v>720</v>
      </c>
      <c r="E177" s="86"/>
      <c r="F177" s="86"/>
      <c r="G177" s="86" t="s">
        <v>915</v>
      </c>
      <c r="H177" s="94" t="s">
        <v>708</v>
      </c>
      <c r="I177" s="94" t="s">
        <v>702</v>
      </c>
      <c r="J177" s="95" t="s">
        <v>742</v>
      </c>
      <c r="K177" s="95">
        <v>4</v>
      </c>
    </row>
    <row r="178" spans="1:11" x14ac:dyDescent="0.3">
      <c r="A178" s="81">
        <v>44445</v>
      </c>
      <c r="B178" s="82" t="s">
        <v>757</v>
      </c>
      <c r="C178" s="86" t="s">
        <v>758</v>
      </c>
      <c r="D178" s="86" t="s">
        <v>838</v>
      </c>
      <c r="E178" s="86"/>
      <c r="F178" s="86"/>
      <c r="G178" s="86" t="s">
        <v>839</v>
      </c>
      <c r="H178" s="94" t="s">
        <v>702</v>
      </c>
      <c r="I178" s="94" t="s">
        <v>717</v>
      </c>
      <c r="J178" s="95" t="s">
        <v>742</v>
      </c>
      <c r="K178" s="95">
        <v>3</v>
      </c>
    </row>
    <row r="179" spans="1:11" x14ac:dyDescent="0.3">
      <c r="A179" s="81">
        <v>44445</v>
      </c>
      <c r="B179" s="82" t="s">
        <v>916</v>
      </c>
      <c r="C179" s="86" t="s">
        <v>917</v>
      </c>
      <c r="D179" s="86" t="s">
        <v>724</v>
      </c>
      <c r="E179" s="86"/>
      <c r="F179" s="86"/>
      <c r="G179" s="86" t="s">
        <v>831</v>
      </c>
      <c r="H179" s="94" t="s">
        <v>702</v>
      </c>
      <c r="I179" s="94" t="s">
        <v>717</v>
      </c>
      <c r="J179" s="95" t="s">
        <v>742</v>
      </c>
      <c r="K179" s="95" t="s">
        <v>756</v>
      </c>
    </row>
    <row r="180" spans="1:11" x14ac:dyDescent="0.3">
      <c r="A180" s="81">
        <v>44445</v>
      </c>
      <c r="B180" s="82" t="s">
        <v>918</v>
      </c>
      <c r="C180" s="86" t="s">
        <v>919</v>
      </c>
      <c r="D180" s="86" t="s">
        <v>724</v>
      </c>
      <c r="E180" s="86"/>
      <c r="F180" s="86"/>
      <c r="G180" s="86" t="s">
        <v>831</v>
      </c>
      <c r="H180" s="94" t="s">
        <v>702</v>
      </c>
      <c r="I180" s="94" t="s">
        <v>717</v>
      </c>
      <c r="J180" s="95" t="s">
        <v>742</v>
      </c>
      <c r="K180" s="95" t="s">
        <v>756</v>
      </c>
    </row>
    <row r="181" spans="1:11" x14ac:dyDescent="0.3">
      <c r="A181" s="81">
        <v>44445</v>
      </c>
      <c r="B181" s="82">
        <v>51463</v>
      </c>
      <c r="C181" s="86" t="s">
        <v>919</v>
      </c>
      <c r="D181" s="86" t="s">
        <v>920</v>
      </c>
      <c r="E181" s="86"/>
      <c r="F181" s="86"/>
      <c r="G181" s="86" t="s">
        <v>921</v>
      </c>
      <c r="H181" s="94" t="s">
        <v>702</v>
      </c>
      <c r="I181" s="94" t="s">
        <v>717</v>
      </c>
      <c r="J181" s="95" t="s">
        <v>742</v>
      </c>
      <c r="K181" s="95" t="s">
        <v>756</v>
      </c>
    </row>
    <row r="182" spans="1:11" x14ac:dyDescent="0.3">
      <c r="A182" s="81">
        <v>44445</v>
      </c>
      <c r="B182" s="82" t="s">
        <v>922</v>
      </c>
      <c r="C182" s="86" t="s">
        <v>923</v>
      </c>
      <c r="D182" s="86" t="s">
        <v>838</v>
      </c>
      <c r="E182" s="86"/>
      <c r="F182" s="86"/>
      <c r="G182" s="86" t="s">
        <v>839</v>
      </c>
      <c r="H182" s="94" t="s">
        <v>702</v>
      </c>
      <c r="I182" s="94" t="s">
        <v>717</v>
      </c>
      <c r="J182" s="95" t="s">
        <v>742</v>
      </c>
      <c r="K182" s="95">
        <v>3</v>
      </c>
    </row>
    <row r="183" spans="1:11" x14ac:dyDescent="0.3">
      <c r="A183" s="81">
        <v>44445</v>
      </c>
      <c r="B183" s="82" t="s">
        <v>924</v>
      </c>
      <c r="C183" s="86" t="s">
        <v>925</v>
      </c>
      <c r="D183" s="86"/>
      <c r="E183" s="86"/>
      <c r="F183" s="86"/>
      <c r="G183" s="86" t="s">
        <v>880</v>
      </c>
      <c r="H183" s="94"/>
      <c r="I183" s="94"/>
      <c r="J183" s="95" t="s">
        <v>742</v>
      </c>
      <c r="K183" s="95">
        <v>5</v>
      </c>
    </row>
    <row r="184" spans="1:11" x14ac:dyDescent="0.3">
      <c r="A184" s="81">
        <v>44445</v>
      </c>
      <c r="B184" s="82" t="s">
        <v>926</v>
      </c>
      <c r="C184" s="86" t="s">
        <v>927</v>
      </c>
      <c r="D184" s="86" t="s">
        <v>838</v>
      </c>
      <c r="E184" s="86"/>
      <c r="F184" s="86"/>
      <c r="G184" s="86" t="s">
        <v>928</v>
      </c>
      <c r="H184" s="94" t="s">
        <v>702</v>
      </c>
      <c r="I184" s="94" t="s">
        <v>717</v>
      </c>
      <c r="J184" s="95" t="s">
        <v>742</v>
      </c>
      <c r="K184" s="95"/>
    </row>
    <row r="185" spans="1:11" x14ac:dyDescent="0.3">
      <c r="A185" s="81">
        <v>44445</v>
      </c>
      <c r="B185" s="82">
        <v>50110</v>
      </c>
      <c r="C185" s="86" t="s">
        <v>929</v>
      </c>
      <c r="D185" s="86" t="s">
        <v>838</v>
      </c>
      <c r="E185" s="86"/>
      <c r="F185" s="86"/>
      <c r="G185" s="86" t="s">
        <v>928</v>
      </c>
      <c r="H185" s="94" t="s">
        <v>702</v>
      </c>
      <c r="I185" s="94" t="s">
        <v>717</v>
      </c>
      <c r="J185" s="95" t="s">
        <v>742</v>
      </c>
      <c r="K185" s="95"/>
    </row>
    <row r="186" spans="1:11" x14ac:dyDescent="0.3">
      <c r="A186" s="81">
        <v>44445</v>
      </c>
      <c r="B186" s="82">
        <v>53654</v>
      </c>
      <c r="C186" s="86" t="s">
        <v>275</v>
      </c>
      <c r="D186" s="86" t="s">
        <v>701</v>
      </c>
      <c r="E186" s="86"/>
      <c r="F186" s="86"/>
      <c r="G186" s="86" t="s">
        <v>930</v>
      </c>
      <c r="H186" s="94" t="s">
        <v>702</v>
      </c>
      <c r="I186" s="94" t="s">
        <v>774</v>
      </c>
      <c r="J186" s="95" t="s">
        <v>742</v>
      </c>
      <c r="K186" s="95"/>
    </row>
    <row r="187" spans="1:11" x14ac:dyDescent="0.3">
      <c r="A187" s="81">
        <v>44445</v>
      </c>
      <c r="B187" s="82" t="s">
        <v>931</v>
      </c>
      <c r="C187" s="86" t="s">
        <v>275</v>
      </c>
      <c r="D187" s="86" t="s">
        <v>724</v>
      </c>
      <c r="E187" s="86"/>
      <c r="F187" s="86"/>
      <c r="G187" s="86" t="s">
        <v>831</v>
      </c>
      <c r="H187" s="94" t="s">
        <v>702</v>
      </c>
      <c r="I187" s="94" t="s">
        <v>717</v>
      </c>
      <c r="J187" s="95" t="s">
        <v>742</v>
      </c>
      <c r="K187" s="95">
        <v>3</v>
      </c>
    </row>
    <row r="188" spans="1:11" x14ac:dyDescent="0.3">
      <c r="A188" s="81">
        <v>44445</v>
      </c>
      <c r="B188" s="82" t="s">
        <v>932</v>
      </c>
      <c r="C188" s="86" t="s">
        <v>933</v>
      </c>
      <c r="D188" s="86" t="s">
        <v>838</v>
      </c>
      <c r="E188" s="86"/>
      <c r="F188" s="86"/>
      <c r="G188" s="86" t="s">
        <v>839</v>
      </c>
      <c r="H188" s="94" t="s">
        <v>702</v>
      </c>
      <c r="I188" s="94" t="s">
        <v>717</v>
      </c>
      <c r="J188" s="95" t="s">
        <v>742</v>
      </c>
      <c r="K188" s="95">
        <v>3</v>
      </c>
    </row>
    <row r="189" spans="1:11" x14ac:dyDescent="0.3">
      <c r="A189" s="81">
        <v>44445</v>
      </c>
      <c r="B189" s="82" t="s">
        <v>934</v>
      </c>
      <c r="C189" s="86" t="s">
        <v>935</v>
      </c>
      <c r="D189" s="86" t="s">
        <v>709</v>
      </c>
      <c r="E189" s="86"/>
      <c r="F189" s="86"/>
      <c r="G189" s="86" t="s">
        <v>820</v>
      </c>
      <c r="H189" s="94" t="s">
        <v>702</v>
      </c>
      <c r="I189" s="94" t="s">
        <v>717</v>
      </c>
      <c r="J189" s="95" t="s">
        <v>742</v>
      </c>
      <c r="K189" s="95">
        <v>2</v>
      </c>
    </row>
    <row r="190" spans="1:11" x14ac:dyDescent="0.3">
      <c r="A190" s="81">
        <v>44445</v>
      </c>
      <c r="B190" s="82" t="s">
        <v>936</v>
      </c>
      <c r="C190" s="86" t="s">
        <v>937</v>
      </c>
      <c r="D190" s="86" t="s">
        <v>838</v>
      </c>
      <c r="E190" s="86"/>
      <c r="F190" s="86" t="s">
        <v>861</v>
      </c>
      <c r="G190" s="86" t="s">
        <v>839</v>
      </c>
      <c r="H190" s="94" t="s">
        <v>702</v>
      </c>
      <c r="I190" s="94" t="s">
        <v>717</v>
      </c>
      <c r="J190" s="95" t="s">
        <v>742</v>
      </c>
      <c r="K190" s="95">
        <v>3</v>
      </c>
    </row>
    <row r="191" spans="1:11" x14ac:dyDescent="0.3">
      <c r="A191" s="81">
        <v>44445</v>
      </c>
      <c r="B191" s="82" t="s">
        <v>938</v>
      </c>
      <c r="C191" s="86" t="s">
        <v>312</v>
      </c>
      <c r="D191" s="86" t="s">
        <v>720</v>
      </c>
      <c r="E191" s="86"/>
      <c r="F191" s="86"/>
      <c r="G191" s="86" t="s">
        <v>939</v>
      </c>
      <c r="H191" s="94"/>
      <c r="I191" s="94" t="s">
        <v>702</v>
      </c>
      <c r="J191" s="95" t="s">
        <v>742</v>
      </c>
      <c r="K191" s="95">
        <v>4</v>
      </c>
    </row>
    <row r="192" spans="1:11" x14ac:dyDescent="0.3">
      <c r="A192" s="81">
        <v>44445</v>
      </c>
      <c r="B192" s="82" t="s">
        <v>938</v>
      </c>
      <c r="C192" s="86" t="s">
        <v>312</v>
      </c>
      <c r="D192" s="86" t="s">
        <v>718</v>
      </c>
      <c r="E192" s="86"/>
      <c r="F192" s="86"/>
      <c r="G192" s="86" t="s">
        <v>841</v>
      </c>
      <c r="H192" s="94" t="s">
        <v>702</v>
      </c>
      <c r="I192" s="94" t="s">
        <v>717</v>
      </c>
      <c r="J192" s="95" t="s">
        <v>742</v>
      </c>
      <c r="K192" s="95">
        <v>4</v>
      </c>
    </row>
    <row r="193" spans="1:11" x14ac:dyDescent="0.3">
      <c r="A193" s="81">
        <v>44445</v>
      </c>
      <c r="B193" s="82" t="s">
        <v>940</v>
      </c>
      <c r="C193" s="86" t="s">
        <v>941</v>
      </c>
      <c r="D193" s="86" t="s">
        <v>714</v>
      </c>
      <c r="E193" s="86"/>
      <c r="F193" s="86"/>
      <c r="G193" s="86" t="s">
        <v>823</v>
      </c>
      <c r="H193" s="94" t="s">
        <v>708</v>
      </c>
      <c r="I193" s="94" t="s">
        <v>721</v>
      </c>
      <c r="J193" s="95" t="s">
        <v>742</v>
      </c>
      <c r="K193" s="95">
        <v>5</v>
      </c>
    </row>
    <row r="194" spans="1:11" x14ac:dyDescent="0.3">
      <c r="A194" s="81">
        <v>44445</v>
      </c>
      <c r="B194" s="82" t="s">
        <v>940</v>
      </c>
      <c r="C194" s="86" t="s">
        <v>941</v>
      </c>
      <c r="D194" s="86" t="s">
        <v>709</v>
      </c>
      <c r="E194" s="86"/>
      <c r="F194" s="86"/>
      <c r="G194" s="86" t="s">
        <v>942</v>
      </c>
      <c r="H194" s="94" t="s">
        <v>708</v>
      </c>
      <c r="I194" s="94" t="s">
        <v>721</v>
      </c>
      <c r="J194" s="95" t="s">
        <v>742</v>
      </c>
      <c r="K194" s="95">
        <v>5</v>
      </c>
    </row>
    <row r="195" spans="1:11" x14ac:dyDescent="0.3">
      <c r="A195" s="81">
        <v>44445</v>
      </c>
      <c r="B195" s="82" t="s">
        <v>943</v>
      </c>
      <c r="C195" s="86" t="s">
        <v>944</v>
      </c>
      <c r="D195" s="86" t="s">
        <v>709</v>
      </c>
      <c r="E195" s="86"/>
      <c r="F195" s="86"/>
      <c r="G195" s="86" t="s">
        <v>820</v>
      </c>
      <c r="H195" s="94" t="s">
        <v>702</v>
      </c>
      <c r="I195" s="94" t="s">
        <v>717</v>
      </c>
      <c r="J195" s="95" t="s">
        <v>742</v>
      </c>
      <c r="K195" s="95">
        <v>2</v>
      </c>
    </row>
    <row r="196" spans="1:11" x14ac:dyDescent="0.3">
      <c r="A196" s="81">
        <v>44445</v>
      </c>
      <c r="B196" s="82" t="s">
        <v>945</v>
      </c>
      <c r="C196" s="86" t="s">
        <v>946</v>
      </c>
      <c r="D196" s="86"/>
      <c r="E196" s="86"/>
      <c r="F196" s="86"/>
      <c r="G196" s="86" t="s">
        <v>880</v>
      </c>
      <c r="H196" s="94"/>
      <c r="I196" s="94"/>
      <c r="J196" s="95" t="s">
        <v>742</v>
      </c>
      <c r="K196" s="95">
        <v>5</v>
      </c>
    </row>
    <row r="197" spans="1:11" x14ac:dyDescent="0.3">
      <c r="A197" s="81">
        <v>44445</v>
      </c>
      <c r="B197" s="82" t="s">
        <v>947</v>
      </c>
      <c r="C197" s="86" t="s">
        <v>356</v>
      </c>
      <c r="D197" s="86" t="s">
        <v>838</v>
      </c>
      <c r="E197" s="86"/>
      <c r="F197" s="86"/>
      <c r="G197" s="86" t="s">
        <v>846</v>
      </c>
      <c r="H197" s="94"/>
      <c r="I197" s="94" t="s">
        <v>717</v>
      </c>
      <c r="J197" s="95" t="s">
        <v>742</v>
      </c>
      <c r="K197" s="95">
        <v>2</v>
      </c>
    </row>
    <row r="198" spans="1:11" x14ac:dyDescent="0.3">
      <c r="A198" s="81">
        <v>44445</v>
      </c>
      <c r="B198" s="82" t="s">
        <v>947</v>
      </c>
      <c r="C198" s="86" t="s">
        <v>356</v>
      </c>
      <c r="D198" s="86" t="s">
        <v>718</v>
      </c>
      <c r="E198" s="86"/>
      <c r="F198" s="86"/>
      <c r="G198" s="86" t="s">
        <v>846</v>
      </c>
      <c r="H198" s="94"/>
      <c r="I198" s="94" t="s">
        <v>717</v>
      </c>
      <c r="J198" s="95" t="s">
        <v>742</v>
      </c>
      <c r="K198" s="95">
        <v>2</v>
      </c>
    </row>
    <row r="199" spans="1:11" x14ac:dyDescent="0.3">
      <c r="A199" s="81">
        <v>44445</v>
      </c>
      <c r="B199" s="82" t="s">
        <v>947</v>
      </c>
      <c r="C199" s="86" t="s">
        <v>356</v>
      </c>
      <c r="D199" s="86" t="s">
        <v>892</v>
      </c>
      <c r="E199" s="86"/>
      <c r="F199" s="86"/>
      <c r="G199" s="86" t="s">
        <v>846</v>
      </c>
      <c r="H199" s="94"/>
      <c r="I199" s="94" t="s">
        <v>717</v>
      </c>
      <c r="J199" s="95" t="s">
        <v>742</v>
      </c>
      <c r="K199" s="95">
        <v>2</v>
      </c>
    </row>
    <row r="200" spans="1:11" x14ac:dyDescent="0.3">
      <c r="A200" s="81">
        <v>44445</v>
      </c>
      <c r="B200" s="82" t="s">
        <v>947</v>
      </c>
      <c r="C200" s="86" t="s">
        <v>356</v>
      </c>
      <c r="D200" s="86" t="s">
        <v>716</v>
      </c>
      <c r="E200" s="86"/>
      <c r="F200" s="86"/>
      <c r="G200" s="86" t="s">
        <v>846</v>
      </c>
      <c r="H200" s="94"/>
      <c r="I200" s="94" t="s">
        <v>717</v>
      </c>
      <c r="J200" s="95" t="s">
        <v>742</v>
      </c>
      <c r="K200" s="95">
        <v>2</v>
      </c>
    </row>
    <row r="201" spans="1:11" x14ac:dyDescent="0.3">
      <c r="A201" s="81">
        <v>44445</v>
      </c>
      <c r="B201" s="82" t="s">
        <v>948</v>
      </c>
      <c r="C201" s="86" t="s">
        <v>949</v>
      </c>
      <c r="D201" s="86" t="s">
        <v>950</v>
      </c>
      <c r="E201" s="86"/>
      <c r="F201" s="86"/>
      <c r="G201" s="86" t="s">
        <v>951</v>
      </c>
      <c r="H201" s="94" t="s">
        <v>702</v>
      </c>
      <c r="I201" s="94" t="s">
        <v>708</v>
      </c>
      <c r="J201" s="95" t="s">
        <v>742</v>
      </c>
      <c r="K201" s="95">
        <v>2</v>
      </c>
    </row>
    <row r="202" spans="1:11" x14ac:dyDescent="0.3">
      <c r="A202" s="81">
        <v>44445</v>
      </c>
      <c r="B202" s="82" t="s">
        <v>952</v>
      </c>
      <c r="C202" s="86" t="s">
        <v>360</v>
      </c>
      <c r="D202" s="86" t="s">
        <v>950</v>
      </c>
      <c r="E202" s="86"/>
      <c r="F202" s="86"/>
      <c r="G202" s="86" t="s">
        <v>951</v>
      </c>
      <c r="H202" s="94" t="s">
        <v>702</v>
      </c>
      <c r="I202" s="94" t="s">
        <v>708</v>
      </c>
      <c r="J202" s="95" t="s">
        <v>742</v>
      </c>
      <c r="K202" s="95">
        <v>2</v>
      </c>
    </row>
    <row r="203" spans="1:11" x14ac:dyDescent="0.3">
      <c r="A203" s="81">
        <v>44445</v>
      </c>
      <c r="B203" s="82" t="s">
        <v>952</v>
      </c>
      <c r="C203" s="86" t="s">
        <v>360</v>
      </c>
      <c r="D203" s="86" t="s">
        <v>724</v>
      </c>
      <c r="E203" s="86"/>
      <c r="F203" s="86"/>
      <c r="G203" s="86" t="s">
        <v>953</v>
      </c>
      <c r="H203" s="94"/>
      <c r="I203" s="94" t="s">
        <v>702</v>
      </c>
      <c r="J203" s="95" t="s">
        <v>742</v>
      </c>
      <c r="K203" s="95">
        <v>2</v>
      </c>
    </row>
    <row r="204" spans="1:11" x14ac:dyDescent="0.3">
      <c r="A204" s="81">
        <v>44445</v>
      </c>
      <c r="B204" s="82" t="s">
        <v>954</v>
      </c>
      <c r="C204" s="86" t="s">
        <v>955</v>
      </c>
      <c r="D204" s="86" t="s">
        <v>950</v>
      </c>
      <c r="E204" s="86"/>
      <c r="F204" s="86"/>
      <c r="G204" s="86" t="s">
        <v>951</v>
      </c>
      <c r="H204" s="94" t="s">
        <v>702</v>
      </c>
      <c r="I204" s="94" t="s">
        <v>708</v>
      </c>
      <c r="J204" s="95" t="s">
        <v>742</v>
      </c>
      <c r="K204" s="95">
        <v>2</v>
      </c>
    </row>
    <row r="205" spans="1:11" x14ac:dyDescent="0.3">
      <c r="A205" s="81">
        <v>44445</v>
      </c>
      <c r="B205" s="82" t="s">
        <v>954</v>
      </c>
      <c r="C205" s="86" t="s">
        <v>955</v>
      </c>
      <c r="D205" s="86" t="s">
        <v>724</v>
      </c>
      <c r="E205" s="86"/>
      <c r="F205" s="86"/>
      <c r="G205" s="86" t="s">
        <v>953</v>
      </c>
      <c r="H205" s="94"/>
      <c r="I205" s="94" t="s">
        <v>702</v>
      </c>
      <c r="J205" s="95" t="s">
        <v>742</v>
      </c>
      <c r="K205" s="95">
        <v>2</v>
      </c>
    </row>
    <row r="206" spans="1:11" x14ac:dyDescent="0.3">
      <c r="A206" s="81">
        <v>44445</v>
      </c>
      <c r="B206" s="82" t="s">
        <v>956</v>
      </c>
      <c r="C206" s="86" t="s">
        <v>957</v>
      </c>
      <c r="D206" s="86"/>
      <c r="E206" s="86"/>
      <c r="F206" s="86"/>
      <c r="G206" s="86" t="s">
        <v>880</v>
      </c>
      <c r="H206" s="94"/>
      <c r="I206" s="94"/>
      <c r="J206" s="95" t="s">
        <v>742</v>
      </c>
      <c r="K206" s="95">
        <v>2</v>
      </c>
    </row>
    <row r="207" spans="1:11" x14ac:dyDescent="0.3">
      <c r="A207" s="81">
        <v>44445</v>
      </c>
      <c r="B207" s="82" t="s">
        <v>958</v>
      </c>
      <c r="C207" s="86" t="s">
        <v>363</v>
      </c>
      <c r="D207" s="86" t="s">
        <v>724</v>
      </c>
      <c r="E207" s="86"/>
      <c r="F207" s="86"/>
      <c r="G207" s="86" t="s">
        <v>831</v>
      </c>
      <c r="H207" s="94" t="s">
        <v>702</v>
      </c>
      <c r="I207" s="94" t="s">
        <v>717</v>
      </c>
      <c r="J207" s="95" t="s">
        <v>742</v>
      </c>
      <c r="K207" s="95">
        <v>3</v>
      </c>
    </row>
    <row r="208" spans="1:11" x14ac:dyDescent="0.3">
      <c r="A208" s="81">
        <v>44445</v>
      </c>
      <c r="B208" s="82" t="s">
        <v>959</v>
      </c>
      <c r="C208" s="86" t="s">
        <v>960</v>
      </c>
      <c r="D208" s="86" t="s">
        <v>838</v>
      </c>
      <c r="E208" s="86"/>
      <c r="F208" s="86"/>
      <c r="G208" s="86" t="s">
        <v>839</v>
      </c>
      <c r="H208" s="94" t="s">
        <v>702</v>
      </c>
      <c r="I208" s="94" t="s">
        <v>717</v>
      </c>
      <c r="J208" s="95" t="s">
        <v>742</v>
      </c>
      <c r="K208" s="95">
        <v>3</v>
      </c>
    </row>
    <row r="209" spans="1:13" x14ac:dyDescent="0.3">
      <c r="A209" s="81">
        <v>44445</v>
      </c>
      <c r="B209" s="82" t="s">
        <v>961</v>
      </c>
      <c r="C209" s="86" t="s">
        <v>376</v>
      </c>
      <c r="D209" s="86"/>
      <c r="E209" s="86"/>
      <c r="F209" s="86"/>
      <c r="G209" s="86" t="s">
        <v>880</v>
      </c>
      <c r="H209" s="94"/>
      <c r="I209" s="94"/>
      <c r="J209" s="95" t="s">
        <v>742</v>
      </c>
      <c r="K209" s="95">
        <v>5</v>
      </c>
    </row>
    <row r="210" spans="1:13" x14ac:dyDescent="0.3">
      <c r="A210" s="81">
        <v>44445</v>
      </c>
      <c r="B210" s="82" t="s">
        <v>738</v>
      </c>
      <c r="C210" s="86" t="s">
        <v>380</v>
      </c>
      <c r="D210" s="86"/>
      <c r="E210" s="86"/>
      <c r="F210" s="86"/>
      <c r="G210" s="86" t="s">
        <v>880</v>
      </c>
      <c r="H210" s="94"/>
      <c r="I210" s="94"/>
      <c r="J210" s="95" t="s">
        <v>742</v>
      </c>
      <c r="K210" s="95">
        <v>5</v>
      </c>
      <c r="L210" s="82"/>
      <c r="M210" s="82"/>
    </row>
    <row r="211" spans="1:13" x14ac:dyDescent="0.3">
      <c r="A211" s="81">
        <v>44445</v>
      </c>
      <c r="B211" s="82" t="s">
        <v>962</v>
      </c>
      <c r="C211" s="86" t="s">
        <v>963</v>
      </c>
      <c r="D211" s="86" t="s">
        <v>720</v>
      </c>
      <c r="E211" s="86"/>
      <c r="F211" s="86"/>
      <c r="G211" s="86" t="s">
        <v>867</v>
      </c>
      <c r="H211" s="94"/>
      <c r="I211" s="94" t="s">
        <v>717</v>
      </c>
      <c r="J211" s="95" t="s">
        <v>742</v>
      </c>
      <c r="K211" s="95">
        <v>3</v>
      </c>
      <c r="L211" s="82"/>
    </row>
    <row r="212" spans="1:13" x14ac:dyDescent="0.3">
      <c r="A212" s="81">
        <v>44445</v>
      </c>
      <c r="B212" s="82" t="s">
        <v>964</v>
      </c>
      <c r="C212" s="86" t="s">
        <v>965</v>
      </c>
      <c r="D212" s="86" t="s">
        <v>724</v>
      </c>
      <c r="E212" s="86"/>
      <c r="F212" s="86"/>
      <c r="G212" s="86" t="s">
        <v>966</v>
      </c>
      <c r="H212" s="94" t="s">
        <v>702</v>
      </c>
      <c r="I212" s="94" t="s">
        <v>708</v>
      </c>
      <c r="J212" s="95" t="s">
        <v>742</v>
      </c>
      <c r="K212" s="95">
        <v>1</v>
      </c>
      <c r="L212" s="82"/>
    </row>
    <row r="213" spans="1:13" x14ac:dyDescent="0.3">
      <c r="A213" s="81">
        <v>44445</v>
      </c>
      <c r="B213" s="82" t="s">
        <v>967</v>
      </c>
      <c r="C213" s="86" t="s">
        <v>968</v>
      </c>
      <c r="D213" s="86" t="s">
        <v>724</v>
      </c>
      <c r="E213" s="86"/>
      <c r="F213" s="86"/>
      <c r="G213" s="86" t="s">
        <v>966</v>
      </c>
      <c r="H213" s="94" t="s">
        <v>702</v>
      </c>
      <c r="I213" s="94" t="s">
        <v>708</v>
      </c>
      <c r="J213" s="95" t="s">
        <v>742</v>
      </c>
      <c r="K213" s="95">
        <v>1</v>
      </c>
      <c r="L213" s="82"/>
    </row>
    <row r="214" spans="1:13" x14ac:dyDescent="0.3">
      <c r="A214" s="81">
        <v>44445</v>
      </c>
      <c r="B214" s="82" t="s">
        <v>769</v>
      </c>
      <c r="C214" s="86" t="s">
        <v>969</v>
      </c>
      <c r="D214" s="86" t="s">
        <v>726</v>
      </c>
      <c r="E214" s="86"/>
      <c r="F214" s="86"/>
      <c r="G214" s="86" t="s">
        <v>865</v>
      </c>
      <c r="H214" s="94" t="s">
        <v>702</v>
      </c>
      <c r="I214" s="94" t="s">
        <v>717</v>
      </c>
      <c r="J214" s="95" t="s">
        <v>742</v>
      </c>
      <c r="K214" s="95">
        <v>1</v>
      </c>
      <c r="L214" s="82"/>
    </row>
    <row r="215" spans="1:13" x14ac:dyDescent="0.3">
      <c r="A215" s="81">
        <v>44445</v>
      </c>
      <c r="B215" s="82" t="s">
        <v>970</v>
      </c>
      <c r="C215" s="86" t="s">
        <v>971</v>
      </c>
      <c r="D215" s="86" t="s">
        <v>726</v>
      </c>
      <c r="E215" s="86"/>
      <c r="F215" s="86"/>
      <c r="G215" s="86" t="s">
        <v>865</v>
      </c>
      <c r="H215" s="94" t="s">
        <v>702</v>
      </c>
      <c r="I215" s="94" t="s">
        <v>717</v>
      </c>
      <c r="J215" s="95" t="s">
        <v>742</v>
      </c>
      <c r="K215" s="95">
        <v>1</v>
      </c>
      <c r="L215" s="82"/>
    </row>
    <row r="216" spans="1:13" x14ac:dyDescent="0.3">
      <c r="A216" s="81">
        <v>44445</v>
      </c>
      <c r="B216" s="82" t="s">
        <v>770</v>
      </c>
      <c r="C216" s="86" t="s">
        <v>972</v>
      </c>
      <c r="D216" s="86" t="s">
        <v>850</v>
      </c>
      <c r="E216" s="86"/>
      <c r="F216" s="86"/>
      <c r="G216" s="86" t="s">
        <v>973</v>
      </c>
      <c r="H216" s="94" t="s">
        <v>702</v>
      </c>
      <c r="I216" s="94" t="s">
        <v>717</v>
      </c>
      <c r="J216" s="95" t="s">
        <v>742</v>
      </c>
      <c r="K216" s="95">
        <v>1</v>
      </c>
      <c r="L216" s="82"/>
    </row>
    <row r="217" spans="1:13" x14ac:dyDescent="0.3">
      <c r="A217" s="81">
        <v>44445</v>
      </c>
      <c r="B217" s="82" t="s">
        <v>770</v>
      </c>
      <c r="C217" s="86" t="s">
        <v>972</v>
      </c>
      <c r="D217" s="86" t="s">
        <v>734</v>
      </c>
      <c r="E217" s="86"/>
      <c r="F217" s="86"/>
      <c r="G217" s="86" t="s">
        <v>896</v>
      </c>
      <c r="H217" s="94" t="s">
        <v>708</v>
      </c>
      <c r="I217" s="94" t="s">
        <v>721</v>
      </c>
      <c r="J217" s="95" t="s">
        <v>742</v>
      </c>
      <c r="K217" s="95">
        <v>1</v>
      </c>
      <c r="L217" s="83"/>
      <c r="M217" s="82"/>
    </row>
    <row r="218" spans="1:13" x14ac:dyDescent="0.3">
      <c r="A218" s="81">
        <v>44445</v>
      </c>
      <c r="B218" s="82" t="s">
        <v>974</v>
      </c>
      <c r="C218" s="86" t="s">
        <v>975</v>
      </c>
      <c r="D218" s="86" t="s">
        <v>718</v>
      </c>
      <c r="E218" s="86"/>
      <c r="F218" s="86"/>
      <c r="G218" s="86" t="s">
        <v>846</v>
      </c>
      <c r="H218" s="94"/>
      <c r="I218" s="94" t="s">
        <v>717</v>
      </c>
      <c r="J218" s="95" t="s">
        <v>742</v>
      </c>
      <c r="K218" s="95">
        <v>2</v>
      </c>
      <c r="L218" s="83"/>
      <c r="M218" s="82"/>
    </row>
    <row r="219" spans="1:13" x14ac:dyDescent="0.3">
      <c r="A219" s="81">
        <v>44445</v>
      </c>
      <c r="B219" s="82" t="s">
        <v>974</v>
      </c>
      <c r="C219" s="86" t="s">
        <v>975</v>
      </c>
      <c r="D219" s="86" t="s">
        <v>716</v>
      </c>
      <c r="E219" s="86"/>
      <c r="F219" s="86"/>
      <c r="G219" s="86" t="s">
        <v>846</v>
      </c>
      <c r="H219" s="94"/>
      <c r="I219" s="94" t="s">
        <v>717</v>
      </c>
      <c r="J219" s="95" t="s">
        <v>742</v>
      </c>
      <c r="K219" s="95">
        <v>2</v>
      </c>
      <c r="L219" s="82"/>
    </row>
    <row r="220" spans="1:13" x14ac:dyDescent="0.3">
      <c r="A220" s="81">
        <v>44445</v>
      </c>
      <c r="B220" s="82">
        <v>53073</v>
      </c>
      <c r="C220" s="86" t="s">
        <v>400</v>
      </c>
      <c r="D220" s="86" t="s">
        <v>718</v>
      </c>
      <c r="E220" s="86"/>
      <c r="F220" s="86"/>
      <c r="G220" s="86" t="s">
        <v>846</v>
      </c>
      <c r="H220" s="94"/>
      <c r="I220" s="94" t="s">
        <v>717</v>
      </c>
      <c r="J220" s="95" t="s">
        <v>742</v>
      </c>
      <c r="K220" s="95">
        <v>2</v>
      </c>
      <c r="L220" s="82"/>
    </row>
    <row r="221" spans="1:13" x14ac:dyDescent="0.3">
      <c r="A221" s="81">
        <v>44445</v>
      </c>
      <c r="B221" s="82">
        <v>53073</v>
      </c>
      <c r="C221" s="86" t="s">
        <v>400</v>
      </c>
      <c r="D221" s="86" t="s">
        <v>716</v>
      </c>
      <c r="E221" s="86"/>
      <c r="F221" s="86"/>
      <c r="G221" s="86" t="s">
        <v>846</v>
      </c>
      <c r="H221" s="94"/>
      <c r="I221" s="94" t="s">
        <v>717</v>
      </c>
      <c r="J221" s="95" t="s">
        <v>742</v>
      </c>
      <c r="K221" s="95">
        <v>2</v>
      </c>
      <c r="L221" s="82"/>
    </row>
    <row r="222" spans="1:13" x14ac:dyDescent="0.3">
      <c r="A222" s="81">
        <v>44445</v>
      </c>
      <c r="B222" s="82"/>
      <c r="C222" s="86" t="s">
        <v>976</v>
      </c>
      <c r="D222" s="86"/>
      <c r="E222" s="86"/>
      <c r="F222" s="86"/>
      <c r="G222" s="86" t="s">
        <v>977</v>
      </c>
      <c r="H222" s="94"/>
      <c r="I222" s="94"/>
      <c r="J222" s="95" t="s">
        <v>742</v>
      </c>
      <c r="K222" s="95" t="s">
        <v>751</v>
      </c>
      <c r="L222" s="82"/>
    </row>
    <row r="223" spans="1:13" x14ac:dyDescent="0.3">
      <c r="A223" s="81">
        <v>44445</v>
      </c>
      <c r="B223" s="82" t="s">
        <v>978</v>
      </c>
      <c r="C223" s="86" t="s">
        <v>979</v>
      </c>
      <c r="D223" s="86"/>
      <c r="E223" s="86"/>
      <c r="F223" s="86"/>
      <c r="G223" s="86" t="s">
        <v>880</v>
      </c>
      <c r="H223" s="94"/>
      <c r="I223" s="94"/>
      <c r="J223" s="95" t="s">
        <v>742</v>
      </c>
      <c r="K223" s="95">
        <v>5</v>
      </c>
      <c r="L223" s="82"/>
    </row>
    <row r="224" spans="1:13" x14ac:dyDescent="0.3">
      <c r="A224" s="81">
        <v>44445</v>
      </c>
      <c r="B224" s="82" t="s">
        <v>980</v>
      </c>
      <c r="C224" s="86" t="s">
        <v>981</v>
      </c>
      <c r="D224" s="86"/>
      <c r="E224" s="86"/>
      <c r="F224" s="86"/>
      <c r="G224" s="86" t="s">
        <v>880</v>
      </c>
      <c r="H224" s="94"/>
      <c r="I224" s="94"/>
      <c r="J224" s="95" t="s">
        <v>742</v>
      </c>
      <c r="K224" s="95">
        <v>5</v>
      </c>
      <c r="L224" s="82"/>
    </row>
    <row r="225" spans="1:13" x14ac:dyDescent="0.3">
      <c r="A225" s="81">
        <v>44445</v>
      </c>
      <c r="B225" s="82" t="s">
        <v>982</v>
      </c>
      <c r="C225" s="86" t="s">
        <v>983</v>
      </c>
      <c r="D225" s="86" t="s">
        <v>904</v>
      </c>
      <c r="E225" s="86"/>
      <c r="F225" s="86"/>
      <c r="G225" s="86" t="s">
        <v>984</v>
      </c>
      <c r="H225" s="94"/>
      <c r="I225" s="94" t="s">
        <v>717</v>
      </c>
      <c r="J225" s="95" t="s">
        <v>742</v>
      </c>
      <c r="K225" s="95"/>
      <c r="L225" s="82"/>
    </row>
    <row r="226" spans="1:13" x14ac:dyDescent="0.3">
      <c r="A226" s="81">
        <v>44445</v>
      </c>
      <c r="B226" s="82" t="s">
        <v>985</v>
      </c>
      <c r="C226" s="86" t="s">
        <v>986</v>
      </c>
      <c r="D226" s="86" t="s">
        <v>732</v>
      </c>
      <c r="E226" s="86"/>
      <c r="F226" s="86" t="s">
        <v>822</v>
      </c>
      <c r="G226" s="86" t="s">
        <v>987</v>
      </c>
      <c r="H226" s="94"/>
      <c r="I226" s="94" t="s">
        <v>702</v>
      </c>
      <c r="J226" s="95" t="s">
        <v>742</v>
      </c>
      <c r="K226" s="95">
        <v>3</v>
      </c>
      <c r="L226" s="82"/>
    </row>
    <row r="227" spans="1:13" x14ac:dyDescent="0.3">
      <c r="A227" s="81">
        <v>44445</v>
      </c>
      <c r="B227" s="82" t="s">
        <v>988</v>
      </c>
      <c r="C227" s="86" t="s">
        <v>989</v>
      </c>
      <c r="D227" s="86" t="s">
        <v>732</v>
      </c>
      <c r="E227" s="86"/>
      <c r="F227" s="86" t="s">
        <v>990</v>
      </c>
      <c r="G227" s="86" t="s">
        <v>987</v>
      </c>
      <c r="H227" s="94"/>
      <c r="I227" s="94" t="s">
        <v>702</v>
      </c>
      <c r="J227" s="95" t="s">
        <v>742</v>
      </c>
      <c r="K227" s="95">
        <v>3</v>
      </c>
      <c r="L227" s="82"/>
    </row>
    <row r="228" spans="1:13" x14ac:dyDescent="0.3">
      <c r="A228" s="81">
        <v>44445</v>
      </c>
      <c r="B228" s="82" t="s">
        <v>991</v>
      </c>
      <c r="C228" s="86" t="s">
        <v>536</v>
      </c>
      <c r="D228" s="86" t="s">
        <v>701</v>
      </c>
      <c r="E228" s="86"/>
      <c r="F228" s="86"/>
      <c r="G228" s="86" t="s">
        <v>992</v>
      </c>
      <c r="H228" s="94" t="s">
        <v>702</v>
      </c>
      <c r="I228" s="94" t="s">
        <v>774</v>
      </c>
      <c r="J228" s="95" t="s">
        <v>742</v>
      </c>
      <c r="K228" s="95">
        <v>2</v>
      </c>
      <c r="L228" s="82"/>
    </row>
    <row r="229" spans="1:13" x14ac:dyDescent="0.3">
      <c r="A229" s="81">
        <v>44445</v>
      </c>
      <c r="B229" s="82" t="s">
        <v>993</v>
      </c>
      <c r="C229" s="86" t="s">
        <v>994</v>
      </c>
      <c r="D229" s="86" t="s">
        <v>701</v>
      </c>
      <c r="E229" s="86"/>
      <c r="F229" s="86"/>
      <c r="G229" s="86" t="s">
        <v>992</v>
      </c>
      <c r="H229" s="94" t="s">
        <v>702</v>
      </c>
      <c r="I229" s="94" t="s">
        <v>774</v>
      </c>
      <c r="J229" s="95" t="s">
        <v>742</v>
      </c>
      <c r="K229" s="95">
        <v>2</v>
      </c>
      <c r="L229" s="82"/>
    </row>
    <row r="230" spans="1:13" x14ac:dyDescent="0.3">
      <c r="A230" s="81">
        <v>44445</v>
      </c>
      <c r="B230" s="82" t="s">
        <v>995</v>
      </c>
      <c r="C230" s="86" t="s">
        <v>539</v>
      </c>
      <c r="D230" s="86" t="s">
        <v>733</v>
      </c>
      <c r="E230" s="86"/>
      <c r="F230" s="86"/>
      <c r="G230" s="86" t="s">
        <v>996</v>
      </c>
      <c r="H230" s="94" t="s">
        <v>702</v>
      </c>
      <c r="I230" s="94" t="s">
        <v>774</v>
      </c>
      <c r="J230" s="95" t="s">
        <v>742</v>
      </c>
      <c r="K230" s="95">
        <v>2</v>
      </c>
      <c r="L230" s="83"/>
      <c r="M230" s="82"/>
    </row>
    <row r="231" spans="1:13" x14ac:dyDescent="0.3">
      <c r="A231" s="81">
        <v>44445</v>
      </c>
      <c r="B231" s="82" t="s">
        <v>997</v>
      </c>
      <c r="C231" s="86" t="s">
        <v>998</v>
      </c>
      <c r="D231" s="86" t="s">
        <v>733</v>
      </c>
      <c r="E231" s="86"/>
      <c r="F231" s="86"/>
      <c r="G231" s="86" t="s">
        <v>996</v>
      </c>
      <c r="H231" s="94" t="s">
        <v>702</v>
      </c>
      <c r="I231" s="94" t="s">
        <v>774</v>
      </c>
      <c r="J231" s="95" t="s">
        <v>742</v>
      </c>
      <c r="K231" s="95">
        <v>2</v>
      </c>
      <c r="L231" s="82"/>
    </row>
    <row r="232" spans="1:13" x14ac:dyDescent="0.3">
      <c r="A232" s="81">
        <v>44445</v>
      </c>
      <c r="B232" s="82" t="s">
        <v>999</v>
      </c>
      <c r="C232" s="86" t="s">
        <v>544</v>
      </c>
      <c r="D232" s="86" t="s">
        <v>838</v>
      </c>
      <c r="E232" s="86"/>
      <c r="F232" s="86"/>
      <c r="G232" s="86" t="s">
        <v>846</v>
      </c>
      <c r="H232" s="94"/>
      <c r="I232" s="94" t="s">
        <v>717</v>
      </c>
      <c r="J232" s="95" t="s">
        <v>742</v>
      </c>
      <c r="K232" s="95">
        <v>2</v>
      </c>
      <c r="L232" s="82"/>
      <c r="M232" s="82"/>
    </row>
    <row r="233" spans="1:13" x14ac:dyDescent="0.3">
      <c r="A233" s="81">
        <v>44445</v>
      </c>
      <c r="B233" s="82" t="s">
        <v>999</v>
      </c>
      <c r="C233" s="86" t="s">
        <v>544</v>
      </c>
      <c r="D233" s="86" t="s">
        <v>718</v>
      </c>
      <c r="E233" s="86"/>
      <c r="F233" s="86"/>
      <c r="G233" s="86" t="s">
        <v>846</v>
      </c>
      <c r="H233" s="94"/>
      <c r="I233" s="94" t="s">
        <v>717</v>
      </c>
      <c r="J233" s="95" t="s">
        <v>742</v>
      </c>
      <c r="K233" s="95">
        <v>2</v>
      </c>
      <c r="L233" s="83"/>
    </row>
    <row r="234" spans="1:13" x14ac:dyDescent="0.3">
      <c r="A234" s="81">
        <v>44445</v>
      </c>
      <c r="B234" s="82" t="s">
        <v>999</v>
      </c>
      <c r="C234" s="86" t="s">
        <v>544</v>
      </c>
      <c r="D234" s="86" t="s">
        <v>892</v>
      </c>
      <c r="E234" s="86"/>
      <c r="F234" s="86"/>
      <c r="G234" s="86" t="s">
        <v>846</v>
      </c>
      <c r="H234" s="94"/>
      <c r="I234" s="94" t="s">
        <v>717</v>
      </c>
      <c r="J234" s="95" t="s">
        <v>742</v>
      </c>
      <c r="K234" s="95">
        <v>2</v>
      </c>
    </row>
    <row r="235" spans="1:13" x14ac:dyDescent="0.3">
      <c r="A235" s="81">
        <v>44445</v>
      </c>
      <c r="B235" s="82" t="s">
        <v>999</v>
      </c>
      <c r="C235" s="86" t="s">
        <v>544</v>
      </c>
      <c r="D235" s="86" t="s">
        <v>716</v>
      </c>
      <c r="E235" s="86"/>
      <c r="F235" s="86"/>
      <c r="G235" s="86" t="s">
        <v>846</v>
      </c>
      <c r="H235" s="94"/>
      <c r="I235" s="94" t="s">
        <v>717</v>
      </c>
      <c r="J235" s="95" t="s">
        <v>742</v>
      </c>
      <c r="K235" s="95">
        <v>2</v>
      </c>
    </row>
    <row r="236" spans="1:13" x14ac:dyDescent="0.3">
      <c r="A236" s="81">
        <v>44445</v>
      </c>
      <c r="B236" s="82" t="s">
        <v>1000</v>
      </c>
      <c r="C236" s="86" t="s">
        <v>1001</v>
      </c>
      <c r="D236" s="86" t="s">
        <v>838</v>
      </c>
      <c r="E236" s="86"/>
      <c r="F236" s="86"/>
      <c r="G236" s="86" t="s">
        <v>846</v>
      </c>
      <c r="H236" s="94"/>
      <c r="I236" s="94" t="s">
        <v>717</v>
      </c>
      <c r="J236" s="95" t="s">
        <v>742</v>
      </c>
      <c r="K236" s="95">
        <v>2</v>
      </c>
    </row>
    <row r="237" spans="1:13" x14ac:dyDescent="0.3">
      <c r="A237" s="81">
        <v>44445</v>
      </c>
      <c r="B237" s="82" t="s">
        <v>1000</v>
      </c>
      <c r="C237" s="86" t="s">
        <v>1001</v>
      </c>
      <c r="D237" s="86" t="s">
        <v>718</v>
      </c>
      <c r="E237" s="86"/>
      <c r="F237" s="86"/>
      <c r="G237" s="86" t="s">
        <v>846</v>
      </c>
      <c r="H237" s="94"/>
      <c r="I237" s="94" t="s">
        <v>717</v>
      </c>
      <c r="J237" s="95" t="s">
        <v>742</v>
      </c>
      <c r="K237" s="95">
        <v>2</v>
      </c>
    </row>
    <row r="238" spans="1:13" x14ac:dyDescent="0.3">
      <c r="A238" s="81">
        <v>44445</v>
      </c>
      <c r="B238" s="82" t="s">
        <v>1000</v>
      </c>
      <c r="C238" s="86" t="s">
        <v>1001</v>
      </c>
      <c r="D238" s="86" t="s">
        <v>892</v>
      </c>
      <c r="E238" s="86"/>
      <c r="F238" s="86"/>
      <c r="G238" s="86" t="s">
        <v>846</v>
      </c>
      <c r="H238" s="94"/>
      <c r="I238" s="94" t="s">
        <v>717</v>
      </c>
      <c r="J238" s="95" t="s">
        <v>742</v>
      </c>
      <c r="K238" s="95">
        <v>2</v>
      </c>
    </row>
    <row r="239" spans="1:13" x14ac:dyDescent="0.3">
      <c r="A239" s="81">
        <v>44445</v>
      </c>
      <c r="B239" s="82" t="s">
        <v>1000</v>
      </c>
      <c r="C239" s="86" t="s">
        <v>1001</v>
      </c>
      <c r="D239" s="86" t="s">
        <v>716</v>
      </c>
      <c r="E239" s="86"/>
      <c r="F239" s="86"/>
      <c r="G239" s="86" t="s">
        <v>846</v>
      </c>
      <c r="H239" s="94"/>
      <c r="I239" s="94" t="s">
        <v>717</v>
      </c>
      <c r="J239" s="95" t="s">
        <v>742</v>
      </c>
      <c r="K239" s="95">
        <v>2</v>
      </c>
    </row>
    <row r="240" spans="1:13" x14ac:dyDescent="0.3">
      <c r="A240" s="81">
        <v>44445</v>
      </c>
      <c r="B240" s="82" t="s">
        <v>1002</v>
      </c>
      <c r="C240" s="86" t="s">
        <v>1003</v>
      </c>
      <c r="D240" s="86" t="s">
        <v>724</v>
      </c>
      <c r="E240" s="86"/>
      <c r="F240" s="86" t="s">
        <v>990</v>
      </c>
      <c r="G240" s="86" t="s">
        <v>1004</v>
      </c>
      <c r="H240" s="94" t="s">
        <v>708</v>
      </c>
      <c r="I240" s="94" t="s">
        <v>721</v>
      </c>
      <c r="J240" s="95" t="s">
        <v>742</v>
      </c>
      <c r="K240" s="95">
        <v>2</v>
      </c>
    </row>
    <row r="241" spans="1:11" x14ac:dyDescent="0.3">
      <c r="A241" s="81">
        <v>44445</v>
      </c>
      <c r="B241" s="82" t="s">
        <v>1005</v>
      </c>
      <c r="C241" s="86" t="s">
        <v>1006</v>
      </c>
      <c r="D241" s="86" t="s">
        <v>724</v>
      </c>
      <c r="E241" s="86"/>
      <c r="F241" s="86" t="s">
        <v>822</v>
      </c>
      <c r="G241" s="86" t="s">
        <v>1004</v>
      </c>
      <c r="H241" s="94" t="s">
        <v>708</v>
      </c>
      <c r="I241" s="94" t="s">
        <v>721</v>
      </c>
      <c r="J241" s="95" t="s">
        <v>742</v>
      </c>
      <c r="K241" s="95">
        <v>2</v>
      </c>
    </row>
    <row r="242" spans="1:11" x14ac:dyDescent="0.3">
      <c r="A242" s="81">
        <v>44445</v>
      </c>
      <c r="B242" s="82" t="s">
        <v>1007</v>
      </c>
      <c r="C242" s="86" t="s">
        <v>1008</v>
      </c>
      <c r="D242" s="86" t="s">
        <v>724</v>
      </c>
      <c r="E242" s="86"/>
      <c r="F242" s="86" t="s">
        <v>990</v>
      </c>
      <c r="G242" s="86" t="s">
        <v>1004</v>
      </c>
      <c r="H242" s="94" t="s">
        <v>708</v>
      </c>
      <c r="I242" s="94" t="s">
        <v>721</v>
      </c>
      <c r="J242" s="95" t="s">
        <v>742</v>
      </c>
      <c r="K242" s="95">
        <v>2</v>
      </c>
    </row>
    <row r="243" spans="1:11" x14ac:dyDescent="0.3">
      <c r="A243" s="81">
        <v>44445</v>
      </c>
      <c r="B243" s="82" t="s">
        <v>1007</v>
      </c>
      <c r="C243" s="86" t="s">
        <v>1008</v>
      </c>
      <c r="D243" s="86" t="s">
        <v>733</v>
      </c>
      <c r="E243" s="86"/>
      <c r="F243" s="86"/>
      <c r="G243" s="86" t="s">
        <v>996</v>
      </c>
      <c r="H243" s="94" t="s">
        <v>702</v>
      </c>
      <c r="I243" s="94" t="s">
        <v>774</v>
      </c>
      <c r="J243" s="95" t="s">
        <v>742</v>
      </c>
      <c r="K243" s="95">
        <v>2</v>
      </c>
    </row>
    <row r="244" spans="1:11" x14ac:dyDescent="0.3">
      <c r="A244" s="81">
        <v>44445</v>
      </c>
      <c r="B244" s="82" t="s">
        <v>1009</v>
      </c>
      <c r="C244" s="86" t="s">
        <v>1010</v>
      </c>
      <c r="D244" s="86" t="s">
        <v>724</v>
      </c>
      <c r="E244" s="86"/>
      <c r="F244" s="86" t="s">
        <v>990</v>
      </c>
      <c r="G244" s="86" t="s">
        <v>1004</v>
      </c>
      <c r="H244" s="94" t="s">
        <v>708</v>
      </c>
      <c r="I244" s="94" t="s">
        <v>721</v>
      </c>
      <c r="J244" s="95" t="s">
        <v>742</v>
      </c>
      <c r="K244" s="95">
        <v>2</v>
      </c>
    </row>
    <row r="245" spans="1:11" x14ac:dyDescent="0.3">
      <c r="A245" s="81">
        <v>44445</v>
      </c>
      <c r="B245" s="82" t="s">
        <v>1011</v>
      </c>
      <c r="C245" s="86" t="s">
        <v>1012</v>
      </c>
      <c r="D245" s="86" t="s">
        <v>724</v>
      </c>
      <c r="E245" s="86"/>
      <c r="F245" s="86" t="s">
        <v>990</v>
      </c>
      <c r="G245" s="86" t="s">
        <v>1004</v>
      </c>
      <c r="H245" s="94" t="s">
        <v>708</v>
      </c>
      <c r="I245" s="94" t="s">
        <v>721</v>
      </c>
      <c r="J245" s="95" t="s">
        <v>742</v>
      </c>
      <c r="K245" s="95">
        <v>2</v>
      </c>
    </row>
    <row r="246" spans="1:11" x14ac:dyDescent="0.3">
      <c r="A246" s="81">
        <v>44445</v>
      </c>
      <c r="B246" s="82" t="s">
        <v>1011</v>
      </c>
      <c r="C246" s="86" t="s">
        <v>1012</v>
      </c>
      <c r="D246" s="86" t="s">
        <v>734</v>
      </c>
      <c r="E246" s="86"/>
      <c r="F246" s="86"/>
      <c r="G246" s="86" t="s">
        <v>1013</v>
      </c>
      <c r="H246" s="94"/>
      <c r="I246" s="94" t="s">
        <v>702</v>
      </c>
      <c r="J246" s="95" t="s">
        <v>742</v>
      </c>
      <c r="K246" s="95"/>
    </row>
    <row r="247" spans="1:11" x14ac:dyDescent="0.3">
      <c r="A247" s="81">
        <v>44445</v>
      </c>
      <c r="B247" s="82" t="s">
        <v>1014</v>
      </c>
      <c r="C247" s="86" t="s">
        <v>1015</v>
      </c>
      <c r="D247" s="86" t="s">
        <v>838</v>
      </c>
      <c r="E247" s="86"/>
      <c r="F247" s="86"/>
      <c r="G247" s="86" t="s">
        <v>846</v>
      </c>
      <c r="H247" s="94"/>
      <c r="I247" s="94" t="s">
        <v>717</v>
      </c>
      <c r="J247" s="95" t="s">
        <v>742</v>
      </c>
      <c r="K247" s="95">
        <v>2</v>
      </c>
    </row>
    <row r="248" spans="1:11" x14ac:dyDescent="0.3">
      <c r="A248" s="81">
        <v>44445</v>
      </c>
      <c r="B248" s="82" t="s">
        <v>1014</v>
      </c>
      <c r="C248" s="86" t="s">
        <v>1015</v>
      </c>
      <c r="D248" s="86" t="s">
        <v>718</v>
      </c>
      <c r="E248" s="86"/>
      <c r="F248" s="86"/>
      <c r="G248" s="86" t="s">
        <v>846</v>
      </c>
      <c r="H248" s="94"/>
      <c r="I248" s="94" t="s">
        <v>717</v>
      </c>
      <c r="J248" s="95" t="s">
        <v>742</v>
      </c>
      <c r="K248" s="95">
        <v>2</v>
      </c>
    </row>
    <row r="249" spans="1:11" x14ac:dyDescent="0.3">
      <c r="A249" s="81">
        <v>44445</v>
      </c>
      <c r="B249" s="82" t="s">
        <v>1014</v>
      </c>
      <c r="C249" s="86" t="s">
        <v>1015</v>
      </c>
      <c r="D249" s="86" t="s">
        <v>892</v>
      </c>
      <c r="E249" s="86"/>
      <c r="F249" s="86"/>
      <c r="G249" s="86" t="s">
        <v>846</v>
      </c>
      <c r="H249" s="94"/>
      <c r="I249" s="94" t="s">
        <v>717</v>
      </c>
      <c r="J249" s="95" t="s">
        <v>742</v>
      </c>
      <c r="K249" s="95">
        <v>2</v>
      </c>
    </row>
    <row r="250" spans="1:11" x14ac:dyDescent="0.3">
      <c r="A250" s="81">
        <v>44445</v>
      </c>
      <c r="B250" s="82" t="s">
        <v>1014</v>
      </c>
      <c r="C250" s="86" t="s">
        <v>1015</v>
      </c>
      <c r="D250" s="86" t="s">
        <v>716</v>
      </c>
      <c r="E250" s="86"/>
      <c r="F250" s="86"/>
      <c r="G250" s="86" t="s">
        <v>846</v>
      </c>
      <c r="H250" s="94"/>
      <c r="I250" s="94" t="s">
        <v>717</v>
      </c>
      <c r="J250" s="95" t="s">
        <v>742</v>
      </c>
      <c r="K250" s="95">
        <v>2</v>
      </c>
    </row>
    <row r="251" spans="1:11" x14ac:dyDescent="0.3">
      <c r="A251" s="81">
        <v>44445</v>
      </c>
      <c r="B251" s="82" t="s">
        <v>1016</v>
      </c>
      <c r="C251" s="86" t="s">
        <v>1017</v>
      </c>
      <c r="D251" s="86"/>
      <c r="E251" s="86"/>
      <c r="F251" s="86"/>
      <c r="G251" s="86" t="s">
        <v>880</v>
      </c>
      <c r="H251" s="94"/>
      <c r="I251" s="94"/>
      <c r="J251" s="95" t="s">
        <v>742</v>
      </c>
      <c r="K251" s="95">
        <v>2</v>
      </c>
    </row>
    <row r="252" spans="1:11" x14ac:dyDescent="0.3">
      <c r="A252" s="81">
        <v>44445</v>
      </c>
      <c r="B252" s="82">
        <v>53570</v>
      </c>
      <c r="C252" s="89" t="s">
        <v>558</v>
      </c>
      <c r="D252" s="86" t="s">
        <v>720</v>
      </c>
      <c r="E252" s="86"/>
      <c r="F252" s="86" t="s">
        <v>1018</v>
      </c>
      <c r="G252" s="86" t="s">
        <v>1019</v>
      </c>
      <c r="H252" s="99" t="s">
        <v>708</v>
      </c>
      <c r="I252" s="99" t="s">
        <v>717</v>
      </c>
      <c r="J252" s="95" t="s">
        <v>742</v>
      </c>
      <c r="K252" s="95">
        <v>1</v>
      </c>
    </row>
    <row r="253" spans="1:11" x14ac:dyDescent="0.3">
      <c r="A253" s="81">
        <v>44445</v>
      </c>
      <c r="B253" s="82" t="s">
        <v>1020</v>
      </c>
      <c r="C253" s="86" t="s">
        <v>562</v>
      </c>
      <c r="D253" s="86" t="s">
        <v>701</v>
      </c>
      <c r="E253" s="86"/>
      <c r="F253" s="86"/>
      <c r="G253" s="86" t="s">
        <v>1021</v>
      </c>
      <c r="H253" s="94"/>
      <c r="I253" s="94" t="s">
        <v>702</v>
      </c>
      <c r="J253" s="95" t="s">
        <v>742</v>
      </c>
      <c r="K253" s="95">
        <v>3</v>
      </c>
    </row>
    <row r="254" spans="1:11" x14ac:dyDescent="0.3">
      <c r="A254" s="81">
        <v>44445</v>
      </c>
      <c r="B254" s="82">
        <v>50560</v>
      </c>
      <c r="C254" s="89" t="s">
        <v>592</v>
      </c>
      <c r="D254" s="86" t="s">
        <v>720</v>
      </c>
      <c r="E254" s="86"/>
      <c r="F254" s="86" t="s">
        <v>1018</v>
      </c>
      <c r="G254" s="86" t="s">
        <v>1019</v>
      </c>
      <c r="H254" s="99" t="s">
        <v>708</v>
      </c>
      <c r="I254" s="99" t="s">
        <v>717</v>
      </c>
      <c r="J254" s="95" t="s">
        <v>742</v>
      </c>
      <c r="K254" s="95">
        <v>1</v>
      </c>
    </row>
    <row r="255" spans="1:11" x14ac:dyDescent="0.3">
      <c r="A255" s="81">
        <v>44445</v>
      </c>
      <c r="B255" s="82" t="s">
        <v>1022</v>
      </c>
      <c r="C255" s="86" t="s">
        <v>1023</v>
      </c>
      <c r="D255" s="86" t="s">
        <v>838</v>
      </c>
      <c r="E255" s="86"/>
      <c r="F255" s="86"/>
      <c r="G255" s="86" t="s">
        <v>1024</v>
      </c>
      <c r="H255" s="94" t="s">
        <v>702</v>
      </c>
      <c r="I255" s="94" t="s">
        <v>717</v>
      </c>
      <c r="J255" s="95" t="s">
        <v>742</v>
      </c>
      <c r="K255" s="95">
        <v>1</v>
      </c>
    </row>
    <row r="256" spans="1:11" x14ac:dyDescent="0.3">
      <c r="A256" s="81">
        <v>44445</v>
      </c>
      <c r="B256" s="82">
        <v>52521</v>
      </c>
      <c r="C256" s="86" t="s">
        <v>1025</v>
      </c>
      <c r="D256" s="86" t="s">
        <v>707</v>
      </c>
      <c r="E256" s="86"/>
      <c r="F256" s="86"/>
      <c r="G256" s="86" t="s">
        <v>1026</v>
      </c>
      <c r="H256" s="94"/>
      <c r="I256" s="94" t="s">
        <v>702</v>
      </c>
      <c r="J256" s="95" t="s">
        <v>742</v>
      </c>
      <c r="K256" s="95">
        <v>4</v>
      </c>
    </row>
    <row r="257" spans="1:11" x14ac:dyDescent="0.3">
      <c r="A257" s="81">
        <v>44445</v>
      </c>
      <c r="B257" s="82" t="s">
        <v>1027</v>
      </c>
      <c r="C257" s="86" t="s">
        <v>611</v>
      </c>
      <c r="D257" s="86" t="s">
        <v>720</v>
      </c>
      <c r="E257" s="86"/>
      <c r="F257" s="86"/>
      <c r="G257" s="86" t="s">
        <v>1028</v>
      </c>
      <c r="H257" s="94"/>
      <c r="I257" s="94" t="s">
        <v>702</v>
      </c>
      <c r="J257" s="95" t="s">
        <v>742</v>
      </c>
      <c r="K257" s="95">
        <v>4</v>
      </c>
    </row>
    <row r="258" spans="1:11" x14ac:dyDescent="0.3">
      <c r="A258" s="81">
        <v>44445</v>
      </c>
      <c r="B258" s="82" t="s">
        <v>1027</v>
      </c>
      <c r="C258" s="86" t="s">
        <v>611</v>
      </c>
      <c r="D258" s="86" t="s">
        <v>718</v>
      </c>
      <c r="E258" s="86"/>
      <c r="F258" s="86"/>
      <c r="G258" s="86" t="s">
        <v>841</v>
      </c>
      <c r="H258" s="94" t="s">
        <v>702</v>
      </c>
      <c r="I258" s="94" t="s">
        <v>717</v>
      </c>
      <c r="J258" s="95" t="s">
        <v>742</v>
      </c>
      <c r="K258" s="95">
        <v>4</v>
      </c>
    </row>
    <row r="259" spans="1:11" x14ac:dyDescent="0.3">
      <c r="A259" s="81">
        <v>44445</v>
      </c>
      <c r="B259" s="82" t="s">
        <v>1029</v>
      </c>
      <c r="C259" s="86" t="s">
        <v>1030</v>
      </c>
      <c r="D259" s="86" t="s">
        <v>1031</v>
      </c>
      <c r="E259" s="86"/>
      <c r="F259" s="86"/>
      <c r="G259" s="86" t="s">
        <v>1032</v>
      </c>
      <c r="H259" s="94" t="s">
        <v>702</v>
      </c>
      <c r="I259" s="94" t="s">
        <v>774</v>
      </c>
      <c r="J259" s="95" t="s">
        <v>742</v>
      </c>
      <c r="K259" s="95">
        <v>2</v>
      </c>
    </row>
    <row r="260" spans="1:11" x14ac:dyDescent="0.3">
      <c r="A260" s="81">
        <v>44445</v>
      </c>
      <c r="B260" s="82" t="s">
        <v>1033</v>
      </c>
      <c r="C260" s="86" t="s">
        <v>1034</v>
      </c>
      <c r="D260" s="86"/>
      <c r="E260" s="86"/>
      <c r="F260" s="86"/>
      <c r="G260" s="86" t="s">
        <v>880</v>
      </c>
      <c r="H260" s="94"/>
      <c r="I260" s="94"/>
      <c r="J260" s="95" t="s">
        <v>742</v>
      </c>
      <c r="K260" s="95">
        <v>5</v>
      </c>
    </row>
    <row r="261" spans="1:11" x14ac:dyDescent="0.3">
      <c r="A261" s="81">
        <v>44445</v>
      </c>
      <c r="B261" s="82" t="s">
        <v>1035</v>
      </c>
      <c r="C261" s="86" t="s">
        <v>1036</v>
      </c>
      <c r="D261" s="86" t="s">
        <v>724</v>
      </c>
      <c r="E261" s="86"/>
      <c r="F261" s="86"/>
      <c r="G261" s="86" t="s">
        <v>1037</v>
      </c>
      <c r="H261" s="94" t="s">
        <v>702</v>
      </c>
      <c r="I261" s="94" t="s">
        <v>717</v>
      </c>
      <c r="J261" s="95" t="s">
        <v>742</v>
      </c>
      <c r="K261" s="95">
        <v>2</v>
      </c>
    </row>
    <row r="262" spans="1:11" x14ac:dyDescent="0.3">
      <c r="A262" s="81">
        <v>44445</v>
      </c>
      <c r="B262" s="82" t="s">
        <v>1038</v>
      </c>
      <c r="C262" s="86" t="s">
        <v>638</v>
      </c>
      <c r="D262" s="86" t="s">
        <v>734</v>
      </c>
      <c r="E262" s="86"/>
      <c r="F262" s="86"/>
      <c r="G262" s="86" t="s">
        <v>1039</v>
      </c>
      <c r="H262" s="94"/>
      <c r="I262" s="94" t="s">
        <v>717</v>
      </c>
      <c r="J262" s="95" t="s">
        <v>742</v>
      </c>
      <c r="K262" s="95">
        <v>3</v>
      </c>
    </row>
    <row r="263" spans="1:11" x14ac:dyDescent="0.3">
      <c r="A263" s="81">
        <v>44445</v>
      </c>
      <c r="B263" s="82">
        <v>50997</v>
      </c>
      <c r="C263" s="86" t="s">
        <v>1040</v>
      </c>
      <c r="D263" s="86" t="s">
        <v>734</v>
      </c>
      <c r="E263" s="86"/>
      <c r="F263" s="86"/>
      <c r="G263" s="86" t="s">
        <v>1039</v>
      </c>
      <c r="H263" s="94"/>
      <c r="I263" s="94" t="s">
        <v>717</v>
      </c>
      <c r="J263" s="95" t="s">
        <v>742</v>
      </c>
      <c r="K263" s="95">
        <v>3</v>
      </c>
    </row>
    <row r="264" spans="1:11" x14ac:dyDescent="0.3">
      <c r="A264" s="81">
        <v>44445</v>
      </c>
      <c r="B264" s="82" t="s">
        <v>1041</v>
      </c>
      <c r="C264" s="86" t="s">
        <v>666</v>
      </c>
      <c r="D264" s="86" t="s">
        <v>724</v>
      </c>
      <c r="E264" s="86"/>
      <c r="F264" s="86"/>
      <c r="G264" s="86" t="s">
        <v>831</v>
      </c>
      <c r="H264" s="94" t="s">
        <v>702</v>
      </c>
      <c r="I264" s="94" t="s">
        <v>717</v>
      </c>
      <c r="J264" s="95" t="s">
        <v>742</v>
      </c>
      <c r="K264" s="95">
        <v>3</v>
      </c>
    </row>
    <row r="265" spans="1:11" x14ac:dyDescent="0.3">
      <c r="A265" s="81">
        <v>44445</v>
      </c>
      <c r="B265" s="82" t="s">
        <v>1042</v>
      </c>
      <c r="C265" s="86" t="s">
        <v>682</v>
      </c>
      <c r="D265" s="86" t="s">
        <v>733</v>
      </c>
      <c r="E265" s="86"/>
      <c r="F265" s="86"/>
      <c r="G265" s="86" t="s">
        <v>996</v>
      </c>
      <c r="H265" s="94" t="s">
        <v>702</v>
      </c>
      <c r="I265" s="94" t="s">
        <v>774</v>
      </c>
      <c r="J265" s="95" t="s">
        <v>742</v>
      </c>
      <c r="K265" s="95">
        <v>2</v>
      </c>
    </row>
    <row r="266" spans="1:11" x14ac:dyDescent="0.3">
      <c r="A266" s="81">
        <v>44445</v>
      </c>
      <c r="B266" s="82" t="s">
        <v>1043</v>
      </c>
      <c r="C266" s="86" t="s">
        <v>1044</v>
      </c>
      <c r="D266" s="86" t="s">
        <v>733</v>
      </c>
      <c r="E266" s="86"/>
      <c r="F266" s="86"/>
      <c r="G266" s="86" t="s">
        <v>996</v>
      </c>
      <c r="H266" s="94" t="s">
        <v>702</v>
      </c>
      <c r="I266" s="94" t="s">
        <v>774</v>
      </c>
      <c r="J266" s="95" t="s">
        <v>742</v>
      </c>
      <c r="K266" s="95">
        <v>2</v>
      </c>
    </row>
    <row r="267" spans="1:11" x14ac:dyDescent="0.3">
      <c r="A267" s="81">
        <v>45083</v>
      </c>
      <c r="B267" s="49">
        <v>53022</v>
      </c>
      <c r="C267" s="86" t="s">
        <v>332</v>
      </c>
      <c r="D267" s="86" t="s">
        <v>716</v>
      </c>
      <c r="E267" s="86"/>
      <c r="G267" s="86" t="s">
        <v>706</v>
      </c>
      <c r="I267" s="94" t="s">
        <v>702</v>
      </c>
      <c r="J267" s="95" t="s">
        <v>704</v>
      </c>
      <c r="K267" s="95">
        <v>2</v>
      </c>
    </row>
    <row r="268" spans="1:11" x14ac:dyDescent="0.3">
      <c r="A268" s="81">
        <v>45083</v>
      </c>
      <c r="B268" s="49">
        <v>53003</v>
      </c>
      <c r="C268" s="86" t="s">
        <v>266</v>
      </c>
      <c r="D268" s="86" t="s">
        <v>1045</v>
      </c>
      <c r="E268" s="86"/>
      <c r="G268" s="86" t="s">
        <v>706</v>
      </c>
      <c r="I268" s="94" t="s">
        <v>702</v>
      </c>
      <c r="J268" s="95" t="s">
        <v>704</v>
      </c>
      <c r="K268" s="95">
        <v>2</v>
      </c>
    </row>
    <row r="269" spans="1:11" x14ac:dyDescent="0.3">
      <c r="A269" s="81">
        <v>45083</v>
      </c>
      <c r="B269" s="49">
        <v>30545</v>
      </c>
      <c r="C269" s="86" t="s">
        <v>222</v>
      </c>
      <c r="D269" s="86" t="s">
        <v>705</v>
      </c>
      <c r="E269" s="86"/>
      <c r="G269" s="86" t="s">
        <v>706</v>
      </c>
      <c r="I269" s="94" t="s">
        <v>702</v>
      </c>
      <c r="J269" s="95" t="s">
        <v>704</v>
      </c>
      <c r="K269" s="95">
        <v>5</v>
      </c>
    </row>
    <row r="270" spans="1:11" x14ac:dyDescent="0.3">
      <c r="A270" s="81">
        <v>45083</v>
      </c>
      <c r="B270" s="49">
        <v>30545</v>
      </c>
      <c r="C270" s="86" t="s">
        <v>222</v>
      </c>
      <c r="D270" s="86" t="s">
        <v>714</v>
      </c>
      <c r="E270" s="86"/>
      <c r="G270" s="86" t="s">
        <v>706</v>
      </c>
      <c r="I270" s="94" t="s">
        <v>702</v>
      </c>
      <c r="J270" s="95" t="s">
        <v>704</v>
      </c>
      <c r="K270" s="95">
        <v>5</v>
      </c>
    </row>
    <row r="271" spans="1:11" x14ac:dyDescent="0.3">
      <c r="A271" s="81">
        <v>45083</v>
      </c>
      <c r="B271" s="49">
        <v>30081</v>
      </c>
      <c r="C271" s="86" t="s">
        <v>205</v>
      </c>
      <c r="D271" s="86" t="s">
        <v>705</v>
      </c>
      <c r="E271" s="86"/>
      <c r="G271" s="86" t="s">
        <v>706</v>
      </c>
      <c r="I271" s="94" t="s">
        <v>702</v>
      </c>
      <c r="J271" s="95" t="s">
        <v>704</v>
      </c>
      <c r="K271" s="95">
        <v>5</v>
      </c>
    </row>
    <row r="272" spans="1:11" x14ac:dyDescent="0.3">
      <c r="A272" s="81">
        <v>45083</v>
      </c>
      <c r="B272" s="49">
        <v>30081</v>
      </c>
      <c r="C272" s="86" t="s">
        <v>205</v>
      </c>
      <c r="D272" s="86" t="s">
        <v>707</v>
      </c>
      <c r="E272" s="86"/>
      <c r="G272" s="86" t="s">
        <v>706</v>
      </c>
      <c r="I272" s="94" t="s">
        <v>717</v>
      </c>
      <c r="J272" s="95" t="s">
        <v>704</v>
      </c>
      <c r="K272" s="95">
        <v>5</v>
      </c>
    </row>
    <row r="273" spans="1:11" x14ac:dyDescent="0.3">
      <c r="A273" s="81">
        <v>45083</v>
      </c>
      <c r="B273" s="49">
        <v>30081</v>
      </c>
      <c r="C273" s="86" t="s">
        <v>205</v>
      </c>
      <c r="D273" s="86" t="s">
        <v>709</v>
      </c>
      <c r="E273" s="86"/>
      <c r="G273" s="86" t="s">
        <v>706</v>
      </c>
      <c r="I273" s="94" t="s">
        <v>702</v>
      </c>
      <c r="J273" s="95" t="s">
        <v>704</v>
      </c>
      <c r="K273" s="95">
        <v>5</v>
      </c>
    </row>
    <row r="274" spans="1:11" x14ac:dyDescent="0.3">
      <c r="A274" s="81">
        <v>45106</v>
      </c>
      <c r="B274" s="49">
        <v>53621</v>
      </c>
      <c r="C274" s="86" t="s">
        <v>625</v>
      </c>
      <c r="D274" s="86" t="s">
        <v>1046</v>
      </c>
      <c r="E274" s="86"/>
      <c r="F274" s="86" t="s">
        <v>721</v>
      </c>
      <c r="G274" s="86" t="s">
        <v>706</v>
      </c>
      <c r="I274" s="94" t="s">
        <v>702</v>
      </c>
      <c r="J274" s="95" t="s">
        <v>704</v>
      </c>
      <c r="K274" s="95">
        <v>4</v>
      </c>
    </row>
    <row r="275" spans="1:11" x14ac:dyDescent="0.3">
      <c r="A275" s="81">
        <v>45106</v>
      </c>
      <c r="B275" s="49">
        <v>53621</v>
      </c>
      <c r="C275" s="86" t="s">
        <v>625</v>
      </c>
      <c r="D275" s="86" t="s">
        <v>1047</v>
      </c>
      <c r="E275" s="86"/>
      <c r="F275" s="86" t="s">
        <v>721</v>
      </c>
      <c r="G275" s="86" t="s">
        <v>706</v>
      </c>
      <c r="I275" s="94" t="s">
        <v>702</v>
      </c>
      <c r="J275" s="95" t="s">
        <v>704</v>
      </c>
      <c r="K275" s="95">
        <v>4</v>
      </c>
    </row>
    <row r="276" spans="1:11" x14ac:dyDescent="0.3">
      <c r="A276" s="81">
        <v>45106</v>
      </c>
      <c r="B276" s="49">
        <v>53621</v>
      </c>
      <c r="C276" s="86" t="s">
        <v>625</v>
      </c>
      <c r="D276" s="86" t="s">
        <v>705</v>
      </c>
      <c r="E276" s="86"/>
      <c r="F276" s="86" t="s">
        <v>721</v>
      </c>
      <c r="G276" s="86" t="s">
        <v>706</v>
      </c>
      <c r="I276" s="94" t="s">
        <v>708</v>
      </c>
      <c r="J276" s="95" t="s">
        <v>704</v>
      </c>
      <c r="K276" s="95">
        <v>4</v>
      </c>
    </row>
    <row r="277" spans="1:11" x14ac:dyDescent="0.3">
      <c r="A277" s="81">
        <v>45106</v>
      </c>
      <c r="B277" s="49">
        <v>53621</v>
      </c>
      <c r="C277" s="86" t="s">
        <v>625</v>
      </c>
      <c r="D277" s="86" t="s">
        <v>714</v>
      </c>
      <c r="E277" s="86"/>
      <c r="F277" s="86" t="s">
        <v>721</v>
      </c>
      <c r="G277" s="86" t="s">
        <v>706</v>
      </c>
      <c r="I277" s="94" t="s">
        <v>708</v>
      </c>
      <c r="J277" s="95" t="s">
        <v>704</v>
      </c>
      <c r="K277" s="95">
        <v>4</v>
      </c>
    </row>
    <row r="278" spans="1:11" x14ac:dyDescent="0.3">
      <c r="A278" s="81">
        <v>45106</v>
      </c>
      <c r="B278" s="49">
        <v>53621</v>
      </c>
      <c r="C278" s="86" t="s">
        <v>625</v>
      </c>
      <c r="D278" s="86" t="s">
        <v>724</v>
      </c>
      <c r="E278" s="86"/>
      <c r="F278" s="86" t="s">
        <v>721</v>
      </c>
      <c r="G278" s="86" t="s">
        <v>706</v>
      </c>
      <c r="I278" s="94" t="s">
        <v>702</v>
      </c>
      <c r="J278" s="95" t="s">
        <v>704</v>
      </c>
      <c r="K278" s="95">
        <v>4</v>
      </c>
    </row>
    <row r="279" spans="1:11" x14ac:dyDescent="0.3">
      <c r="A279" s="81">
        <v>45109</v>
      </c>
      <c r="C279" s="86" t="s">
        <v>1048</v>
      </c>
      <c r="G279" s="86" t="s">
        <v>1049</v>
      </c>
      <c r="K279" s="95">
        <v>5</v>
      </c>
    </row>
    <row r="280" spans="1:11" x14ac:dyDescent="0.3">
      <c r="A280" s="81">
        <v>45132</v>
      </c>
      <c r="B280" s="49">
        <v>52506</v>
      </c>
      <c r="C280" s="86" t="s">
        <v>412</v>
      </c>
      <c r="D280" s="86" t="s">
        <v>720</v>
      </c>
      <c r="E280" s="86"/>
      <c r="F280" s="86" t="s">
        <v>702</v>
      </c>
      <c r="G280" s="75" t="s">
        <v>1050</v>
      </c>
      <c r="I280" s="94" t="s">
        <v>717</v>
      </c>
      <c r="J280" s="95" t="s">
        <v>704</v>
      </c>
      <c r="K280" s="95">
        <v>3</v>
      </c>
    </row>
    <row r="281" spans="1:11" x14ac:dyDescent="0.3">
      <c r="A281" s="81">
        <v>45132</v>
      </c>
      <c r="B281" s="49">
        <v>52506</v>
      </c>
      <c r="C281" s="86" t="s">
        <v>412</v>
      </c>
      <c r="D281" s="86" t="s">
        <v>733</v>
      </c>
      <c r="E281" s="86"/>
      <c r="F281" s="86" t="s">
        <v>702</v>
      </c>
      <c r="G281" s="86" t="s">
        <v>1051</v>
      </c>
      <c r="I281" s="94" t="s">
        <v>702</v>
      </c>
      <c r="J281" s="95" t="s">
        <v>704</v>
      </c>
      <c r="K281" s="95">
        <v>3</v>
      </c>
    </row>
    <row r="282" spans="1:11" x14ac:dyDescent="0.3">
      <c r="A282" s="81">
        <v>45132</v>
      </c>
      <c r="B282" s="49">
        <v>52506</v>
      </c>
      <c r="C282" s="86" t="s">
        <v>412</v>
      </c>
      <c r="D282" s="86" t="s">
        <v>734</v>
      </c>
      <c r="E282" s="86"/>
      <c r="F282" s="86" t="s">
        <v>702</v>
      </c>
      <c r="G282" s="86" t="s">
        <v>1051</v>
      </c>
      <c r="I282" s="94" t="s">
        <v>702</v>
      </c>
      <c r="J282" s="95" t="s">
        <v>704</v>
      </c>
      <c r="K282" s="95">
        <v>3</v>
      </c>
    </row>
    <row r="283" spans="1:11" x14ac:dyDescent="0.3">
      <c r="A283" s="81">
        <v>45132</v>
      </c>
      <c r="B283" s="49">
        <v>52506</v>
      </c>
      <c r="C283" s="86" t="s">
        <v>412</v>
      </c>
      <c r="D283" s="86" t="s">
        <v>735</v>
      </c>
      <c r="E283" s="86"/>
      <c r="F283" s="86" t="s">
        <v>702</v>
      </c>
      <c r="G283" s="86" t="s">
        <v>1051</v>
      </c>
      <c r="I283" s="94" t="s">
        <v>717</v>
      </c>
      <c r="J283" s="95" t="s">
        <v>704</v>
      </c>
      <c r="K283" s="95">
        <v>3</v>
      </c>
    </row>
    <row r="284" spans="1:11" x14ac:dyDescent="0.3">
      <c r="A284" s="81">
        <v>45132</v>
      </c>
      <c r="B284" s="49">
        <v>52506</v>
      </c>
      <c r="C284" s="86" t="s">
        <v>412</v>
      </c>
      <c r="D284" s="86" t="s">
        <v>709</v>
      </c>
      <c r="E284" s="86"/>
      <c r="F284" s="86" t="s">
        <v>702</v>
      </c>
      <c r="G284" s="86" t="s">
        <v>1051</v>
      </c>
      <c r="I284" s="94" t="s">
        <v>702</v>
      </c>
      <c r="J284" s="95" t="s">
        <v>704</v>
      </c>
      <c r="K284" s="95">
        <v>3</v>
      </c>
    </row>
    <row r="285" spans="1:11" x14ac:dyDescent="0.3">
      <c r="A285" s="81">
        <v>45132</v>
      </c>
      <c r="B285" s="49">
        <v>52506</v>
      </c>
      <c r="C285" s="86" t="s">
        <v>412</v>
      </c>
      <c r="D285" s="86" t="s">
        <v>838</v>
      </c>
      <c r="E285" s="86"/>
      <c r="F285" s="86" t="s">
        <v>702</v>
      </c>
      <c r="G285" s="86" t="s">
        <v>1052</v>
      </c>
      <c r="I285" s="94" t="s">
        <v>702</v>
      </c>
      <c r="J285" s="95" t="s">
        <v>704</v>
      </c>
      <c r="K285" s="95">
        <v>3</v>
      </c>
    </row>
    <row r="286" spans="1:11" x14ac:dyDescent="0.3">
      <c r="A286" s="81">
        <v>45132</v>
      </c>
      <c r="B286" s="49">
        <v>52506</v>
      </c>
      <c r="C286" s="86" t="s">
        <v>412</v>
      </c>
      <c r="D286" s="86" t="s">
        <v>716</v>
      </c>
      <c r="E286" s="86"/>
      <c r="F286" s="86" t="s">
        <v>702</v>
      </c>
      <c r="G286" s="86" t="s">
        <v>1053</v>
      </c>
      <c r="I286" s="94" t="s">
        <v>717</v>
      </c>
      <c r="J286" s="95" t="s">
        <v>704</v>
      </c>
      <c r="K286" s="95">
        <v>3</v>
      </c>
    </row>
    <row r="287" spans="1:11" x14ac:dyDescent="0.3">
      <c r="A287" s="81">
        <v>45138</v>
      </c>
      <c r="B287" s="49">
        <v>50746</v>
      </c>
      <c r="C287" s="86" t="s">
        <v>289</v>
      </c>
      <c r="D287" s="86" t="s">
        <v>720</v>
      </c>
      <c r="E287" s="86"/>
      <c r="F287" s="86" t="s">
        <v>702</v>
      </c>
      <c r="G287" s="86" t="s">
        <v>1054</v>
      </c>
      <c r="I287" s="94" t="s">
        <v>717</v>
      </c>
      <c r="J287" s="95" t="s">
        <v>704</v>
      </c>
      <c r="K287" s="95">
        <v>3</v>
      </c>
    </row>
    <row r="288" spans="1:11" ht="13.95" customHeight="1" x14ac:dyDescent="0.3">
      <c r="A288" s="81">
        <v>45138</v>
      </c>
      <c r="B288" s="49">
        <v>50746</v>
      </c>
      <c r="C288" s="86" t="s">
        <v>289</v>
      </c>
      <c r="D288" s="86" t="s">
        <v>709</v>
      </c>
      <c r="E288" s="86"/>
      <c r="F288" s="86" t="s">
        <v>702</v>
      </c>
      <c r="G288" s="86" t="s">
        <v>1054</v>
      </c>
      <c r="I288" s="94" t="s">
        <v>702</v>
      </c>
      <c r="J288" s="95" t="s">
        <v>704</v>
      </c>
      <c r="K288" s="95">
        <v>3</v>
      </c>
    </row>
    <row r="289" spans="1:11" x14ac:dyDescent="0.3">
      <c r="A289" s="81">
        <v>45251</v>
      </c>
      <c r="B289" s="49">
        <v>50581</v>
      </c>
      <c r="C289" s="86" t="s">
        <v>591</v>
      </c>
      <c r="D289" s="86" t="s">
        <v>1046</v>
      </c>
      <c r="E289" s="86"/>
      <c r="G289" s="86" t="s">
        <v>1055</v>
      </c>
      <c r="I289" s="94" t="s">
        <v>717</v>
      </c>
      <c r="J289" s="95" t="s">
        <v>704</v>
      </c>
      <c r="K289" s="95">
        <v>1</v>
      </c>
    </row>
    <row r="290" spans="1:11" x14ac:dyDescent="0.3">
      <c r="B290" s="49">
        <v>50581</v>
      </c>
      <c r="C290" s="86" t="s">
        <v>591</v>
      </c>
      <c r="D290" s="86" t="s">
        <v>733</v>
      </c>
      <c r="E290" s="86"/>
      <c r="G290" s="86" t="s">
        <v>1055</v>
      </c>
      <c r="I290" s="94" t="s">
        <v>708</v>
      </c>
      <c r="K290" s="95">
        <v>1</v>
      </c>
    </row>
    <row r="291" spans="1:11" x14ac:dyDescent="0.3">
      <c r="B291" s="49">
        <v>50581</v>
      </c>
      <c r="C291" s="86" t="s">
        <v>591</v>
      </c>
      <c r="D291" s="86" t="s">
        <v>734</v>
      </c>
      <c r="E291" s="86"/>
      <c r="G291" s="86" t="s">
        <v>1055</v>
      </c>
      <c r="I291" s="94" t="s">
        <v>708</v>
      </c>
      <c r="K291" s="95">
        <v>1</v>
      </c>
    </row>
    <row r="292" spans="1:11" x14ac:dyDescent="0.3">
      <c r="A292" s="81">
        <v>45378</v>
      </c>
      <c r="B292" s="49">
        <v>50072</v>
      </c>
      <c r="C292" s="86" t="s">
        <v>253</v>
      </c>
      <c r="D292" s="86" t="s">
        <v>720</v>
      </c>
      <c r="E292" s="86"/>
      <c r="G292" s="86" t="s">
        <v>1056</v>
      </c>
      <c r="I292" s="94" t="s">
        <v>717</v>
      </c>
      <c r="J292" s="95" t="s">
        <v>704</v>
      </c>
      <c r="K292" s="95">
        <v>1</v>
      </c>
    </row>
    <row r="293" spans="1:11" x14ac:dyDescent="0.3">
      <c r="A293" s="81">
        <v>45378</v>
      </c>
      <c r="B293" s="49">
        <v>50072</v>
      </c>
      <c r="C293" s="86" t="s">
        <v>253</v>
      </c>
      <c r="D293" s="86" t="s">
        <v>733</v>
      </c>
      <c r="E293" s="86"/>
      <c r="G293" s="86" t="s">
        <v>1056</v>
      </c>
      <c r="I293" s="94" t="s">
        <v>702</v>
      </c>
      <c r="J293" s="95" t="s">
        <v>704</v>
      </c>
      <c r="K293" s="95">
        <v>1</v>
      </c>
    </row>
    <row r="294" spans="1:11" x14ac:dyDescent="0.3">
      <c r="A294" s="81">
        <v>45378</v>
      </c>
      <c r="B294" s="49">
        <v>50072</v>
      </c>
      <c r="C294" s="86" t="s">
        <v>253</v>
      </c>
      <c r="D294" s="86" t="s">
        <v>734</v>
      </c>
      <c r="E294" s="86"/>
      <c r="G294" s="86" t="s">
        <v>1056</v>
      </c>
      <c r="I294" s="94" t="s">
        <v>702</v>
      </c>
      <c r="J294" s="95" t="s">
        <v>704</v>
      </c>
      <c r="K294" s="95">
        <v>1</v>
      </c>
    </row>
    <row r="295" spans="1:11" x14ac:dyDescent="0.3">
      <c r="A295" s="81">
        <v>45378</v>
      </c>
      <c r="B295" s="49">
        <v>50072</v>
      </c>
      <c r="C295" s="86" t="s">
        <v>253</v>
      </c>
      <c r="D295" s="86" t="s">
        <v>735</v>
      </c>
      <c r="E295" s="86"/>
      <c r="G295" s="86" t="s">
        <v>1056</v>
      </c>
      <c r="I295" s="94" t="s">
        <v>717</v>
      </c>
      <c r="J295" s="95" t="s">
        <v>704</v>
      </c>
      <c r="K295" s="95">
        <v>1</v>
      </c>
    </row>
    <row r="296" spans="1:11" x14ac:dyDescent="0.3">
      <c r="A296" s="81">
        <v>45428</v>
      </c>
      <c r="B296" s="49">
        <v>51177</v>
      </c>
      <c r="C296" s="87" t="s">
        <v>1057</v>
      </c>
      <c r="D296" s="86" t="s">
        <v>709</v>
      </c>
      <c r="E296" s="86"/>
      <c r="G296" s="86" t="s">
        <v>1058</v>
      </c>
      <c r="I296" s="94" t="s">
        <v>702</v>
      </c>
      <c r="J296" s="95" t="s">
        <v>704</v>
      </c>
      <c r="K296" s="95">
        <v>2</v>
      </c>
    </row>
    <row r="297" spans="1:11" x14ac:dyDescent="0.3">
      <c r="A297" s="81">
        <v>45428</v>
      </c>
      <c r="B297" s="49">
        <v>51177</v>
      </c>
      <c r="C297" s="87" t="s">
        <v>1057</v>
      </c>
      <c r="D297" s="86" t="s">
        <v>707</v>
      </c>
      <c r="E297" s="86"/>
      <c r="G297" s="86" t="s">
        <v>1058</v>
      </c>
      <c r="I297" s="94" t="s">
        <v>717</v>
      </c>
      <c r="J297" s="95" t="s">
        <v>704</v>
      </c>
      <c r="K297" s="95">
        <v>2</v>
      </c>
    </row>
    <row r="298" spans="1:11" x14ac:dyDescent="0.3">
      <c r="A298" s="81">
        <v>45428</v>
      </c>
      <c r="B298" s="49">
        <v>51177</v>
      </c>
      <c r="C298" s="87" t="s">
        <v>1057</v>
      </c>
      <c r="D298" s="86" t="s">
        <v>705</v>
      </c>
      <c r="E298" s="86"/>
      <c r="G298" s="86" t="s">
        <v>1058</v>
      </c>
      <c r="I298" s="94" t="s">
        <v>702</v>
      </c>
      <c r="J298" s="95" t="s">
        <v>704</v>
      </c>
      <c r="K298" s="95">
        <v>2</v>
      </c>
    </row>
    <row r="299" spans="1:11" x14ac:dyDescent="0.3">
      <c r="A299" s="81">
        <v>45478</v>
      </c>
      <c r="B299" s="49">
        <v>52052</v>
      </c>
      <c r="C299" s="87" t="s">
        <v>204</v>
      </c>
      <c r="D299" s="86" t="s">
        <v>707</v>
      </c>
      <c r="E299" s="86"/>
      <c r="G299" s="86" t="s">
        <v>1059</v>
      </c>
      <c r="I299" s="94" t="s">
        <v>717</v>
      </c>
      <c r="J299" s="95" t="s">
        <v>704</v>
      </c>
      <c r="K299" s="95">
        <v>4</v>
      </c>
    </row>
    <row r="300" spans="1:11" x14ac:dyDescent="0.3">
      <c r="A300" s="81">
        <v>45478</v>
      </c>
      <c r="B300" s="49">
        <v>52052</v>
      </c>
      <c r="C300" s="87" t="s">
        <v>204</v>
      </c>
      <c r="D300" s="86" t="s">
        <v>724</v>
      </c>
      <c r="E300" s="86"/>
      <c r="G300" s="86" t="s">
        <v>1060</v>
      </c>
      <c r="I300" s="94" t="s">
        <v>708</v>
      </c>
      <c r="J300" s="95" t="s">
        <v>704</v>
      </c>
      <c r="K300" s="95">
        <v>4</v>
      </c>
    </row>
    <row r="301" spans="1:11" x14ac:dyDescent="0.3">
      <c r="A301" s="81">
        <v>45478</v>
      </c>
      <c r="B301" s="49">
        <v>52052</v>
      </c>
      <c r="C301" s="87" t="s">
        <v>204</v>
      </c>
      <c r="D301" s="86" t="s">
        <v>1061</v>
      </c>
      <c r="E301" s="86"/>
      <c r="G301" s="86" t="s">
        <v>1062</v>
      </c>
      <c r="I301" s="94" t="s">
        <v>702</v>
      </c>
      <c r="J301" s="95" t="s">
        <v>704</v>
      </c>
      <c r="K301" s="95">
        <v>4</v>
      </c>
    </row>
    <row r="302" spans="1:11" x14ac:dyDescent="0.3">
      <c r="A302" s="81">
        <v>45148</v>
      </c>
      <c r="C302" s="87" t="s">
        <v>578</v>
      </c>
      <c r="D302" s="86" t="s">
        <v>720</v>
      </c>
      <c r="E302" s="86"/>
      <c r="G302" s="87" t="s">
        <v>1063</v>
      </c>
      <c r="H302" s="94" t="s">
        <v>774</v>
      </c>
      <c r="I302" s="94" t="s">
        <v>717</v>
      </c>
      <c r="J302" s="95" t="s">
        <v>742</v>
      </c>
      <c r="K302" s="95">
        <v>1</v>
      </c>
    </row>
    <row r="303" spans="1:11" x14ac:dyDescent="0.3">
      <c r="A303" s="81">
        <v>45148</v>
      </c>
      <c r="C303" s="87" t="s">
        <v>580</v>
      </c>
      <c r="D303" s="86" t="s">
        <v>720</v>
      </c>
      <c r="E303" s="86"/>
      <c r="G303" s="87" t="s">
        <v>1063</v>
      </c>
      <c r="H303" s="94" t="s">
        <v>774</v>
      </c>
      <c r="I303" s="94" t="s">
        <v>717</v>
      </c>
      <c r="J303" s="95" t="s">
        <v>742</v>
      </c>
      <c r="K303" s="95">
        <v>1</v>
      </c>
    </row>
    <row r="304" spans="1:11" x14ac:dyDescent="0.3">
      <c r="A304" s="81">
        <v>45148</v>
      </c>
      <c r="C304" s="87" t="s">
        <v>596</v>
      </c>
      <c r="D304" s="86" t="s">
        <v>720</v>
      </c>
      <c r="E304" s="86"/>
      <c r="G304" s="87" t="s">
        <v>1063</v>
      </c>
      <c r="H304" s="94" t="s">
        <v>774</v>
      </c>
      <c r="I304" s="94" t="s">
        <v>717</v>
      </c>
      <c r="J304" s="95" t="s">
        <v>742</v>
      </c>
      <c r="K304" s="95">
        <v>1</v>
      </c>
    </row>
    <row r="305" spans="1:11" x14ac:dyDescent="0.3">
      <c r="A305" s="81">
        <v>45148</v>
      </c>
      <c r="C305" s="90" t="s">
        <v>405</v>
      </c>
      <c r="D305" s="86" t="s">
        <v>732</v>
      </c>
      <c r="E305" s="86"/>
      <c r="G305" s="90" t="s">
        <v>1064</v>
      </c>
      <c r="H305" s="100" t="s">
        <v>721</v>
      </c>
      <c r="I305" s="100" t="s">
        <v>708</v>
      </c>
      <c r="J305" s="95" t="s">
        <v>742</v>
      </c>
      <c r="K305" s="95">
        <v>1</v>
      </c>
    </row>
    <row r="306" spans="1:11" x14ac:dyDescent="0.3">
      <c r="A306" s="81">
        <v>45148</v>
      </c>
      <c r="C306" s="90" t="s">
        <v>402</v>
      </c>
      <c r="D306" s="86" t="s">
        <v>732</v>
      </c>
      <c r="E306" s="86"/>
      <c r="G306" s="90" t="s">
        <v>1065</v>
      </c>
      <c r="H306" s="100" t="s">
        <v>721</v>
      </c>
      <c r="I306" s="100" t="s">
        <v>708</v>
      </c>
      <c r="J306" s="95" t="s">
        <v>742</v>
      </c>
      <c r="K306" s="95">
        <v>1</v>
      </c>
    </row>
    <row r="307" spans="1:11" x14ac:dyDescent="0.3">
      <c r="A307" s="81">
        <v>45148</v>
      </c>
      <c r="C307" s="90" t="s">
        <v>1066</v>
      </c>
      <c r="D307" s="86" t="s">
        <v>732</v>
      </c>
      <c r="E307" s="86"/>
      <c r="G307" s="90" t="s">
        <v>1065</v>
      </c>
      <c r="H307" s="100" t="s">
        <v>721</v>
      </c>
      <c r="I307" s="100" t="s">
        <v>708</v>
      </c>
      <c r="J307" s="95" t="s">
        <v>742</v>
      </c>
      <c r="K307" s="95">
        <v>1</v>
      </c>
    </row>
    <row r="308" spans="1:11" x14ac:dyDescent="0.3">
      <c r="A308" s="81">
        <v>45148</v>
      </c>
      <c r="C308" s="90" t="s">
        <v>395</v>
      </c>
      <c r="D308" s="86" t="s">
        <v>732</v>
      </c>
      <c r="E308" s="86"/>
      <c r="G308" s="90" t="s">
        <v>1067</v>
      </c>
      <c r="H308" s="100" t="s">
        <v>702</v>
      </c>
      <c r="I308" s="100" t="s">
        <v>708</v>
      </c>
      <c r="J308" s="95" t="s">
        <v>742</v>
      </c>
      <c r="K308" s="95">
        <v>1</v>
      </c>
    </row>
    <row r="309" spans="1:11" x14ac:dyDescent="0.3">
      <c r="A309" s="81">
        <v>45148</v>
      </c>
      <c r="C309" s="90" t="s">
        <v>397</v>
      </c>
      <c r="D309" s="86" t="s">
        <v>732</v>
      </c>
      <c r="E309" s="86"/>
      <c r="G309" s="90" t="s">
        <v>1068</v>
      </c>
      <c r="H309" s="100" t="s">
        <v>702</v>
      </c>
      <c r="I309" s="100" t="s">
        <v>708</v>
      </c>
      <c r="J309" s="95" t="s">
        <v>742</v>
      </c>
      <c r="K309" s="95">
        <v>1</v>
      </c>
    </row>
    <row r="310" spans="1:11" x14ac:dyDescent="0.3">
      <c r="A310" s="81">
        <v>45148</v>
      </c>
      <c r="C310" s="90" t="s">
        <v>1069</v>
      </c>
      <c r="D310" s="86" t="s">
        <v>732</v>
      </c>
      <c r="E310" s="86"/>
      <c r="G310" s="90" t="s">
        <v>1068</v>
      </c>
      <c r="H310" s="100" t="s">
        <v>702</v>
      </c>
      <c r="I310" s="100" t="s">
        <v>708</v>
      </c>
      <c r="J310" s="95" t="s">
        <v>742</v>
      </c>
      <c r="K310" s="95">
        <v>1</v>
      </c>
    </row>
    <row r="311" spans="1:11" x14ac:dyDescent="0.3">
      <c r="A311" s="81">
        <v>45148</v>
      </c>
      <c r="C311" s="90" t="s">
        <v>1070</v>
      </c>
      <c r="D311" s="86" t="s">
        <v>732</v>
      </c>
      <c r="E311" s="86"/>
      <c r="G311" s="90" t="s">
        <v>1068</v>
      </c>
      <c r="H311" s="100" t="s">
        <v>702</v>
      </c>
      <c r="I311" s="100" t="s">
        <v>708</v>
      </c>
      <c r="J311" s="95" t="s">
        <v>742</v>
      </c>
      <c r="K311" s="95">
        <v>1</v>
      </c>
    </row>
    <row r="312" spans="1:11" x14ac:dyDescent="0.3">
      <c r="A312" s="81">
        <v>45148</v>
      </c>
      <c r="C312" s="90" t="s">
        <v>1071</v>
      </c>
      <c r="D312" s="86" t="s">
        <v>732</v>
      </c>
      <c r="E312" s="86"/>
      <c r="G312" s="90" t="s">
        <v>1072</v>
      </c>
      <c r="H312" s="100" t="s">
        <v>774</v>
      </c>
      <c r="I312" s="100" t="s">
        <v>717</v>
      </c>
      <c r="J312" s="95" t="s">
        <v>742</v>
      </c>
      <c r="K312" s="95">
        <v>1</v>
      </c>
    </row>
    <row r="313" spans="1:11" x14ac:dyDescent="0.3">
      <c r="A313" s="81">
        <v>45148</v>
      </c>
      <c r="C313" s="90" t="s">
        <v>400</v>
      </c>
      <c r="D313" s="86" t="s">
        <v>732</v>
      </c>
      <c r="E313" s="86"/>
      <c r="G313" s="90" t="s">
        <v>1073</v>
      </c>
      <c r="H313" s="100" t="s">
        <v>774</v>
      </c>
      <c r="I313" s="100" t="s">
        <v>717</v>
      </c>
      <c r="J313" s="95" t="s">
        <v>742</v>
      </c>
      <c r="K313" s="95">
        <v>1</v>
      </c>
    </row>
    <row r="314" spans="1:11" x14ac:dyDescent="0.3">
      <c r="A314" s="81">
        <v>45148</v>
      </c>
      <c r="C314" s="90" t="s">
        <v>519</v>
      </c>
      <c r="D314" s="86" t="s">
        <v>732</v>
      </c>
      <c r="E314" s="86"/>
      <c r="G314" s="90" t="s">
        <v>1074</v>
      </c>
      <c r="H314" s="100" t="s">
        <v>721</v>
      </c>
      <c r="I314" s="100" t="s">
        <v>708</v>
      </c>
      <c r="J314" s="95" t="s">
        <v>742</v>
      </c>
      <c r="K314" s="95">
        <v>1</v>
      </c>
    </row>
    <row r="315" spans="1:11" x14ac:dyDescent="0.3">
      <c r="A315" s="81">
        <v>45148</v>
      </c>
      <c r="C315" s="90" t="s">
        <v>1075</v>
      </c>
      <c r="D315" s="86" t="s">
        <v>1076</v>
      </c>
      <c r="E315" s="86"/>
      <c r="G315" s="90" t="s">
        <v>1077</v>
      </c>
      <c r="H315" s="100" t="s">
        <v>708</v>
      </c>
      <c r="I315" s="100" t="s">
        <v>721</v>
      </c>
      <c r="J315" s="95" t="s">
        <v>742</v>
      </c>
      <c r="K315" s="95">
        <v>1</v>
      </c>
    </row>
    <row r="316" spans="1:11" x14ac:dyDescent="0.3">
      <c r="A316" s="81">
        <v>45148</v>
      </c>
      <c r="C316" s="90" t="s">
        <v>385</v>
      </c>
      <c r="D316" s="86" t="s">
        <v>1076</v>
      </c>
      <c r="E316" s="86"/>
      <c r="G316" s="90" t="s">
        <v>1077</v>
      </c>
      <c r="H316" s="100" t="s">
        <v>708</v>
      </c>
      <c r="I316" s="100" t="s">
        <v>721</v>
      </c>
      <c r="J316" s="95" t="s">
        <v>742</v>
      </c>
      <c r="K316" s="95">
        <v>1</v>
      </c>
    </row>
    <row r="317" spans="1:11" x14ac:dyDescent="0.3">
      <c r="A317" s="81">
        <v>45148</v>
      </c>
      <c r="C317" s="90" t="s">
        <v>1078</v>
      </c>
      <c r="D317" s="86" t="s">
        <v>1076</v>
      </c>
      <c r="E317" s="86"/>
      <c r="G317" s="90" t="s">
        <v>1077</v>
      </c>
      <c r="H317" s="100" t="s">
        <v>708</v>
      </c>
      <c r="I317" s="100" t="s">
        <v>721</v>
      </c>
      <c r="J317" s="95" t="s">
        <v>742</v>
      </c>
      <c r="K317" s="95">
        <v>1</v>
      </c>
    </row>
    <row r="318" spans="1:11" ht="15" customHeight="1" x14ac:dyDescent="0.3">
      <c r="A318" s="81">
        <v>45148</v>
      </c>
      <c r="C318" s="90" t="s">
        <v>405</v>
      </c>
      <c r="D318" s="86" t="s">
        <v>1076</v>
      </c>
      <c r="E318" s="86"/>
      <c r="G318" s="90" t="s">
        <v>1079</v>
      </c>
      <c r="H318" s="100" t="s">
        <v>1080</v>
      </c>
      <c r="I318" s="100" t="s">
        <v>1081</v>
      </c>
      <c r="J318" s="95" t="s">
        <v>742</v>
      </c>
      <c r="K318" s="95">
        <v>1</v>
      </c>
    </row>
    <row r="319" spans="1:11" x14ac:dyDescent="0.3">
      <c r="A319" s="81">
        <v>45148</v>
      </c>
      <c r="C319" s="90"/>
      <c r="D319" s="86" t="s">
        <v>1076</v>
      </c>
      <c r="E319" s="86"/>
      <c r="G319" s="90"/>
      <c r="H319" s="100"/>
      <c r="I319" s="100" t="s">
        <v>1082</v>
      </c>
      <c r="J319" s="95" t="s">
        <v>742</v>
      </c>
      <c r="K319" s="95">
        <v>1</v>
      </c>
    </row>
    <row r="320" spans="1:11" ht="28.95" customHeight="1" x14ac:dyDescent="0.3">
      <c r="A320" s="81">
        <v>45148</v>
      </c>
      <c r="C320" s="90" t="s">
        <v>396</v>
      </c>
      <c r="D320" s="86" t="s">
        <v>1076</v>
      </c>
      <c r="E320" s="86"/>
      <c r="G320" s="90" t="s">
        <v>1083</v>
      </c>
      <c r="H320" s="100" t="s">
        <v>1084</v>
      </c>
      <c r="I320" s="100" t="s">
        <v>1085</v>
      </c>
      <c r="J320" s="95" t="s">
        <v>742</v>
      </c>
      <c r="K320" s="95">
        <v>1</v>
      </c>
    </row>
    <row r="321" spans="1:11" ht="28.95" customHeight="1" x14ac:dyDescent="0.3">
      <c r="A321" s="81">
        <v>45148</v>
      </c>
      <c r="C321" s="90" t="s">
        <v>402</v>
      </c>
      <c r="D321" s="86" t="s">
        <v>1076</v>
      </c>
      <c r="E321" s="86"/>
      <c r="G321" s="90" t="s">
        <v>1086</v>
      </c>
      <c r="H321" s="100" t="s">
        <v>1087</v>
      </c>
      <c r="I321" s="100" t="s">
        <v>1088</v>
      </c>
      <c r="J321" s="95" t="s">
        <v>742</v>
      </c>
      <c r="K321" s="95">
        <v>1</v>
      </c>
    </row>
    <row r="322" spans="1:11" ht="28.95" customHeight="1" x14ac:dyDescent="0.3">
      <c r="A322" s="81">
        <v>45148</v>
      </c>
      <c r="C322" s="90" t="s">
        <v>394</v>
      </c>
      <c r="D322" s="86" t="s">
        <v>1076</v>
      </c>
      <c r="E322" s="86"/>
      <c r="G322" s="90" t="s">
        <v>1089</v>
      </c>
      <c r="H322" s="100" t="s">
        <v>1087</v>
      </c>
      <c r="I322" s="100" t="s">
        <v>1088</v>
      </c>
      <c r="J322" s="95" t="s">
        <v>742</v>
      </c>
      <c r="K322" s="95">
        <v>1</v>
      </c>
    </row>
    <row r="323" spans="1:11" ht="42.6" customHeight="1" x14ac:dyDescent="0.3">
      <c r="A323" s="81">
        <v>45148</v>
      </c>
      <c r="C323" s="90" t="s">
        <v>395</v>
      </c>
      <c r="D323" s="86" t="s">
        <v>1076</v>
      </c>
      <c r="E323" s="86"/>
      <c r="G323" s="90" t="s">
        <v>1089</v>
      </c>
      <c r="H323" s="100" t="s">
        <v>1087</v>
      </c>
      <c r="I323" s="100" t="s">
        <v>1088</v>
      </c>
      <c r="J323" s="95" t="s">
        <v>742</v>
      </c>
      <c r="K323" s="95">
        <v>1</v>
      </c>
    </row>
    <row r="324" spans="1:11" ht="15" customHeight="1" x14ac:dyDescent="0.3">
      <c r="A324" s="81">
        <v>45148</v>
      </c>
      <c r="C324" s="90" t="s">
        <v>252</v>
      </c>
      <c r="D324" s="86" t="s">
        <v>1076</v>
      </c>
      <c r="E324" s="86"/>
      <c r="G324" s="90" t="s">
        <v>1090</v>
      </c>
      <c r="H324" s="100" t="s">
        <v>1091</v>
      </c>
      <c r="I324" s="100" t="s">
        <v>1092</v>
      </c>
      <c r="J324" s="95" t="s">
        <v>742</v>
      </c>
      <c r="K324" s="95">
        <v>1</v>
      </c>
    </row>
    <row r="325" spans="1:11" x14ac:dyDescent="0.3">
      <c r="A325" s="81">
        <v>45148</v>
      </c>
      <c r="C325" s="90"/>
      <c r="D325" s="86" t="s">
        <v>1076</v>
      </c>
      <c r="E325" s="86"/>
      <c r="G325" s="90"/>
      <c r="H325" s="100"/>
      <c r="I325" s="100" t="s">
        <v>741</v>
      </c>
      <c r="J325" s="95" t="s">
        <v>742</v>
      </c>
      <c r="K325" s="95">
        <v>1</v>
      </c>
    </row>
    <row r="326" spans="1:11" x14ac:dyDescent="0.3">
      <c r="A326" s="81">
        <v>45148</v>
      </c>
      <c r="C326" s="90" t="s">
        <v>1093</v>
      </c>
      <c r="D326" s="86" t="s">
        <v>1076</v>
      </c>
      <c r="E326" s="86"/>
      <c r="G326" s="90" t="s">
        <v>1090</v>
      </c>
      <c r="H326" s="100" t="s">
        <v>708</v>
      </c>
      <c r="I326" s="100" t="s">
        <v>702</v>
      </c>
      <c r="J326" s="95" t="s">
        <v>742</v>
      </c>
      <c r="K326" s="95">
        <v>1</v>
      </c>
    </row>
    <row r="327" spans="1:11" x14ac:dyDescent="0.3">
      <c r="A327" s="81">
        <v>45148</v>
      </c>
      <c r="C327" s="90" t="s">
        <v>1094</v>
      </c>
      <c r="D327" s="86" t="s">
        <v>1076</v>
      </c>
      <c r="E327" s="86"/>
      <c r="G327" s="90" t="s">
        <v>1095</v>
      </c>
      <c r="H327" s="100" t="s">
        <v>702</v>
      </c>
      <c r="I327" s="100" t="s">
        <v>717</v>
      </c>
      <c r="J327" s="95" t="s">
        <v>742</v>
      </c>
      <c r="K327" s="95">
        <v>1</v>
      </c>
    </row>
    <row r="328" spans="1:11" x14ac:dyDescent="0.3">
      <c r="A328" s="81">
        <v>45148</v>
      </c>
      <c r="C328" s="90" t="s">
        <v>1096</v>
      </c>
      <c r="D328" s="86" t="s">
        <v>1076</v>
      </c>
      <c r="E328" s="86"/>
      <c r="G328" s="90" t="s">
        <v>1097</v>
      </c>
      <c r="H328" s="100" t="s">
        <v>702</v>
      </c>
      <c r="I328" s="100" t="s">
        <v>717</v>
      </c>
      <c r="J328" s="95" t="s">
        <v>742</v>
      </c>
      <c r="K328" s="95">
        <v>1</v>
      </c>
    </row>
    <row r="329" spans="1:11" x14ac:dyDescent="0.3">
      <c r="A329" s="81">
        <v>45148</v>
      </c>
      <c r="C329" s="90" t="s">
        <v>295</v>
      </c>
      <c r="D329" s="86" t="s">
        <v>1076</v>
      </c>
      <c r="E329" s="86"/>
      <c r="G329" s="90" t="s">
        <v>1097</v>
      </c>
      <c r="H329" s="100" t="s">
        <v>702</v>
      </c>
      <c r="I329" s="100" t="s">
        <v>717</v>
      </c>
      <c r="J329" s="95" t="s">
        <v>742</v>
      </c>
      <c r="K329" s="95">
        <v>1</v>
      </c>
    </row>
    <row r="330" spans="1:11" x14ac:dyDescent="0.3">
      <c r="A330" s="81">
        <v>45148</v>
      </c>
      <c r="C330" s="90" t="s">
        <v>297</v>
      </c>
      <c r="D330" s="86" t="s">
        <v>1076</v>
      </c>
      <c r="E330" s="86"/>
      <c r="G330" s="90" t="s">
        <v>1097</v>
      </c>
      <c r="H330" s="100" t="s">
        <v>702</v>
      </c>
      <c r="I330" s="100" t="s">
        <v>717</v>
      </c>
      <c r="J330" s="95" t="s">
        <v>742</v>
      </c>
      <c r="K330" s="95">
        <v>1</v>
      </c>
    </row>
    <row r="331" spans="1:11" x14ac:dyDescent="0.3">
      <c r="A331" s="81">
        <v>45148</v>
      </c>
      <c r="C331" s="90" t="s">
        <v>1098</v>
      </c>
      <c r="D331" s="86" t="s">
        <v>1076</v>
      </c>
      <c r="E331" s="86"/>
      <c r="G331" s="90" t="s">
        <v>1097</v>
      </c>
      <c r="H331" s="100" t="s">
        <v>702</v>
      </c>
      <c r="I331" s="100" t="s">
        <v>717</v>
      </c>
      <c r="J331" s="95" t="s">
        <v>742</v>
      </c>
      <c r="K331" s="95">
        <v>1</v>
      </c>
    </row>
    <row r="332" spans="1:11" x14ac:dyDescent="0.3">
      <c r="A332" s="81">
        <v>45148</v>
      </c>
      <c r="C332" s="90" t="s">
        <v>298</v>
      </c>
      <c r="D332" s="86" t="s">
        <v>1076</v>
      </c>
      <c r="E332" s="86"/>
      <c r="G332" s="90" t="s">
        <v>1099</v>
      </c>
      <c r="H332" s="100" t="s">
        <v>708</v>
      </c>
      <c r="I332" s="100" t="s">
        <v>702</v>
      </c>
      <c r="J332" s="95" t="s">
        <v>742</v>
      </c>
      <c r="K332" s="95">
        <v>1</v>
      </c>
    </row>
    <row r="333" spans="1:11" x14ac:dyDescent="0.3">
      <c r="A333" s="81">
        <v>45148</v>
      </c>
      <c r="C333" s="90" t="s">
        <v>299</v>
      </c>
      <c r="D333" s="86" t="s">
        <v>1076</v>
      </c>
      <c r="E333" s="86"/>
      <c r="G333" s="90" t="s">
        <v>1100</v>
      </c>
      <c r="H333" s="100" t="s">
        <v>708</v>
      </c>
      <c r="I333" s="100" t="s">
        <v>702</v>
      </c>
      <c r="J333" s="95" t="s">
        <v>742</v>
      </c>
      <c r="K333" s="95">
        <v>1</v>
      </c>
    </row>
    <row r="334" spans="1:11" x14ac:dyDescent="0.3">
      <c r="A334" s="81">
        <v>45148</v>
      </c>
      <c r="C334" s="90" t="s">
        <v>301</v>
      </c>
      <c r="D334" s="86" t="s">
        <v>1076</v>
      </c>
      <c r="E334" s="86"/>
      <c r="G334" s="90" t="s">
        <v>1100</v>
      </c>
      <c r="H334" s="100" t="s">
        <v>708</v>
      </c>
      <c r="I334" s="100" t="s">
        <v>702</v>
      </c>
      <c r="J334" s="95" t="s">
        <v>742</v>
      </c>
      <c r="K334" s="95">
        <v>1</v>
      </c>
    </row>
    <row r="335" spans="1:11" x14ac:dyDescent="0.3">
      <c r="A335" s="81">
        <v>45148</v>
      </c>
      <c r="C335" s="90" t="s">
        <v>300</v>
      </c>
      <c r="D335" s="86" t="s">
        <v>1076</v>
      </c>
      <c r="E335" s="86"/>
      <c r="G335" s="90" t="s">
        <v>1100</v>
      </c>
      <c r="H335" s="100" t="s">
        <v>708</v>
      </c>
      <c r="I335" s="100" t="s">
        <v>702</v>
      </c>
      <c r="J335" s="95" t="s">
        <v>742</v>
      </c>
      <c r="K335" s="95">
        <v>1</v>
      </c>
    </row>
    <row r="336" spans="1:11" x14ac:dyDescent="0.3">
      <c r="A336" s="81">
        <v>45148</v>
      </c>
      <c r="C336" s="90" t="s">
        <v>1101</v>
      </c>
      <c r="D336" s="86" t="s">
        <v>1076</v>
      </c>
      <c r="E336" s="86"/>
      <c r="G336" s="90" t="s">
        <v>1095</v>
      </c>
      <c r="H336" s="100" t="s">
        <v>702</v>
      </c>
      <c r="I336" s="100" t="s">
        <v>717</v>
      </c>
      <c r="J336" s="95" t="s">
        <v>742</v>
      </c>
      <c r="K336" s="95">
        <v>1</v>
      </c>
    </row>
    <row r="337" spans="1:11" x14ac:dyDescent="0.3">
      <c r="A337" s="81">
        <v>45148</v>
      </c>
      <c r="C337" s="90" t="s">
        <v>1102</v>
      </c>
      <c r="D337" s="86" t="s">
        <v>1076</v>
      </c>
      <c r="E337" s="86"/>
      <c r="G337" s="90" t="s">
        <v>1103</v>
      </c>
      <c r="H337" s="100" t="s">
        <v>702</v>
      </c>
      <c r="I337" s="100" t="s">
        <v>717</v>
      </c>
      <c r="J337" s="95" t="s">
        <v>742</v>
      </c>
      <c r="K337" s="95">
        <v>1</v>
      </c>
    </row>
    <row r="338" spans="1:11" x14ac:dyDescent="0.3">
      <c r="A338" s="81">
        <v>45148</v>
      </c>
      <c r="C338" s="90" t="s">
        <v>1104</v>
      </c>
      <c r="D338" s="86" t="s">
        <v>1076</v>
      </c>
      <c r="E338" s="86"/>
      <c r="G338" s="90" t="s">
        <v>1103</v>
      </c>
      <c r="H338" s="100" t="s">
        <v>702</v>
      </c>
      <c r="I338" s="100" t="s">
        <v>717</v>
      </c>
      <c r="J338" s="95" t="s">
        <v>742</v>
      </c>
      <c r="K338" s="95">
        <v>1</v>
      </c>
    </row>
    <row r="339" spans="1:11" x14ac:dyDescent="0.3">
      <c r="A339" s="81">
        <v>45148</v>
      </c>
      <c r="C339" s="90" t="s">
        <v>1105</v>
      </c>
      <c r="D339" s="86" t="s">
        <v>1076</v>
      </c>
      <c r="E339" s="86"/>
      <c r="G339" s="90" t="s">
        <v>1106</v>
      </c>
      <c r="H339" s="100" t="s">
        <v>708</v>
      </c>
      <c r="I339" s="100" t="s">
        <v>702</v>
      </c>
      <c r="J339" s="95" t="s">
        <v>742</v>
      </c>
      <c r="K339" s="95">
        <v>1</v>
      </c>
    </row>
    <row r="340" spans="1:11" x14ac:dyDescent="0.3">
      <c r="A340" s="81">
        <v>45148</v>
      </c>
      <c r="C340" s="90" t="s">
        <v>557</v>
      </c>
      <c r="D340" s="86" t="s">
        <v>1076</v>
      </c>
      <c r="E340" s="86"/>
      <c r="G340" s="90" t="s">
        <v>1107</v>
      </c>
      <c r="H340" s="100" t="s">
        <v>708</v>
      </c>
      <c r="I340" s="100" t="s">
        <v>702</v>
      </c>
      <c r="J340" s="95" t="s">
        <v>742</v>
      </c>
      <c r="K340" s="95">
        <v>1</v>
      </c>
    </row>
    <row r="341" spans="1:11" x14ac:dyDescent="0.3">
      <c r="A341" s="81">
        <v>45148</v>
      </c>
      <c r="C341" s="90" t="s">
        <v>589</v>
      </c>
      <c r="D341" s="86" t="s">
        <v>1076</v>
      </c>
      <c r="E341" s="86"/>
      <c r="G341" s="90" t="s">
        <v>1108</v>
      </c>
      <c r="H341" s="100" t="s">
        <v>708</v>
      </c>
      <c r="I341" s="100" t="s">
        <v>702</v>
      </c>
      <c r="J341" s="95" t="s">
        <v>742</v>
      </c>
      <c r="K341" s="95">
        <v>1</v>
      </c>
    </row>
    <row r="342" spans="1:11" x14ac:dyDescent="0.3">
      <c r="A342" s="81">
        <v>45148</v>
      </c>
      <c r="C342" s="90" t="s">
        <v>1109</v>
      </c>
      <c r="D342" s="86" t="s">
        <v>1076</v>
      </c>
      <c r="E342" s="86"/>
      <c r="G342" s="90" t="s">
        <v>1110</v>
      </c>
      <c r="H342" s="100" t="s">
        <v>702</v>
      </c>
      <c r="I342" s="100" t="s">
        <v>717</v>
      </c>
      <c r="J342" s="95" t="s">
        <v>742</v>
      </c>
      <c r="K342" s="95">
        <v>1</v>
      </c>
    </row>
    <row r="343" spans="1:11" x14ac:dyDescent="0.3">
      <c r="A343" s="81">
        <v>45148</v>
      </c>
      <c r="C343" s="90" t="s">
        <v>1078</v>
      </c>
      <c r="D343" s="86" t="s">
        <v>705</v>
      </c>
      <c r="E343" s="86"/>
      <c r="G343" s="90" t="s">
        <v>1111</v>
      </c>
      <c r="H343" s="100" t="s">
        <v>774</v>
      </c>
      <c r="I343" s="100" t="s">
        <v>717</v>
      </c>
      <c r="J343" s="95" t="s">
        <v>742</v>
      </c>
      <c r="K343" s="95">
        <v>1</v>
      </c>
    </row>
    <row r="344" spans="1:11" x14ac:dyDescent="0.3">
      <c r="A344" s="81">
        <v>45148</v>
      </c>
      <c r="C344" s="90" t="s">
        <v>402</v>
      </c>
      <c r="D344" s="86" t="s">
        <v>705</v>
      </c>
      <c r="E344" s="86"/>
      <c r="G344" s="90" t="s">
        <v>1112</v>
      </c>
      <c r="H344" s="100" t="s">
        <v>774</v>
      </c>
      <c r="I344" s="100" t="s">
        <v>717</v>
      </c>
      <c r="J344" s="95" t="s">
        <v>742</v>
      </c>
      <c r="K344" s="95">
        <v>1</v>
      </c>
    </row>
    <row r="345" spans="1:11" x14ac:dyDescent="0.3">
      <c r="A345" s="81">
        <v>45148</v>
      </c>
      <c r="C345" s="90" t="s">
        <v>1113</v>
      </c>
      <c r="D345" s="86" t="s">
        <v>705</v>
      </c>
      <c r="E345" s="86"/>
      <c r="G345" s="90" t="s">
        <v>1114</v>
      </c>
      <c r="H345" s="100" t="s">
        <v>774</v>
      </c>
      <c r="I345" s="100" t="s">
        <v>717</v>
      </c>
      <c r="J345" s="95" t="s">
        <v>742</v>
      </c>
      <c r="K345" s="95">
        <v>1</v>
      </c>
    </row>
    <row r="346" spans="1:11" x14ac:dyDescent="0.3">
      <c r="A346" s="81">
        <v>45148</v>
      </c>
      <c r="C346" s="90" t="s">
        <v>269</v>
      </c>
      <c r="D346" s="86" t="s">
        <v>705</v>
      </c>
      <c r="E346" s="86"/>
      <c r="G346" s="90" t="s">
        <v>1115</v>
      </c>
      <c r="H346" s="100" t="s">
        <v>774</v>
      </c>
      <c r="I346" s="100" t="s">
        <v>717</v>
      </c>
      <c r="J346" s="95" t="s">
        <v>742</v>
      </c>
      <c r="K346" s="95">
        <v>1</v>
      </c>
    </row>
    <row r="347" spans="1:11" x14ac:dyDescent="0.3">
      <c r="A347" s="81">
        <v>45148</v>
      </c>
      <c r="C347" s="90" t="s">
        <v>1023</v>
      </c>
      <c r="D347" s="86" t="s">
        <v>705</v>
      </c>
      <c r="E347" s="86"/>
      <c r="G347" s="90" t="s">
        <v>1116</v>
      </c>
      <c r="H347" s="100" t="s">
        <v>717</v>
      </c>
      <c r="I347" s="100" t="s">
        <v>774</v>
      </c>
      <c r="J347" s="95" t="s">
        <v>742</v>
      </c>
      <c r="K347" s="95">
        <v>1</v>
      </c>
    </row>
    <row r="348" spans="1:11" x14ac:dyDescent="0.3">
      <c r="A348" s="81">
        <v>45148</v>
      </c>
      <c r="C348" s="90" t="s">
        <v>396</v>
      </c>
      <c r="D348" s="86" t="s">
        <v>718</v>
      </c>
      <c r="E348" s="86"/>
      <c r="G348" s="90" t="s">
        <v>1117</v>
      </c>
      <c r="H348" s="100" t="s">
        <v>717</v>
      </c>
      <c r="I348" s="100" t="s">
        <v>774</v>
      </c>
      <c r="J348" s="95" t="s">
        <v>742</v>
      </c>
      <c r="K348" s="95">
        <v>1</v>
      </c>
    </row>
    <row r="349" spans="1:11" x14ac:dyDescent="0.3">
      <c r="A349" s="81">
        <v>45148</v>
      </c>
      <c r="C349" s="90" t="s">
        <v>400</v>
      </c>
      <c r="D349" s="86" t="s">
        <v>718</v>
      </c>
      <c r="E349" s="86"/>
      <c r="G349" s="90" t="s">
        <v>1117</v>
      </c>
      <c r="H349" s="100" t="s">
        <v>717</v>
      </c>
      <c r="I349" s="100" t="s">
        <v>774</v>
      </c>
      <c r="J349" s="95" t="s">
        <v>742</v>
      </c>
      <c r="K349" s="95">
        <v>1</v>
      </c>
    </row>
    <row r="350" spans="1:11" x14ac:dyDescent="0.3">
      <c r="A350" s="81">
        <v>45148</v>
      </c>
      <c r="C350" s="90" t="s">
        <v>1118</v>
      </c>
      <c r="D350" s="86" t="s">
        <v>718</v>
      </c>
      <c r="E350" s="86"/>
      <c r="G350" s="90" t="s">
        <v>1117</v>
      </c>
      <c r="H350" s="100" t="s">
        <v>702</v>
      </c>
      <c r="I350" s="100" t="s">
        <v>774</v>
      </c>
      <c r="J350" s="95" t="s">
        <v>742</v>
      </c>
      <c r="K350" s="95">
        <v>1</v>
      </c>
    </row>
    <row r="351" spans="1:11" x14ac:dyDescent="0.3">
      <c r="A351" s="81">
        <v>45148</v>
      </c>
      <c r="C351" s="90" t="s">
        <v>390</v>
      </c>
      <c r="D351" s="86" t="s">
        <v>1119</v>
      </c>
      <c r="E351" s="86"/>
      <c r="G351" s="90" t="s">
        <v>1120</v>
      </c>
      <c r="H351" s="100" t="s">
        <v>702</v>
      </c>
      <c r="I351" s="100" t="s">
        <v>774</v>
      </c>
      <c r="J351" s="95" t="s">
        <v>742</v>
      </c>
      <c r="K351" s="95">
        <v>1</v>
      </c>
    </row>
    <row r="352" spans="1:11" x14ac:dyDescent="0.3">
      <c r="A352" s="81">
        <v>45148</v>
      </c>
      <c r="C352" s="90" t="s">
        <v>1121</v>
      </c>
      <c r="D352" s="86" t="s">
        <v>724</v>
      </c>
      <c r="E352" s="86"/>
      <c r="G352" s="90" t="s">
        <v>1122</v>
      </c>
      <c r="H352" s="100" t="s">
        <v>717</v>
      </c>
      <c r="I352" s="100" t="s">
        <v>774</v>
      </c>
      <c r="J352" s="95" t="s">
        <v>742</v>
      </c>
      <c r="K352" s="95">
        <v>1</v>
      </c>
    </row>
    <row r="353" spans="1:11" ht="30" customHeight="1" x14ac:dyDescent="0.3">
      <c r="A353" s="81">
        <v>45148</v>
      </c>
      <c r="C353" s="90" t="s">
        <v>1123</v>
      </c>
      <c r="D353" s="86" t="s">
        <v>724</v>
      </c>
      <c r="E353" s="86"/>
      <c r="G353" s="90" t="s">
        <v>1124</v>
      </c>
      <c r="H353" s="100" t="s">
        <v>702</v>
      </c>
      <c r="I353" s="100" t="s">
        <v>717</v>
      </c>
      <c r="J353" s="95" t="s">
        <v>742</v>
      </c>
      <c r="K353" s="95">
        <v>1</v>
      </c>
    </row>
    <row r="354" spans="1:11" x14ac:dyDescent="0.3">
      <c r="A354" s="81">
        <v>45148</v>
      </c>
      <c r="C354" s="90" t="s">
        <v>134</v>
      </c>
      <c r="D354" s="86" t="s">
        <v>724</v>
      </c>
      <c r="E354" s="86"/>
      <c r="G354" s="90" t="s">
        <v>1125</v>
      </c>
      <c r="H354" s="100" t="s">
        <v>702</v>
      </c>
      <c r="I354" s="100" t="s">
        <v>717</v>
      </c>
      <c r="J354" s="95" t="s">
        <v>742</v>
      </c>
      <c r="K354" s="95">
        <v>1</v>
      </c>
    </row>
    <row r="355" spans="1:11" ht="28.95" customHeight="1" x14ac:dyDescent="0.3">
      <c r="A355" s="81">
        <v>45148</v>
      </c>
      <c r="C355" s="90" t="s">
        <v>1126</v>
      </c>
      <c r="D355" s="86" t="s">
        <v>724</v>
      </c>
      <c r="E355" s="86"/>
      <c r="G355" s="90" t="s">
        <v>1125</v>
      </c>
      <c r="H355" s="100" t="s">
        <v>702</v>
      </c>
      <c r="I355" s="100" t="s">
        <v>717</v>
      </c>
      <c r="J355" s="95" t="s">
        <v>742</v>
      </c>
      <c r="K355" s="95">
        <v>1</v>
      </c>
    </row>
    <row r="356" spans="1:11" x14ac:dyDescent="0.3">
      <c r="A356" s="81">
        <v>45148</v>
      </c>
      <c r="C356" s="90" t="s">
        <v>141</v>
      </c>
      <c r="D356" s="86" t="s">
        <v>726</v>
      </c>
      <c r="E356" s="86"/>
      <c r="G356" s="90" t="s">
        <v>1127</v>
      </c>
      <c r="H356" s="100" t="s">
        <v>717</v>
      </c>
      <c r="I356" s="100" t="s">
        <v>774</v>
      </c>
      <c r="J356" s="95" t="s">
        <v>742</v>
      </c>
      <c r="K356" s="95">
        <v>1</v>
      </c>
    </row>
    <row r="357" spans="1:11" x14ac:dyDescent="0.3">
      <c r="A357" s="81">
        <v>45148</v>
      </c>
      <c r="C357" s="90" t="s">
        <v>298</v>
      </c>
      <c r="D357" s="86" t="s">
        <v>850</v>
      </c>
      <c r="E357" s="86"/>
      <c r="G357" s="90" t="s">
        <v>1128</v>
      </c>
      <c r="H357" s="100" t="s">
        <v>717</v>
      </c>
      <c r="I357" s="100" t="s">
        <v>774</v>
      </c>
      <c r="J357" s="95" t="s">
        <v>742</v>
      </c>
      <c r="K357" s="95">
        <v>1</v>
      </c>
    </row>
    <row r="358" spans="1:11" x14ac:dyDescent="0.3">
      <c r="A358" s="81">
        <v>45148</v>
      </c>
      <c r="C358" s="90" t="s">
        <v>394</v>
      </c>
      <c r="D358" s="86" t="s">
        <v>850</v>
      </c>
      <c r="E358" s="86"/>
      <c r="G358" s="90" t="s">
        <v>1128</v>
      </c>
      <c r="H358" s="100" t="s">
        <v>717</v>
      </c>
      <c r="I358" s="100" t="s">
        <v>774</v>
      </c>
      <c r="J358" s="95" t="s">
        <v>742</v>
      </c>
      <c r="K358" s="95">
        <v>1</v>
      </c>
    </row>
    <row r="359" spans="1:11" x14ac:dyDescent="0.3">
      <c r="A359" s="81">
        <v>45148</v>
      </c>
      <c r="C359" s="90" t="s">
        <v>395</v>
      </c>
      <c r="D359" s="86" t="s">
        <v>850</v>
      </c>
      <c r="E359" s="86"/>
      <c r="G359" s="90" t="s">
        <v>1128</v>
      </c>
      <c r="H359" s="100" t="s">
        <v>717</v>
      </c>
      <c r="I359" s="100" t="s">
        <v>774</v>
      </c>
      <c r="J359" s="95" t="s">
        <v>742</v>
      </c>
      <c r="K359" s="95">
        <v>1</v>
      </c>
    </row>
    <row r="360" spans="1:11" x14ac:dyDescent="0.3">
      <c r="A360" s="81">
        <v>45148</v>
      </c>
      <c r="C360" s="90" t="s">
        <v>1129</v>
      </c>
      <c r="D360" s="86" t="s">
        <v>850</v>
      </c>
      <c r="E360" s="86"/>
      <c r="G360" s="90" t="s">
        <v>1128</v>
      </c>
      <c r="H360" s="100" t="s">
        <v>702</v>
      </c>
      <c r="I360" s="100" t="s">
        <v>774</v>
      </c>
      <c r="J360" s="95" t="s">
        <v>742</v>
      </c>
      <c r="K360" s="95">
        <v>1</v>
      </c>
    </row>
    <row r="361" spans="1:11" x14ac:dyDescent="0.3">
      <c r="A361" s="81">
        <v>45148</v>
      </c>
      <c r="C361" s="90" t="s">
        <v>269</v>
      </c>
      <c r="D361" s="86" t="s">
        <v>727</v>
      </c>
      <c r="E361" s="86"/>
      <c r="G361" s="90" t="s">
        <v>1130</v>
      </c>
      <c r="H361" s="100" t="s">
        <v>702</v>
      </c>
      <c r="I361" s="100" t="s">
        <v>717</v>
      </c>
      <c r="J361" s="95" t="s">
        <v>742</v>
      </c>
      <c r="K361" s="95">
        <v>1</v>
      </c>
    </row>
    <row r="362" spans="1:11" x14ac:dyDescent="0.3">
      <c r="A362" s="81">
        <v>45148</v>
      </c>
      <c r="C362" s="90" t="s">
        <v>270</v>
      </c>
      <c r="D362" s="86" t="s">
        <v>727</v>
      </c>
      <c r="E362" s="86"/>
      <c r="G362" s="90" t="s">
        <v>1130</v>
      </c>
      <c r="H362" s="100" t="s">
        <v>702</v>
      </c>
      <c r="I362" s="100" t="s">
        <v>717</v>
      </c>
      <c r="J362" s="95" t="s">
        <v>742</v>
      </c>
      <c r="K362" s="95">
        <v>1</v>
      </c>
    </row>
    <row r="363" spans="1:11" x14ac:dyDescent="0.3">
      <c r="A363" s="81">
        <v>45148</v>
      </c>
      <c r="C363" s="90" t="s">
        <v>1131</v>
      </c>
      <c r="D363" s="86" t="s">
        <v>727</v>
      </c>
      <c r="E363" s="86"/>
      <c r="G363" s="90" t="s">
        <v>1130</v>
      </c>
      <c r="H363" s="100" t="s">
        <v>702</v>
      </c>
      <c r="I363" s="100" t="s">
        <v>717</v>
      </c>
      <c r="J363" s="95" t="s">
        <v>742</v>
      </c>
      <c r="K363" s="95">
        <v>1</v>
      </c>
    </row>
    <row r="364" spans="1:11" x14ac:dyDescent="0.3">
      <c r="A364" s="81">
        <v>45148</v>
      </c>
      <c r="C364" s="90" t="s">
        <v>389</v>
      </c>
      <c r="D364" s="86" t="s">
        <v>727</v>
      </c>
      <c r="E364" s="86"/>
      <c r="G364" s="90" t="s">
        <v>1130</v>
      </c>
      <c r="H364" s="100" t="s">
        <v>702</v>
      </c>
      <c r="I364" s="100" t="s">
        <v>717</v>
      </c>
      <c r="J364" s="95" t="s">
        <v>742</v>
      </c>
      <c r="K364" s="95">
        <v>1</v>
      </c>
    </row>
    <row r="365" spans="1:11" x14ac:dyDescent="0.3">
      <c r="A365" s="81">
        <v>45148</v>
      </c>
      <c r="C365" s="90" t="s">
        <v>1132</v>
      </c>
      <c r="D365" s="86" t="s">
        <v>727</v>
      </c>
      <c r="E365" s="86"/>
      <c r="G365" s="90" t="s">
        <v>1130</v>
      </c>
      <c r="H365" s="100" t="s">
        <v>702</v>
      </c>
      <c r="I365" s="100" t="s">
        <v>717</v>
      </c>
      <c r="J365" s="95" t="s">
        <v>742</v>
      </c>
      <c r="K365" s="95">
        <v>1</v>
      </c>
    </row>
    <row r="366" spans="1:11" x14ac:dyDescent="0.3">
      <c r="A366" s="81">
        <v>45148</v>
      </c>
      <c r="C366" s="90" t="s">
        <v>400</v>
      </c>
      <c r="D366" s="86" t="s">
        <v>727</v>
      </c>
      <c r="E366" s="86"/>
      <c r="G366" s="90" t="s">
        <v>1130</v>
      </c>
      <c r="H366" s="100" t="s">
        <v>702</v>
      </c>
      <c r="I366" s="100" t="s">
        <v>717</v>
      </c>
      <c r="J366" s="95" t="s">
        <v>742</v>
      </c>
      <c r="K366" s="95">
        <v>1</v>
      </c>
    </row>
    <row r="367" spans="1:11" x14ac:dyDescent="0.3">
      <c r="A367" s="81">
        <v>45148</v>
      </c>
      <c r="C367" s="90" t="s">
        <v>579</v>
      </c>
      <c r="D367" s="86" t="s">
        <v>727</v>
      </c>
      <c r="E367" s="86"/>
      <c r="G367" s="90" t="s">
        <v>1130</v>
      </c>
      <c r="H367" s="100" t="s">
        <v>702</v>
      </c>
      <c r="I367" s="100" t="s">
        <v>717</v>
      </c>
      <c r="J367" s="95" t="s">
        <v>742</v>
      </c>
      <c r="K367" s="95">
        <v>1</v>
      </c>
    </row>
    <row r="368" spans="1:11" x14ac:dyDescent="0.3">
      <c r="A368" s="81">
        <v>45148</v>
      </c>
      <c r="C368" s="90" t="s">
        <v>1133</v>
      </c>
      <c r="D368" s="86" t="s">
        <v>1134</v>
      </c>
      <c r="E368" s="86"/>
      <c r="G368" s="90" t="s">
        <v>1135</v>
      </c>
      <c r="H368" s="100" t="s">
        <v>702</v>
      </c>
      <c r="I368" s="100" t="s">
        <v>717</v>
      </c>
      <c r="J368" s="95" t="s">
        <v>742</v>
      </c>
      <c r="K368" s="95">
        <v>1</v>
      </c>
    </row>
    <row r="369" spans="1:11" x14ac:dyDescent="0.3">
      <c r="A369" s="81">
        <v>45148</v>
      </c>
      <c r="C369" s="90" t="s">
        <v>1136</v>
      </c>
      <c r="D369" s="86" t="s">
        <v>1134</v>
      </c>
      <c r="E369" s="86"/>
      <c r="G369" s="90" t="s">
        <v>1135</v>
      </c>
      <c r="H369" s="100" t="s">
        <v>774</v>
      </c>
      <c r="I369" s="100" t="s">
        <v>717</v>
      </c>
      <c r="J369" s="95" t="s">
        <v>742</v>
      </c>
      <c r="K369" s="95">
        <v>1</v>
      </c>
    </row>
    <row r="370" spans="1:11" x14ac:dyDescent="0.3">
      <c r="A370" s="81">
        <v>45148</v>
      </c>
      <c r="C370" s="90" t="s">
        <v>1137</v>
      </c>
      <c r="D370" s="86" t="s">
        <v>1134</v>
      </c>
      <c r="E370" s="86"/>
      <c r="G370" s="90" t="s">
        <v>1135</v>
      </c>
      <c r="H370" s="100" t="s">
        <v>774</v>
      </c>
      <c r="I370" s="100" t="s">
        <v>717</v>
      </c>
      <c r="J370" s="95" t="s">
        <v>742</v>
      </c>
      <c r="K370" s="95">
        <v>1</v>
      </c>
    </row>
    <row r="371" spans="1:11" x14ac:dyDescent="0.3">
      <c r="A371" s="81">
        <v>45148</v>
      </c>
      <c r="C371" s="90" t="s">
        <v>1138</v>
      </c>
      <c r="D371" s="86" t="s">
        <v>1134</v>
      </c>
      <c r="E371" s="86"/>
      <c r="G371" s="90" t="s">
        <v>1135</v>
      </c>
      <c r="H371" s="100" t="s">
        <v>774</v>
      </c>
      <c r="I371" s="100" t="s">
        <v>717</v>
      </c>
      <c r="J371" s="95" t="s">
        <v>742</v>
      </c>
      <c r="K371" s="95">
        <v>1</v>
      </c>
    </row>
    <row r="372" spans="1:11" x14ac:dyDescent="0.3">
      <c r="A372" s="81">
        <v>45148</v>
      </c>
      <c r="C372" s="90" t="s">
        <v>1139</v>
      </c>
      <c r="D372" s="86" t="s">
        <v>1134</v>
      </c>
      <c r="E372" s="86"/>
      <c r="G372" s="90" t="s">
        <v>1135</v>
      </c>
      <c r="H372" s="100" t="s">
        <v>774</v>
      </c>
      <c r="I372" s="100" t="s">
        <v>717</v>
      </c>
      <c r="J372" s="95" t="s">
        <v>742</v>
      </c>
      <c r="K372" s="95">
        <v>1</v>
      </c>
    </row>
    <row r="373" spans="1:11" x14ac:dyDescent="0.3">
      <c r="A373" s="81">
        <v>45148</v>
      </c>
      <c r="C373" s="90" t="s">
        <v>1140</v>
      </c>
      <c r="D373" s="86" t="s">
        <v>1134</v>
      </c>
      <c r="E373" s="86"/>
      <c r="G373" s="90" t="s">
        <v>1135</v>
      </c>
      <c r="H373" s="100" t="s">
        <v>774</v>
      </c>
      <c r="I373" s="100" t="s">
        <v>717</v>
      </c>
      <c r="J373" s="95" t="s">
        <v>742</v>
      </c>
      <c r="K373" s="95">
        <v>1</v>
      </c>
    </row>
    <row r="374" spans="1:11" x14ac:dyDescent="0.3">
      <c r="A374" s="81">
        <v>45148</v>
      </c>
      <c r="C374" s="90" t="s">
        <v>1141</v>
      </c>
      <c r="D374" s="86" t="s">
        <v>1134</v>
      </c>
      <c r="E374" s="86"/>
      <c r="G374" s="90" t="s">
        <v>1135</v>
      </c>
      <c r="H374" s="100" t="s">
        <v>774</v>
      </c>
      <c r="I374" s="100" t="s">
        <v>717</v>
      </c>
      <c r="J374" s="95" t="s">
        <v>742</v>
      </c>
      <c r="K374" s="95">
        <v>1</v>
      </c>
    </row>
    <row r="375" spans="1:11" x14ac:dyDescent="0.3">
      <c r="A375" s="81">
        <v>45148</v>
      </c>
      <c r="C375" s="90" t="s">
        <v>1142</v>
      </c>
      <c r="D375" s="86" t="s">
        <v>1134</v>
      </c>
      <c r="E375" s="86"/>
      <c r="G375" s="90" t="s">
        <v>1135</v>
      </c>
      <c r="H375" s="100" t="s">
        <v>774</v>
      </c>
      <c r="I375" s="100" t="s">
        <v>717</v>
      </c>
      <c r="J375" s="95" t="s">
        <v>742</v>
      </c>
      <c r="K375" s="95">
        <v>1</v>
      </c>
    </row>
    <row r="376" spans="1:11" x14ac:dyDescent="0.3">
      <c r="A376" s="81">
        <v>45148</v>
      </c>
      <c r="C376" s="90" t="s">
        <v>1143</v>
      </c>
      <c r="D376" s="86" t="s">
        <v>720</v>
      </c>
      <c r="E376" s="86"/>
      <c r="G376" s="90" t="s">
        <v>1144</v>
      </c>
      <c r="H376" s="100" t="s">
        <v>708</v>
      </c>
      <c r="I376" s="100" t="s">
        <v>702</v>
      </c>
      <c r="J376" s="95" t="s">
        <v>742</v>
      </c>
      <c r="K376" s="95">
        <v>2</v>
      </c>
    </row>
    <row r="377" spans="1:11" x14ac:dyDescent="0.3">
      <c r="A377" s="81">
        <v>45148</v>
      </c>
      <c r="C377" s="90" t="s">
        <v>1015</v>
      </c>
      <c r="D377" s="86" t="s">
        <v>720</v>
      </c>
      <c r="E377" s="86"/>
      <c r="G377" s="90" t="s">
        <v>1145</v>
      </c>
      <c r="H377" s="100" t="s">
        <v>708</v>
      </c>
      <c r="I377" s="100" t="s">
        <v>702</v>
      </c>
      <c r="J377" s="95" t="s">
        <v>742</v>
      </c>
      <c r="K377" s="95">
        <v>2</v>
      </c>
    </row>
    <row r="378" spans="1:11" x14ac:dyDescent="0.3">
      <c r="A378" s="81">
        <v>45148</v>
      </c>
      <c r="C378" s="90" t="s">
        <v>1006</v>
      </c>
      <c r="D378" s="86" t="s">
        <v>720</v>
      </c>
      <c r="E378" s="86"/>
      <c r="G378" s="90" t="s">
        <v>1146</v>
      </c>
      <c r="H378" s="100" t="s">
        <v>702</v>
      </c>
      <c r="I378" s="100" t="s">
        <v>717</v>
      </c>
      <c r="J378" s="95" t="s">
        <v>742</v>
      </c>
      <c r="K378" s="95">
        <v>2</v>
      </c>
    </row>
    <row r="379" spans="1:11" x14ac:dyDescent="0.3">
      <c r="A379" s="81">
        <v>45148</v>
      </c>
      <c r="C379" s="90" t="s">
        <v>168</v>
      </c>
      <c r="D379" s="86" t="s">
        <v>720</v>
      </c>
      <c r="E379" s="86"/>
      <c r="G379" s="90" t="s">
        <v>1147</v>
      </c>
      <c r="H379" s="100" t="s">
        <v>702</v>
      </c>
      <c r="I379" s="100" t="s">
        <v>717</v>
      </c>
      <c r="J379" s="95" t="s">
        <v>742</v>
      </c>
      <c r="K379" s="95">
        <v>2</v>
      </c>
    </row>
    <row r="380" spans="1:11" x14ac:dyDescent="0.3">
      <c r="A380" s="81">
        <v>45148</v>
      </c>
      <c r="C380" s="90" t="s">
        <v>421</v>
      </c>
      <c r="D380" s="86" t="s">
        <v>720</v>
      </c>
      <c r="E380" s="86"/>
      <c r="G380" s="90" t="s">
        <v>1148</v>
      </c>
      <c r="H380" s="100" t="s">
        <v>702</v>
      </c>
      <c r="I380" s="100" t="s">
        <v>717</v>
      </c>
      <c r="J380" s="95" t="s">
        <v>742</v>
      </c>
      <c r="K380" s="95">
        <v>2</v>
      </c>
    </row>
    <row r="381" spans="1:11" x14ac:dyDescent="0.3">
      <c r="A381" s="81">
        <v>45148</v>
      </c>
      <c r="C381" s="90" t="s">
        <v>1149</v>
      </c>
      <c r="D381" s="86" t="s">
        <v>720</v>
      </c>
      <c r="E381" s="86"/>
      <c r="G381" s="90" t="s">
        <v>1150</v>
      </c>
      <c r="H381" s="100" t="s">
        <v>717</v>
      </c>
      <c r="I381" s="100" t="s">
        <v>702</v>
      </c>
      <c r="J381" s="95" t="s">
        <v>742</v>
      </c>
      <c r="K381" s="95">
        <v>2</v>
      </c>
    </row>
    <row r="382" spans="1:11" x14ac:dyDescent="0.3">
      <c r="A382" s="81">
        <v>45148</v>
      </c>
      <c r="C382" s="90" t="s">
        <v>1151</v>
      </c>
      <c r="D382" s="86" t="s">
        <v>720</v>
      </c>
      <c r="E382" s="86"/>
      <c r="G382" s="90" t="s">
        <v>1150</v>
      </c>
      <c r="H382" s="100" t="s">
        <v>717</v>
      </c>
      <c r="I382" s="100" t="s">
        <v>702</v>
      </c>
      <c r="J382" s="95" t="s">
        <v>742</v>
      </c>
      <c r="K382" s="95">
        <v>2</v>
      </c>
    </row>
    <row r="383" spans="1:11" ht="28.95" customHeight="1" x14ac:dyDescent="0.3">
      <c r="A383" s="81">
        <v>45148</v>
      </c>
      <c r="C383" s="90" t="s">
        <v>1152</v>
      </c>
      <c r="D383" s="86" t="s">
        <v>720</v>
      </c>
      <c r="E383" s="86"/>
      <c r="G383" s="90" t="s">
        <v>1150</v>
      </c>
      <c r="H383" s="100" t="s">
        <v>717</v>
      </c>
      <c r="I383" s="100" t="s">
        <v>702</v>
      </c>
      <c r="J383" s="95" t="s">
        <v>742</v>
      </c>
      <c r="K383" s="95">
        <v>2</v>
      </c>
    </row>
    <row r="384" spans="1:11" x14ac:dyDescent="0.3">
      <c r="A384" s="81">
        <v>45148</v>
      </c>
      <c r="C384" s="90" t="s">
        <v>1153</v>
      </c>
      <c r="D384" s="86" t="s">
        <v>720</v>
      </c>
      <c r="E384" s="86"/>
      <c r="G384" s="90" t="s">
        <v>1154</v>
      </c>
      <c r="H384" s="100" t="s">
        <v>774</v>
      </c>
      <c r="I384" s="100" t="s">
        <v>717</v>
      </c>
      <c r="J384" s="95" t="s">
        <v>742</v>
      </c>
      <c r="K384" s="95">
        <v>2</v>
      </c>
    </row>
    <row r="385" spans="1:11" ht="28.95" customHeight="1" x14ac:dyDescent="0.3">
      <c r="A385" s="81">
        <v>45148</v>
      </c>
      <c r="C385" s="90" t="s">
        <v>1155</v>
      </c>
      <c r="D385" s="86" t="s">
        <v>732</v>
      </c>
      <c r="E385" s="86"/>
      <c r="G385" s="90" t="s">
        <v>1156</v>
      </c>
      <c r="H385" s="100" t="s">
        <v>721</v>
      </c>
      <c r="I385" s="100" t="s">
        <v>708</v>
      </c>
      <c r="J385" s="95" t="s">
        <v>742</v>
      </c>
      <c r="K385" s="95">
        <v>2</v>
      </c>
    </row>
    <row r="386" spans="1:11" x14ac:dyDescent="0.3">
      <c r="A386" s="81">
        <v>45148</v>
      </c>
      <c r="C386" s="90" t="s">
        <v>1157</v>
      </c>
      <c r="D386" s="86" t="s">
        <v>732</v>
      </c>
      <c r="E386" s="86"/>
      <c r="G386" s="90" t="s">
        <v>1158</v>
      </c>
      <c r="H386" s="100" t="s">
        <v>702</v>
      </c>
      <c r="I386" s="100" t="s">
        <v>717</v>
      </c>
      <c r="J386" s="95" t="s">
        <v>742</v>
      </c>
      <c r="K386" s="95">
        <v>2</v>
      </c>
    </row>
    <row r="387" spans="1:11" x14ac:dyDescent="0.3">
      <c r="A387" s="81">
        <v>45148</v>
      </c>
      <c r="C387" s="90" t="s">
        <v>1159</v>
      </c>
      <c r="D387" s="86" t="s">
        <v>732</v>
      </c>
      <c r="E387" s="86"/>
      <c r="G387" s="90" t="s">
        <v>1158</v>
      </c>
      <c r="H387" s="100" t="s">
        <v>702</v>
      </c>
      <c r="I387" s="100" t="s">
        <v>717</v>
      </c>
      <c r="J387" s="95" t="s">
        <v>742</v>
      </c>
      <c r="K387" s="95">
        <v>2</v>
      </c>
    </row>
    <row r="388" spans="1:11" ht="28.95" customHeight="1" x14ac:dyDescent="0.3">
      <c r="A388" s="81">
        <v>45148</v>
      </c>
      <c r="C388" s="90" t="s">
        <v>1160</v>
      </c>
      <c r="D388" s="86" t="s">
        <v>732</v>
      </c>
      <c r="E388" s="86"/>
      <c r="G388" s="90" t="s">
        <v>1158</v>
      </c>
      <c r="H388" s="100" t="s">
        <v>702</v>
      </c>
      <c r="I388" s="100" t="s">
        <v>717</v>
      </c>
      <c r="J388" s="95" t="s">
        <v>742</v>
      </c>
      <c r="K388" s="95">
        <v>2</v>
      </c>
    </row>
    <row r="389" spans="1:11" x14ac:dyDescent="0.3">
      <c r="A389" s="81">
        <v>45148</v>
      </c>
      <c r="C389" s="90" t="s">
        <v>168</v>
      </c>
      <c r="D389" s="86" t="s">
        <v>733</v>
      </c>
      <c r="E389" s="86"/>
      <c r="G389" s="90" t="s">
        <v>1161</v>
      </c>
      <c r="H389" s="100" t="s">
        <v>702</v>
      </c>
      <c r="I389" s="100" t="s">
        <v>717</v>
      </c>
      <c r="J389" s="95" t="s">
        <v>742</v>
      </c>
      <c r="K389" s="95">
        <v>2</v>
      </c>
    </row>
    <row r="390" spans="1:11" x14ac:dyDescent="0.3">
      <c r="A390" s="81">
        <v>45148</v>
      </c>
      <c r="C390" s="90" t="s">
        <v>163</v>
      </c>
      <c r="D390" s="86" t="s">
        <v>733</v>
      </c>
      <c r="E390" s="86"/>
      <c r="G390" s="90" t="s">
        <v>1162</v>
      </c>
      <c r="H390" s="100" t="s">
        <v>774</v>
      </c>
      <c r="I390" s="100" t="s">
        <v>717</v>
      </c>
      <c r="J390" s="95" t="s">
        <v>742</v>
      </c>
      <c r="K390" s="95">
        <v>2</v>
      </c>
    </row>
    <row r="391" spans="1:11" x14ac:dyDescent="0.3">
      <c r="A391" s="81">
        <v>45148</v>
      </c>
      <c r="C391" s="90" t="s">
        <v>1163</v>
      </c>
      <c r="D391" s="86" t="s">
        <v>733</v>
      </c>
      <c r="E391" s="86"/>
      <c r="G391" s="90" t="s">
        <v>1162</v>
      </c>
      <c r="H391" s="100" t="s">
        <v>774</v>
      </c>
      <c r="I391" s="100" t="s">
        <v>717</v>
      </c>
      <c r="J391" s="95" t="s">
        <v>742</v>
      </c>
      <c r="K391" s="95">
        <v>2</v>
      </c>
    </row>
    <row r="392" spans="1:11" x14ac:dyDescent="0.3">
      <c r="A392" s="81">
        <v>45148</v>
      </c>
      <c r="C392" s="90" t="s">
        <v>533</v>
      </c>
      <c r="D392" s="86" t="s">
        <v>734</v>
      </c>
      <c r="E392" s="86"/>
      <c r="G392" s="90" t="s">
        <v>1164</v>
      </c>
      <c r="H392" s="100" t="s">
        <v>774</v>
      </c>
      <c r="I392" s="100" t="s">
        <v>717</v>
      </c>
      <c r="J392" s="95" t="s">
        <v>742</v>
      </c>
      <c r="K392" s="95">
        <v>2</v>
      </c>
    </row>
    <row r="393" spans="1:11" x14ac:dyDescent="0.3">
      <c r="A393" s="81">
        <v>45148</v>
      </c>
      <c r="C393" s="90" t="s">
        <v>535</v>
      </c>
      <c r="D393" s="86" t="s">
        <v>734</v>
      </c>
      <c r="E393" s="86"/>
      <c r="G393" s="90" t="s">
        <v>1164</v>
      </c>
      <c r="H393" s="100" t="s">
        <v>774</v>
      </c>
      <c r="I393" s="100" t="s">
        <v>717</v>
      </c>
      <c r="J393" s="95" t="s">
        <v>742</v>
      </c>
      <c r="K393" s="95">
        <v>2</v>
      </c>
    </row>
    <row r="394" spans="1:11" x14ac:dyDescent="0.3">
      <c r="A394" s="81">
        <v>45148</v>
      </c>
      <c r="C394" s="90" t="s">
        <v>1165</v>
      </c>
      <c r="D394" s="86" t="s">
        <v>734</v>
      </c>
      <c r="E394" s="86"/>
      <c r="G394" s="90" t="s">
        <v>1166</v>
      </c>
      <c r="H394" s="100" t="s">
        <v>774</v>
      </c>
      <c r="I394" s="100" t="s">
        <v>717</v>
      </c>
      <c r="J394" s="95" t="s">
        <v>742</v>
      </c>
      <c r="K394" s="95">
        <v>2</v>
      </c>
    </row>
    <row r="395" spans="1:11" x14ac:dyDescent="0.3">
      <c r="A395" s="81">
        <v>45148</v>
      </c>
      <c r="C395" s="90" t="s">
        <v>168</v>
      </c>
      <c r="D395" s="86" t="s">
        <v>734</v>
      </c>
      <c r="E395" s="86"/>
      <c r="G395" s="90" t="s">
        <v>1167</v>
      </c>
      <c r="H395" s="100" t="s">
        <v>702</v>
      </c>
      <c r="I395" s="100" t="s">
        <v>717</v>
      </c>
      <c r="J395" s="95" t="s">
        <v>742</v>
      </c>
      <c r="K395" s="95">
        <v>2</v>
      </c>
    </row>
    <row r="396" spans="1:11" x14ac:dyDescent="0.3">
      <c r="A396" s="81">
        <v>45148</v>
      </c>
      <c r="C396" s="90" t="s">
        <v>163</v>
      </c>
      <c r="D396" s="86" t="s">
        <v>734</v>
      </c>
      <c r="E396" s="86"/>
      <c r="G396" s="90" t="s">
        <v>1167</v>
      </c>
      <c r="H396" s="100" t="s">
        <v>774</v>
      </c>
      <c r="I396" s="100" t="s">
        <v>717</v>
      </c>
      <c r="J396" s="95" t="s">
        <v>742</v>
      </c>
      <c r="K396" s="95">
        <v>2</v>
      </c>
    </row>
    <row r="397" spans="1:11" x14ac:dyDescent="0.3">
      <c r="A397" s="81">
        <v>45148</v>
      </c>
      <c r="C397" s="90" t="s">
        <v>164</v>
      </c>
      <c r="D397" s="86" t="s">
        <v>734</v>
      </c>
      <c r="E397" s="86"/>
      <c r="G397" s="90" t="s">
        <v>1167</v>
      </c>
      <c r="H397" s="100" t="s">
        <v>774</v>
      </c>
      <c r="I397" s="100" t="s">
        <v>717</v>
      </c>
      <c r="J397" s="95" t="s">
        <v>742</v>
      </c>
      <c r="K397" s="95">
        <v>2</v>
      </c>
    </row>
    <row r="398" spans="1:11" x14ac:dyDescent="0.3">
      <c r="A398" s="81">
        <v>45148</v>
      </c>
      <c r="C398" s="90" t="s">
        <v>682</v>
      </c>
      <c r="D398" s="86" t="s">
        <v>734</v>
      </c>
      <c r="E398" s="86"/>
      <c r="G398" s="90" t="s">
        <v>1168</v>
      </c>
      <c r="H398" s="100" t="s">
        <v>702</v>
      </c>
      <c r="I398" s="100" t="s">
        <v>717</v>
      </c>
      <c r="J398" s="95" t="s">
        <v>742</v>
      </c>
      <c r="K398" s="95">
        <v>2</v>
      </c>
    </row>
    <row r="399" spans="1:11" x14ac:dyDescent="0.3">
      <c r="A399" s="81">
        <v>45148</v>
      </c>
      <c r="C399" s="90" t="s">
        <v>682</v>
      </c>
      <c r="D399" s="86" t="s">
        <v>734</v>
      </c>
      <c r="E399" s="86"/>
      <c r="G399" s="90" t="s">
        <v>1168</v>
      </c>
      <c r="H399" s="100" t="s">
        <v>702</v>
      </c>
      <c r="I399" s="100" t="s">
        <v>717</v>
      </c>
      <c r="J399" s="95" t="s">
        <v>742</v>
      </c>
      <c r="K399" s="95">
        <v>2</v>
      </c>
    </row>
    <row r="400" spans="1:11" x14ac:dyDescent="0.3">
      <c r="A400" s="81">
        <v>45148</v>
      </c>
      <c r="C400" s="90" t="s">
        <v>1169</v>
      </c>
      <c r="D400" s="86" t="s">
        <v>734</v>
      </c>
      <c r="E400" s="86"/>
      <c r="G400" s="90" t="s">
        <v>1168</v>
      </c>
      <c r="H400" s="100" t="s">
        <v>774</v>
      </c>
      <c r="I400" s="100" t="s">
        <v>717</v>
      </c>
      <c r="J400" s="95" t="s">
        <v>742</v>
      </c>
      <c r="K400" s="95">
        <v>2</v>
      </c>
    </row>
    <row r="401" spans="1:11" x14ac:dyDescent="0.3">
      <c r="A401" s="81">
        <v>45148</v>
      </c>
      <c r="C401" s="90" t="s">
        <v>1170</v>
      </c>
      <c r="D401" s="86" t="s">
        <v>734</v>
      </c>
      <c r="E401" s="86"/>
      <c r="G401" s="90" t="s">
        <v>1168</v>
      </c>
      <c r="H401" s="100" t="s">
        <v>774</v>
      </c>
      <c r="I401" s="100" t="s">
        <v>717</v>
      </c>
      <c r="J401" s="95" t="s">
        <v>742</v>
      </c>
      <c r="K401" s="95">
        <v>2</v>
      </c>
    </row>
    <row r="402" spans="1:11" x14ac:dyDescent="0.3">
      <c r="A402" s="81">
        <v>45148</v>
      </c>
      <c r="C402" s="90" t="s">
        <v>1171</v>
      </c>
      <c r="D402" s="86" t="s">
        <v>734</v>
      </c>
      <c r="E402" s="86"/>
      <c r="G402" s="90" t="s">
        <v>1168</v>
      </c>
      <c r="H402" s="100" t="s">
        <v>774</v>
      </c>
      <c r="I402" s="100" t="s">
        <v>717</v>
      </c>
      <c r="J402" s="95" t="s">
        <v>742</v>
      </c>
      <c r="K402" s="95">
        <v>2</v>
      </c>
    </row>
    <row r="403" spans="1:11" x14ac:dyDescent="0.3">
      <c r="A403" s="81">
        <v>45148</v>
      </c>
      <c r="C403" s="90" t="s">
        <v>1172</v>
      </c>
      <c r="D403" s="86" t="s">
        <v>805</v>
      </c>
      <c r="E403" s="86"/>
      <c r="G403" s="90" t="s">
        <v>1173</v>
      </c>
      <c r="H403" s="100" t="s">
        <v>717</v>
      </c>
      <c r="I403" s="100" t="s">
        <v>774</v>
      </c>
      <c r="J403" s="95" t="s">
        <v>742</v>
      </c>
      <c r="K403" s="95">
        <v>2</v>
      </c>
    </row>
    <row r="404" spans="1:11" x14ac:dyDescent="0.3">
      <c r="A404" s="81">
        <v>45148</v>
      </c>
      <c r="C404" s="90" t="s">
        <v>1172</v>
      </c>
      <c r="D404" s="86" t="s">
        <v>793</v>
      </c>
      <c r="E404" s="86"/>
      <c r="G404" s="90" t="s">
        <v>1173</v>
      </c>
      <c r="H404" s="100" t="s">
        <v>717</v>
      </c>
      <c r="I404" s="100" t="s">
        <v>774</v>
      </c>
      <c r="J404" s="95" t="s">
        <v>742</v>
      </c>
      <c r="K404" s="95">
        <v>2</v>
      </c>
    </row>
    <row r="405" spans="1:11" x14ac:dyDescent="0.3">
      <c r="A405" s="81">
        <v>45148</v>
      </c>
      <c r="C405" s="90" t="s">
        <v>168</v>
      </c>
      <c r="D405" s="86" t="s">
        <v>735</v>
      </c>
      <c r="E405" s="86"/>
      <c r="G405" s="90" t="s">
        <v>1174</v>
      </c>
      <c r="H405" s="100" t="s">
        <v>702</v>
      </c>
      <c r="I405" s="100" t="s">
        <v>717</v>
      </c>
      <c r="J405" s="95" t="s">
        <v>742</v>
      </c>
      <c r="K405" s="95">
        <v>2</v>
      </c>
    </row>
    <row r="406" spans="1:11" x14ac:dyDescent="0.3">
      <c r="A406" s="81">
        <v>45148</v>
      </c>
      <c r="C406" s="90" t="s">
        <v>1175</v>
      </c>
      <c r="D406" s="86" t="s">
        <v>707</v>
      </c>
      <c r="E406" s="86"/>
      <c r="G406" s="90" t="s">
        <v>1176</v>
      </c>
      <c r="H406" s="100" t="s">
        <v>774</v>
      </c>
      <c r="I406" s="100" t="s">
        <v>702</v>
      </c>
      <c r="J406" s="95" t="s">
        <v>742</v>
      </c>
      <c r="K406" s="95">
        <v>2</v>
      </c>
    </row>
    <row r="407" spans="1:11" x14ac:dyDescent="0.3">
      <c r="A407" s="81">
        <v>45148</v>
      </c>
      <c r="C407" s="90" t="s">
        <v>1177</v>
      </c>
      <c r="D407" s="86" t="s">
        <v>707</v>
      </c>
      <c r="E407" s="86"/>
      <c r="G407" s="90" t="s">
        <v>1178</v>
      </c>
      <c r="H407" s="100" t="s">
        <v>702</v>
      </c>
      <c r="I407" s="100" t="s">
        <v>774</v>
      </c>
      <c r="J407" s="95" t="s">
        <v>742</v>
      </c>
      <c r="K407" s="95">
        <v>2</v>
      </c>
    </row>
    <row r="408" spans="1:11" x14ac:dyDescent="0.3">
      <c r="A408" s="81">
        <v>45148</v>
      </c>
      <c r="C408" s="90" t="s">
        <v>1179</v>
      </c>
      <c r="D408" s="86" t="s">
        <v>707</v>
      </c>
      <c r="E408" s="86"/>
      <c r="G408" s="90" t="s">
        <v>1178</v>
      </c>
      <c r="H408" s="100" t="s">
        <v>702</v>
      </c>
      <c r="I408" s="100" t="s">
        <v>774</v>
      </c>
      <c r="J408" s="95" t="s">
        <v>742</v>
      </c>
      <c r="K408" s="95">
        <v>2</v>
      </c>
    </row>
    <row r="409" spans="1:11" x14ac:dyDescent="0.3">
      <c r="A409" s="81">
        <v>45148</v>
      </c>
      <c r="C409" s="90" t="s">
        <v>1180</v>
      </c>
      <c r="D409" s="86" t="s">
        <v>707</v>
      </c>
      <c r="E409" s="86"/>
      <c r="G409" s="90" t="s">
        <v>1178</v>
      </c>
      <c r="H409" s="100" t="s">
        <v>702</v>
      </c>
      <c r="I409" s="100" t="s">
        <v>774</v>
      </c>
      <c r="J409" s="95" t="s">
        <v>742</v>
      </c>
      <c r="K409" s="95">
        <v>2</v>
      </c>
    </row>
    <row r="410" spans="1:11" x14ac:dyDescent="0.3">
      <c r="A410" s="81">
        <v>45148</v>
      </c>
      <c r="C410" s="90" t="s">
        <v>161</v>
      </c>
      <c r="D410" s="86" t="s">
        <v>749</v>
      </c>
      <c r="E410" s="86"/>
      <c r="G410" s="90" t="s">
        <v>1181</v>
      </c>
      <c r="H410" s="100" t="s">
        <v>702</v>
      </c>
      <c r="I410" s="100" t="s">
        <v>774</v>
      </c>
      <c r="J410" s="95" t="s">
        <v>742</v>
      </c>
      <c r="K410" s="95">
        <v>2</v>
      </c>
    </row>
    <row r="411" spans="1:11" x14ac:dyDescent="0.3">
      <c r="A411" s="81">
        <v>45148</v>
      </c>
      <c r="C411" s="90" t="s">
        <v>542</v>
      </c>
      <c r="D411" s="86" t="s">
        <v>749</v>
      </c>
      <c r="E411" s="86"/>
      <c r="G411" s="90" t="s">
        <v>1182</v>
      </c>
      <c r="H411" s="100" t="s">
        <v>702</v>
      </c>
      <c r="I411" s="100" t="s">
        <v>717</v>
      </c>
      <c r="J411" s="95" t="s">
        <v>742</v>
      </c>
      <c r="K411" s="95">
        <v>2</v>
      </c>
    </row>
    <row r="412" spans="1:11" x14ac:dyDescent="0.3">
      <c r="A412" s="81">
        <v>45148</v>
      </c>
      <c r="C412" s="90" t="s">
        <v>1153</v>
      </c>
      <c r="D412" s="86" t="s">
        <v>749</v>
      </c>
      <c r="E412" s="86"/>
      <c r="G412" s="90" t="s">
        <v>1183</v>
      </c>
      <c r="H412" s="100" t="s">
        <v>774</v>
      </c>
      <c r="I412" s="100" t="s">
        <v>717</v>
      </c>
      <c r="J412" s="95" t="s">
        <v>742</v>
      </c>
      <c r="K412" s="95">
        <v>2</v>
      </c>
    </row>
    <row r="413" spans="1:11" x14ac:dyDescent="0.3">
      <c r="A413" s="81">
        <v>45148</v>
      </c>
      <c r="C413" s="90" t="s">
        <v>1184</v>
      </c>
      <c r="D413" s="86" t="s">
        <v>716</v>
      </c>
      <c r="E413" s="86"/>
      <c r="G413" s="90" t="s">
        <v>1185</v>
      </c>
      <c r="H413" s="100" t="s">
        <v>708</v>
      </c>
      <c r="I413" s="100" t="s">
        <v>702</v>
      </c>
      <c r="J413" s="95" t="s">
        <v>742</v>
      </c>
      <c r="K413" s="95">
        <v>2</v>
      </c>
    </row>
    <row r="414" spans="1:11" x14ac:dyDescent="0.3">
      <c r="A414" s="81">
        <v>45148</v>
      </c>
      <c r="C414" s="90" t="s">
        <v>331</v>
      </c>
      <c r="D414" s="86" t="s">
        <v>716</v>
      </c>
      <c r="E414" s="86"/>
      <c r="G414" s="90" t="s">
        <v>1186</v>
      </c>
      <c r="H414" s="100" t="s">
        <v>702</v>
      </c>
      <c r="I414" s="100" t="s">
        <v>774</v>
      </c>
      <c r="J414" s="95" t="s">
        <v>742</v>
      </c>
      <c r="K414" s="95">
        <v>2</v>
      </c>
    </row>
    <row r="415" spans="1:11" x14ac:dyDescent="0.3">
      <c r="A415" s="81">
        <v>45148</v>
      </c>
      <c r="C415" s="90" t="s">
        <v>332</v>
      </c>
      <c r="D415" s="86" t="s">
        <v>716</v>
      </c>
      <c r="E415" s="86"/>
      <c r="G415" s="90" t="s">
        <v>1186</v>
      </c>
      <c r="H415" s="100" t="s">
        <v>702</v>
      </c>
      <c r="I415" s="100" t="s">
        <v>774</v>
      </c>
      <c r="J415" s="95" t="s">
        <v>742</v>
      </c>
      <c r="K415" s="95">
        <v>2</v>
      </c>
    </row>
    <row r="416" spans="1:11" x14ac:dyDescent="0.3">
      <c r="A416" s="81">
        <v>45148</v>
      </c>
      <c r="C416" s="90" t="s">
        <v>1187</v>
      </c>
      <c r="D416" s="86" t="s">
        <v>716</v>
      </c>
      <c r="E416" s="86"/>
      <c r="G416" s="90" t="s">
        <v>1188</v>
      </c>
      <c r="H416" s="100" t="s">
        <v>717</v>
      </c>
      <c r="I416" s="100" t="s">
        <v>702</v>
      </c>
      <c r="J416" s="95" t="s">
        <v>742</v>
      </c>
      <c r="K416" s="95">
        <v>2</v>
      </c>
    </row>
    <row r="417" spans="1:11" x14ac:dyDescent="0.3">
      <c r="A417" s="81">
        <v>45148</v>
      </c>
      <c r="C417" s="90" t="s">
        <v>1189</v>
      </c>
      <c r="D417" s="86" t="s">
        <v>716</v>
      </c>
      <c r="E417" s="86"/>
      <c r="G417" s="90" t="s">
        <v>1188</v>
      </c>
      <c r="H417" s="100" t="s">
        <v>717</v>
      </c>
      <c r="I417" s="100" t="s">
        <v>702</v>
      </c>
      <c r="J417" s="95" t="s">
        <v>742</v>
      </c>
      <c r="K417" s="95">
        <v>2</v>
      </c>
    </row>
    <row r="418" spans="1:11" x14ac:dyDescent="0.3">
      <c r="A418" s="81">
        <v>45148</v>
      </c>
      <c r="C418" s="90" t="s">
        <v>1190</v>
      </c>
      <c r="D418" s="86" t="s">
        <v>716</v>
      </c>
      <c r="E418" s="86"/>
      <c r="G418" s="90" t="s">
        <v>1188</v>
      </c>
      <c r="H418" s="100" t="s">
        <v>717</v>
      </c>
      <c r="I418" s="100" t="s">
        <v>702</v>
      </c>
      <c r="J418" s="95" t="s">
        <v>742</v>
      </c>
      <c r="K418" s="95">
        <v>2</v>
      </c>
    </row>
    <row r="419" spans="1:11" x14ac:dyDescent="0.3">
      <c r="A419" s="81">
        <v>45148</v>
      </c>
      <c r="C419" s="90" t="s">
        <v>1191</v>
      </c>
      <c r="D419" s="86" t="s">
        <v>716</v>
      </c>
      <c r="E419" s="86"/>
      <c r="G419" s="90" t="s">
        <v>1188</v>
      </c>
      <c r="H419" s="100" t="s">
        <v>717</v>
      </c>
      <c r="I419" s="100" t="s">
        <v>702</v>
      </c>
      <c r="J419" s="95" t="s">
        <v>742</v>
      </c>
      <c r="K419" s="95">
        <v>2</v>
      </c>
    </row>
    <row r="420" spans="1:11" x14ac:dyDescent="0.3">
      <c r="A420" s="81">
        <v>45148</v>
      </c>
      <c r="C420" s="90" t="s">
        <v>1192</v>
      </c>
      <c r="D420" s="86" t="s">
        <v>716</v>
      </c>
      <c r="E420" s="86"/>
      <c r="G420" s="90" t="s">
        <v>1188</v>
      </c>
      <c r="H420" s="100" t="s">
        <v>774</v>
      </c>
      <c r="I420" s="100" t="s">
        <v>702</v>
      </c>
      <c r="J420" s="95" t="s">
        <v>742</v>
      </c>
      <c r="K420" s="95">
        <v>2</v>
      </c>
    </row>
    <row r="421" spans="1:11" x14ac:dyDescent="0.3">
      <c r="A421" s="81">
        <v>45148</v>
      </c>
      <c r="C421" s="90" t="s">
        <v>1153</v>
      </c>
      <c r="D421" s="86" t="s">
        <v>718</v>
      </c>
      <c r="E421" s="86"/>
      <c r="G421" s="90" t="s">
        <v>1193</v>
      </c>
      <c r="H421" s="100" t="s">
        <v>702</v>
      </c>
      <c r="I421" s="100" t="s">
        <v>717</v>
      </c>
      <c r="J421" s="95" t="s">
        <v>742</v>
      </c>
      <c r="K421" s="95">
        <v>2</v>
      </c>
    </row>
    <row r="422" spans="1:11" x14ac:dyDescent="0.3">
      <c r="A422" s="81">
        <v>45148</v>
      </c>
      <c r="C422" s="90" t="s">
        <v>1194</v>
      </c>
      <c r="D422" s="86" t="s">
        <v>718</v>
      </c>
      <c r="E422" s="86"/>
      <c r="G422" s="90" t="s">
        <v>1193</v>
      </c>
      <c r="H422" s="100" t="s">
        <v>702</v>
      </c>
      <c r="I422" s="100" t="s">
        <v>717</v>
      </c>
      <c r="J422" s="95" t="s">
        <v>742</v>
      </c>
      <c r="K422" s="95">
        <v>2</v>
      </c>
    </row>
    <row r="423" spans="1:11" x14ac:dyDescent="0.3">
      <c r="A423" s="81">
        <v>45148</v>
      </c>
      <c r="C423" s="90" t="s">
        <v>1169</v>
      </c>
      <c r="D423" s="86" t="s">
        <v>724</v>
      </c>
      <c r="E423" s="86"/>
      <c r="G423" s="90" t="s">
        <v>1195</v>
      </c>
      <c r="H423" s="100" t="s">
        <v>708</v>
      </c>
      <c r="I423" s="100" t="s">
        <v>721</v>
      </c>
      <c r="J423" s="95" t="s">
        <v>742</v>
      </c>
      <c r="K423" s="95">
        <v>2</v>
      </c>
    </row>
    <row r="424" spans="1:11" x14ac:dyDescent="0.3">
      <c r="A424" s="81">
        <v>45148</v>
      </c>
      <c r="C424" s="90" t="s">
        <v>998</v>
      </c>
      <c r="D424" s="86" t="s">
        <v>724</v>
      </c>
      <c r="E424" s="86"/>
      <c r="G424" s="90" t="s">
        <v>1196</v>
      </c>
      <c r="H424" s="100" t="s">
        <v>702</v>
      </c>
      <c r="I424" s="100" t="s">
        <v>708</v>
      </c>
      <c r="J424" s="95" t="s">
        <v>742</v>
      </c>
      <c r="K424" s="95">
        <v>2</v>
      </c>
    </row>
    <row r="425" spans="1:11" x14ac:dyDescent="0.3">
      <c r="A425" s="81">
        <v>45148</v>
      </c>
      <c r="C425" s="90" t="s">
        <v>168</v>
      </c>
      <c r="D425" s="86" t="s">
        <v>724</v>
      </c>
      <c r="E425" s="86"/>
      <c r="G425" s="90" t="s">
        <v>1197</v>
      </c>
      <c r="H425" s="100" t="s">
        <v>774</v>
      </c>
      <c r="I425" s="100" t="s">
        <v>702</v>
      </c>
      <c r="J425" s="95" t="s">
        <v>742</v>
      </c>
      <c r="K425" s="95">
        <v>2</v>
      </c>
    </row>
    <row r="426" spans="1:11" x14ac:dyDescent="0.3">
      <c r="A426" s="81">
        <v>45148</v>
      </c>
      <c r="C426" s="90" t="s">
        <v>1198</v>
      </c>
      <c r="D426" s="86" t="s">
        <v>724</v>
      </c>
      <c r="E426" s="86"/>
      <c r="G426" s="90" t="s">
        <v>1199</v>
      </c>
      <c r="H426" s="100" t="s">
        <v>702</v>
      </c>
      <c r="I426" s="100" t="s">
        <v>708</v>
      </c>
      <c r="J426" s="95" t="s">
        <v>742</v>
      </c>
      <c r="K426" s="95">
        <v>2</v>
      </c>
    </row>
    <row r="427" spans="1:11" x14ac:dyDescent="0.3">
      <c r="A427" s="81">
        <v>45148</v>
      </c>
      <c r="C427" s="90" t="s">
        <v>421</v>
      </c>
      <c r="D427" s="86" t="s">
        <v>724</v>
      </c>
      <c r="E427" s="86"/>
      <c r="G427" s="90" t="s">
        <v>1199</v>
      </c>
      <c r="H427" s="100" t="s">
        <v>702</v>
      </c>
      <c r="I427" s="100" t="s">
        <v>708</v>
      </c>
      <c r="J427" s="95" t="s">
        <v>742</v>
      </c>
      <c r="K427" s="95">
        <v>2</v>
      </c>
    </row>
    <row r="428" spans="1:11" x14ac:dyDescent="0.3">
      <c r="A428" s="81">
        <v>45148</v>
      </c>
      <c r="C428" s="90" t="s">
        <v>1200</v>
      </c>
      <c r="D428" s="86" t="s">
        <v>724</v>
      </c>
      <c r="E428" s="86"/>
      <c r="G428" s="90" t="s">
        <v>1199</v>
      </c>
      <c r="H428" s="100" t="s">
        <v>702</v>
      </c>
      <c r="I428" s="100" t="s">
        <v>708</v>
      </c>
      <c r="J428" s="95" t="s">
        <v>742</v>
      </c>
      <c r="K428" s="95">
        <v>2</v>
      </c>
    </row>
    <row r="429" spans="1:11" x14ac:dyDescent="0.3">
      <c r="A429" s="81">
        <v>45148</v>
      </c>
      <c r="C429" s="90" t="s">
        <v>304</v>
      </c>
      <c r="D429" s="86" t="s">
        <v>720</v>
      </c>
      <c r="E429" s="86"/>
      <c r="G429" s="90" t="s">
        <v>1201</v>
      </c>
      <c r="H429" s="100" t="s">
        <v>774</v>
      </c>
      <c r="I429" s="100" t="s">
        <v>717</v>
      </c>
      <c r="J429" s="95" t="s">
        <v>742</v>
      </c>
      <c r="K429" s="95">
        <v>3</v>
      </c>
    </row>
    <row r="430" spans="1:11" x14ac:dyDescent="0.3">
      <c r="A430" s="81">
        <v>45148</v>
      </c>
      <c r="C430" s="90" t="s">
        <v>273</v>
      </c>
      <c r="D430" s="86" t="s">
        <v>720</v>
      </c>
      <c r="E430" s="86"/>
      <c r="G430" s="90" t="s">
        <v>1202</v>
      </c>
      <c r="H430" s="100" t="s">
        <v>774</v>
      </c>
      <c r="I430" s="100" t="s">
        <v>717</v>
      </c>
      <c r="J430" s="95" t="s">
        <v>742</v>
      </c>
      <c r="K430" s="95">
        <v>3</v>
      </c>
    </row>
    <row r="431" spans="1:11" x14ac:dyDescent="0.3">
      <c r="A431" s="81">
        <v>45148</v>
      </c>
      <c r="C431" s="90" t="s">
        <v>276</v>
      </c>
      <c r="D431" s="86" t="s">
        <v>720</v>
      </c>
      <c r="E431" s="86"/>
      <c r="G431" s="90" t="s">
        <v>1202</v>
      </c>
      <c r="H431" s="100" t="s">
        <v>774</v>
      </c>
      <c r="I431" s="100" t="s">
        <v>717</v>
      </c>
      <c r="J431" s="95" t="s">
        <v>742</v>
      </c>
      <c r="K431" s="95">
        <v>3</v>
      </c>
    </row>
    <row r="432" spans="1:11" x14ac:dyDescent="0.3">
      <c r="A432" s="81">
        <v>45148</v>
      </c>
      <c r="C432" s="90" t="s">
        <v>279</v>
      </c>
      <c r="D432" s="86" t="s">
        <v>720</v>
      </c>
      <c r="E432" s="86"/>
      <c r="G432" s="90" t="s">
        <v>1202</v>
      </c>
      <c r="H432" s="100" t="s">
        <v>774</v>
      </c>
      <c r="I432" s="100" t="s">
        <v>717</v>
      </c>
      <c r="J432" s="95" t="s">
        <v>742</v>
      </c>
      <c r="K432" s="95">
        <v>3</v>
      </c>
    </row>
    <row r="433" spans="1:11" x14ac:dyDescent="0.3">
      <c r="A433" s="81">
        <v>45148</v>
      </c>
      <c r="C433" s="90" t="s">
        <v>1203</v>
      </c>
      <c r="D433" s="86" t="s">
        <v>720</v>
      </c>
      <c r="E433" s="86"/>
      <c r="G433" s="90" t="s">
        <v>1202</v>
      </c>
      <c r="H433" s="100" t="s">
        <v>774</v>
      </c>
      <c r="I433" s="100" t="s">
        <v>717</v>
      </c>
      <c r="J433" s="95" t="s">
        <v>742</v>
      </c>
      <c r="K433" s="95">
        <v>3</v>
      </c>
    </row>
    <row r="434" spans="1:11" x14ac:dyDescent="0.3">
      <c r="A434" s="81">
        <v>45148</v>
      </c>
      <c r="C434" s="90" t="s">
        <v>366</v>
      </c>
      <c r="D434" s="86" t="s">
        <v>720</v>
      </c>
      <c r="E434" s="86"/>
      <c r="G434" s="90" t="s">
        <v>1204</v>
      </c>
      <c r="H434" s="100" t="s">
        <v>774</v>
      </c>
      <c r="I434" s="100" t="s">
        <v>717</v>
      </c>
      <c r="J434" s="95" t="s">
        <v>742</v>
      </c>
      <c r="K434" s="95">
        <v>3</v>
      </c>
    </row>
    <row r="435" spans="1:11" x14ac:dyDescent="0.3">
      <c r="A435" s="81">
        <v>45148</v>
      </c>
      <c r="C435" s="90" t="s">
        <v>1205</v>
      </c>
      <c r="D435" s="86" t="s">
        <v>720</v>
      </c>
      <c r="E435" s="86"/>
      <c r="G435" s="90" t="s">
        <v>1206</v>
      </c>
      <c r="H435" s="100" t="s">
        <v>717</v>
      </c>
      <c r="I435" s="100" t="s">
        <v>702</v>
      </c>
      <c r="J435" s="95" t="s">
        <v>742</v>
      </c>
      <c r="K435" s="95">
        <v>3</v>
      </c>
    </row>
    <row r="436" spans="1:11" x14ac:dyDescent="0.3">
      <c r="A436" s="81">
        <v>45148</v>
      </c>
      <c r="C436" s="90" t="s">
        <v>1207</v>
      </c>
      <c r="D436" s="86" t="s">
        <v>720</v>
      </c>
      <c r="E436" s="86"/>
      <c r="G436" s="90" t="s">
        <v>1208</v>
      </c>
      <c r="H436" s="100" t="s">
        <v>702</v>
      </c>
      <c r="I436" s="100" t="s">
        <v>717</v>
      </c>
      <c r="J436" s="95" t="s">
        <v>742</v>
      </c>
      <c r="K436" s="95">
        <v>3</v>
      </c>
    </row>
    <row r="437" spans="1:11" x14ac:dyDescent="0.3">
      <c r="A437" s="81">
        <v>45148</v>
      </c>
      <c r="C437" s="90" t="s">
        <v>315</v>
      </c>
      <c r="D437" s="86" t="s">
        <v>720</v>
      </c>
      <c r="E437" s="86"/>
      <c r="G437" s="90" t="s">
        <v>1201</v>
      </c>
      <c r="H437" s="100" t="s">
        <v>774</v>
      </c>
      <c r="I437" s="100" t="s">
        <v>717</v>
      </c>
      <c r="J437" s="95" t="s">
        <v>742</v>
      </c>
      <c r="K437" s="95">
        <v>3</v>
      </c>
    </row>
    <row r="438" spans="1:11" x14ac:dyDescent="0.3">
      <c r="A438" s="81">
        <v>45148</v>
      </c>
      <c r="C438" s="90" t="s">
        <v>1209</v>
      </c>
      <c r="D438" s="86" t="s">
        <v>720</v>
      </c>
      <c r="E438" s="86"/>
      <c r="G438" s="90" t="s">
        <v>1208</v>
      </c>
      <c r="H438" s="100" t="s">
        <v>702</v>
      </c>
      <c r="I438" s="100" t="s">
        <v>717</v>
      </c>
      <c r="J438" s="95" t="s">
        <v>742</v>
      </c>
      <c r="K438" s="95">
        <v>3</v>
      </c>
    </row>
    <row r="439" spans="1:11" x14ac:dyDescent="0.3">
      <c r="A439" s="81">
        <v>45148</v>
      </c>
      <c r="C439" s="90" t="s">
        <v>1210</v>
      </c>
      <c r="D439" s="86" t="s">
        <v>720</v>
      </c>
      <c r="E439" s="86"/>
      <c r="G439" s="90" t="s">
        <v>1201</v>
      </c>
      <c r="H439" s="100" t="s">
        <v>774</v>
      </c>
      <c r="I439" s="100" t="s">
        <v>717</v>
      </c>
      <c r="J439" s="95" t="s">
        <v>742</v>
      </c>
      <c r="K439" s="95">
        <v>3</v>
      </c>
    </row>
    <row r="440" spans="1:11" x14ac:dyDescent="0.3">
      <c r="A440" s="81">
        <v>45148</v>
      </c>
      <c r="C440" s="90" t="s">
        <v>153</v>
      </c>
      <c r="D440" s="86" t="s">
        <v>720</v>
      </c>
      <c r="E440" s="86"/>
      <c r="G440" s="90" t="s">
        <v>1201</v>
      </c>
      <c r="H440" s="100" t="s">
        <v>774</v>
      </c>
      <c r="I440" s="100" t="s">
        <v>717</v>
      </c>
      <c r="J440" s="95" t="s">
        <v>742</v>
      </c>
      <c r="K440" s="95">
        <v>3</v>
      </c>
    </row>
    <row r="441" spans="1:11" x14ac:dyDescent="0.3">
      <c r="A441" s="81">
        <v>45148</v>
      </c>
      <c r="C441" s="90" t="s">
        <v>567</v>
      </c>
      <c r="D441" s="86" t="s">
        <v>720</v>
      </c>
      <c r="E441" s="86"/>
      <c r="G441" s="90" t="s">
        <v>1201</v>
      </c>
      <c r="H441" s="100" t="s">
        <v>774</v>
      </c>
      <c r="I441" s="100" t="s">
        <v>717</v>
      </c>
      <c r="J441" s="95" t="s">
        <v>742</v>
      </c>
      <c r="K441" s="95">
        <v>3</v>
      </c>
    </row>
    <row r="442" spans="1:11" x14ac:dyDescent="0.3">
      <c r="A442" s="81">
        <v>45148</v>
      </c>
      <c r="C442" s="90" t="s">
        <v>638</v>
      </c>
      <c r="D442" s="86" t="s">
        <v>720</v>
      </c>
      <c r="E442" s="86"/>
      <c r="G442" s="90" t="s">
        <v>1201</v>
      </c>
      <c r="H442" s="100" t="s">
        <v>774</v>
      </c>
      <c r="I442" s="100" t="s">
        <v>717</v>
      </c>
      <c r="J442" s="95" t="s">
        <v>742</v>
      </c>
      <c r="K442" s="95">
        <v>3</v>
      </c>
    </row>
    <row r="443" spans="1:11" x14ac:dyDescent="0.3">
      <c r="A443" s="81">
        <v>45148</v>
      </c>
      <c r="C443" s="90" t="s">
        <v>192</v>
      </c>
      <c r="D443" s="86" t="s">
        <v>720</v>
      </c>
      <c r="E443" s="86"/>
      <c r="G443" s="90" t="s">
        <v>1201</v>
      </c>
      <c r="H443" s="100" t="s">
        <v>774</v>
      </c>
      <c r="I443" s="100" t="s">
        <v>717</v>
      </c>
      <c r="J443" s="95" t="s">
        <v>742</v>
      </c>
      <c r="K443" s="95">
        <v>3</v>
      </c>
    </row>
    <row r="444" spans="1:11" x14ac:dyDescent="0.3">
      <c r="A444" s="81">
        <v>45148</v>
      </c>
      <c r="C444" s="90" t="s">
        <v>1211</v>
      </c>
      <c r="D444" s="86" t="s">
        <v>720</v>
      </c>
      <c r="E444" s="86"/>
      <c r="G444" s="90" t="s">
        <v>1201</v>
      </c>
      <c r="H444" s="100" t="s">
        <v>774</v>
      </c>
      <c r="I444" s="100" t="s">
        <v>717</v>
      </c>
      <c r="J444" s="95" t="s">
        <v>742</v>
      </c>
      <c r="K444" s="95">
        <v>3</v>
      </c>
    </row>
    <row r="445" spans="1:11" x14ac:dyDescent="0.3">
      <c r="A445" s="81">
        <v>45148</v>
      </c>
      <c r="C445" s="90" t="s">
        <v>1212</v>
      </c>
      <c r="D445" s="86" t="s">
        <v>720</v>
      </c>
      <c r="E445" s="86"/>
      <c r="G445" s="90" t="s">
        <v>1201</v>
      </c>
      <c r="H445" s="100" t="s">
        <v>774</v>
      </c>
      <c r="I445" s="100" t="s">
        <v>717</v>
      </c>
      <c r="J445" s="95" t="s">
        <v>742</v>
      </c>
      <c r="K445" s="95">
        <v>3</v>
      </c>
    </row>
    <row r="446" spans="1:11" x14ac:dyDescent="0.3">
      <c r="A446" s="81">
        <v>45148</v>
      </c>
      <c r="C446" s="90" t="s">
        <v>603</v>
      </c>
      <c r="D446" s="86" t="s">
        <v>720</v>
      </c>
      <c r="E446" s="86"/>
      <c r="G446" s="90" t="s">
        <v>1201</v>
      </c>
      <c r="H446" s="100" t="s">
        <v>774</v>
      </c>
      <c r="I446" s="100" t="s">
        <v>717</v>
      </c>
      <c r="J446" s="95" t="s">
        <v>742</v>
      </c>
      <c r="K446" s="95">
        <v>3</v>
      </c>
    </row>
    <row r="447" spans="1:11" x14ac:dyDescent="0.3">
      <c r="A447" s="81">
        <v>45148</v>
      </c>
      <c r="C447" s="90" t="s">
        <v>123</v>
      </c>
      <c r="D447" s="86" t="s">
        <v>720</v>
      </c>
      <c r="E447" s="86"/>
      <c r="G447" s="90" t="s">
        <v>1201</v>
      </c>
      <c r="H447" s="100" t="s">
        <v>774</v>
      </c>
      <c r="I447" s="100" t="s">
        <v>717</v>
      </c>
      <c r="J447" s="95" t="s">
        <v>742</v>
      </c>
      <c r="K447" s="95">
        <v>3</v>
      </c>
    </row>
    <row r="448" spans="1:11" x14ac:dyDescent="0.3">
      <c r="A448" s="81">
        <v>45148</v>
      </c>
      <c r="C448" s="90" t="s">
        <v>1213</v>
      </c>
      <c r="D448" s="86" t="s">
        <v>720</v>
      </c>
      <c r="E448" s="86"/>
      <c r="G448" s="90" t="s">
        <v>1214</v>
      </c>
      <c r="H448" s="100" t="s">
        <v>708</v>
      </c>
      <c r="I448" s="100" t="s">
        <v>702</v>
      </c>
      <c r="J448" s="95" t="s">
        <v>742</v>
      </c>
      <c r="K448" s="95">
        <v>3</v>
      </c>
    </row>
    <row r="449" spans="1:11" x14ac:dyDescent="0.3">
      <c r="A449" s="81">
        <v>45148</v>
      </c>
      <c r="C449" s="90" t="s">
        <v>1215</v>
      </c>
      <c r="D449" s="86" t="s">
        <v>720</v>
      </c>
      <c r="E449" s="86"/>
      <c r="G449" s="90" t="s">
        <v>1216</v>
      </c>
      <c r="H449" s="100" t="s">
        <v>717</v>
      </c>
      <c r="I449" s="100" t="s">
        <v>702</v>
      </c>
      <c r="J449" s="95" t="s">
        <v>742</v>
      </c>
      <c r="K449" s="95">
        <v>3</v>
      </c>
    </row>
    <row r="450" spans="1:11" x14ac:dyDescent="0.3">
      <c r="A450" s="81">
        <v>45148</v>
      </c>
      <c r="C450" s="90" t="s">
        <v>284</v>
      </c>
      <c r="D450" s="86" t="s">
        <v>720</v>
      </c>
      <c r="E450" s="86"/>
      <c r="G450" s="90" t="s">
        <v>1201</v>
      </c>
      <c r="H450" s="100" t="s">
        <v>774</v>
      </c>
      <c r="I450" s="100" t="s">
        <v>717</v>
      </c>
      <c r="J450" s="95" t="s">
        <v>742</v>
      </c>
      <c r="K450" s="95">
        <v>3</v>
      </c>
    </row>
    <row r="451" spans="1:11" x14ac:dyDescent="0.3">
      <c r="A451" s="81">
        <v>45148</v>
      </c>
      <c r="C451" s="90" t="s">
        <v>1217</v>
      </c>
      <c r="D451" s="86" t="s">
        <v>720</v>
      </c>
      <c r="E451" s="86"/>
      <c r="G451" s="90" t="s">
        <v>1201</v>
      </c>
      <c r="H451" s="100" t="s">
        <v>774</v>
      </c>
      <c r="I451" s="100" t="s">
        <v>717</v>
      </c>
      <c r="J451" s="95" t="s">
        <v>742</v>
      </c>
      <c r="K451" s="95">
        <v>3</v>
      </c>
    </row>
    <row r="452" spans="1:11" x14ac:dyDescent="0.3">
      <c r="A452" s="81">
        <v>45148</v>
      </c>
      <c r="C452" s="90" t="s">
        <v>263</v>
      </c>
      <c r="D452" s="86" t="s">
        <v>720</v>
      </c>
      <c r="E452" s="86"/>
      <c r="G452" s="90" t="s">
        <v>1201</v>
      </c>
      <c r="H452" s="100" t="s">
        <v>774</v>
      </c>
      <c r="I452" s="100" t="s">
        <v>717</v>
      </c>
      <c r="J452" s="95" t="s">
        <v>742</v>
      </c>
      <c r="K452" s="95">
        <v>3</v>
      </c>
    </row>
    <row r="453" spans="1:11" x14ac:dyDescent="0.3">
      <c r="A453" s="81">
        <v>45148</v>
      </c>
      <c r="C453" s="90" t="s">
        <v>313</v>
      </c>
      <c r="D453" s="86" t="s">
        <v>720</v>
      </c>
      <c r="E453" s="86"/>
      <c r="G453" s="90" t="s">
        <v>1201</v>
      </c>
      <c r="H453" s="100" t="s">
        <v>774</v>
      </c>
      <c r="I453" s="100" t="s">
        <v>717</v>
      </c>
      <c r="J453" s="95" t="s">
        <v>742</v>
      </c>
      <c r="K453" s="95">
        <v>3</v>
      </c>
    </row>
    <row r="454" spans="1:11" x14ac:dyDescent="0.3">
      <c r="A454" s="81">
        <v>45148</v>
      </c>
      <c r="C454" s="90" t="s">
        <v>1218</v>
      </c>
      <c r="D454" s="86" t="s">
        <v>720</v>
      </c>
      <c r="E454" s="86"/>
      <c r="G454" s="90" t="s">
        <v>1219</v>
      </c>
      <c r="H454" s="100" t="s">
        <v>702</v>
      </c>
      <c r="I454" s="100" t="s">
        <v>717</v>
      </c>
      <c r="J454" s="95" t="s">
        <v>742</v>
      </c>
      <c r="K454" s="95">
        <v>3</v>
      </c>
    </row>
    <row r="455" spans="1:11" x14ac:dyDescent="0.3">
      <c r="A455" s="81">
        <v>45148</v>
      </c>
      <c r="C455" s="90" t="s">
        <v>1218</v>
      </c>
      <c r="D455" s="86" t="s">
        <v>705</v>
      </c>
      <c r="E455" s="86"/>
      <c r="G455" s="90" t="s">
        <v>1220</v>
      </c>
      <c r="H455" s="100" t="s">
        <v>702</v>
      </c>
      <c r="I455" s="100" t="s">
        <v>717</v>
      </c>
      <c r="J455" s="95" t="s">
        <v>742</v>
      </c>
      <c r="K455" s="95">
        <v>3</v>
      </c>
    </row>
    <row r="456" spans="1:11" x14ac:dyDescent="0.3">
      <c r="A456" s="81">
        <v>45148</v>
      </c>
      <c r="C456" s="90" t="s">
        <v>1209</v>
      </c>
      <c r="D456" s="86" t="s">
        <v>705</v>
      </c>
      <c r="E456" s="86"/>
      <c r="G456" s="90" t="s">
        <v>1220</v>
      </c>
      <c r="H456" s="100" t="s">
        <v>702</v>
      </c>
      <c r="I456" s="100" t="s">
        <v>717</v>
      </c>
      <c r="J456" s="95" t="s">
        <v>742</v>
      </c>
      <c r="K456" s="95">
        <v>3</v>
      </c>
    </row>
    <row r="457" spans="1:11" x14ac:dyDescent="0.3">
      <c r="A457" s="81">
        <v>45148</v>
      </c>
      <c r="C457" s="90" t="s">
        <v>372</v>
      </c>
      <c r="D457" s="86" t="s">
        <v>705</v>
      </c>
      <c r="E457" s="86"/>
      <c r="G457" s="90" t="s">
        <v>1220</v>
      </c>
      <c r="H457" s="100" t="s">
        <v>702</v>
      </c>
      <c r="I457" s="100" t="s">
        <v>717</v>
      </c>
      <c r="J457" s="95" t="s">
        <v>742</v>
      </c>
      <c r="K457" s="95">
        <v>3</v>
      </c>
    </row>
    <row r="458" spans="1:11" x14ac:dyDescent="0.3">
      <c r="A458" s="81">
        <v>45148</v>
      </c>
      <c r="C458" s="90" t="s">
        <v>373</v>
      </c>
      <c r="D458" s="86" t="s">
        <v>705</v>
      </c>
      <c r="E458" s="86"/>
      <c r="G458" s="90" t="s">
        <v>1220</v>
      </c>
      <c r="H458" s="100" t="s">
        <v>702</v>
      </c>
      <c r="I458" s="100" t="s">
        <v>717</v>
      </c>
      <c r="J458" s="95" t="s">
        <v>742</v>
      </c>
      <c r="K458" s="95">
        <v>3</v>
      </c>
    </row>
    <row r="459" spans="1:11" x14ac:dyDescent="0.3">
      <c r="A459" s="81">
        <v>45148</v>
      </c>
      <c r="C459" s="90" t="s">
        <v>1221</v>
      </c>
      <c r="D459" s="86" t="s">
        <v>705</v>
      </c>
      <c r="E459" s="86"/>
      <c r="G459" s="90" t="s">
        <v>1220</v>
      </c>
      <c r="H459" s="100" t="s">
        <v>702</v>
      </c>
      <c r="I459" s="100" t="s">
        <v>717</v>
      </c>
      <c r="J459" s="95" t="s">
        <v>742</v>
      </c>
      <c r="K459" s="95">
        <v>3</v>
      </c>
    </row>
    <row r="460" spans="1:11" x14ac:dyDescent="0.3">
      <c r="A460" s="81">
        <v>45148</v>
      </c>
      <c r="C460" s="90" t="s">
        <v>275</v>
      </c>
      <c r="D460" s="86" t="s">
        <v>705</v>
      </c>
      <c r="E460" s="86"/>
      <c r="G460" s="90" t="s">
        <v>1220</v>
      </c>
      <c r="H460" s="100" t="s">
        <v>702</v>
      </c>
      <c r="I460" s="100" t="s">
        <v>717</v>
      </c>
      <c r="J460" s="95" t="s">
        <v>742</v>
      </c>
      <c r="K460" s="95">
        <v>3</v>
      </c>
    </row>
    <row r="461" spans="1:11" x14ac:dyDescent="0.3">
      <c r="A461" s="81">
        <v>45148</v>
      </c>
      <c r="C461" s="90" t="s">
        <v>856</v>
      </c>
      <c r="D461" s="86" t="s">
        <v>705</v>
      </c>
      <c r="E461" s="86"/>
      <c r="G461" s="90" t="s">
        <v>1222</v>
      </c>
      <c r="H461" s="100" t="s">
        <v>717</v>
      </c>
      <c r="I461" s="100" t="s">
        <v>774</v>
      </c>
      <c r="J461" s="95" t="s">
        <v>742</v>
      </c>
      <c r="K461" s="95">
        <v>3</v>
      </c>
    </row>
    <row r="462" spans="1:11" x14ac:dyDescent="0.3">
      <c r="A462" s="81">
        <v>45148</v>
      </c>
      <c r="C462" s="90" t="s">
        <v>305</v>
      </c>
      <c r="D462" s="86" t="s">
        <v>705</v>
      </c>
      <c r="E462" s="86"/>
      <c r="G462" s="90" t="s">
        <v>1223</v>
      </c>
      <c r="H462" s="100" t="s">
        <v>717</v>
      </c>
      <c r="I462" s="100" t="s">
        <v>774</v>
      </c>
      <c r="J462" s="95" t="s">
        <v>742</v>
      </c>
      <c r="K462" s="95">
        <v>3</v>
      </c>
    </row>
    <row r="463" spans="1:11" ht="30" customHeight="1" x14ac:dyDescent="0.3">
      <c r="A463" s="81">
        <v>45148</v>
      </c>
      <c r="C463" s="90" t="s">
        <v>960</v>
      </c>
      <c r="D463" s="86" t="s">
        <v>705</v>
      </c>
      <c r="E463" s="86"/>
      <c r="G463" s="90" t="s">
        <v>1223</v>
      </c>
      <c r="H463" s="100" t="s">
        <v>717</v>
      </c>
      <c r="I463" s="100" t="s">
        <v>774</v>
      </c>
      <c r="J463" s="95" t="s">
        <v>742</v>
      </c>
      <c r="K463" s="95">
        <v>3</v>
      </c>
    </row>
    <row r="464" spans="1:11" x14ac:dyDescent="0.3">
      <c r="A464" s="81">
        <v>45148</v>
      </c>
      <c r="C464" s="90" t="s">
        <v>510</v>
      </c>
      <c r="D464" s="86" t="s">
        <v>705</v>
      </c>
      <c r="E464" s="86"/>
      <c r="G464" s="90" t="s">
        <v>1224</v>
      </c>
      <c r="H464" s="100" t="s">
        <v>717</v>
      </c>
      <c r="I464" s="100" t="s">
        <v>774</v>
      </c>
      <c r="J464" s="95" t="s">
        <v>742</v>
      </c>
      <c r="K464" s="95">
        <v>3</v>
      </c>
    </row>
    <row r="465" spans="1:11" x14ac:dyDescent="0.3">
      <c r="A465" s="81">
        <v>45148</v>
      </c>
      <c r="C465" s="90" t="s">
        <v>275</v>
      </c>
      <c r="D465" s="86" t="s">
        <v>716</v>
      </c>
      <c r="E465" s="86"/>
      <c r="G465" s="90" t="s">
        <v>1225</v>
      </c>
      <c r="H465" s="100" t="s">
        <v>702</v>
      </c>
      <c r="I465" s="100" t="s">
        <v>774</v>
      </c>
      <c r="J465" s="95" t="s">
        <v>742</v>
      </c>
      <c r="K465" s="95">
        <v>3</v>
      </c>
    </row>
    <row r="466" spans="1:11" x14ac:dyDescent="0.3">
      <c r="A466" s="81">
        <v>45148</v>
      </c>
      <c r="C466" s="90" t="s">
        <v>278</v>
      </c>
      <c r="D466" s="86" t="s">
        <v>716</v>
      </c>
      <c r="E466" s="86"/>
      <c r="G466" s="90" t="s">
        <v>1225</v>
      </c>
      <c r="H466" s="100" t="s">
        <v>702</v>
      </c>
      <c r="I466" s="100" t="s">
        <v>774</v>
      </c>
      <c r="J466" s="95" t="s">
        <v>742</v>
      </c>
      <c r="K466" s="95">
        <v>3</v>
      </c>
    </row>
    <row r="467" spans="1:11" x14ac:dyDescent="0.3">
      <c r="A467" s="81">
        <v>45148</v>
      </c>
      <c r="C467" s="90" t="s">
        <v>281</v>
      </c>
      <c r="D467" s="86" t="s">
        <v>716</v>
      </c>
      <c r="E467" s="86"/>
      <c r="G467" s="90" t="s">
        <v>1225</v>
      </c>
      <c r="H467" s="100" t="s">
        <v>702</v>
      </c>
      <c r="I467" s="100" t="s">
        <v>774</v>
      </c>
      <c r="J467" s="95" t="s">
        <v>742</v>
      </c>
      <c r="K467" s="95">
        <v>3</v>
      </c>
    </row>
    <row r="468" spans="1:11" x14ac:dyDescent="0.3">
      <c r="A468" s="81">
        <v>45148</v>
      </c>
      <c r="C468" s="90" t="s">
        <v>1226</v>
      </c>
      <c r="D468" s="86" t="s">
        <v>716</v>
      </c>
      <c r="E468" s="86"/>
      <c r="G468" s="90" t="s">
        <v>1225</v>
      </c>
      <c r="H468" s="100" t="s">
        <v>702</v>
      </c>
      <c r="I468" s="100" t="s">
        <v>774</v>
      </c>
      <c r="J468" s="95" t="s">
        <v>742</v>
      </c>
      <c r="K468" s="95">
        <v>3</v>
      </c>
    </row>
    <row r="469" spans="1:11" x14ac:dyDescent="0.3">
      <c r="A469" s="81">
        <v>45148</v>
      </c>
      <c r="C469" s="90" t="s">
        <v>937</v>
      </c>
      <c r="D469" s="86" t="s">
        <v>716</v>
      </c>
      <c r="E469" s="86"/>
      <c r="G469" s="90" t="s">
        <v>1225</v>
      </c>
      <c r="H469" s="100" t="s">
        <v>702</v>
      </c>
      <c r="I469" s="100" t="s">
        <v>774</v>
      </c>
      <c r="J469" s="95" t="s">
        <v>742</v>
      </c>
      <c r="K469" s="95">
        <v>3</v>
      </c>
    </row>
    <row r="470" spans="1:11" x14ac:dyDescent="0.3">
      <c r="A470" s="81">
        <v>45148</v>
      </c>
      <c r="C470" s="90" t="s">
        <v>1218</v>
      </c>
      <c r="D470" s="86" t="s">
        <v>716</v>
      </c>
      <c r="E470" s="86"/>
      <c r="G470" s="90" t="s">
        <v>1225</v>
      </c>
      <c r="H470" s="100" t="s">
        <v>702</v>
      </c>
      <c r="I470" s="100" t="s">
        <v>774</v>
      </c>
      <c r="J470" s="95" t="s">
        <v>742</v>
      </c>
      <c r="K470" s="95">
        <v>3</v>
      </c>
    </row>
    <row r="471" spans="1:11" x14ac:dyDescent="0.3">
      <c r="A471" s="81">
        <v>45148</v>
      </c>
      <c r="C471" s="90" t="s">
        <v>370</v>
      </c>
      <c r="D471" s="86" t="s">
        <v>716</v>
      </c>
      <c r="E471" s="86"/>
      <c r="G471" s="90" t="s">
        <v>1225</v>
      </c>
      <c r="H471" s="100" t="s">
        <v>702</v>
      </c>
      <c r="I471" s="100" t="s">
        <v>774</v>
      </c>
      <c r="J471" s="95" t="s">
        <v>742</v>
      </c>
      <c r="K471" s="95">
        <v>3</v>
      </c>
    </row>
    <row r="472" spans="1:11" x14ac:dyDescent="0.3">
      <c r="A472" s="81">
        <v>45148</v>
      </c>
      <c r="C472" s="90" t="s">
        <v>371</v>
      </c>
      <c r="D472" s="86" t="s">
        <v>716</v>
      </c>
      <c r="E472" s="86"/>
      <c r="G472" s="90" t="s">
        <v>1225</v>
      </c>
      <c r="H472" s="100" t="s">
        <v>702</v>
      </c>
      <c r="I472" s="100" t="s">
        <v>774</v>
      </c>
      <c r="J472" s="95" t="s">
        <v>742</v>
      </c>
      <c r="K472" s="95">
        <v>3</v>
      </c>
    </row>
    <row r="473" spans="1:11" x14ac:dyDescent="0.3">
      <c r="A473" s="81">
        <v>45148</v>
      </c>
      <c r="C473" s="90" t="s">
        <v>372</v>
      </c>
      <c r="D473" s="86" t="s">
        <v>716</v>
      </c>
      <c r="E473" s="86"/>
      <c r="G473" s="90" t="s">
        <v>1225</v>
      </c>
      <c r="H473" s="100" t="s">
        <v>702</v>
      </c>
      <c r="I473" s="100" t="s">
        <v>774</v>
      </c>
      <c r="J473" s="95" t="s">
        <v>742</v>
      </c>
      <c r="K473" s="95">
        <v>3</v>
      </c>
    </row>
    <row r="474" spans="1:11" x14ac:dyDescent="0.3">
      <c r="A474" s="81">
        <v>45148</v>
      </c>
      <c r="C474" s="90" t="s">
        <v>373</v>
      </c>
      <c r="D474" s="86" t="s">
        <v>716</v>
      </c>
      <c r="E474" s="86"/>
      <c r="G474" s="90" t="s">
        <v>1225</v>
      </c>
      <c r="H474" s="100" t="s">
        <v>702</v>
      </c>
      <c r="I474" s="100" t="s">
        <v>774</v>
      </c>
      <c r="J474" s="95" t="s">
        <v>742</v>
      </c>
      <c r="K474" s="95">
        <v>3</v>
      </c>
    </row>
    <row r="475" spans="1:11" x14ac:dyDescent="0.3">
      <c r="A475" s="81">
        <v>45148</v>
      </c>
      <c r="C475" s="90" t="s">
        <v>1209</v>
      </c>
      <c r="D475" s="86" t="s">
        <v>716</v>
      </c>
      <c r="E475" s="86"/>
      <c r="G475" s="90" t="s">
        <v>1225</v>
      </c>
      <c r="H475" s="100" t="s">
        <v>702</v>
      </c>
      <c r="I475" s="100" t="s">
        <v>774</v>
      </c>
      <c r="J475" s="95" t="s">
        <v>742</v>
      </c>
      <c r="K475" s="95">
        <v>3</v>
      </c>
    </row>
    <row r="476" spans="1:11" x14ac:dyDescent="0.3">
      <c r="A476" s="81">
        <v>45148</v>
      </c>
      <c r="C476" s="90" t="s">
        <v>200</v>
      </c>
      <c r="D476" s="86" t="s">
        <v>732</v>
      </c>
      <c r="E476" s="86"/>
      <c r="G476" s="90" t="s">
        <v>1227</v>
      </c>
      <c r="H476" s="100" t="s">
        <v>702</v>
      </c>
      <c r="I476" s="100" t="s">
        <v>774</v>
      </c>
      <c r="J476" s="95" t="s">
        <v>742</v>
      </c>
      <c r="K476" s="95">
        <v>3</v>
      </c>
    </row>
    <row r="477" spans="1:11" x14ac:dyDescent="0.3">
      <c r="A477" s="81">
        <v>45148</v>
      </c>
      <c r="C477" s="90" t="s">
        <v>315</v>
      </c>
      <c r="D477" s="86" t="s">
        <v>732</v>
      </c>
      <c r="E477" s="86"/>
      <c r="G477" s="90" t="s">
        <v>1228</v>
      </c>
      <c r="H477" s="100" t="s">
        <v>702</v>
      </c>
      <c r="I477" s="100" t="s">
        <v>717</v>
      </c>
      <c r="J477" s="95" t="s">
        <v>742</v>
      </c>
      <c r="K477" s="95">
        <v>3</v>
      </c>
    </row>
    <row r="478" spans="1:11" x14ac:dyDescent="0.3">
      <c r="A478" s="81">
        <v>45148</v>
      </c>
      <c r="C478" s="90" t="s">
        <v>316</v>
      </c>
      <c r="D478" s="86" t="s">
        <v>732</v>
      </c>
      <c r="E478" s="86"/>
      <c r="G478" s="90" t="s">
        <v>1228</v>
      </c>
      <c r="H478" s="100" t="s">
        <v>702</v>
      </c>
      <c r="I478" s="100" t="s">
        <v>717</v>
      </c>
      <c r="J478" s="95" t="s">
        <v>742</v>
      </c>
      <c r="K478" s="95">
        <v>3</v>
      </c>
    </row>
    <row r="479" spans="1:11" x14ac:dyDescent="0.3">
      <c r="A479" s="81">
        <v>45148</v>
      </c>
      <c r="C479" s="90" t="s">
        <v>304</v>
      </c>
      <c r="D479" s="86" t="s">
        <v>732</v>
      </c>
      <c r="E479" s="86"/>
      <c r="G479" s="90" t="s">
        <v>1228</v>
      </c>
      <c r="H479" s="100" t="s">
        <v>702</v>
      </c>
      <c r="I479" s="100" t="s">
        <v>717</v>
      </c>
      <c r="J479" s="95" t="s">
        <v>742</v>
      </c>
      <c r="K479" s="95">
        <v>3</v>
      </c>
    </row>
    <row r="480" spans="1:11" x14ac:dyDescent="0.3">
      <c r="A480" s="81">
        <v>45148</v>
      </c>
      <c r="C480" s="90" t="s">
        <v>1229</v>
      </c>
      <c r="D480" s="86" t="s">
        <v>732</v>
      </c>
      <c r="E480" s="86"/>
      <c r="G480" s="90" t="s">
        <v>1230</v>
      </c>
      <c r="H480" s="100" t="s">
        <v>774</v>
      </c>
      <c r="I480" s="100" t="s">
        <v>702</v>
      </c>
      <c r="J480" s="95" t="s">
        <v>742</v>
      </c>
      <c r="K480" s="95">
        <v>3</v>
      </c>
    </row>
    <row r="481" spans="1:11" x14ac:dyDescent="0.3">
      <c r="A481" s="81">
        <v>45148</v>
      </c>
      <c r="C481" s="90" t="s">
        <v>1231</v>
      </c>
      <c r="D481" s="86" t="s">
        <v>734</v>
      </c>
      <c r="E481" s="86"/>
      <c r="G481" s="90" t="s">
        <v>1232</v>
      </c>
      <c r="H481" s="100" t="s">
        <v>708</v>
      </c>
      <c r="I481" s="100" t="s">
        <v>721</v>
      </c>
      <c r="J481" s="95" t="s">
        <v>742</v>
      </c>
      <c r="K481" s="95">
        <v>3</v>
      </c>
    </row>
    <row r="482" spans="1:11" x14ac:dyDescent="0.3">
      <c r="A482" s="81">
        <v>45148</v>
      </c>
      <c r="C482" s="90" t="s">
        <v>567</v>
      </c>
      <c r="D482" s="86" t="s">
        <v>734</v>
      </c>
      <c r="E482" s="86"/>
      <c r="G482" s="90" t="s">
        <v>1233</v>
      </c>
      <c r="H482" s="100" t="s">
        <v>774</v>
      </c>
      <c r="I482" s="100" t="s">
        <v>717</v>
      </c>
      <c r="J482" s="95" t="s">
        <v>742</v>
      </c>
      <c r="K482" s="95">
        <v>3</v>
      </c>
    </row>
    <row r="483" spans="1:11" x14ac:dyDescent="0.3">
      <c r="A483" s="81">
        <v>45148</v>
      </c>
      <c r="C483" s="90" t="s">
        <v>510</v>
      </c>
      <c r="D483" s="86" t="s">
        <v>734</v>
      </c>
      <c r="E483" s="86"/>
      <c r="G483" s="90" t="s">
        <v>1234</v>
      </c>
      <c r="H483" s="100" t="s">
        <v>702</v>
      </c>
      <c r="I483" s="100" t="s">
        <v>717</v>
      </c>
      <c r="J483" s="95" t="s">
        <v>742</v>
      </c>
      <c r="K483" s="95">
        <v>3</v>
      </c>
    </row>
    <row r="484" spans="1:11" x14ac:dyDescent="0.3">
      <c r="A484" s="81">
        <v>45148</v>
      </c>
      <c r="C484" s="90" t="s">
        <v>338</v>
      </c>
      <c r="D484" s="86" t="s">
        <v>734</v>
      </c>
      <c r="E484" s="86"/>
      <c r="G484" s="90" t="s">
        <v>1235</v>
      </c>
      <c r="H484" s="100" t="s">
        <v>702</v>
      </c>
      <c r="I484" s="100" t="s">
        <v>774</v>
      </c>
      <c r="J484" s="95" t="s">
        <v>742</v>
      </c>
      <c r="K484" s="95">
        <v>3</v>
      </c>
    </row>
    <row r="485" spans="1:11" x14ac:dyDescent="0.3">
      <c r="A485" s="81">
        <v>45148</v>
      </c>
      <c r="C485" s="90" t="s">
        <v>1236</v>
      </c>
      <c r="D485" s="86" t="s">
        <v>734</v>
      </c>
      <c r="E485" s="86"/>
      <c r="G485" s="90" t="s">
        <v>1237</v>
      </c>
      <c r="H485" s="100" t="s">
        <v>702</v>
      </c>
      <c r="I485" s="100" t="s">
        <v>717</v>
      </c>
      <c r="J485" s="95" t="s">
        <v>742</v>
      </c>
      <c r="K485" s="95">
        <v>3</v>
      </c>
    </row>
    <row r="486" spans="1:11" x14ac:dyDescent="0.3">
      <c r="A486" s="81">
        <v>45148</v>
      </c>
      <c r="C486" s="90" t="s">
        <v>348</v>
      </c>
      <c r="D486" s="86" t="s">
        <v>734</v>
      </c>
      <c r="E486" s="86"/>
      <c r="G486" s="90" t="s">
        <v>1237</v>
      </c>
      <c r="H486" s="100" t="s">
        <v>702</v>
      </c>
      <c r="I486" s="100" t="s">
        <v>717</v>
      </c>
      <c r="J486" s="95" t="s">
        <v>742</v>
      </c>
      <c r="K486" s="95">
        <v>3</v>
      </c>
    </row>
    <row r="487" spans="1:11" x14ac:dyDescent="0.3">
      <c r="A487" s="81">
        <v>45148</v>
      </c>
      <c r="C487" s="90" t="s">
        <v>1238</v>
      </c>
      <c r="D487" s="86" t="s">
        <v>734</v>
      </c>
      <c r="E487" s="86"/>
      <c r="G487" s="90" t="s">
        <v>1239</v>
      </c>
      <c r="H487" s="100" t="s">
        <v>702</v>
      </c>
      <c r="I487" s="100" t="s">
        <v>774</v>
      </c>
      <c r="J487" s="95" t="s">
        <v>742</v>
      </c>
      <c r="K487" s="95">
        <v>3</v>
      </c>
    </row>
    <row r="488" spans="1:11" x14ac:dyDescent="0.3">
      <c r="A488" s="81">
        <v>45148</v>
      </c>
      <c r="C488" s="90" t="s">
        <v>1240</v>
      </c>
      <c r="D488" s="86" t="s">
        <v>734</v>
      </c>
      <c r="E488" s="86"/>
      <c r="G488" s="90" t="s">
        <v>1241</v>
      </c>
      <c r="H488" s="100" t="s">
        <v>717</v>
      </c>
      <c r="I488" s="100" t="s">
        <v>774</v>
      </c>
      <c r="J488" s="95" t="s">
        <v>742</v>
      </c>
      <c r="K488" s="95">
        <v>3</v>
      </c>
    </row>
    <row r="489" spans="1:11" x14ac:dyDescent="0.3">
      <c r="A489" s="81">
        <v>45148</v>
      </c>
      <c r="C489" s="90" t="s">
        <v>563</v>
      </c>
      <c r="D489" s="86" t="s">
        <v>734</v>
      </c>
      <c r="E489" s="86"/>
      <c r="G489" s="90" t="s">
        <v>1242</v>
      </c>
      <c r="H489" s="100" t="s">
        <v>702</v>
      </c>
      <c r="I489" s="100" t="s">
        <v>717</v>
      </c>
      <c r="J489" s="95" t="s">
        <v>742</v>
      </c>
      <c r="K489" s="95">
        <v>3</v>
      </c>
    </row>
    <row r="490" spans="1:11" x14ac:dyDescent="0.3">
      <c r="A490" s="81">
        <v>45148</v>
      </c>
      <c r="C490" s="90" t="s">
        <v>338</v>
      </c>
      <c r="D490" s="86" t="s">
        <v>733</v>
      </c>
      <c r="E490" s="86"/>
      <c r="G490" s="90" t="s">
        <v>1235</v>
      </c>
      <c r="H490" s="100" t="s">
        <v>702</v>
      </c>
      <c r="I490" s="100" t="s">
        <v>774</v>
      </c>
      <c r="J490" s="95" t="s">
        <v>742</v>
      </c>
      <c r="K490" s="95">
        <v>3</v>
      </c>
    </row>
    <row r="491" spans="1:11" x14ac:dyDescent="0.3">
      <c r="A491" s="81">
        <v>45148</v>
      </c>
      <c r="C491" s="90" t="s">
        <v>1236</v>
      </c>
      <c r="D491" s="86" t="s">
        <v>733</v>
      </c>
      <c r="E491" s="86"/>
      <c r="G491" s="90" t="s">
        <v>1237</v>
      </c>
      <c r="H491" s="100" t="s">
        <v>702</v>
      </c>
      <c r="I491" s="100" t="s">
        <v>717</v>
      </c>
      <c r="J491" s="95" t="s">
        <v>742</v>
      </c>
      <c r="K491" s="95">
        <v>3</v>
      </c>
    </row>
    <row r="492" spans="1:11" x14ac:dyDescent="0.3">
      <c r="A492" s="81">
        <v>45148</v>
      </c>
      <c r="C492" s="90" t="s">
        <v>348</v>
      </c>
      <c r="D492" s="86" t="s">
        <v>733</v>
      </c>
      <c r="E492" s="86"/>
      <c r="G492" s="90" t="s">
        <v>1237</v>
      </c>
      <c r="H492" s="100" t="s">
        <v>702</v>
      </c>
      <c r="I492" s="100" t="s">
        <v>717</v>
      </c>
      <c r="J492" s="95" t="s">
        <v>742</v>
      </c>
      <c r="K492" s="95">
        <v>3</v>
      </c>
    </row>
    <row r="493" spans="1:11" x14ac:dyDescent="0.3">
      <c r="A493" s="81">
        <v>45148</v>
      </c>
      <c r="C493" s="90" t="s">
        <v>1238</v>
      </c>
      <c r="D493" s="86" t="s">
        <v>733</v>
      </c>
      <c r="E493" s="86"/>
      <c r="G493" s="90" t="s">
        <v>1239</v>
      </c>
      <c r="H493" s="100" t="s">
        <v>702</v>
      </c>
      <c r="I493" s="100" t="s">
        <v>774</v>
      </c>
      <c r="J493" s="95" t="s">
        <v>742</v>
      </c>
      <c r="K493" s="95">
        <v>3</v>
      </c>
    </row>
    <row r="494" spans="1:11" x14ac:dyDescent="0.3">
      <c r="A494" s="81">
        <v>45148</v>
      </c>
      <c r="C494" s="90" t="s">
        <v>1240</v>
      </c>
      <c r="D494" s="86" t="s">
        <v>733</v>
      </c>
      <c r="E494" s="86"/>
      <c r="G494" s="90" t="s">
        <v>1241</v>
      </c>
      <c r="H494" s="100" t="s">
        <v>717</v>
      </c>
      <c r="I494" s="100" t="s">
        <v>774</v>
      </c>
      <c r="J494" s="95" t="s">
        <v>742</v>
      </c>
      <c r="K494" s="95">
        <v>3</v>
      </c>
    </row>
    <row r="495" spans="1:11" x14ac:dyDescent="0.3">
      <c r="A495" s="81">
        <v>45148</v>
      </c>
      <c r="C495" s="90" t="s">
        <v>563</v>
      </c>
      <c r="D495" s="86" t="s">
        <v>733</v>
      </c>
      <c r="E495" s="86"/>
      <c r="G495" s="90" t="s">
        <v>1242</v>
      </c>
      <c r="H495" s="100" t="s">
        <v>702</v>
      </c>
      <c r="I495" s="100" t="s">
        <v>717</v>
      </c>
      <c r="J495" s="95" t="s">
        <v>742</v>
      </c>
      <c r="K495" s="95">
        <v>3</v>
      </c>
    </row>
    <row r="496" spans="1:11" x14ac:dyDescent="0.3">
      <c r="A496" s="81">
        <v>45148</v>
      </c>
      <c r="C496" s="90" t="s">
        <v>1243</v>
      </c>
      <c r="D496" s="86" t="s">
        <v>805</v>
      </c>
      <c r="E496" s="86"/>
      <c r="G496" s="90" t="s">
        <v>1244</v>
      </c>
      <c r="H496" s="100" t="s">
        <v>774</v>
      </c>
      <c r="I496" s="100" t="s">
        <v>717</v>
      </c>
      <c r="J496" s="95" t="s">
        <v>742</v>
      </c>
      <c r="K496" s="95">
        <v>3</v>
      </c>
    </row>
    <row r="497" spans="1:11" x14ac:dyDescent="0.3">
      <c r="A497" s="81">
        <v>45148</v>
      </c>
      <c r="C497" s="90" t="s">
        <v>304</v>
      </c>
      <c r="D497" s="86" t="s">
        <v>793</v>
      </c>
      <c r="E497" s="86"/>
      <c r="G497" s="90" t="s">
        <v>1245</v>
      </c>
      <c r="H497" s="100" t="s">
        <v>717</v>
      </c>
      <c r="I497" s="100" t="s">
        <v>774</v>
      </c>
      <c r="J497" s="95" t="s">
        <v>742</v>
      </c>
      <c r="K497" s="95">
        <v>3</v>
      </c>
    </row>
    <row r="498" spans="1:11" x14ac:dyDescent="0.3">
      <c r="A498" s="81">
        <v>45148</v>
      </c>
      <c r="C498" s="90" t="s">
        <v>1246</v>
      </c>
      <c r="D498" s="86" t="s">
        <v>793</v>
      </c>
      <c r="E498" s="86"/>
      <c r="G498" s="90" t="s">
        <v>1245</v>
      </c>
      <c r="H498" s="100" t="s">
        <v>717</v>
      </c>
      <c r="I498" s="100" t="s">
        <v>774</v>
      </c>
      <c r="J498" s="95" t="s">
        <v>742</v>
      </c>
      <c r="K498" s="95">
        <v>3</v>
      </c>
    </row>
    <row r="499" spans="1:11" x14ac:dyDescent="0.3">
      <c r="A499" s="81">
        <v>45148</v>
      </c>
      <c r="C499" s="90" t="s">
        <v>1218</v>
      </c>
      <c r="D499" s="86" t="s">
        <v>735</v>
      </c>
      <c r="E499" s="86"/>
      <c r="G499" s="90" t="s">
        <v>1247</v>
      </c>
      <c r="H499" s="100" t="s">
        <v>702</v>
      </c>
      <c r="I499" s="100" t="s">
        <v>717</v>
      </c>
      <c r="J499" s="95" t="s">
        <v>742</v>
      </c>
      <c r="K499" s="95">
        <v>3</v>
      </c>
    </row>
    <row r="500" spans="1:11" x14ac:dyDescent="0.3">
      <c r="A500" s="81">
        <v>45148</v>
      </c>
      <c r="C500" s="90" t="s">
        <v>1248</v>
      </c>
      <c r="D500" s="86" t="s">
        <v>735</v>
      </c>
      <c r="E500" s="86"/>
      <c r="G500" s="90" t="s">
        <v>1247</v>
      </c>
      <c r="H500" s="100" t="s">
        <v>702</v>
      </c>
      <c r="I500" s="100" t="s">
        <v>717</v>
      </c>
      <c r="J500" s="95" t="s">
        <v>742</v>
      </c>
      <c r="K500" s="95">
        <v>3</v>
      </c>
    </row>
    <row r="501" spans="1:11" x14ac:dyDescent="0.3">
      <c r="A501" s="81">
        <v>45148</v>
      </c>
      <c r="C501" s="90" t="s">
        <v>338</v>
      </c>
      <c r="D501" s="86" t="s">
        <v>735</v>
      </c>
      <c r="E501" s="86"/>
      <c r="G501" s="90" t="s">
        <v>1249</v>
      </c>
      <c r="H501" s="100" t="s">
        <v>717</v>
      </c>
      <c r="I501" s="100" t="s">
        <v>774</v>
      </c>
      <c r="J501" s="95" t="s">
        <v>742</v>
      </c>
      <c r="K501" s="95">
        <v>3</v>
      </c>
    </row>
    <row r="502" spans="1:11" x14ac:dyDescent="0.3">
      <c r="A502" s="81">
        <v>45148</v>
      </c>
      <c r="C502" s="90" t="s">
        <v>1240</v>
      </c>
      <c r="D502" s="86" t="s">
        <v>735</v>
      </c>
      <c r="E502" s="86"/>
      <c r="G502" s="90" t="s">
        <v>1250</v>
      </c>
      <c r="H502" s="100" t="s">
        <v>717</v>
      </c>
      <c r="I502" s="100" t="s">
        <v>774</v>
      </c>
      <c r="J502" s="95" t="s">
        <v>742</v>
      </c>
      <c r="K502" s="95">
        <v>3</v>
      </c>
    </row>
    <row r="503" spans="1:11" x14ac:dyDescent="0.3">
      <c r="A503" s="81">
        <v>45148</v>
      </c>
      <c r="C503" s="90" t="s">
        <v>1240</v>
      </c>
      <c r="D503" s="86" t="s">
        <v>709</v>
      </c>
      <c r="E503" s="86"/>
      <c r="G503" s="90" t="s">
        <v>1251</v>
      </c>
      <c r="H503" s="100" t="s">
        <v>702</v>
      </c>
      <c r="I503" s="100" t="s">
        <v>774</v>
      </c>
      <c r="J503" s="95" t="s">
        <v>742</v>
      </c>
      <c r="K503" s="95">
        <v>3</v>
      </c>
    </row>
    <row r="504" spans="1:11" x14ac:dyDescent="0.3">
      <c r="A504" s="81">
        <v>45148</v>
      </c>
      <c r="C504" s="90" t="s">
        <v>1252</v>
      </c>
      <c r="D504" s="86" t="s">
        <v>709</v>
      </c>
      <c r="E504" s="86"/>
      <c r="G504" s="90" t="s">
        <v>1251</v>
      </c>
      <c r="H504" s="100" t="s">
        <v>702</v>
      </c>
      <c r="I504" s="100" t="s">
        <v>774</v>
      </c>
      <c r="J504" s="95" t="s">
        <v>742</v>
      </c>
      <c r="K504" s="95">
        <v>3</v>
      </c>
    </row>
    <row r="505" spans="1:11" x14ac:dyDescent="0.3">
      <c r="A505" s="81">
        <v>45148</v>
      </c>
      <c r="C505" s="90" t="s">
        <v>917</v>
      </c>
      <c r="D505" s="86" t="s">
        <v>709</v>
      </c>
      <c r="E505" s="86"/>
      <c r="G505" s="90" t="s">
        <v>1253</v>
      </c>
      <c r="H505" s="100" t="s">
        <v>702</v>
      </c>
      <c r="I505" s="100" t="s">
        <v>774</v>
      </c>
      <c r="J505" s="95" t="s">
        <v>742</v>
      </c>
      <c r="K505" s="95">
        <v>3</v>
      </c>
    </row>
    <row r="506" spans="1:11" ht="30" customHeight="1" x14ac:dyDescent="0.3">
      <c r="A506" s="81">
        <v>45148</v>
      </c>
      <c r="C506" s="90" t="s">
        <v>960</v>
      </c>
      <c r="D506" s="86" t="s">
        <v>709</v>
      </c>
      <c r="E506" s="86"/>
      <c r="G506" s="90" t="s">
        <v>1254</v>
      </c>
      <c r="H506" s="100" t="s">
        <v>702</v>
      </c>
      <c r="I506" s="100" t="s">
        <v>774</v>
      </c>
      <c r="J506" s="95" t="s">
        <v>742</v>
      </c>
      <c r="K506" s="95">
        <v>3</v>
      </c>
    </row>
    <row r="507" spans="1:11" x14ac:dyDescent="0.3">
      <c r="A507" s="81">
        <v>45148</v>
      </c>
      <c r="C507" s="90" t="s">
        <v>1255</v>
      </c>
      <c r="D507" s="86" t="s">
        <v>709</v>
      </c>
      <c r="E507" s="86"/>
      <c r="G507" s="90" t="s">
        <v>1256</v>
      </c>
      <c r="H507" s="100" t="s">
        <v>774</v>
      </c>
      <c r="I507" s="100" t="s">
        <v>702</v>
      </c>
      <c r="J507" s="95" t="s">
        <v>742</v>
      </c>
      <c r="K507" s="95">
        <v>3</v>
      </c>
    </row>
    <row r="508" spans="1:11" x14ac:dyDescent="0.3">
      <c r="A508" s="81">
        <v>45148</v>
      </c>
      <c r="C508" s="90" t="s">
        <v>1257</v>
      </c>
      <c r="D508" s="86" t="s">
        <v>709</v>
      </c>
      <c r="E508" s="86"/>
      <c r="G508" s="90" t="s">
        <v>1258</v>
      </c>
      <c r="H508" s="100" t="s">
        <v>774</v>
      </c>
      <c r="I508" s="100" t="s">
        <v>702</v>
      </c>
      <c r="J508" s="95" t="s">
        <v>742</v>
      </c>
      <c r="K508" s="95">
        <v>3</v>
      </c>
    </row>
    <row r="509" spans="1:11" x14ac:dyDescent="0.3">
      <c r="A509" s="81">
        <v>45148</v>
      </c>
      <c r="C509" s="90" t="s">
        <v>192</v>
      </c>
      <c r="D509" s="86" t="s">
        <v>709</v>
      </c>
      <c r="E509" s="86"/>
      <c r="G509" s="90" t="s">
        <v>1259</v>
      </c>
      <c r="H509" s="100" t="s">
        <v>774</v>
      </c>
      <c r="I509" s="100" t="s">
        <v>702</v>
      </c>
      <c r="J509" s="95" t="s">
        <v>742</v>
      </c>
      <c r="K509" s="95">
        <v>3</v>
      </c>
    </row>
    <row r="510" spans="1:11" x14ac:dyDescent="0.3">
      <c r="A510" s="81">
        <v>45148</v>
      </c>
      <c r="C510" s="90" t="s">
        <v>604</v>
      </c>
      <c r="D510" s="86" t="s">
        <v>709</v>
      </c>
      <c r="E510" s="86"/>
      <c r="G510" s="90" t="s">
        <v>1260</v>
      </c>
      <c r="H510" s="100" t="s">
        <v>702</v>
      </c>
      <c r="I510" s="100" t="s">
        <v>774</v>
      </c>
      <c r="J510" s="95" t="s">
        <v>742</v>
      </c>
      <c r="K510" s="95">
        <v>3</v>
      </c>
    </row>
    <row r="511" spans="1:11" x14ac:dyDescent="0.3">
      <c r="A511" s="81">
        <v>45148</v>
      </c>
      <c r="C511" s="90" t="s">
        <v>96</v>
      </c>
      <c r="D511" s="86" t="s">
        <v>724</v>
      </c>
      <c r="E511" s="86"/>
      <c r="G511" s="90" t="s">
        <v>1261</v>
      </c>
      <c r="H511" s="100" t="s">
        <v>774</v>
      </c>
      <c r="I511" s="100" t="s">
        <v>717</v>
      </c>
      <c r="J511" s="95" t="s">
        <v>742</v>
      </c>
      <c r="K511" s="95">
        <v>3</v>
      </c>
    </row>
    <row r="512" spans="1:11" x14ac:dyDescent="0.3">
      <c r="A512" s="81">
        <v>45148</v>
      </c>
      <c r="C512" s="90" t="s">
        <v>228</v>
      </c>
      <c r="D512" s="86" t="s">
        <v>724</v>
      </c>
      <c r="E512" s="86"/>
      <c r="G512" s="90" t="s">
        <v>1261</v>
      </c>
      <c r="H512" s="100" t="s">
        <v>774</v>
      </c>
      <c r="I512" s="100" t="s">
        <v>717</v>
      </c>
      <c r="J512" s="95" t="s">
        <v>742</v>
      </c>
      <c r="K512" s="95">
        <v>3</v>
      </c>
    </row>
    <row r="513" spans="1:11" x14ac:dyDescent="0.3">
      <c r="A513" s="81">
        <v>45148</v>
      </c>
      <c r="C513" s="90" t="s">
        <v>1262</v>
      </c>
      <c r="D513" s="86" t="s">
        <v>724</v>
      </c>
      <c r="E513" s="86"/>
      <c r="G513" s="90" t="s">
        <v>1261</v>
      </c>
      <c r="H513" s="100" t="s">
        <v>774</v>
      </c>
      <c r="I513" s="100" t="s">
        <v>717</v>
      </c>
      <c r="J513" s="95" t="s">
        <v>742</v>
      </c>
      <c r="K513" s="95">
        <v>3</v>
      </c>
    </row>
    <row r="514" spans="1:11" x14ac:dyDescent="0.3">
      <c r="A514" s="81">
        <v>45148</v>
      </c>
      <c r="C514" s="90" t="s">
        <v>917</v>
      </c>
      <c r="D514" s="86" t="s">
        <v>724</v>
      </c>
      <c r="E514" s="86"/>
      <c r="G514" s="90" t="s">
        <v>1263</v>
      </c>
      <c r="H514" s="100" t="s">
        <v>717</v>
      </c>
      <c r="I514" s="100" t="s">
        <v>774</v>
      </c>
      <c r="J514" s="95" t="s">
        <v>742</v>
      </c>
      <c r="K514" s="95">
        <v>3</v>
      </c>
    </row>
    <row r="515" spans="1:11" x14ac:dyDescent="0.3">
      <c r="A515" s="81">
        <v>45148</v>
      </c>
      <c r="C515" s="90" t="s">
        <v>1264</v>
      </c>
      <c r="D515" s="86" t="s">
        <v>724</v>
      </c>
      <c r="E515" s="86"/>
      <c r="G515" s="90" t="s">
        <v>1265</v>
      </c>
      <c r="H515" s="100" t="s">
        <v>717</v>
      </c>
      <c r="I515" s="100" t="s">
        <v>774</v>
      </c>
      <c r="J515" s="95" t="s">
        <v>742</v>
      </c>
      <c r="K515" s="95">
        <v>3</v>
      </c>
    </row>
    <row r="516" spans="1:11" x14ac:dyDescent="0.3">
      <c r="A516" s="81">
        <v>45148</v>
      </c>
      <c r="C516" s="90" t="s">
        <v>102</v>
      </c>
      <c r="D516" s="86" t="s">
        <v>724</v>
      </c>
      <c r="E516" s="86"/>
      <c r="G516" s="90" t="s">
        <v>1265</v>
      </c>
      <c r="H516" s="100" t="s">
        <v>702</v>
      </c>
      <c r="I516" s="100" t="s">
        <v>774</v>
      </c>
      <c r="J516" s="95" t="s">
        <v>742</v>
      </c>
      <c r="K516" s="95">
        <v>3</v>
      </c>
    </row>
    <row r="517" spans="1:11" x14ac:dyDescent="0.3">
      <c r="A517" s="81">
        <v>45148</v>
      </c>
      <c r="C517" s="90" t="s">
        <v>200</v>
      </c>
      <c r="D517" s="86" t="s">
        <v>724</v>
      </c>
      <c r="E517" s="86"/>
      <c r="G517" s="90" t="s">
        <v>1265</v>
      </c>
      <c r="H517" s="100" t="s">
        <v>702</v>
      </c>
      <c r="I517" s="100" t="s">
        <v>774</v>
      </c>
      <c r="J517" s="95" t="s">
        <v>742</v>
      </c>
      <c r="K517" s="95">
        <v>3</v>
      </c>
    </row>
    <row r="518" spans="1:11" x14ac:dyDescent="0.3">
      <c r="A518" s="81">
        <v>45148</v>
      </c>
      <c r="C518" s="90" t="s">
        <v>1266</v>
      </c>
      <c r="D518" s="86" t="s">
        <v>724</v>
      </c>
      <c r="E518" s="86"/>
      <c r="G518" s="90" t="s">
        <v>1267</v>
      </c>
      <c r="H518" s="100" t="s">
        <v>717</v>
      </c>
      <c r="I518" s="100" t="s">
        <v>774</v>
      </c>
      <c r="J518" s="95" t="s">
        <v>742</v>
      </c>
      <c r="K518" s="95">
        <v>3</v>
      </c>
    </row>
    <row r="519" spans="1:11" x14ac:dyDescent="0.3">
      <c r="A519" s="81">
        <v>45148</v>
      </c>
      <c r="C519" s="90" t="s">
        <v>795</v>
      </c>
      <c r="D519" s="86" t="s">
        <v>850</v>
      </c>
      <c r="E519" s="86"/>
      <c r="G519" s="90" t="s">
        <v>1268</v>
      </c>
      <c r="H519" s="100" t="s">
        <v>708</v>
      </c>
      <c r="I519" s="100" t="s">
        <v>702</v>
      </c>
      <c r="J519" s="95" t="s">
        <v>742</v>
      </c>
      <c r="K519" s="95">
        <v>3</v>
      </c>
    </row>
    <row r="520" spans="1:11" x14ac:dyDescent="0.3">
      <c r="A520" s="81">
        <v>45148</v>
      </c>
      <c r="C520" s="90" t="s">
        <v>1218</v>
      </c>
      <c r="D520" s="86" t="s">
        <v>1269</v>
      </c>
      <c r="E520" s="86"/>
      <c r="G520" s="90" t="s">
        <v>1270</v>
      </c>
      <c r="H520" s="100" t="s">
        <v>702</v>
      </c>
      <c r="I520" s="100" t="s">
        <v>717</v>
      </c>
      <c r="J520" s="95" t="s">
        <v>742</v>
      </c>
      <c r="K520" s="95">
        <v>3</v>
      </c>
    </row>
    <row r="521" spans="1:11" x14ac:dyDescent="0.3">
      <c r="A521" s="81">
        <v>45148</v>
      </c>
      <c r="C521" s="90" t="s">
        <v>1238</v>
      </c>
      <c r="D521" s="86" t="s">
        <v>950</v>
      </c>
      <c r="E521" s="86"/>
      <c r="G521" s="90" t="s">
        <v>1271</v>
      </c>
      <c r="H521" s="100" t="s">
        <v>774</v>
      </c>
      <c r="I521" s="100" t="s">
        <v>717</v>
      </c>
      <c r="J521" s="95" t="s">
        <v>742</v>
      </c>
      <c r="K521" s="95">
        <v>3</v>
      </c>
    </row>
    <row r="522" spans="1:11" x14ac:dyDescent="0.3">
      <c r="A522" s="81">
        <v>45148</v>
      </c>
      <c r="C522" s="90" t="s">
        <v>617</v>
      </c>
      <c r="D522" s="86" t="s">
        <v>720</v>
      </c>
      <c r="E522" s="86"/>
      <c r="G522" s="90" t="s">
        <v>1272</v>
      </c>
      <c r="H522" s="100" t="s">
        <v>774</v>
      </c>
      <c r="I522" s="100" t="s">
        <v>702</v>
      </c>
      <c r="J522" s="95" t="s">
        <v>742</v>
      </c>
      <c r="K522" s="95">
        <v>4</v>
      </c>
    </row>
    <row r="523" spans="1:11" ht="30" customHeight="1" x14ac:dyDescent="0.3">
      <c r="A523" s="81">
        <v>45148</v>
      </c>
      <c r="C523" s="90" t="s">
        <v>1273</v>
      </c>
      <c r="D523" s="86" t="s">
        <v>720</v>
      </c>
      <c r="E523" s="86"/>
      <c r="G523" s="90" t="s">
        <v>1274</v>
      </c>
      <c r="H523" s="100" t="s">
        <v>708</v>
      </c>
      <c r="I523" s="100" t="s">
        <v>702</v>
      </c>
      <c r="J523" s="95" t="s">
        <v>742</v>
      </c>
      <c r="K523" s="95">
        <v>4</v>
      </c>
    </row>
    <row r="524" spans="1:11" x14ac:dyDescent="0.3">
      <c r="A524" s="81">
        <v>45148</v>
      </c>
      <c r="C524" s="90" t="s">
        <v>1275</v>
      </c>
      <c r="D524" s="86" t="s">
        <v>720</v>
      </c>
      <c r="E524" s="86"/>
      <c r="G524" s="90" t="s">
        <v>1276</v>
      </c>
      <c r="H524" s="100" t="s">
        <v>774</v>
      </c>
      <c r="I524" s="100" t="s">
        <v>717</v>
      </c>
      <c r="J524" s="95" t="s">
        <v>742</v>
      </c>
      <c r="K524" s="95">
        <v>4</v>
      </c>
    </row>
    <row r="525" spans="1:11" x14ac:dyDescent="0.3">
      <c r="A525" s="81">
        <v>45148</v>
      </c>
      <c r="C525" s="90" t="s">
        <v>311</v>
      </c>
      <c r="D525" s="86" t="s">
        <v>720</v>
      </c>
      <c r="E525" s="86"/>
      <c r="G525" s="90" t="s">
        <v>1277</v>
      </c>
      <c r="H525" s="100" t="s">
        <v>708</v>
      </c>
      <c r="I525" s="100" t="s">
        <v>702</v>
      </c>
      <c r="J525" s="95" t="s">
        <v>742</v>
      </c>
      <c r="K525" s="95">
        <v>4</v>
      </c>
    </row>
    <row r="526" spans="1:11" x14ac:dyDescent="0.3">
      <c r="A526" s="81">
        <v>45148</v>
      </c>
      <c r="C526" s="90" t="s">
        <v>220</v>
      </c>
      <c r="D526" s="86" t="s">
        <v>720</v>
      </c>
      <c r="E526" s="86"/>
      <c r="G526" s="90" t="s">
        <v>1277</v>
      </c>
      <c r="H526" s="100" t="s">
        <v>708</v>
      </c>
      <c r="I526" s="100" t="s">
        <v>702</v>
      </c>
      <c r="J526" s="95" t="s">
        <v>742</v>
      </c>
      <c r="K526" s="95">
        <v>4</v>
      </c>
    </row>
    <row r="527" spans="1:11" x14ac:dyDescent="0.3">
      <c r="A527" s="81">
        <v>45148</v>
      </c>
      <c r="C527" s="90" t="s">
        <v>1278</v>
      </c>
      <c r="D527" s="86" t="s">
        <v>720</v>
      </c>
      <c r="E527" s="86"/>
      <c r="G527" s="90" t="s">
        <v>1277</v>
      </c>
      <c r="H527" s="100" t="s">
        <v>708</v>
      </c>
      <c r="I527" s="100" t="s">
        <v>702</v>
      </c>
      <c r="J527" s="95" t="s">
        <v>742</v>
      </c>
      <c r="K527" s="95">
        <v>4</v>
      </c>
    </row>
    <row r="528" spans="1:11" x14ac:dyDescent="0.3">
      <c r="A528" s="81">
        <v>45148</v>
      </c>
      <c r="C528" s="90" t="s">
        <v>614</v>
      </c>
      <c r="D528" s="86" t="s">
        <v>720</v>
      </c>
      <c r="E528" s="86"/>
      <c r="G528" s="90" t="s">
        <v>1277</v>
      </c>
      <c r="H528" s="100" t="s">
        <v>708</v>
      </c>
      <c r="I528" s="100" t="s">
        <v>702</v>
      </c>
      <c r="J528" s="95" t="s">
        <v>742</v>
      </c>
      <c r="K528" s="95">
        <v>4</v>
      </c>
    </row>
    <row r="529" spans="1:11" x14ac:dyDescent="0.3">
      <c r="A529" s="81">
        <v>45148</v>
      </c>
      <c r="C529" s="90" t="s">
        <v>311</v>
      </c>
      <c r="D529" s="86" t="s">
        <v>1076</v>
      </c>
      <c r="E529" s="86"/>
      <c r="G529" s="90" t="s">
        <v>1279</v>
      </c>
      <c r="H529" s="100" t="s">
        <v>708</v>
      </c>
      <c r="I529" s="100" t="s">
        <v>702</v>
      </c>
      <c r="J529" s="95" t="s">
        <v>742</v>
      </c>
      <c r="K529" s="95">
        <v>4</v>
      </c>
    </row>
    <row r="530" spans="1:11" x14ac:dyDescent="0.3">
      <c r="A530" s="81">
        <v>45148</v>
      </c>
      <c r="C530" s="90" t="s">
        <v>311</v>
      </c>
      <c r="D530" s="86" t="s">
        <v>735</v>
      </c>
      <c r="E530" s="86"/>
      <c r="G530" s="90" t="s">
        <v>1280</v>
      </c>
      <c r="H530" s="100" t="s">
        <v>708</v>
      </c>
      <c r="I530" s="100" t="s">
        <v>717</v>
      </c>
      <c r="J530" s="95" t="s">
        <v>742</v>
      </c>
      <c r="K530" s="95">
        <v>4</v>
      </c>
    </row>
    <row r="531" spans="1:11" x14ac:dyDescent="0.3">
      <c r="A531" s="81">
        <v>45148</v>
      </c>
      <c r="C531" s="90" t="s">
        <v>1281</v>
      </c>
      <c r="D531" s="86" t="s">
        <v>735</v>
      </c>
      <c r="E531" s="86"/>
      <c r="G531" s="90" t="s">
        <v>1280</v>
      </c>
      <c r="H531" s="100" t="s">
        <v>702</v>
      </c>
      <c r="I531" s="100" t="s">
        <v>717</v>
      </c>
      <c r="J531" s="95" t="s">
        <v>742</v>
      </c>
      <c r="K531" s="95">
        <v>4</v>
      </c>
    </row>
    <row r="532" spans="1:11" x14ac:dyDescent="0.3">
      <c r="A532" s="81">
        <v>45148</v>
      </c>
      <c r="C532" s="90" t="s">
        <v>311</v>
      </c>
      <c r="D532" s="86" t="s">
        <v>805</v>
      </c>
      <c r="E532" s="86"/>
      <c r="G532" s="90" t="s">
        <v>1225</v>
      </c>
      <c r="H532" s="100" t="s">
        <v>708</v>
      </c>
      <c r="I532" s="100" t="s">
        <v>774</v>
      </c>
      <c r="J532" s="95" t="s">
        <v>742</v>
      </c>
      <c r="K532" s="95">
        <v>4</v>
      </c>
    </row>
    <row r="533" spans="1:11" x14ac:dyDescent="0.3">
      <c r="A533" s="81">
        <v>45148</v>
      </c>
      <c r="C533" s="90" t="s">
        <v>1281</v>
      </c>
      <c r="D533" s="86" t="s">
        <v>805</v>
      </c>
      <c r="E533" s="86"/>
      <c r="G533" s="90" t="s">
        <v>1225</v>
      </c>
      <c r="H533" s="100" t="s">
        <v>702</v>
      </c>
      <c r="I533" s="100" t="s">
        <v>774</v>
      </c>
      <c r="J533" s="95" t="s">
        <v>742</v>
      </c>
      <c r="K533" s="95">
        <v>4</v>
      </c>
    </row>
    <row r="534" spans="1:11" x14ac:dyDescent="0.3">
      <c r="A534" s="81">
        <v>45148</v>
      </c>
      <c r="C534" s="90" t="s">
        <v>311</v>
      </c>
      <c r="D534" s="86" t="s">
        <v>793</v>
      </c>
      <c r="E534" s="86"/>
      <c r="G534" s="90" t="s">
        <v>1225</v>
      </c>
      <c r="H534" s="100" t="s">
        <v>708</v>
      </c>
      <c r="I534" s="100" t="s">
        <v>774</v>
      </c>
      <c r="J534" s="95" t="s">
        <v>742</v>
      </c>
      <c r="K534" s="95">
        <v>4</v>
      </c>
    </row>
    <row r="535" spans="1:11" x14ac:dyDescent="0.3">
      <c r="A535" s="81">
        <v>45148</v>
      </c>
      <c r="C535" s="90" t="s">
        <v>1281</v>
      </c>
      <c r="D535" s="86" t="s">
        <v>793</v>
      </c>
      <c r="E535" s="86"/>
      <c r="G535" s="90" t="s">
        <v>1225</v>
      </c>
      <c r="H535" s="100" t="s">
        <v>702</v>
      </c>
      <c r="I535" s="100" t="s">
        <v>774</v>
      </c>
      <c r="J535" s="95" t="s">
        <v>742</v>
      </c>
      <c r="K535" s="95">
        <v>4</v>
      </c>
    </row>
    <row r="536" spans="1:11" x14ac:dyDescent="0.3">
      <c r="A536" s="81">
        <v>45148</v>
      </c>
      <c r="C536" s="90" t="s">
        <v>1282</v>
      </c>
      <c r="D536" s="86" t="s">
        <v>1061</v>
      </c>
      <c r="E536" s="86"/>
      <c r="G536" s="90" t="s">
        <v>1283</v>
      </c>
      <c r="H536" s="100" t="s">
        <v>774</v>
      </c>
      <c r="I536" s="100" t="s">
        <v>702</v>
      </c>
      <c r="J536" s="95" t="s">
        <v>742</v>
      </c>
      <c r="K536" s="95">
        <v>4</v>
      </c>
    </row>
    <row r="537" spans="1:11" x14ac:dyDescent="0.3">
      <c r="A537" s="81">
        <v>45148</v>
      </c>
      <c r="C537" s="90" t="s">
        <v>1284</v>
      </c>
      <c r="D537" s="86" t="s">
        <v>1061</v>
      </c>
      <c r="E537" s="86"/>
      <c r="G537" s="90" t="s">
        <v>1285</v>
      </c>
      <c r="H537" s="100" t="s">
        <v>702</v>
      </c>
      <c r="I537" s="100" t="s">
        <v>774</v>
      </c>
      <c r="J537" s="95" t="s">
        <v>742</v>
      </c>
      <c r="K537" s="95">
        <v>4</v>
      </c>
    </row>
    <row r="538" spans="1:11" x14ac:dyDescent="0.3">
      <c r="A538" s="81">
        <v>45148</v>
      </c>
      <c r="C538" s="90" t="s">
        <v>303</v>
      </c>
      <c r="D538" s="86" t="s">
        <v>1061</v>
      </c>
      <c r="E538" s="86"/>
      <c r="G538" s="90" t="s">
        <v>1285</v>
      </c>
      <c r="H538" s="100" t="s">
        <v>702</v>
      </c>
      <c r="I538" s="100" t="s">
        <v>774</v>
      </c>
      <c r="J538" s="95" t="s">
        <v>742</v>
      </c>
      <c r="K538" s="95">
        <v>4</v>
      </c>
    </row>
    <row r="539" spans="1:11" ht="30" customHeight="1" x14ac:dyDescent="0.3">
      <c r="A539" s="81">
        <v>45148</v>
      </c>
      <c r="C539" s="90" t="s">
        <v>1286</v>
      </c>
      <c r="D539" s="86" t="s">
        <v>1061</v>
      </c>
      <c r="E539" s="86"/>
      <c r="G539" s="90" t="s">
        <v>1287</v>
      </c>
      <c r="H539" s="100" t="s">
        <v>702</v>
      </c>
      <c r="I539" s="100" t="s">
        <v>774</v>
      </c>
      <c r="J539" s="95" t="s">
        <v>742</v>
      </c>
      <c r="K539" s="95">
        <v>4</v>
      </c>
    </row>
    <row r="540" spans="1:11" x14ac:dyDescent="0.3">
      <c r="A540" s="81">
        <v>45148</v>
      </c>
      <c r="C540" s="90" t="s">
        <v>1288</v>
      </c>
      <c r="D540" s="86" t="s">
        <v>1061</v>
      </c>
      <c r="E540" s="86"/>
      <c r="G540" s="90" t="s">
        <v>1289</v>
      </c>
      <c r="H540" s="100" t="s">
        <v>702</v>
      </c>
      <c r="I540" s="100" t="s">
        <v>774</v>
      </c>
      <c r="J540" s="95" t="s">
        <v>742</v>
      </c>
      <c r="K540" s="95">
        <v>4</v>
      </c>
    </row>
    <row r="541" spans="1:11" x14ac:dyDescent="0.3">
      <c r="A541" s="81">
        <v>45148</v>
      </c>
      <c r="C541" s="90" t="s">
        <v>1290</v>
      </c>
      <c r="D541" s="86" t="s">
        <v>1061</v>
      </c>
      <c r="E541" s="86"/>
      <c r="G541" s="90" t="s">
        <v>1289</v>
      </c>
      <c r="H541" s="100" t="s">
        <v>702</v>
      </c>
      <c r="I541" s="100" t="s">
        <v>774</v>
      </c>
      <c r="J541" s="95" t="s">
        <v>742</v>
      </c>
      <c r="K541" s="95">
        <v>4</v>
      </c>
    </row>
    <row r="542" spans="1:11" x14ac:dyDescent="0.3">
      <c r="A542" s="81">
        <v>45148</v>
      </c>
      <c r="C542" s="90" t="s">
        <v>1291</v>
      </c>
      <c r="D542" s="86" t="s">
        <v>1061</v>
      </c>
      <c r="E542" s="86"/>
      <c r="G542" s="90" t="s">
        <v>1289</v>
      </c>
      <c r="H542" s="100" t="s">
        <v>702</v>
      </c>
      <c r="I542" s="100" t="s">
        <v>774</v>
      </c>
      <c r="J542" s="95" t="s">
        <v>742</v>
      </c>
      <c r="K542" s="95">
        <v>4</v>
      </c>
    </row>
    <row r="543" spans="1:11" x14ac:dyDescent="0.3">
      <c r="A543" s="81">
        <v>45148</v>
      </c>
      <c r="C543" s="90" t="s">
        <v>1292</v>
      </c>
      <c r="D543" s="86" t="s">
        <v>1061</v>
      </c>
      <c r="E543" s="86"/>
      <c r="G543" s="90"/>
      <c r="H543" s="100" t="s">
        <v>702</v>
      </c>
      <c r="I543" s="100" t="s">
        <v>774</v>
      </c>
      <c r="J543" s="95" t="s">
        <v>742</v>
      </c>
      <c r="K543" s="95">
        <v>4</v>
      </c>
    </row>
    <row r="544" spans="1:11" x14ac:dyDescent="0.3">
      <c r="A544" s="81">
        <v>45148</v>
      </c>
      <c r="C544" s="90" t="s">
        <v>221</v>
      </c>
      <c r="D544" s="86" t="s">
        <v>1061</v>
      </c>
      <c r="E544" s="86"/>
      <c r="G544" s="90" t="s">
        <v>1293</v>
      </c>
      <c r="H544" s="100" t="s">
        <v>702</v>
      </c>
      <c r="I544" s="100" t="s">
        <v>774</v>
      </c>
      <c r="J544" s="95" t="s">
        <v>742</v>
      </c>
      <c r="K544" s="95">
        <v>4</v>
      </c>
    </row>
    <row r="545" spans="1:11" x14ac:dyDescent="0.3">
      <c r="A545" s="81">
        <v>45148</v>
      </c>
      <c r="C545" s="90" t="s">
        <v>1294</v>
      </c>
      <c r="D545" s="86" t="s">
        <v>1061</v>
      </c>
      <c r="E545" s="86"/>
      <c r="G545" s="90" t="s">
        <v>1293</v>
      </c>
      <c r="H545" s="100" t="s">
        <v>702</v>
      </c>
      <c r="I545" s="100" t="s">
        <v>774</v>
      </c>
      <c r="J545" s="95" t="s">
        <v>742</v>
      </c>
      <c r="K545" s="95">
        <v>4</v>
      </c>
    </row>
    <row r="546" spans="1:11" x14ac:dyDescent="0.3">
      <c r="A546" s="81">
        <v>45148</v>
      </c>
      <c r="C546" s="90" t="s">
        <v>246</v>
      </c>
      <c r="D546" s="86" t="s">
        <v>1061</v>
      </c>
      <c r="E546" s="86"/>
      <c r="G546" s="90"/>
      <c r="H546" s="100" t="s">
        <v>702</v>
      </c>
      <c r="I546" s="100" t="s">
        <v>1295</v>
      </c>
      <c r="J546" s="95" t="s">
        <v>742</v>
      </c>
      <c r="K546" s="95">
        <v>4</v>
      </c>
    </row>
    <row r="547" spans="1:11" x14ac:dyDescent="0.3">
      <c r="A547" s="81">
        <v>45148</v>
      </c>
      <c r="C547" s="90" t="s">
        <v>642</v>
      </c>
      <c r="D547" s="86" t="s">
        <v>1061</v>
      </c>
      <c r="E547" s="86"/>
      <c r="G547" s="90" t="s">
        <v>1296</v>
      </c>
      <c r="H547" s="100" t="s">
        <v>702</v>
      </c>
      <c r="I547" s="100" t="s">
        <v>774</v>
      </c>
      <c r="J547" s="95" t="s">
        <v>742</v>
      </c>
      <c r="K547" s="95">
        <v>4</v>
      </c>
    </row>
    <row r="548" spans="1:11" x14ac:dyDescent="0.3">
      <c r="A548" s="81">
        <v>45148</v>
      </c>
      <c r="C548" s="90" t="s">
        <v>1297</v>
      </c>
      <c r="D548" s="86" t="s">
        <v>1061</v>
      </c>
      <c r="E548" s="86"/>
      <c r="G548" s="90" t="s">
        <v>1298</v>
      </c>
      <c r="H548" s="100" t="s">
        <v>702</v>
      </c>
      <c r="I548" s="100" t="s">
        <v>774</v>
      </c>
      <c r="J548" s="95" t="s">
        <v>742</v>
      </c>
      <c r="K548" s="95">
        <v>4</v>
      </c>
    </row>
    <row r="549" spans="1:11" x14ac:dyDescent="0.3">
      <c r="A549" s="81">
        <v>45148</v>
      </c>
      <c r="C549" s="90" t="s">
        <v>1275</v>
      </c>
      <c r="D549" s="86" t="s">
        <v>709</v>
      </c>
      <c r="E549" s="86"/>
      <c r="G549" s="90" t="s">
        <v>1299</v>
      </c>
      <c r="H549" s="100" t="s">
        <v>774</v>
      </c>
      <c r="I549" s="100" t="s">
        <v>702</v>
      </c>
      <c r="J549" s="95" t="s">
        <v>742</v>
      </c>
      <c r="K549" s="95">
        <v>4</v>
      </c>
    </row>
    <row r="550" spans="1:11" x14ac:dyDescent="0.3">
      <c r="A550" s="81">
        <v>45148</v>
      </c>
      <c r="C550" s="90" t="s">
        <v>311</v>
      </c>
      <c r="D550" s="86" t="s">
        <v>709</v>
      </c>
      <c r="E550" s="86"/>
      <c r="G550" s="90" t="s">
        <v>1300</v>
      </c>
      <c r="H550" s="100" t="s">
        <v>708</v>
      </c>
      <c r="I550" s="100" t="s">
        <v>702</v>
      </c>
      <c r="J550" s="95" t="s">
        <v>742</v>
      </c>
      <c r="K550" s="95">
        <v>4</v>
      </c>
    </row>
    <row r="551" spans="1:11" x14ac:dyDescent="0.3">
      <c r="A551" s="81">
        <v>45148</v>
      </c>
      <c r="C551" s="90" t="s">
        <v>157</v>
      </c>
      <c r="D551" s="86" t="s">
        <v>709</v>
      </c>
      <c r="E551" s="86"/>
      <c r="G551" s="90" t="s">
        <v>1301</v>
      </c>
      <c r="H551" s="100" t="s">
        <v>774</v>
      </c>
      <c r="I551" s="100" t="s">
        <v>702</v>
      </c>
      <c r="J551" s="95" t="s">
        <v>742</v>
      </c>
      <c r="K551" s="95">
        <v>4</v>
      </c>
    </row>
    <row r="552" spans="1:11" x14ac:dyDescent="0.3">
      <c r="A552" s="81">
        <v>45148</v>
      </c>
      <c r="C552" s="90" t="s">
        <v>303</v>
      </c>
      <c r="D552" s="86" t="s">
        <v>709</v>
      </c>
      <c r="E552" s="86"/>
      <c r="G552" s="90" t="s">
        <v>1301</v>
      </c>
      <c r="H552" s="100" t="s">
        <v>774</v>
      </c>
      <c r="I552" s="100" t="s">
        <v>702</v>
      </c>
      <c r="J552" s="95" t="s">
        <v>742</v>
      </c>
      <c r="K552" s="95">
        <v>4</v>
      </c>
    </row>
    <row r="553" spans="1:11" x14ac:dyDescent="0.3">
      <c r="A553" s="81">
        <v>45148</v>
      </c>
      <c r="C553" s="90" t="s">
        <v>1302</v>
      </c>
      <c r="D553" s="86" t="s">
        <v>707</v>
      </c>
      <c r="E553" s="86"/>
      <c r="G553" s="90" t="s">
        <v>1303</v>
      </c>
      <c r="H553" s="100" t="s">
        <v>774</v>
      </c>
      <c r="I553" s="100" t="s">
        <v>702</v>
      </c>
      <c r="J553" s="95" t="s">
        <v>742</v>
      </c>
      <c r="K553" s="95">
        <v>4</v>
      </c>
    </row>
    <row r="554" spans="1:11" x14ac:dyDescent="0.3">
      <c r="A554" s="81">
        <v>45148</v>
      </c>
      <c r="C554" s="90" t="s">
        <v>618</v>
      </c>
      <c r="D554" s="86" t="s">
        <v>707</v>
      </c>
      <c r="E554" s="86"/>
      <c r="G554" s="90" t="s">
        <v>1303</v>
      </c>
      <c r="H554" s="100" t="s">
        <v>774</v>
      </c>
      <c r="I554" s="100" t="s">
        <v>702</v>
      </c>
      <c r="J554" s="95" t="s">
        <v>742</v>
      </c>
      <c r="K554" s="95">
        <v>4</v>
      </c>
    </row>
    <row r="555" spans="1:11" ht="30" customHeight="1" x14ac:dyDescent="0.3">
      <c r="A555" s="81">
        <v>45148</v>
      </c>
      <c r="C555" s="90" t="s">
        <v>637</v>
      </c>
      <c r="D555" s="86" t="s">
        <v>707</v>
      </c>
      <c r="E555" s="86"/>
      <c r="G555" s="90" t="s">
        <v>1303</v>
      </c>
      <c r="H555" s="100" t="s">
        <v>774</v>
      </c>
      <c r="I555" s="100" t="s">
        <v>702</v>
      </c>
      <c r="J555" s="95" t="s">
        <v>742</v>
      </c>
      <c r="K555" s="95">
        <v>4</v>
      </c>
    </row>
    <row r="556" spans="1:11" ht="30" customHeight="1" x14ac:dyDescent="0.3">
      <c r="A556" s="81">
        <v>45148</v>
      </c>
      <c r="C556" s="90" t="s">
        <v>1286</v>
      </c>
      <c r="D556" s="86" t="s">
        <v>707</v>
      </c>
      <c r="E556" s="86"/>
      <c r="G556" s="90" t="s">
        <v>1304</v>
      </c>
      <c r="H556" s="100" t="s">
        <v>774</v>
      </c>
      <c r="I556" s="100" t="s">
        <v>702</v>
      </c>
      <c r="J556" s="95" t="s">
        <v>742</v>
      </c>
      <c r="K556" s="95">
        <v>4</v>
      </c>
    </row>
    <row r="557" spans="1:11" x14ac:dyDescent="0.3">
      <c r="A557" s="81">
        <v>45148</v>
      </c>
      <c r="C557" s="90" t="s">
        <v>311</v>
      </c>
      <c r="D557" s="86" t="s">
        <v>707</v>
      </c>
      <c r="E557" s="86"/>
      <c r="G557" s="90" t="s">
        <v>1305</v>
      </c>
      <c r="H557" s="100" t="s">
        <v>708</v>
      </c>
      <c r="I557" s="100" t="s">
        <v>702</v>
      </c>
      <c r="J557" s="95" t="s">
        <v>742</v>
      </c>
      <c r="K557" s="95">
        <v>4</v>
      </c>
    </row>
    <row r="558" spans="1:11" x14ac:dyDescent="0.3">
      <c r="A558" s="81">
        <v>45148</v>
      </c>
      <c r="C558" s="90" t="s">
        <v>157</v>
      </c>
      <c r="D558" s="86" t="s">
        <v>707</v>
      </c>
      <c r="E558" s="86"/>
      <c r="G558" s="90" t="s">
        <v>1301</v>
      </c>
      <c r="H558" s="100" t="s">
        <v>774</v>
      </c>
      <c r="I558" s="100" t="s">
        <v>702</v>
      </c>
      <c r="J558" s="95" t="s">
        <v>742</v>
      </c>
      <c r="K558" s="95">
        <v>4</v>
      </c>
    </row>
    <row r="559" spans="1:11" x14ac:dyDescent="0.3">
      <c r="A559" s="81">
        <v>45148</v>
      </c>
      <c r="C559" s="90" t="s">
        <v>303</v>
      </c>
      <c r="D559" s="86" t="s">
        <v>707</v>
      </c>
      <c r="E559" s="86"/>
      <c r="G559" s="90" t="s">
        <v>1301</v>
      </c>
      <c r="H559" s="100" t="s">
        <v>774</v>
      </c>
      <c r="I559" s="100" t="s">
        <v>702</v>
      </c>
      <c r="J559" s="95" t="s">
        <v>742</v>
      </c>
      <c r="K559" s="95">
        <v>4</v>
      </c>
    </row>
    <row r="560" spans="1:11" x14ac:dyDescent="0.3">
      <c r="A560" s="81">
        <v>45148</v>
      </c>
      <c r="C560" s="90" t="s">
        <v>614</v>
      </c>
      <c r="D560" s="86" t="s">
        <v>707</v>
      </c>
      <c r="E560" s="86"/>
      <c r="G560" s="90" t="s">
        <v>1306</v>
      </c>
      <c r="H560" s="100" t="s">
        <v>774</v>
      </c>
      <c r="I560" s="100" t="s">
        <v>702</v>
      </c>
      <c r="J560" s="95" t="s">
        <v>742</v>
      </c>
      <c r="K560" s="95">
        <v>4</v>
      </c>
    </row>
    <row r="561" spans="1:11" x14ac:dyDescent="0.3">
      <c r="A561" s="81">
        <v>45148</v>
      </c>
      <c r="C561" s="90" t="s">
        <v>1307</v>
      </c>
      <c r="D561" s="86" t="s">
        <v>707</v>
      </c>
      <c r="E561" s="86"/>
      <c r="G561" s="90" t="s">
        <v>1308</v>
      </c>
      <c r="H561" s="100" t="s">
        <v>702</v>
      </c>
      <c r="I561" s="100" t="s">
        <v>708</v>
      </c>
      <c r="J561" s="95" t="s">
        <v>742</v>
      </c>
      <c r="K561" s="95">
        <v>4</v>
      </c>
    </row>
    <row r="562" spans="1:11" x14ac:dyDescent="0.3">
      <c r="A562" s="81">
        <v>45148</v>
      </c>
      <c r="C562" s="90" t="s">
        <v>1309</v>
      </c>
      <c r="D562" s="86" t="s">
        <v>707</v>
      </c>
      <c r="E562" s="86"/>
      <c r="G562" s="90" t="s">
        <v>1308</v>
      </c>
      <c r="H562" s="100" t="s">
        <v>702</v>
      </c>
      <c r="I562" s="100" t="s">
        <v>708</v>
      </c>
      <c r="J562" s="95" t="s">
        <v>742</v>
      </c>
      <c r="K562" s="95">
        <v>4</v>
      </c>
    </row>
    <row r="563" spans="1:11" x14ac:dyDescent="0.3">
      <c r="A563" s="81">
        <v>45148</v>
      </c>
      <c r="C563" s="90" t="s">
        <v>311</v>
      </c>
      <c r="D563" s="86" t="s">
        <v>705</v>
      </c>
      <c r="E563" s="86"/>
      <c r="G563" s="90" t="s">
        <v>1310</v>
      </c>
      <c r="H563" s="100" t="s">
        <v>708</v>
      </c>
      <c r="I563" s="100" t="s">
        <v>702</v>
      </c>
      <c r="J563" s="95" t="s">
        <v>742</v>
      </c>
      <c r="K563" s="95">
        <v>4</v>
      </c>
    </row>
    <row r="564" spans="1:11" x14ac:dyDescent="0.3">
      <c r="A564" s="81">
        <v>45148</v>
      </c>
      <c r="C564" s="90" t="s">
        <v>1311</v>
      </c>
      <c r="D564" s="86" t="s">
        <v>705</v>
      </c>
      <c r="E564" s="86"/>
      <c r="G564" s="90" t="s">
        <v>1312</v>
      </c>
      <c r="H564" s="100" t="s">
        <v>702</v>
      </c>
      <c r="I564" s="100" t="s">
        <v>717</v>
      </c>
      <c r="J564" s="95" t="s">
        <v>742</v>
      </c>
      <c r="K564" s="95">
        <v>4</v>
      </c>
    </row>
    <row r="565" spans="1:11" x14ac:dyDescent="0.3">
      <c r="A565" s="81">
        <v>45148</v>
      </c>
      <c r="C565" s="90" t="s">
        <v>215</v>
      </c>
      <c r="D565" s="86" t="s">
        <v>705</v>
      </c>
      <c r="E565" s="86"/>
      <c r="G565" s="90" t="s">
        <v>1313</v>
      </c>
      <c r="H565" s="100" t="s">
        <v>702</v>
      </c>
      <c r="I565" s="100" t="s">
        <v>708</v>
      </c>
      <c r="J565" s="95" t="s">
        <v>742</v>
      </c>
      <c r="K565" s="95">
        <v>4</v>
      </c>
    </row>
    <row r="566" spans="1:11" x14ac:dyDescent="0.3">
      <c r="A566" s="81">
        <v>45148</v>
      </c>
      <c r="C566" s="90" t="s">
        <v>523</v>
      </c>
      <c r="D566" s="86" t="s">
        <v>705</v>
      </c>
      <c r="E566" s="86"/>
      <c r="G566" s="90" t="s">
        <v>1313</v>
      </c>
      <c r="H566" s="100" t="s">
        <v>702</v>
      </c>
      <c r="I566" s="100" t="s">
        <v>708</v>
      </c>
      <c r="J566" s="95" t="s">
        <v>742</v>
      </c>
      <c r="K566" s="95">
        <v>4</v>
      </c>
    </row>
    <row r="567" spans="1:11" x14ac:dyDescent="0.3">
      <c r="A567" s="81">
        <v>45148</v>
      </c>
      <c r="C567" s="90" t="s">
        <v>506</v>
      </c>
      <c r="D567" s="86" t="s">
        <v>705</v>
      </c>
      <c r="E567" s="86"/>
      <c r="G567" s="90" t="s">
        <v>1313</v>
      </c>
      <c r="H567" s="100" t="s">
        <v>702</v>
      </c>
      <c r="I567" s="100" t="s">
        <v>708</v>
      </c>
      <c r="J567" s="95" t="s">
        <v>742</v>
      </c>
      <c r="K567" s="95">
        <v>4</v>
      </c>
    </row>
    <row r="568" spans="1:11" x14ac:dyDescent="0.3">
      <c r="A568" s="81">
        <v>45148</v>
      </c>
      <c r="C568" s="90" t="s">
        <v>611</v>
      </c>
      <c r="D568" s="86" t="s">
        <v>705</v>
      </c>
      <c r="E568" s="86"/>
      <c r="G568" s="90" t="s">
        <v>1313</v>
      </c>
      <c r="H568" s="100" t="s">
        <v>702</v>
      </c>
      <c r="I568" s="100" t="s">
        <v>708</v>
      </c>
      <c r="J568" s="95" t="s">
        <v>742</v>
      </c>
      <c r="K568" s="95">
        <v>4</v>
      </c>
    </row>
    <row r="569" spans="1:11" x14ac:dyDescent="0.3">
      <c r="A569" s="81">
        <v>45148</v>
      </c>
      <c r="C569" s="90" t="s">
        <v>1314</v>
      </c>
      <c r="D569" s="86" t="s">
        <v>705</v>
      </c>
      <c r="E569" s="86"/>
      <c r="G569" s="90" t="s">
        <v>1315</v>
      </c>
      <c r="H569" s="100" t="s">
        <v>702</v>
      </c>
      <c r="I569" s="100" t="s">
        <v>717</v>
      </c>
      <c r="J569" s="95" t="s">
        <v>742</v>
      </c>
      <c r="K569" s="95">
        <v>4</v>
      </c>
    </row>
    <row r="570" spans="1:11" x14ac:dyDescent="0.3">
      <c r="A570" s="81">
        <v>45148</v>
      </c>
      <c r="C570" s="90" t="s">
        <v>157</v>
      </c>
      <c r="D570" s="86" t="s">
        <v>705</v>
      </c>
      <c r="E570" s="86"/>
      <c r="G570" s="90" t="s">
        <v>1301</v>
      </c>
      <c r="H570" s="100" t="s">
        <v>774</v>
      </c>
      <c r="I570" s="100" t="s">
        <v>717</v>
      </c>
      <c r="J570" s="95" t="s">
        <v>742</v>
      </c>
      <c r="K570" s="95">
        <v>4</v>
      </c>
    </row>
    <row r="571" spans="1:11" x14ac:dyDescent="0.3">
      <c r="A571" s="81">
        <v>45148</v>
      </c>
      <c r="C571" s="90" t="s">
        <v>303</v>
      </c>
      <c r="D571" s="86" t="s">
        <v>705</v>
      </c>
      <c r="E571" s="86"/>
      <c r="G571" s="90" t="s">
        <v>1301</v>
      </c>
      <c r="H571" s="100" t="s">
        <v>774</v>
      </c>
      <c r="I571" s="100" t="s">
        <v>717</v>
      </c>
      <c r="J571" s="95" t="s">
        <v>742</v>
      </c>
      <c r="K571" s="95">
        <v>4</v>
      </c>
    </row>
    <row r="572" spans="1:11" x14ac:dyDescent="0.3">
      <c r="A572" s="81">
        <v>45148</v>
      </c>
      <c r="C572" s="90" t="s">
        <v>1307</v>
      </c>
      <c r="D572" s="86" t="s">
        <v>705</v>
      </c>
      <c r="E572" s="86"/>
      <c r="G572" s="90" t="s">
        <v>1316</v>
      </c>
      <c r="H572" s="100" t="s">
        <v>702</v>
      </c>
      <c r="I572" s="100" t="s">
        <v>717</v>
      </c>
      <c r="J572" s="95" t="s">
        <v>742</v>
      </c>
      <c r="K572" s="95">
        <v>4</v>
      </c>
    </row>
    <row r="573" spans="1:11" x14ac:dyDescent="0.3">
      <c r="A573" s="81">
        <v>45148</v>
      </c>
      <c r="C573" s="90" t="s">
        <v>1309</v>
      </c>
      <c r="D573" s="86" t="s">
        <v>705</v>
      </c>
      <c r="E573" s="86"/>
      <c r="G573" s="90" t="s">
        <v>1316</v>
      </c>
      <c r="H573" s="100" t="s">
        <v>702</v>
      </c>
      <c r="I573" s="100" t="s">
        <v>717</v>
      </c>
      <c r="J573" s="95" t="s">
        <v>742</v>
      </c>
      <c r="K573" s="95">
        <v>4</v>
      </c>
    </row>
    <row r="574" spans="1:11" x14ac:dyDescent="0.3">
      <c r="A574" s="81">
        <v>45148</v>
      </c>
      <c r="C574" s="90" t="s">
        <v>311</v>
      </c>
      <c r="D574" s="86" t="s">
        <v>716</v>
      </c>
      <c r="E574" s="86"/>
      <c r="G574" s="90" t="s">
        <v>1225</v>
      </c>
      <c r="H574" s="100" t="s">
        <v>702</v>
      </c>
      <c r="I574" s="100" t="s">
        <v>774</v>
      </c>
      <c r="J574" s="95" t="s">
        <v>742</v>
      </c>
      <c r="K574" s="95">
        <v>4</v>
      </c>
    </row>
    <row r="575" spans="1:11" x14ac:dyDescent="0.3">
      <c r="A575" s="81">
        <v>45148</v>
      </c>
      <c r="C575" s="90" t="s">
        <v>1317</v>
      </c>
      <c r="D575" s="86" t="s">
        <v>716</v>
      </c>
      <c r="E575" s="86"/>
      <c r="G575" s="90" t="s">
        <v>1225</v>
      </c>
      <c r="H575" s="100" t="s">
        <v>702</v>
      </c>
      <c r="I575" s="100" t="s">
        <v>774</v>
      </c>
      <c r="J575" s="95" t="s">
        <v>742</v>
      </c>
      <c r="K575" s="95">
        <v>4</v>
      </c>
    </row>
    <row r="576" spans="1:11" x14ac:dyDescent="0.3">
      <c r="A576" s="81">
        <v>45148</v>
      </c>
      <c r="C576" s="90" t="s">
        <v>312</v>
      </c>
      <c r="D576" s="86" t="s">
        <v>718</v>
      </c>
      <c r="E576" s="86"/>
      <c r="G576" s="90" t="s">
        <v>1318</v>
      </c>
      <c r="H576" s="100" t="s">
        <v>717</v>
      </c>
      <c r="I576" s="100" t="s">
        <v>774</v>
      </c>
      <c r="J576" s="95" t="s">
        <v>742</v>
      </c>
      <c r="K576" s="95">
        <v>4</v>
      </c>
    </row>
    <row r="577" spans="1:11" x14ac:dyDescent="0.3">
      <c r="A577" s="81">
        <v>45148</v>
      </c>
      <c r="C577" s="90" t="s">
        <v>221</v>
      </c>
      <c r="D577" s="86" t="s">
        <v>724</v>
      </c>
      <c r="E577" s="86"/>
      <c r="G577" s="90" t="s">
        <v>1319</v>
      </c>
      <c r="H577" s="100" t="s">
        <v>721</v>
      </c>
      <c r="I577" s="100" t="s">
        <v>708</v>
      </c>
      <c r="J577" s="95" t="s">
        <v>742</v>
      </c>
      <c r="K577" s="95">
        <v>4</v>
      </c>
    </row>
    <row r="578" spans="1:11" x14ac:dyDescent="0.3">
      <c r="A578" s="81">
        <v>45148</v>
      </c>
      <c r="C578" s="90" t="s">
        <v>157</v>
      </c>
      <c r="D578" s="86" t="s">
        <v>724</v>
      </c>
      <c r="E578" s="86"/>
      <c r="G578" s="90" t="s">
        <v>1320</v>
      </c>
      <c r="H578" s="100" t="s">
        <v>708</v>
      </c>
      <c r="I578" s="100" t="s">
        <v>721</v>
      </c>
      <c r="J578" s="95" t="s">
        <v>742</v>
      </c>
      <c r="K578" s="95">
        <v>4</v>
      </c>
    </row>
    <row r="579" spans="1:11" x14ac:dyDescent="0.3">
      <c r="A579" s="81">
        <v>45148</v>
      </c>
      <c r="C579" s="90" t="s">
        <v>303</v>
      </c>
      <c r="D579" s="86" t="s">
        <v>724</v>
      </c>
      <c r="E579" s="86"/>
      <c r="G579" s="90" t="s">
        <v>1320</v>
      </c>
      <c r="H579" s="100" t="s">
        <v>708</v>
      </c>
      <c r="I579" s="100" t="s">
        <v>721</v>
      </c>
      <c r="J579" s="95" t="s">
        <v>742</v>
      </c>
      <c r="K579" s="95">
        <v>4</v>
      </c>
    </row>
    <row r="580" spans="1:11" x14ac:dyDescent="0.3">
      <c r="A580" s="81">
        <v>45148</v>
      </c>
      <c r="C580" s="90" t="s">
        <v>1321</v>
      </c>
      <c r="D580" s="86" t="s">
        <v>1322</v>
      </c>
      <c r="E580" s="86"/>
      <c r="G580" s="90" t="s">
        <v>1323</v>
      </c>
      <c r="H580" s="100" t="s">
        <v>708</v>
      </c>
      <c r="I580" s="100" t="s">
        <v>702</v>
      </c>
      <c r="J580" s="95" t="s">
        <v>742</v>
      </c>
      <c r="K580" s="95">
        <v>4</v>
      </c>
    </row>
    <row r="581" spans="1:11" x14ac:dyDescent="0.3">
      <c r="A581" s="81">
        <v>45148</v>
      </c>
      <c r="C581" s="90" t="s">
        <v>618</v>
      </c>
      <c r="D581" s="86" t="s">
        <v>1322</v>
      </c>
      <c r="E581" s="86"/>
      <c r="G581" s="90" t="s">
        <v>1324</v>
      </c>
      <c r="H581" s="100" t="s">
        <v>708</v>
      </c>
      <c r="I581" s="100" t="s">
        <v>702</v>
      </c>
      <c r="J581" s="95" t="s">
        <v>742</v>
      </c>
      <c r="K581" s="95">
        <v>4</v>
      </c>
    </row>
    <row r="582" spans="1:11" ht="30" customHeight="1" x14ac:dyDescent="0.3">
      <c r="A582" s="81">
        <v>45148</v>
      </c>
      <c r="C582" s="90" t="s">
        <v>1325</v>
      </c>
      <c r="D582" s="86" t="s">
        <v>1322</v>
      </c>
      <c r="E582" s="86"/>
      <c r="G582" s="90" t="s">
        <v>1323</v>
      </c>
      <c r="H582" s="100" t="s">
        <v>708</v>
      </c>
      <c r="I582" s="100" t="s">
        <v>702</v>
      </c>
      <c r="J582" s="95" t="s">
        <v>742</v>
      </c>
      <c r="K582" s="95">
        <v>4</v>
      </c>
    </row>
    <row r="583" spans="1:11" x14ac:dyDescent="0.3">
      <c r="A583" s="81">
        <v>45148</v>
      </c>
      <c r="C583" s="90" t="s">
        <v>1294</v>
      </c>
      <c r="D583" s="86" t="s">
        <v>1322</v>
      </c>
      <c r="E583" s="86"/>
      <c r="G583" s="90" t="s">
        <v>1326</v>
      </c>
      <c r="H583" s="100" t="s">
        <v>774</v>
      </c>
      <c r="I583" s="100" t="s">
        <v>717</v>
      </c>
      <c r="J583" s="95" t="s">
        <v>742</v>
      </c>
      <c r="K583" s="95">
        <v>4</v>
      </c>
    </row>
    <row r="584" spans="1:11" x14ac:dyDescent="0.3">
      <c r="A584" s="81">
        <v>45148</v>
      </c>
      <c r="C584" s="90" t="s">
        <v>221</v>
      </c>
      <c r="D584" s="86" t="s">
        <v>1322</v>
      </c>
      <c r="E584" s="86"/>
      <c r="G584" s="90" t="s">
        <v>1326</v>
      </c>
      <c r="H584" s="100" t="s">
        <v>702</v>
      </c>
      <c r="I584" s="100" t="s">
        <v>717</v>
      </c>
      <c r="J584" s="95" t="s">
        <v>742</v>
      </c>
      <c r="K584" s="95">
        <v>4</v>
      </c>
    </row>
    <row r="585" spans="1:11" x14ac:dyDescent="0.3">
      <c r="A585" s="81">
        <v>45148</v>
      </c>
      <c r="C585" s="90" t="s">
        <v>1281</v>
      </c>
      <c r="D585" s="86" t="s">
        <v>1322</v>
      </c>
      <c r="E585" s="86"/>
      <c r="G585" s="90" t="s">
        <v>1327</v>
      </c>
      <c r="H585" s="100" t="s">
        <v>708</v>
      </c>
      <c r="I585" s="100" t="s">
        <v>717</v>
      </c>
      <c r="J585" s="95" t="s">
        <v>742</v>
      </c>
      <c r="K585" s="95">
        <v>4</v>
      </c>
    </row>
    <row r="586" spans="1:11" x14ac:dyDescent="0.3">
      <c r="A586" s="81">
        <v>45148</v>
      </c>
      <c r="C586" s="90" t="s">
        <v>1314</v>
      </c>
      <c r="D586" s="86" t="s">
        <v>1322</v>
      </c>
      <c r="E586" s="86"/>
      <c r="G586" s="90" t="s">
        <v>1328</v>
      </c>
      <c r="H586" s="100" t="s">
        <v>721</v>
      </c>
      <c r="I586" s="100" t="s">
        <v>708</v>
      </c>
      <c r="J586" s="95" t="s">
        <v>742</v>
      </c>
      <c r="K586" s="95">
        <v>4</v>
      </c>
    </row>
    <row r="587" spans="1:11" x14ac:dyDescent="0.3">
      <c r="A587" s="81">
        <v>45148</v>
      </c>
      <c r="C587" s="90" t="s">
        <v>157</v>
      </c>
      <c r="D587" s="86" t="s">
        <v>1322</v>
      </c>
      <c r="E587" s="86"/>
      <c r="G587" s="90" t="s">
        <v>1329</v>
      </c>
      <c r="H587" s="100" t="s">
        <v>774</v>
      </c>
      <c r="I587" s="100" t="s">
        <v>708</v>
      </c>
      <c r="J587" s="95" t="s">
        <v>742</v>
      </c>
      <c r="K587" s="95">
        <v>4</v>
      </c>
    </row>
    <row r="588" spans="1:11" x14ac:dyDescent="0.3">
      <c r="A588" s="81">
        <v>45148</v>
      </c>
      <c r="C588" s="90" t="s">
        <v>303</v>
      </c>
      <c r="D588" s="86" t="s">
        <v>1322</v>
      </c>
      <c r="E588" s="86"/>
      <c r="G588" s="90" t="s">
        <v>1329</v>
      </c>
      <c r="H588" s="100" t="s">
        <v>774</v>
      </c>
      <c r="I588" s="100" t="s">
        <v>708</v>
      </c>
      <c r="J588" s="95" t="s">
        <v>742</v>
      </c>
      <c r="K588" s="95">
        <v>4</v>
      </c>
    </row>
    <row r="589" spans="1:11" x14ac:dyDescent="0.3">
      <c r="A589" s="81">
        <v>45148</v>
      </c>
      <c r="C589" s="90" t="s">
        <v>654</v>
      </c>
      <c r="D589" s="86" t="s">
        <v>1322</v>
      </c>
      <c r="E589" s="86"/>
      <c r="G589" s="90" t="s">
        <v>1330</v>
      </c>
      <c r="H589" s="100" t="s">
        <v>702</v>
      </c>
      <c r="I589" s="100" t="s">
        <v>721</v>
      </c>
      <c r="J589" s="95" t="s">
        <v>742</v>
      </c>
      <c r="K589" s="95">
        <v>4</v>
      </c>
    </row>
    <row r="590" spans="1:11" x14ac:dyDescent="0.3">
      <c r="A590" s="81">
        <v>45148</v>
      </c>
      <c r="C590" s="90" t="s">
        <v>318</v>
      </c>
      <c r="D590" s="86" t="s">
        <v>1322</v>
      </c>
      <c r="E590" s="86"/>
      <c r="G590" s="90" t="s">
        <v>1330</v>
      </c>
      <c r="H590" s="100" t="s">
        <v>702</v>
      </c>
      <c r="I590" s="100" t="s">
        <v>721</v>
      </c>
      <c r="J590" s="95" t="s">
        <v>742</v>
      </c>
      <c r="K590" s="95">
        <v>4</v>
      </c>
    </row>
    <row r="591" spans="1:11" x14ac:dyDescent="0.3">
      <c r="A591" s="81">
        <v>45148</v>
      </c>
      <c r="C591" s="90" t="s">
        <v>649</v>
      </c>
      <c r="D591" s="86" t="s">
        <v>1322</v>
      </c>
      <c r="E591" s="86"/>
      <c r="G591" s="90" t="s">
        <v>1330</v>
      </c>
      <c r="H591" s="100" t="s">
        <v>702</v>
      </c>
      <c r="I591" s="100" t="s">
        <v>721</v>
      </c>
      <c r="J591" s="95" t="s">
        <v>742</v>
      </c>
      <c r="K591" s="95">
        <v>4</v>
      </c>
    </row>
    <row r="592" spans="1:11" x14ac:dyDescent="0.3">
      <c r="A592" s="81">
        <v>45148</v>
      </c>
      <c r="C592" s="90" t="s">
        <v>1321</v>
      </c>
      <c r="D592" s="86" t="s">
        <v>726</v>
      </c>
      <c r="E592" s="86"/>
      <c r="G592" s="90" t="s">
        <v>1323</v>
      </c>
      <c r="H592" s="100" t="s">
        <v>708</v>
      </c>
      <c r="I592" s="100" t="s">
        <v>702</v>
      </c>
      <c r="J592" s="95" t="s">
        <v>742</v>
      </c>
      <c r="K592" s="95">
        <v>4</v>
      </c>
    </row>
    <row r="593" spans="1:11" x14ac:dyDescent="0.3">
      <c r="A593" s="81">
        <v>45148</v>
      </c>
      <c r="C593" s="90" t="s">
        <v>618</v>
      </c>
      <c r="D593" s="86" t="s">
        <v>726</v>
      </c>
      <c r="E593" s="86"/>
      <c r="G593" s="90" t="s">
        <v>1324</v>
      </c>
      <c r="H593" s="100" t="s">
        <v>708</v>
      </c>
      <c r="I593" s="100" t="s">
        <v>702</v>
      </c>
      <c r="J593" s="95" t="s">
        <v>742</v>
      </c>
      <c r="K593" s="95">
        <v>4</v>
      </c>
    </row>
    <row r="594" spans="1:11" ht="30" customHeight="1" x14ac:dyDescent="0.3">
      <c r="A594" s="81">
        <v>45148</v>
      </c>
      <c r="C594" s="90" t="s">
        <v>1325</v>
      </c>
      <c r="D594" s="86" t="s">
        <v>726</v>
      </c>
      <c r="E594" s="86"/>
      <c r="G594" s="90" t="s">
        <v>1323</v>
      </c>
      <c r="H594" s="100" t="s">
        <v>708</v>
      </c>
      <c r="I594" s="100" t="s">
        <v>702</v>
      </c>
      <c r="J594" s="95" t="s">
        <v>742</v>
      </c>
      <c r="K594" s="95">
        <v>4</v>
      </c>
    </row>
    <row r="595" spans="1:11" x14ac:dyDescent="0.3">
      <c r="A595" s="81">
        <v>45148</v>
      </c>
      <c r="C595" s="90" t="s">
        <v>311</v>
      </c>
      <c r="D595" s="86" t="s">
        <v>726</v>
      </c>
      <c r="E595" s="86"/>
      <c r="G595" s="90" t="s">
        <v>1331</v>
      </c>
      <c r="H595" s="100" t="s">
        <v>708</v>
      </c>
      <c r="I595" s="100" t="s">
        <v>774</v>
      </c>
      <c r="J595" s="95" t="s">
        <v>742</v>
      </c>
      <c r="K595" s="95">
        <v>4</v>
      </c>
    </row>
    <row r="596" spans="1:11" x14ac:dyDescent="0.3">
      <c r="A596" s="81">
        <v>45148</v>
      </c>
      <c r="C596" s="90" t="s">
        <v>157</v>
      </c>
      <c r="D596" s="86" t="s">
        <v>726</v>
      </c>
      <c r="E596" s="86"/>
      <c r="G596" s="90" t="s">
        <v>1329</v>
      </c>
      <c r="H596" s="100" t="s">
        <v>774</v>
      </c>
      <c r="I596" s="100" t="s">
        <v>708</v>
      </c>
      <c r="J596" s="95" t="s">
        <v>742</v>
      </c>
      <c r="K596" s="95">
        <v>4</v>
      </c>
    </row>
    <row r="597" spans="1:11" x14ac:dyDescent="0.3">
      <c r="A597" s="81">
        <v>45148</v>
      </c>
      <c r="C597" s="90" t="s">
        <v>303</v>
      </c>
      <c r="D597" s="86" t="s">
        <v>726</v>
      </c>
      <c r="E597" s="86"/>
      <c r="G597" s="90" t="s">
        <v>1329</v>
      </c>
      <c r="H597" s="100" t="s">
        <v>774</v>
      </c>
      <c r="I597" s="100" t="s">
        <v>708</v>
      </c>
      <c r="J597" s="95" t="s">
        <v>742</v>
      </c>
      <c r="K597" s="95">
        <v>4</v>
      </c>
    </row>
    <row r="598" spans="1:11" x14ac:dyDescent="0.3">
      <c r="A598" s="81">
        <v>45148</v>
      </c>
      <c r="C598" s="90" t="s">
        <v>311</v>
      </c>
      <c r="D598" s="86" t="s">
        <v>850</v>
      </c>
      <c r="E598" s="86"/>
      <c r="G598" s="90" t="s">
        <v>1332</v>
      </c>
      <c r="H598" s="100" t="s">
        <v>708</v>
      </c>
      <c r="I598" s="100" t="s">
        <v>717</v>
      </c>
      <c r="J598" s="95" t="s">
        <v>742</v>
      </c>
      <c r="K598" s="95">
        <v>4</v>
      </c>
    </row>
    <row r="599" spans="1:11" x14ac:dyDescent="0.3">
      <c r="A599" s="81">
        <v>45148</v>
      </c>
      <c r="C599" s="90" t="s">
        <v>617</v>
      </c>
      <c r="D599" s="86" t="s">
        <v>727</v>
      </c>
      <c r="E599" s="86"/>
      <c r="G599" s="90" t="s">
        <v>1333</v>
      </c>
      <c r="H599" s="100" t="s">
        <v>717</v>
      </c>
      <c r="I599" s="100" t="s">
        <v>702</v>
      </c>
      <c r="J599" s="95" t="s">
        <v>742</v>
      </c>
      <c r="K599" s="95">
        <v>4</v>
      </c>
    </row>
    <row r="600" spans="1:11" x14ac:dyDescent="0.3">
      <c r="A600" s="81">
        <v>45148</v>
      </c>
      <c r="C600" s="90" t="s">
        <v>1314</v>
      </c>
      <c r="D600" s="86" t="s">
        <v>1334</v>
      </c>
      <c r="E600" s="86"/>
      <c r="G600" s="90" t="s">
        <v>1335</v>
      </c>
      <c r="H600" s="100" t="s">
        <v>702</v>
      </c>
      <c r="I600" s="100" t="s">
        <v>774</v>
      </c>
      <c r="J600" s="95" t="s">
        <v>742</v>
      </c>
      <c r="K600" s="95">
        <v>4</v>
      </c>
    </row>
    <row r="601" spans="1:11" x14ac:dyDescent="0.3">
      <c r="A601" s="81">
        <v>45148</v>
      </c>
      <c r="C601" s="90" t="s">
        <v>1336</v>
      </c>
      <c r="D601" s="86" t="s">
        <v>720</v>
      </c>
      <c r="E601" s="86"/>
      <c r="G601" s="90" t="s">
        <v>1337</v>
      </c>
      <c r="H601" s="100" t="s">
        <v>774</v>
      </c>
      <c r="I601" s="100" t="s">
        <v>717</v>
      </c>
      <c r="J601" s="95" t="s">
        <v>742</v>
      </c>
      <c r="K601" s="95">
        <v>5</v>
      </c>
    </row>
    <row r="602" spans="1:11" x14ac:dyDescent="0.3">
      <c r="A602" s="81">
        <v>45148</v>
      </c>
      <c r="C602" s="90" t="s">
        <v>1338</v>
      </c>
      <c r="D602" s="86" t="s">
        <v>709</v>
      </c>
      <c r="E602" s="86"/>
      <c r="G602" s="90" t="s">
        <v>1339</v>
      </c>
      <c r="H602" s="100" t="s">
        <v>702</v>
      </c>
      <c r="I602" s="100" t="s">
        <v>717</v>
      </c>
      <c r="J602" s="95" t="s">
        <v>742</v>
      </c>
      <c r="K602" s="95">
        <v>5</v>
      </c>
    </row>
    <row r="603" spans="1:11" x14ac:dyDescent="0.3">
      <c r="A603" s="81">
        <v>45148</v>
      </c>
      <c r="C603" s="90" t="s">
        <v>1340</v>
      </c>
      <c r="D603" s="86" t="s">
        <v>709</v>
      </c>
      <c r="E603" s="86"/>
      <c r="G603" s="90" t="s">
        <v>1341</v>
      </c>
      <c r="H603" s="100" t="s">
        <v>702</v>
      </c>
      <c r="I603" s="100" t="s">
        <v>717</v>
      </c>
      <c r="J603" s="95" t="s">
        <v>742</v>
      </c>
      <c r="K603" s="95">
        <v>5</v>
      </c>
    </row>
    <row r="604" spans="1:11" x14ac:dyDescent="0.3">
      <c r="A604" s="81">
        <v>45148</v>
      </c>
      <c r="C604" s="90" t="s">
        <v>1342</v>
      </c>
      <c r="D604" s="86" t="s">
        <v>709</v>
      </c>
      <c r="E604" s="86"/>
      <c r="G604" s="90" t="s">
        <v>1343</v>
      </c>
      <c r="H604" s="100" t="s">
        <v>702</v>
      </c>
      <c r="I604" s="100" t="s">
        <v>717</v>
      </c>
      <c r="J604" s="95" t="s">
        <v>742</v>
      </c>
      <c r="K604" s="95">
        <v>5</v>
      </c>
    </row>
    <row r="605" spans="1:11" x14ac:dyDescent="0.3">
      <c r="A605" s="81">
        <v>45148</v>
      </c>
      <c r="C605" s="90" t="s">
        <v>184</v>
      </c>
      <c r="D605" s="86" t="s">
        <v>709</v>
      </c>
      <c r="E605" s="86"/>
      <c r="G605" s="90" t="s">
        <v>1344</v>
      </c>
      <c r="H605" s="100" t="s">
        <v>702</v>
      </c>
      <c r="I605" s="100" t="s">
        <v>717</v>
      </c>
      <c r="J605" s="95" t="s">
        <v>742</v>
      </c>
      <c r="K605" s="95">
        <v>5</v>
      </c>
    </row>
    <row r="606" spans="1:11" x14ac:dyDescent="0.3">
      <c r="A606" s="81">
        <v>45148</v>
      </c>
      <c r="C606" s="90" t="s">
        <v>319</v>
      </c>
      <c r="D606" s="86" t="s">
        <v>709</v>
      </c>
      <c r="E606" s="86"/>
      <c r="G606" s="90" t="s">
        <v>1345</v>
      </c>
      <c r="H606" s="100" t="s">
        <v>702</v>
      </c>
      <c r="I606" s="100" t="s">
        <v>717</v>
      </c>
      <c r="J606" s="95" t="s">
        <v>742</v>
      </c>
      <c r="K606" s="95">
        <v>5</v>
      </c>
    </row>
    <row r="607" spans="1:11" x14ac:dyDescent="0.3">
      <c r="A607" s="81">
        <v>45148</v>
      </c>
      <c r="C607" s="90" t="s">
        <v>468</v>
      </c>
      <c r="D607" s="86" t="s">
        <v>709</v>
      </c>
      <c r="E607" s="86"/>
      <c r="G607" s="90" t="s">
        <v>1346</v>
      </c>
      <c r="H607" s="100" t="s">
        <v>702</v>
      </c>
      <c r="I607" s="100" t="s">
        <v>717</v>
      </c>
      <c r="J607" s="95" t="s">
        <v>742</v>
      </c>
      <c r="K607" s="95">
        <v>5</v>
      </c>
    </row>
    <row r="608" spans="1:11" x14ac:dyDescent="0.3">
      <c r="A608" s="81">
        <v>45148</v>
      </c>
      <c r="C608" s="90" t="s">
        <v>466</v>
      </c>
      <c r="D608" s="86" t="s">
        <v>709</v>
      </c>
      <c r="E608" s="86"/>
      <c r="G608" s="90" t="s">
        <v>1346</v>
      </c>
      <c r="H608" s="100" t="s">
        <v>702</v>
      </c>
      <c r="I608" s="100" t="s">
        <v>717</v>
      </c>
      <c r="J608" s="95" t="s">
        <v>742</v>
      </c>
      <c r="K608" s="95">
        <v>5</v>
      </c>
    </row>
    <row r="609" spans="1:11" x14ac:dyDescent="0.3">
      <c r="A609" s="81">
        <v>45148</v>
      </c>
      <c r="C609" s="90" t="s">
        <v>1347</v>
      </c>
      <c r="D609" s="86" t="s">
        <v>709</v>
      </c>
      <c r="E609" s="86"/>
      <c r="G609" s="90" t="s">
        <v>1348</v>
      </c>
      <c r="H609" s="100" t="s">
        <v>702</v>
      </c>
      <c r="I609" s="100" t="s">
        <v>717</v>
      </c>
      <c r="J609" s="95" t="s">
        <v>742</v>
      </c>
      <c r="K609" s="95">
        <v>5</v>
      </c>
    </row>
    <row r="610" spans="1:11" x14ac:dyDescent="0.3">
      <c r="A610" s="81">
        <v>45148</v>
      </c>
      <c r="C610" s="90" t="s">
        <v>320</v>
      </c>
      <c r="D610" s="86" t="s">
        <v>709</v>
      </c>
      <c r="E610" s="86"/>
      <c r="G610" s="90" t="s">
        <v>1349</v>
      </c>
      <c r="H610" s="100" t="s">
        <v>702</v>
      </c>
      <c r="I610" s="100" t="s">
        <v>717</v>
      </c>
      <c r="J610" s="95" t="s">
        <v>742</v>
      </c>
      <c r="K610" s="95">
        <v>5</v>
      </c>
    </row>
    <row r="611" spans="1:11" x14ac:dyDescent="0.3">
      <c r="A611" s="81">
        <v>45148</v>
      </c>
      <c r="C611" s="90" t="s">
        <v>467</v>
      </c>
      <c r="D611" s="86" t="s">
        <v>709</v>
      </c>
      <c r="E611" s="86"/>
      <c r="G611" s="90" t="s">
        <v>1350</v>
      </c>
      <c r="H611" s="100" t="s">
        <v>774</v>
      </c>
      <c r="I611" s="100" t="s">
        <v>702</v>
      </c>
      <c r="J611" s="95" t="s">
        <v>742</v>
      </c>
      <c r="K611" s="95">
        <v>5</v>
      </c>
    </row>
    <row r="612" spans="1:11" x14ac:dyDescent="0.3">
      <c r="A612" s="81">
        <v>45148</v>
      </c>
      <c r="C612" s="90" t="s">
        <v>1351</v>
      </c>
      <c r="D612" s="86" t="s">
        <v>709</v>
      </c>
      <c r="E612" s="86"/>
      <c r="G612" s="90" t="s">
        <v>1352</v>
      </c>
      <c r="H612" s="100" t="s">
        <v>702</v>
      </c>
      <c r="I612" s="100" t="s">
        <v>708</v>
      </c>
      <c r="J612" s="95" t="s">
        <v>742</v>
      </c>
      <c r="K612" s="95">
        <v>5</v>
      </c>
    </row>
    <row r="613" spans="1:11" x14ac:dyDescent="0.3">
      <c r="A613" s="81">
        <v>45148</v>
      </c>
      <c r="C613" s="90" t="s">
        <v>1353</v>
      </c>
      <c r="D613" s="86" t="s">
        <v>709</v>
      </c>
      <c r="E613" s="86"/>
      <c r="G613" s="90" t="s">
        <v>1354</v>
      </c>
      <c r="H613" s="100" t="s">
        <v>702</v>
      </c>
      <c r="I613" s="100" t="s">
        <v>708</v>
      </c>
      <c r="J613" s="95" t="s">
        <v>742</v>
      </c>
      <c r="K613" s="95">
        <v>5</v>
      </c>
    </row>
    <row r="614" spans="1:11" x14ac:dyDescent="0.3">
      <c r="A614" s="81">
        <v>45148</v>
      </c>
      <c r="C614" s="90" t="s">
        <v>1355</v>
      </c>
      <c r="D614" s="86" t="s">
        <v>709</v>
      </c>
      <c r="E614" s="86"/>
      <c r="G614" s="90" t="s">
        <v>1354</v>
      </c>
      <c r="H614" s="100" t="s">
        <v>702</v>
      </c>
      <c r="I614" s="100" t="s">
        <v>708</v>
      </c>
      <c r="J614" s="95" t="s">
        <v>742</v>
      </c>
      <c r="K614" s="95">
        <v>5</v>
      </c>
    </row>
    <row r="615" spans="1:11" x14ac:dyDescent="0.3">
      <c r="A615" s="81">
        <v>45148</v>
      </c>
      <c r="C615" s="90" t="s">
        <v>1356</v>
      </c>
      <c r="D615" s="86" t="s">
        <v>709</v>
      </c>
      <c r="E615" s="86"/>
      <c r="G615" s="90" t="s">
        <v>1354</v>
      </c>
      <c r="H615" s="100" t="s">
        <v>702</v>
      </c>
      <c r="I615" s="100" t="s">
        <v>708</v>
      </c>
      <c r="J615" s="95" t="s">
        <v>742</v>
      </c>
      <c r="K615" s="95">
        <v>5</v>
      </c>
    </row>
    <row r="616" spans="1:11" x14ac:dyDescent="0.3">
      <c r="A616" s="81">
        <v>45148</v>
      </c>
      <c r="C616" s="90" t="s">
        <v>1357</v>
      </c>
      <c r="D616" s="86" t="s">
        <v>709</v>
      </c>
      <c r="E616" s="86"/>
      <c r="G616" s="90" t="s">
        <v>1354</v>
      </c>
      <c r="H616" s="100" t="s">
        <v>702</v>
      </c>
      <c r="I616" s="100" t="s">
        <v>708</v>
      </c>
      <c r="J616" s="95" t="s">
        <v>742</v>
      </c>
      <c r="K616" s="95">
        <v>5</v>
      </c>
    </row>
    <row r="617" spans="1:11" x14ac:dyDescent="0.3">
      <c r="A617" s="81">
        <v>45148</v>
      </c>
      <c r="C617" s="90" t="s">
        <v>1358</v>
      </c>
      <c r="D617" s="86" t="s">
        <v>709</v>
      </c>
      <c r="E617" s="86"/>
      <c r="G617" s="90" t="s">
        <v>1354</v>
      </c>
      <c r="H617" s="100" t="s">
        <v>702</v>
      </c>
      <c r="I617" s="100" t="s">
        <v>708</v>
      </c>
      <c r="J617" s="95" t="s">
        <v>742</v>
      </c>
      <c r="K617" s="95">
        <v>5</v>
      </c>
    </row>
    <row r="618" spans="1:11" x14ac:dyDescent="0.3">
      <c r="A618" s="81">
        <v>45148</v>
      </c>
      <c r="C618" s="90" t="s">
        <v>1338</v>
      </c>
      <c r="D618" s="86" t="s">
        <v>707</v>
      </c>
      <c r="E618" s="86"/>
      <c r="G618" s="90" t="s">
        <v>1359</v>
      </c>
      <c r="H618" s="100" t="s">
        <v>702</v>
      </c>
      <c r="I618" s="100" t="s">
        <v>717</v>
      </c>
      <c r="J618" s="95" t="s">
        <v>742</v>
      </c>
      <c r="K618" s="95">
        <v>5</v>
      </c>
    </row>
    <row r="619" spans="1:11" x14ac:dyDescent="0.3">
      <c r="A619" s="81">
        <v>45148</v>
      </c>
      <c r="C619" s="90" t="s">
        <v>1340</v>
      </c>
      <c r="D619" s="86" t="s">
        <v>707</v>
      </c>
      <c r="E619" s="86"/>
      <c r="G619" s="90" t="s">
        <v>1359</v>
      </c>
      <c r="H619" s="100" t="s">
        <v>702</v>
      </c>
      <c r="I619" s="100" t="s">
        <v>717</v>
      </c>
      <c r="J619" s="95" t="s">
        <v>742</v>
      </c>
      <c r="K619" s="95">
        <v>5</v>
      </c>
    </row>
    <row r="620" spans="1:11" x14ac:dyDescent="0.3">
      <c r="A620" s="81">
        <v>45148</v>
      </c>
      <c r="C620" s="90" t="s">
        <v>1347</v>
      </c>
      <c r="D620" s="86" t="s">
        <v>707</v>
      </c>
      <c r="E620" s="86"/>
      <c r="G620" s="90" t="s">
        <v>1360</v>
      </c>
      <c r="H620" s="100" t="s">
        <v>702</v>
      </c>
      <c r="I620" s="100" t="s">
        <v>717</v>
      </c>
      <c r="J620" s="95" t="s">
        <v>742</v>
      </c>
      <c r="K620" s="95">
        <v>5</v>
      </c>
    </row>
    <row r="621" spans="1:11" x14ac:dyDescent="0.3">
      <c r="A621" s="81">
        <v>45148</v>
      </c>
      <c r="C621" s="90" t="s">
        <v>320</v>
      </c>
      <c r="D621" s="86" t="s">
        <v>707</v>
      </c>
      <c r="E621" s="86"/>
      <c r="G621" s="90" t="s">
        <v>1349</v>
      </c>
      <c r="H621" s="100" t="s">
        <v>702</v>
      </c>
      <c r="I621" s="100" t="s">
        <v>717</v>
      </c>
      <c r="J621" s="95" t="s">
        <v>742</v>
      </c>
      <c r="K621" s="95">
        <v>5</v>
      </c>
    </row>
    <row r="622" spans="1:11" x14ac:dyDescent="0.3">
      <c r="A622" s="81">
        <v>45148</v>
      </c>
      <c r="C622" s="90" t="s">
        <v>467</v>
      </c>
      <c r="D622" s="86" t="s">
        <v>707</v>
      </c>
      <c r="E622" s="86"/>
      <c r="G622" s="90" t="s">
        <v>1361</v>
      </c>
      <c r="H622" s="100" t="s">
        <v>774</v>
      </c>
      <c r="I622" s="100" t="s">
        <v>702</v>
      </c>
      <c r="J622" s="95" t="s">
        <v>742</v>
      </c>
      <c r="K622" s="95">
        <v>5</v>
      </c>
    </row>
    <row r="623" spans="1:11" x14ac:dyDescent="0.3">
      <c r="A623" s="81">
        <v>45148</v>
      </c>
      <c r="C623" s="90" t="s">
        <v>1362</v>
      </c>
      <c r="D623" s="86" t="s">
        <v>707</v>
      </c>
      <c r="E623" s="86"/>
      <c r="G623" s="90" t="s">
        <v>1363</v>
      </c>
      <c r="H623" s="100" t="s">
        <v>717</v>
      </c>
      <c r="I623" s="100" t="s">
        <v>774</v>
      </c>
      <c r="J623" s="95" t="s">
        <v>742</v>
      </c>
      <c r="K623" s="95">
        <v>5</v>
      </c>
    </row>
    <row r="624" spans="1:11" x14ac:dyDescent="0.3">
      <c r="A624" s="81">
        <v>45148</v>
      </c>
      <c r="C624" s="90" t="s">
        <v>1353</v>
      </c>
      <c r="D624" s="86" t="s">
        <v>707</v>
      </c>
      <c r="E624" s="86"/>
      <c r="G624" s="90" t="s">
        <v>1354</v>
      </c>
      <c r="H624" s="100" t="s">
        <v>702</v>
      </c>
      <c r="I624" s="100" t="s">
        <v>708</v>
      </c>
      <c r="J624" s="95" t="s">
        <v>742</v>
      </c>
      <c r="K624" s="95">
        <v>5</v>
      </c>
    </row>
    <row r="625" spans="1:11" x14ac:dyDescent="0.3">
      <c r="A625" s="81">
        <v>45148</v>
      </c>
      <c r="C625" s="90" t="s">
        <v>1355</v>
      </c>
      <c r="D625" s="86" t="s">
        <v>707</v>
      </c>
      <c r="E625" s="86"/>
      <c r="G625" s="90" t="s">
        <v>1354</v>
      </c>
      <c r="H625" s="100" t="s">
        <v>702</v>
      </c>
      <c r="I625" s="100" t="s">
        <v>708</v>
      </c>
      <c r="J625" s="95" t="s">
        <v>742</v>
      </c>
      <c r="K625" s="95">
        <v>5</v>
      </c>
    </row>
    <row r="626" spans="1:11" x14ac:dyDescent="0.3">
      <c r="A626" s="81">
        <v>45148</v>
      </c>
      <c r="C626" s="90" t="s">
        <v>1356</v>
      </c>
      <c r="D626" s="86" t="s">
        <v>707</v>
      </c>
      <c r="E626" s="86"/>
      <c r="G626" s="90" t="s">
        <v>1354</v>
      </c>
      <c r="H626" s="100" t="s">
        <v>702</v>
      </c>
      <c r="I626" s="100" t="s">
        <v>708</v>
      </c>
      <c r="J626" s="95" t="s">
        <v>742</v>
      </c>
      <c r="K626" s="95">
        <v>5</v>
      </c>
    </row>
    <row r="627" spans="1:11" x14ac:dyDescent="0.3">
      <c r="A627" s="81">
        <v>45148</v>
      </c>
      <c r="C627" s="90" t="s">
        <v>1357</v>
      </c>
      <c r="D627" s="86" t="s">
        <v>707</v>
      </c>
      <c r="E627" s="86"/>
      <c r="G627" s="90" t="s">
        <v>1354</v>
      </c>
      <c r="H627" s="100" t="s">
        <v>702</v>
      </c>
      <c r="I627" s="100" t="s">
        <v>708</v>
      </c>
      <c r="J627" s="95" t="s">
        <v>742</v>
      </c>
      <c r="K627" s="95">
        <v>5</v>
      </c>
    </row>
    <row r="628" spans="1:11" x14ac:dyDescent="0.3">
      <c r="A628" s="81">
        <v>45148</v>
      </c>
      <c r="C628" s="90" t="s">
        <v>1358</v>
      </c>
      <c r="D628" s="86" t="s">
        <v>707</v>
      </c>
      <c r="E628" s="86"/>
      <c r="G628" s="90" t="s">
        <v>1354</v>
      </c>
      <c r="H628" s="100" t="s">
        <v>702</v>
      </c>
      <c r="I628" s="100" t="s">
        <v>708</v>
      </c>
      <c r="J628" s="95" t="s">
        <v>742</v>
      </c>
      <c r="K628" s="95">
        <v>5</v>
      </c>
    </row>
    <row r="629" spans="1:11" x14ac:dyDescent="0.3">
      <c r="A629" s="81">
        <v>45148</v>
      </c>
      <c r="C629" s="90" t="s">
        <v>1338</v>
      </c>
      <c r="D629" s="86" t="s">
        <v>838</v>
      </c>
      <c r="E629" s="86"/>
      <c r="G629" s="90" t="s">
        <v>1364</v>
      </c>
      <c r="H629" s="100" t="s">
        <v>702</v>
      </c>
      <c r="I629" s="100" t="s">
        <v>717</v>
      </c>
      <c r="J629" s="95" t="s">
        <v>742</v>
      </c>
      <c r="K629" s="95">
        <v>5</v>
      </c>
    </row>
    <row r="630" spans="1:11" x14ac:dyDescent="0.3">
      <c r="A630" s="81">
        <v>45148</v>
      </c>
      <c r="C630" s="90" t="s">
        <v>1340</v>
      </c>
      <c r="D630" s="86" t="s">
        <v>838</v>
      </c>
      <c r="E630" s="86"/>
      <c r="G630" s="90" t="s">
        <v>1364</v>
      </c>
      <c r="H630" s="100" t="s">
        <v>702</v>
      </c>
      <c r="I630" s="100" t="s">
        <v>717</v>
      </c>
      <c r="J630" s="95" t="s">
        <v>742</v>
      </c>
      <c r="K630" s="95">
        <v>5</v>
      </c>
    </row>
    <row r="631" spans="1:11" x14ac:dyDescent="0.3">
      <c r="A631" s="81">
        <v>45148</v>
      </c>
      <c r="C631" s="87" t="s">
        <v>1347</v>
      </c>
      <c r="D631" s="86" t="s">
        <v>838</v>
      </c>
      <c r="E631" s="86"/>
      <c r="G631" s="90" t="s">
        <v>1360</v>
      </c>
      <c r="H631" s="100" t="s">
        <v>702</v>
      </c>
      <c r="I631" s="100" t="s">
        <v>717</v>
      </c>
      <c r="J631" s="95" t="s">
        <v>742</v>
      </c>
      <c r="K631" s="95">
        <v>5</v>
      </c>
    </row>
    <row r="632" spans="1:11" x14ac:dyDescent="0.3">
      <c r="A632" s="81">
        <v>45148</v>
      </c>
      <c r="C632" s="90" t="s">
        <v>320</v>
      </c>
      <c r="D632" s="86" t="s">
        <v>838</v>
      </c>
      <c r="E632" s="86"/>
      <c r="G632" s="90" t="s">
        <v>1360</v>
      </c>
      <c r="H632" s="100" t="s">
        <v>702</v>
      </c>
      <c r="I632" s="100" t="s">
        <v>717</v>
      </c>
      <c r="J632" s="95" t="s">
        <v>742</v>
      </c>
      <c r="K632" s="95">
        <v>5</v>
      </c>
    </row>
    <row r="633" spans="1:11" x14ac:dyDescent="0.3">
      <c r="A633" s="81">
        <v>45527</v>
      </c>
      <c r="C633" s="87" t="s">
        <v>1365</v>
      </c>
      <c r="D633" s="87" t="s">
        <v>1366</v>
      </c>
      <c r="F633" s="87" t="s">
        <v>813</v>
      </c>
      <c r="G633" s="87" t="s">
        <v>1367</v>
      </c>
      <c r="H633" s="96" t="s">
        <v>721</v>
      </c>
      <c r="I633" s="96" t="s">
        <v>708</v>
      </c>
      <c r="J633" s="95" t="s">
        <v>742</v>
      </c>
      <c r="K633" s="95">
        <v>1</v>
      </c>
    </row>
    <row r="634" spans="1:11" s="84" customFormat="1" x14ac:dyDescent="0.3">
      <c r="A634" s="85">
        <v>45527</v>
      </c>
      <c r="C634" s="90" t="s">
        <v>400</v>
      </c>
      <c r="D634" s="90" t="s">
        <v>733</v>
      </c>
      <c r="E634" s="90"/>
      <c r="F634" s="90" t="s">
        <v>813</v>
      </c>
      <c r="G634" s="90" t="s">
        <v>1368</v>
      </c>
      <c r="H634" s="100" t="s">
        <v>708</v>
      </c>
      <c r="I634" s="100" t="s">
        <v>702</v>
      </c>
      <c r="J634" s="101" t="s">
        <v>742</v>
      </c>
      <c r="K634" s="101">
        <v>1</v>
      </c>
    </row>
    <row r="635" spans="1:11" s="84" customFormat="1" x14ac:dyDescent="0.3">
      <c r="A635" s="85">
        <v>45527</v>
      </c>
      <c r="C635" s="90" t="s">
        <v>1369</v>
      </c>
      <c r="D635" s="90" t="s">
        <v>709</v>
      </c>
      <c r="E635" s="90"/>
      <c r="F635" s="90" t="s">
        <v>813</v>
      </c>
      <c r="G635" s="90" t="s">
        <v>1370</v>
      </c>
      <c r="H635" s="100" t="s">
        <v>1371</v>
      </c>
      <c r="I635" s="100" t="s">
        <v>702</v>
      </c>
      <c r="J635" s="101" t="s">
        <v>742</v>
      </c>
      <c r="K635" s="101" t="s">
        <v>783</v>
      </c>
    </row>
    <row r="636" spans="1:11" s="84" customFormat="1" x14ac:dyDescent="0.3">
      <c r="A636" s="85">
        <v>45527</v>
      </c>
      <c r="C636" s="90" t="s">
        <v>1369</v>
      </c>
      <c r="D636" s="90" t="s">
        <v>707</v>
      </c>
      <c r="E636" s="90"/>
      <c r="F636" s="90" t="s">
        <v>813</v>
      </c>
      <c r="G636" s="90" t="s">
        <v>1370</v>
      </c>
      <c r="H636" s="100" t="s">
        <v>1371</v>
      </c>
      <c r="I636" s="100" t="s">
        <v>702</v>
      </c>
      <c r="J636" s="101" t="s">
        <v>742</v>
      </c>
      <c r="K636" s="101" t="s">
        <v>783</v>
      </c>
    </row>
    <row r="637" spans="1:11" s="84" customFormat="1" x14ac:dyDescent="0.3">
      <c r="A637" s="85">
        <v>45527</v>
      </c>
      <c r="C637" s="90" t="s">
        <v>533</v>
      </c>
      <c r="D637" s="90" t="s">
        <v>724</v>
      </c>
      <c r="E637" s="90"/>
      <c r="F637" s="90" t="s">
        <v>813</v>
      </c>
      <c r="G637" s="90" t="s">
        <v>1372</v>
      </c>
      <c r="H637" s="100" t="s">
        <v>1371</v>
      </c>
      <c r="I637" s="100" t="s">
        <v>702</v>
      </c>
      <c r="J637" s="101" t="s">
        <v>742</v>
      </c>
      <c r="K637" s="101" t="s">
        <v>783</v>
      </c>
    </row>
    <row r="638" spans="1:11" s="84" customFormat="1" x14ac:dyDescent="0.3">
      <c r="A638" s="85">
        <v>45527</v>
      </c>
      <c r="C638" s="90" t="s">
        <v>1373</v>
      </c>
      <c r="D638" s="90" t="s">
        <v>724</v>
      </c>
      <c r="E638" s="90"/>
      <c r="F638" s="90" t="s">
        <v>813</v>
      </c>
      <c r="G638" s="90" t="s">
        <v>1374</v>
      </c>
      <c r="H638" s="100" t="s">
        <v>1371</v>
      </c>
      <c r="I638" s="100" t="s">
        <v>702</v>
      </c>
      <c r="J638" s="101" t="s">
        <v>742</v>
      </c>
      <c r="K638" s="101" t="s">
        <v>783</v>
      </c>
    </row>
    <row r="639" spans="1:11" x14ac:dyDescent="0.3">
      <c r="A639" s="81">
        <v>45527</v>
      </c>
      <c r="C639" s="90" t="s">
        <v>196</v>
      </c>
      <c r="D639" s="90" t="s">
        <v>709</v>
      </c>
      <c r="E639" s="90"/>
      <c r="F639" s="90" t="s">
        <v>813</v>
      </c>
      <c r="G639" s="90" t="s">
        <v>1375</v>
      </c>
      <c r="H639" s="100" t="s">
        <v>702</v>
      </c>
      <c r="I639" s="100" t="s">
        <v>717</v>
      </c>
      <c r="J639" s="95" t="s">
        <v>742</v>
      </c>
      <c r="K639" s="97">
        <v>3</v>
      </c>
    </row>
    <row r="640" spans="1:11" x14ac:dyDescent="0.3">
      <c r="A640" s="81">
        <v>45527</v>
      </c>
      <c r="C640" s="90" t="s">
        <v>1376</v>
      </c>
      <c r="D640" s="90" t="s">
        <v>709</v>
      </c>
      <c r="E640" s="90"/>
      <c r="F640" s="90" t="s">
        <v>813</v>
      </c>
      <c r="G640" s="90" t="s">
        <v>1375</v>
      </c>
      <c r="H640" s="100" t="s">
        <v>702</v>
      </c>
      <c r="I640" s="100" t="s">
        <v>717</v>
      </c>
      <c r="J640" s="95" t="s">
        <v>742</v>
      </c>
      <c r="K640" s="97">
        <v>3</v>
      </c>
    </row>
    <row r="641" spans="1:11" x14ac:dyDescent="0.3">
      <c r="A641" s="81">
        <v>45527</v>
      </c>
      <c r="C641" s="90" t="s">
        <v>198</v>
      </c>
      <c r="D641" s="90" t="s">
        <v>709</v>
      </c>
      <c r="E641" s="90"/>
      <c r="F641" s="90" t="s">
        <v>813</v>
      </c>
      <c r="G641" s="90" t="s">
        <v>1375</v>
      </c>
      <c r="H641" s="100" t="s">
        <v>702</v>
      </c>
      <c r="I641" s="100" t="s">
        <v>717</v>
      </c>
      <c r="J641" s="95" t="s">
        <v>742</v>
      </c>
      <c r="K641" s="97">
        <v>3</v>
      </c>
    </row>
    <row r="642" spans="1:11" x14ac:dyDescent="0.3">
      <c r="A642" s="81">
        <v>45527</v>
      </c>
      <c r="C642" s="90" t="s">
        <v>199</v>
      </c>
      <c r="D642" s="90" t="s">
        <v>709</v>
      </c>
      <c r="E642" s="90"/>
      <c r="F642" s="90" t="s">
        <v>813</v>
      </c>
      <c r="G642" s="90" t="s">
        <v>1375</v>
      </c>
      <c r="H642" s="100" t="s">
        <v>702</v>
      </c>
      <c r="I642" s="100" t="s">
        <v>717</v>
      </c>
      <c r="J642" s="95" t="s">
        <v>742</v>
      </c>
      <c r="K642" s="97">
        <v>3</v>
      </c>
    </row>
    <row r="643" spans="1:11" x14ac:dyDescent="0.3">
      <c r="A643" s="81">
        <v>45527</v>
      </c>
      <c r="C643" s="87" t="s">
        <v>348</v>
      </c>
      <c r="D643" s="87" t="s">
        <v>1377</v>
      </c>
      <c r="F643" s="87" t="s">
        <v>1378</v>
      </c>
      <c r="G643" s="87" t="s">
        <v>1379</v>
      </c>
      <c r="H643" s="96" t="s">
        <v>1377</v>
      </c>
      <c r="I643" s="96" t="s">
        <v>1377</v>
      </c>
      <c r="J643" s="95" t="s">
        <v>742</v>
      </c>
      <c r="K643" s="97">
        <v>3</v>
      </c>
    </row>
    <row r="644" spans="1:11" x14ac:dyDescent="0.3">
      <c r="A644" s="81">
        <v>45527</v>
      </c>
      <c r="C644" s="90" t="s">
        <v>200</v>
      </c>
      <c r="D644" s="90" t="s">
        <v>720</v>
      </c>
      <c r="E644" s="90"/>
      <c r="F644" s="90" t="s">
        <v>813</v>
      </c>
      <c r="G644" s="90" t="s">
        <v>1380</v>
      </c>
      <c r="H644" s="100" t="s">
        <v>708</v>
      </c>
      <c r="I644" s="100" t="s">
        <v>702</v>
      </c>
      <c r="J644" s="95" t="s">
        <v>742</v>
      </c>
      <c r="K644" s="97">
        <v>3</v>
      </c>
    </row>
    <row r="645" spans="1:11" x14ac:dyDescent="0.3">
      <c r="A645" s="81">
        <v>45527</v>
      </c>
      <c r="C645" s="90" t="s">
        <v>110</v>
      </c>
      <c r="D645" s="90" t="s">
        <v>1381</v>
      </c>
      <c r="E645" s="90"/>
      <c r="F645" s="90" t="s">
        <v>813</v>
      </c>
      <c r="G645" s="90" t="s">
        <v>1382</v>
      </c>
      <c r="H645" s="100" t="s">
        <v>774</v>
      </c>
      <c r="I645" s="100" t="s">
        <v>717</v>
      </c>
      <c r="J645" s="95" t="s">
        <v>742</v>
      </c>
      <c r="K645" s="97">
        <v>3</v>
      </c>
    </row>
    <row r="646" spans="1:11" x14ac:dyDescent="0.3">
      <c r="A646" s="81">
        <v>45527</v>
      </c>
      <c r="C646" s="90" t="s">
        <v>96</v>
      </c>
      <c r="D646" s="90" t="s">
        <v>720</v>
      </c>
      <c r="E646" s="90"/>
      <c r="F646" s="90" t="s">
        <v>813</v>
      </c>
      <c r="G646" s="90" t="s">
        <v>1383</v>
      </c>
      <c r="H646" s="100" t="s">
        <v>774</v>
      </c>
      <c r="I646" s="100" t="s">
        <v>717</v>
      </c>
      <c r="J646" s="95" t="s">
        <v>742</v>
      </c>
      <c r="K646" s="97">
        <v>3</v>
      </c>
    </row>
    <row r="647" spans="1:11" x14ac:dyDescent="0.3">
      <c r="A647" s="81">
        <v>45527</v>
      </c>
      <c r="C647" s="90" t="s">
        <v>795</v>
      </c>
      <c r="D647" s="90" t="s">
        <v>1047</v>
      </c>
      <c r="E647" s="90"/>
      <c r="F647" s="90" t="s">
        <v>813</v>
      </c>
      <c r="G647" s="90" t="s">
        <v>1384</v>
      </c>
      <c r="H647" s="100" t="s">
        <v>774</v>
      </c>
      <c r="I647" s="100" t="s">
        <v>717</v>
      </c>
      <c r="J647" s="95" t="s">
        <v>742</v>
      </c>
      <c r="K647" s="97">
        <v>3</v>
      </c>
    </row>
    <row r="648" spans="1:11" x14ac:dyDescent="0.3">
      <c r="A648" s="81">
        <v>45527</v>
      </c>
      <c r="C648" s="90" t="s">
        <v>275</v>
      </c>
      <c r="D648" s="90" t="s">
        <v>1047</v>
      </c>
      <c r="E648" s="90"/>
      <c r="F648" s="90" t="s">
        <v>813</v>
      </c>
      <c r="G648" s="90" t="s">
        <v>1385</v>
      </c>
      <c r="H648" s="100" t="s">
        <v>774</v>
      </c>
      <c r="I648" s="100" t="s">
        <v>717</v>
      </c>
      <c r="J648" s="95" t="s">
        <v>742</v>
      </c>
      <c r="K648" s="97">
        <v>3</v>
      </c>
    </row>
    <row r="649" spans="1:11" x14ac:dyDescent="0.3">
      <c r="A649" s="81">
        <v>45527</v>
      </c>
      <c r="C649" s="90" t="s">
        <v>1386</v>
      </c>
      <c r="D649" s="90" t="s">
        <v>1047</v>
      </c>
      <c r="E649" s="90"/>
      <c r="F649" s="90" t="s">
        <v>813</v>
      </c>
      <c r="G649" s="90" t="s">
        <v>1387</v>
      </c>
      <c r="H649" s="100" t="s">
        <v>702</v>
      </c>
      <c r="I649" s="100" t="s">
        <v>717</v>
      </c>
      <c r="J649" s="95" t="s">
        <v>742</v>
      </c>
      <c r="K649" s="97">
        <v>3</v>
      </c>
    </row>
    <row r="650" spans="1:11" x14ac:dyDescent="0.3">
      <c r="A650" s="81">
        <v>45527</v>
      </c>
      <c r="C650" s="90" t="s">
        <v>1388</v>
      </c>
      <c r="D650" s="90" t="s">
        <v>707</v>
      </c>
      <c r="E650" s="90"/>
      <c r="F650" s="90" t="s">
        <v>813</v>
      </c>
      <c r="G650" s="90" t="s">
        <v>1389</v>
      </c>
      <c r="H650" s="100" t="s">
        <v>774</v>
      </c>
      <c r="I650" s="100" t="s">
        <v>717</v>
      </c>
      <c r="J650" s="95" t="s">
        <v>742</v>
      </c>
      <c r="K650" s="97">
        <v>4</v>
      </c>
    </row>
    <row r="651" spans="1:11" x14ac:dyDescent="0.3">
      <c r="A651" s="81">
        <v>45527</v>
      </c>
      <c r="C651" s="90" t="s">
        <v>237</v>
      </c>
      <c r="D651" s="90" t="s">
        <v>724</v>
      </c>
      <c r="E651" s="90"/>
      <c r="F651" s="90" t="s">
        <v>813</v>
      </c>
      <c r="G651" s="90" t="s">
        <v>1390</v>
      </c>
      <c r="H651" s="100" t="s">
        <v>708</v>
      </c>
      <c r="I651" s="100" t="s">
        <v>702</v>
      </c>
      <c r="J651" s="95" t="s">
        <v>742</v>
      </c>
      <c r="K651" s="97">
        <v>4</v>
      </c>
    </row>
    <row r="652" spans="1:11" x14ac:dyDescent="0.3">
      <c r="A652" s="81">
        <v>45527</v>
      </c>
      <c r="C652" s="90" t="s">
        <v>158</v>
      </c>
      <c r="D652" s="90" t="s">
        <v>727</v>
      </c>
      <c r="E652" s="90"/>
      <c r="F652" s="90" t="s">
        <v>813</v>
      </c>
      <c r="G652" s="90" t="s">
        <v>1391</v>
      </c>
      <c r="H652" s="100" t="s">
        <v>774</v>
      </c>
      <c r="I652" s="100" t="s">
        <v>717</v>
      </c>
      <c r="J652" s="95" t="s">
        <v>742</v>
      </c>
      <c r="K652" s="97">
        <v>4</v>
      </c>
    </row>
    <row r="653" spans="1:11" x14ac:dyDescent="0.3">
      <c r="A653" s="81">
        <v>45527</v>
      </c>
      <c r="C653" s="90" t="s">
        <v>1392</v>
      </c>
      <c r="D653" s="90" t="s">
        <v>727</v>
      </c>
      <c r="E653" s="90"/>
      <c r="F653" s="90" t="s">
        <v>813</v>
      </c>
      <c r="G653" s="90" t="s">
        <v>1391</v>
      </c>
      <c r="H653" s="100" t="s">
        <v>774</v>
      </c>
      <c r="I653" s="100" t="s">
        <v>717</v>
      </c>
      <c r="J653" s="95" t="s">
        <v>742</v>
      </c>
      <c r="K653" s="97">
        <v>4</v>
      </c>
    </row>
    <row r="654" spans="1:11" x14ac:dyDescent="0.3">
      <c r="A654" s="81">
        <v>45527</v>
      </c>
      <c r="C654" s="90" t="s">
        <v>317</v>
      </c>
      <c r="D654" s="90" t="s">
        <v>727</v>
      </c>
      <c r="E654" s="90"/>
      <c r="F654" s="90" t="s">
        <v>813</v>
      </c>
      <c r="G654" s="90" t="s">
        <v>1391</v>
      </c>
      <c r="H654" s="100" t="s">
        <v>774</v>
      </c>
      <c r="I654" s="100" t="s">
        <v>717</v>
      </c>
      <c r="J654" s="95" t="s">
        <v>742</v>
      </c>
      <c r="K654" s="97">
        <v>4</v>
      </c>
    </row>
    <row r="655" spans="1:11" x14ac:dyDescent="0.3">
      <c r="A655" s="81">
        <v>45527</v>
      </c>
      <c r="C655" s="90" t="s">
        <v>318</v>
      </c>
      <c r="D655" s="90" t="s">
        <v>727</v>
      </c>
      <c r="E655" s="90"/>
      <c r="F655" s="90" t="s">
        <v>813</v>
      </c>
      <c r="G655" s="90" t="s">
        <v>1391</v>
      </c>
      <c r="H655" s="100" t="s">
        <v>774</v>
      </c>
      <c r="I655" s="100" t="s">
        <v>717</v>
      </c>
      <c r="J655" s="95" t="s">
        <v>742</v>
      </c>
      <c r="K655" s="97">
        <v>4</v>
      </c>
    </row>
    <row r="656" spans="1:11" x14ac:dyDescent="0.3">
      <c r="A656" s="81">
        <v>45527</v>
      </c>
      <c r="C656" s="90" t="s">
        <v>417</v>
      </c>
      <c r="D656" s="90" t="s">
        <v>727</v>
      </c>
      <c r="E656" s="90"/>
      <c r="F656" s="90" t="s">
        <v>813</v>
      </c>
      <c r="G656" s="90" t="s">
        <v>1391</v>
      </c>
      <c r="H656" s="100" t="s">
        <v>774</v>
      </c>
      <c r="I656" s="100" t="s">
        <v>717</v>
      </c>
      <c r="J656" s="95" t="s">
        <v>742</v>
      </c>
      <c r="K656" s="97">
        <v>4</v>
      </c>
    </row>
    <row r="657" spans="1:11" x14ac:dyDescent="0.3">
      <c r="A657" s="81">
        <v>45527</v>
      </c>
      <c r="C657" s="90" t="s">
        <v>649</v>
      </c>
      <c r="D657" s="90" t="s">
        <v>727</v>
      </c>
      <c r="E657" s="90"/>
      <c r="F657" s="90" t="s">
        <v>813</v>
      </c>
      <c r="G657" s="90" t="s">
        <v>1391</v>
      </c>
      <c r="H657" s="100" t="s">
        <v>774</v>
      </c>
      <c r="I657" s="100" t="s">
        <v>717</v>
      </c>
      <c r="J657" s="95" t="s">
        <v>742</v>
      </c>
      <c r="K657" s="97">
        <v>4</v>
      </c>
    </row>
    <row r="658" spans="1:11" x14ac:dyDescent="0.3">
      <c r="A658" s="81">
        <v>45527</v>
      </c>
      <c r="C658" s="90" t="s">
        <v>650</v>
      </c>
      <c r="D658" s="90" t="s">
        <v>727</v>
      </c>
      <c r="E658" s="90"/>
      <c r="F658" s="90" t="s">
        <v>813</v>
      </c>
      <c r="G658" s="90" t="s">
        <v>1391</v>
      </c>
      <c r="H658" s="100" t="s">
        <v>774</v>
      </c>
      <c r="I658" s="100" t="s">
        <v>717</v>
      </c>
      <c r="J658" s="95" t="s">
        <v>742</v>
      </c>
      <c r="K658" s="97">
        <v>4</v>
      </c>
    </row>
    <row r="659" spans="1:11" x14ac:dyDescent="0.3">
      <c r="A659" s="81">
        <v>45527</v>
      </c>
      <c r="C659" s="90" t="s">
        <v>651</v>
      </c>
      <c r="D659" s="90" t="s">
        <v>727</v>
      </c>
      <c r="E659" s="90"/>
      <c r="F659" s="90" t="s">
        <v>813</v>
      </c>
      <c r="G659" s="90" t="s">
        <v>1391</v>
      </c>
      <c r="H659" s="100" t="s">
        <v>774</v>
      </c>
      <c r="I659" s="100" t="s">
        <v>717</v>
      </c>
      <c r="J659" s="95" t="s">
        <v>742</v>
      </c>
      <c r="K659" s="97">
        <v>4</v>
      </c>
    </row>
    <row r="660" spans="1:11" x14ac:dyDescent="0.3">
      <c r="A660" s="81">
        <v>45527</v>
      </c>
      <c r="C660" s="90" t="s">
        <v>652</v>
      </c>
      <c r="D660" s="90" t="s">
        <v>727</v>
      </c>
      <c r="E660" s="90"/>
      <c r="F660" s="90" t="s">
        <v>813</v>
      </c>
      <c r="G660" s="90" t="s">
        <v>1391</v>
      </c>
      <c r="H660" s="100" t="s">
        <v>774</v>
      </c>
      <c r="I660" s="100" t="s">
        <v>717</v>
      </c>
      <c r="J660" s="95" t="s">
        <v>742</v>
      </c>
      <c r="K660" s="97">
        <v>4</v>
      </c>
    </row>
    <row r="661" spans="1:11" x14ac:dyDescent="0.3">
      <c r="A661" s="81">
        <v>45527</v>
      </c>
      <c r="C661" s="90" t="s">
        <v>654</v>
      </c>
      <c r="D661" s="90" t="s">
        <v>727</v>
      </c>
      <c r="E661" s="90"/>
      <c r="F661" s="90" t="s">
        <v>813</v>
      </c>
      <c r="G661" s="90" t="s">
        <v>1391</v>
      </c>
      <c r="H661" s="100" t="s">
        <v>774</v>
      </c>
      <c r="I661" s="100" t="s">
        <v>717</v>
      </c>
      <c r="J661" s="95" t="s">
        <v>742</v>
      </c>
      <c r="K661" s="97">
        <v>4</v>
      </c>
    </row>
    <row r="662" spans="1:11" x14ac:dyDescent="0.3">
      <c r="A662" s="81">
        <v>45527</v>
      </c>
      <c r="C662" s="90" t="s">
        <v>655</v>
      </c>
      <c r="D662" s="90" t="s">
        <v>727</v>
      </c>
      <c r="E662" s="90"/>
      <c r="F662" s="90" t="s">
        <v>813</v>
      </c>
      <c r="G662" s="90" t="s">
        <v>1391</v>
      </c>
      <c r="H662" s="100" t="s">
        <v>774</v>
      </c>
      <c r="I662" s="100" t="s">
        <v>717</v>
      </c>
      <c r="J662" s="95" t="s">
        <v>742</v>
      </c>
      <c r="K662" s="97">
        <v>4</v>
      </c>
    </row>
    <row r="663" spans="1:11" x14ac:dyDescent="0.3">
      <c r="A663" s="81">
        <v>45527</v>
      </c>
      <c r="C663" s="90" t="s">
        <v>656</v>
      </c>
      <c r="D663" s="90" t="s">
        <v>727</v>
      </c>
      <c r="E663" s="90"/>
      <c r="F663" s="90" t="s">
        <v>813</v>
      </c>
      <c r="G663" s="90" t="s">
        <v>1391</v>
      </c>
      <c r="H663" s="100" t="s">
        <v>774</v>
      </c>
      <c r="I663" s="100" t="s">
        <v>717</v>
      </c>
      <c r="J663" s="95" t="s">
        <v>742</v>
      </c>
      <c r="K663" s="97">
        <v>4</v>
      </c>
    </row>
    <row r="664" spans="1:11" x14ac:dyDescent="0.3">
      <c r="A664" s="81">
        <v>45527</v>
      </c>
      <c r="C664" s="90" t="s">
        <v>1393</v>
      </c>
      <c r="D664" s="90" t="s">
        <v>727</v>
      </c>
      <c r="E664" s="90"/>
      <c r="F664" s="90" t="s">
        <v>813</v>
      </c>
      <c r="G664" s="90" t="s">
        <v>1391</v>
      </c>
      <c r="H664" s="100" t="s">
        <v>774</v>
      </c>
      <c r="I664" s="100" t="s">
        <v>717</v>
      </c>
      <c r="J664" s="95" t="s">
        <v>742</v>
      </c>
      <c r="K664" s="97">
        <v>4</v>
      </c>
    </row>
    <row r="665" spans="1:11" x14ac:dyDescent="0.3">
      <c r="A665" s="81">
        <v>45527</v>
      </c>
      <c r="C665" s="90" t="s">
        <v>1394</v>
      </c>
      <c r="D665" s="90" t="s">
        <v>727</v>
      </c>
      <c r="E665" s="90"/>
      <c r="F665" s="90" t="s">
        <v>813</v>
      </c>
      <c r="G665" s="90" t="s">
        <v>1391</v>
      </c>
      <c r="H665" s="100" t="s">
        <v>774</v>
      </c>
      <c r="I665" s="100" t="s">
        <v>717</v>
      </c>
      <c r="J665" s="95" t="s">
        <v>742</v>
      </c>
      <c r="K665" s="97">
        <v>4</v>
      </c>
    </row>
    <row r="666" spans="1:11" x14ac:dyDescent="0.3">
      <c r="A666" s="81">
        <v>45527</v>
      </c>
      <c r="C666" s="90" t="s">
        <v>237</v>
      </c>
      <c r="D666" s="90" t="s">
        <v>727</v>
      </c>
      <c r="E666" s="90"/>
      <c r="F666" s="90" t="s">
        <v>813</v>
      </c>
      <c r="G666" s="90" t="s">
        <v>1391</v>
      </c>
      <c r="H666" s="100" t="s">
        <v>702</v>
      </c>
      <c r="I666" s="100" t="s">
        <v>717</v>
      </c>
      <c r="J666" s="95" t="s">
        <v>742</v>
      </c>
      <c r="K666" s="97">
        <v>4</v>
      </c>
    </row>
    <row r="667" spans="1:11" x14ac:dyDescent="0.3">
      <c r="A667" s="81">
        <v>45527</v>
      </c>
      <c r="C667" s="90" t="s">
        <v>1395</v>
      </c>
      <c r="D667" s="90" t="s">
        <v>727</v>
      </c>
      <c r="E667" s="90"/>
      <c r="F667" s="90" t="s">
        <v>813</v>
      </c>
      <c r="G667" s="90" t="s">
        <v>1391</v>
      </c>
      <c r="H667" s="100" t="s">
        <v>702</v>
      </c>
      <c r="I667" s="100" t="s">
        <v>717</v>
      </c>
      <c r="J667" s="95" t="s">
        <v>742</v>
      </c>
      <c r="K667" s="97">
        <v>4</v>
      </c>
    </row>
    <row r="668" spans="1:11" x14ac:dyDescent="0.3">
      <c r="A668" s="81">
        <v>45527</v>
      </c>
      <c r="C668" s="90" t="s">
        <v>1396</v>
      </c>
      <c r="D668" s="90" t="s">
        <v>727</v>
      </c>
      <c r="E668" s="90"/>
      <c r="F668" s="90" t="s">
        <v>813</v>
      </c>
      <c r="G668" s="90" t="s">
        <v>1391</v>
      </c>
      <c r="H668" s="100" t="s">
        <v>702</v>
      </c>
      <c r="I668" s="100" t="s">
        <v>717</v>
      </c>
      <c r="J668" s="95" t="s">
        <v>742</v>
      </c>
      <c r="K668" s="97">
        <v>4</v>
      </c>
    </row>
    <row r="669" spans="1:11" x14ac:dyDescent="0.3">
      <c r="A669" s="81">
        <v>45527</v>
      </c>
      <c r="C669" s="90" t="s">
        <v>350</v>
      </c>
      <c r="D669" s="90" t="s">
        <v>727</v>
      </c>
      <c r="E669" s="90"/>
      <c r="F669" s="90" t="s">
        <v>813</v>
      </c>
      <c r="G669" s="90" t="s">
        <v>1391</v>
      </c>
      <c r="H669" s="100" t="s">
        <v>702</v>
      </c>
      <c r="I669" s="100" t="s">
        <v>717</v>
      </c>
      <c r="J669" s="95" t="s">
        <v>742</v>
      </c>
      <c r="K669" s="97">
        <v>4</v>
      </c>
    </row>
    <row r="670" spans="1:11" x14ac:dyDescent="0.3">
      <c r="A670" s="81">
        <v>45527</v>
      </c>
      <c r="C670" s="90" t="s">
        <v>413</v>
      </c>
      <c r="D670" s="90" t="s">
        <v>727</v>
      </c>
      <c r="E670" s="90"/>
      <c r="F670" s="90" t="s">
        <v>813</v>
      </c>
      <c r="G670" s="90" t="s">
        <v>1391</v>
      </c>
      <c r="H670" s="100" t="s">
        <v>702</v>
      </c>
      <c r="I670" s="100" t="s">
        <v>717</v>
      </c>
      <c r="J670" s="95" t="s">
        <v>742</v>
      </c>
      <c r="K670" s="97">
        <v>4</v>
      </c>
    </row>
    <row r="671" spans="1:11" x14ac:dyDescent="0.3">
      <c r="A671" s="81">
        <v>45527</v>
      </c>
      <c r="C671" s="90" t="s">
        <v>414</v>
      </c>
      <c r="D671" s="90" t="s">
        <v>727</v>
      </c>
      <c r="E671" s="90"/>
      <c r="F671" s="90" t="s">
        <v>813</v>
      </c>
      <c r="G671" s="90" t="s">
        <v>1391</v>
      </c>
      <c r="H671" s="100" t="s">
        <v>702</v>
      </c>
      <c r="I671" s="100" t="s">
        <v>717</v>
      </c>
      <c r="J671" s="95" t="s">
        <v>742</v>
      </c>
      <c r="K671" s="97">
        <v>4</v>
      </c>
    </row>
    <row r="672" spans="1:11" x14ac:dyDescent="0.3">
      <c r="A672" s="81">
        <v>45527</v>
      </c>
      <c r="C672" s="90" t="s">
        <v>415</v>
      </c>
      <c r="D672" s="90" t="s">
        <v>727</v>
      </c>
      <c r="E672" s="90"/>
      <c r="F672" s="90" t="s">
        <v>813</v>
      </c>
      <c r="G672" s="90" t="s">
        <v>1391</v>
      </c>
      <c r="H672" s="100" t="s">
        <v>702</v>
      </c>
      <c r="I672" s="100" t="s">
        <v>717</v>
      </c>
      <c r="J672" s="95" t="s">
        <v>742</v>
      </c>
      <c r="K672" s="97">
        <v>4</v>
      </c>
    </row>
    <row r="673" spans="1:11" x14ac:dyDescent="0.3">
      <c r="A673" s="81">
        <v>45527</v>
      </c>
      <c r="C673" s="90" t="s">
        <v>416</v>
      </c>
      <c r="D673" s="90" t="s">
        <v>727</v>
      </c>
      <c r="E673" s="90"/>
      <c r="F673" s="90" t="s">
        <v>813</v>
      </c>
      <c r="G673" s="90" t="s">
        <v>1391</v>
      </c>
      <c r="H673" s="100" t="s">
        <v>702</v>
      </c>
      <c r="I673" s="100" t="s">
        <v>717</v>
      </c>
      <c r="J673" s="95" t="s">
        <v>742</v>
      </c>
      <c r="K673" s="97">
        <v>4</v>
      </c>
    </row>
    <row r="674" spans="1:11" x14ac:dyDescent="0.3">
      <c r="A674" s="81">
        <v>45527</v>
      </c>
      <c r="C674" s="90" t="s">
        <v>641</v>
      </c>
      <c r="D674" s="90" t="s">
        <v>727</v>
      </c>
      <c r="E674" s="90"/>
      <c r="F674" s="90" t="s">
        <v>813</v>
      </c>
      <c r="G674" s="90" t="s">
        <v>1391</v>
      </c>
      <c r="H674" s="100" t="s">
        <v>702</v>
      </c>
      <c r="I674" s="100" t="s">
        <v>717</v>
      </c>
      <c r="J674" s="95" t="s">
        <v>742</v>
      </c>
      <c r="K674" s="97">
        <v>4</v>
      </c>
    </row>
    <row r="675" spans="1:11" x14ac:dyDescent="0.3">
      <c r="A675" s="81">
        <v>45527</v>
      </c>
      <c r="C675" s="90" t="s">
        <v>1397</v>
      </c>
      <c r="D675" s="90" t="s">
        <v>727</v>
      </c>
      <c r="E675" s="90"/>
      <c r="F675" s="90" t="s">
        <v>813</v>
      </c>
      <c r="G675" s="90" t="s">
        <v>1391</v>
      </c>
      <c r="H675" s="100" t="s">
        <v>702</v>
      </c>
      <c r="I675" s="100" t="s">
        <v>717</v>
      </c>
      <c r="J675" s="95" t="s">
        <v>742</v>
      </c>
      <c r="K675" s="97">
        <v>4</v>
      </c>
    </row>
    <row r="676" spans="1:11" x14ac:dyDescent="0.3">
      <c r="A676" s="81">
        <v>45527</v>
      </c>
      <c r="C676" s="90" t="s">
        <v>686</v>
      </c>
      <c r="D676" s="90" t="s">
        <v>727</v>
      </c>
      <c r="E676" s="90"/>
      <c r="F676" s="90" t="s">
        <v>813</v>
      </c>
      <c r="G676" s="90" t="s">
        <v>1391</v>
      </c>
      <c r="H676" s="100" t="s">
        <v>702</v>
      </c>
      <c r="I676" s="100" t="s">
        <v>717</v>
      </c>
      <c r="J676" s="95" t="s">
        <v>742</v>
      </c>
      <c r="K676" s="97">
        <v>4</v>
      </c>
    </row>
    <row r="677" spans="1:11" x14ac:dyDescent="0.3">
      <c r="A677" s="81">
        <v>45527</v>
      </c>
      <c r="C677" s="90" t="s">
        <v>414</v>
      </c>
      <c r="D677" s="90" t="s">
        <v>796</v>
      </c>
      <c r="E677" s="90"/>
      <c r="F677" s="90" t="s">
        <v>813</v>
      </c>
      <c r="G677" s="90" t="s">
        <v>1398</v>
      </c>
      <c r="H677" s="100" t="s">
        <v>708</v>
      </c>
      <c r="I677" s="100" t="s">
        <v>702</v>
      </c>
      <c r="J677" s="95" t="s">
        <v>742</v>
      </c>
      <c r="K677" s="97">
        <v>4</v>
      </c>
    </row>
    <row r="678" spans="1:11" x14ac:dyDescent="0.3">
      <c r="A678" s="81">
        <v>45527</v>
      </c>
      <c r="C678" s="141" t="s">
        <v>641</v>
      </c>
      <c r="D678" s="141" t="s">
        <v>796</v>
      </c>
      <c r="E678" s="90"/>
      <c r="F678" s="141" t="s">
        <v>813</v>
      </c>
      <c r="G678" s="90" t="s">
        <v>1399</v>
      </c>
      <c r="H678" s="143" t="s">
        <v>708</v>
      </c>
      <c r="I678" s="143" t="s">
        <v>702</v>
      </c>
      <c r="J678" s="95" t="s">
        <v>742</v>
      </c>
      <c r="K678" s="97">
        <v>4</v>
      </c>
    </row>
    <row r="679" spans="1:11" x14ac:dyDescent="0.3">
      <c r="A679" s="81">
        <v>45527</v>
      </c>
      <c r="C679" s="142"/>
      <c r="D679" s="142"/>
      <c r="F679" s="142"/>
      <c r="G679" s="90" t="s">
        <v>1400</v>
      </c>
      <c r="H679" s="144"/>
      <c r="I679" s="144"/>
      <c r="J679" s="95" t="s">
        <v>742</v>
      </c>
      <c r="K679" s="97">
        <v>4</v>
      </c>
    </row>
    <row r="680" spans="1:11" x14ac:dyDescent="0.3">
      <c r="A680" s="81">
        <v>45527</v>
      </c>
      <c r="C680" s="141" t="s">
        <v>686</v>
      </c>
      <c r="D680" s="141" t="s">
        <v>796</v>
      </c>
      <c r="E680" s="90"/>
      <c r="F680" s="141" t="s">
        <v>813</v>
      </c>
      <c r="G680" s="90" t="s">
        <v>1399</v>
      </c>
      <c r="H680" s="143" t="s">
        <v>708</v>
      </c>
      <c r="I680" s="143" t="s">
        <v>702</v>
      </c>
      <c r="J680" s="95" t="s">
        <v>742</v>
      </c>
      <c r="K680" s="97">
        <v>4</v>
      </c>
    </row>
    <row r="681" spans="1:11" x14ac:dyDescent="0.3">
      <c r="A681" s="81">
        <v>45527</v>
      </c>
      <c r="C681" s="142"/>
      <c r="D681" s="142"/>
      <c r="F681" s="142"/>
      <c r="G681" s="90" t="s">
        <v>1400</v>
      </c>
      <c r="H681" s="144"/>
      <c r="I681" s="144"/>
      <c r="J681" s="95" t="s">
        <v>742</v>
      </c>
      <c r="K681" s="97">
        <v>4</v>
      </c>
    </row>
    <row r="682" spans="1:11" x14ac:dyDescent="0.3">
      <c r="A682" s="81">
        <v>45527</v>
      </c>
      <c r="C682" s="90" t="s">
        <v>311</v>
      </c>
      <c r="D682" s="90" t="s">
        <v>1366</v>
      </c>
      <c r="E682" s="90"/>
      <c r="F682" s="90" t="s">
        <v>813</v>
      </c>
      <c r="G682" s="90" t="s">
        <v>1401</v>
      </c>
      <c r="H682" s="100" t="s">
        <v>774</v>
      </c>
      <c r="I682" s="100" t="s">
        <v>702</v>
      </c>
      <c r="J682" s="95" t="s">
        <v>742</v>
      </c>
      <c r="K682" s="97">
        <v>4</v>
      </c>
    </row>
    <row r="683" spans="1:11" x14ac:dyDescent="0.3">
      <c r="A683" s="81">
        <v>45527</v>
      </c>
      <c r="C683" s="90" t="s">
        <v>1281</v>
      </c>
      <c r="D683" s="90" t="s">
        <v>1366</v>
      </c>
      <c r="E683" s="90"/>
      <c r="F683" s="90" t="s">
        <v>813</v>
      </c>
      <c r="G683" s="90" t="s">
        <v>1401</v>
      </c>
      <c r="H683" s="100" t="s">
        <v>774</v>
      </c>
      <c r="I683" s="100" t="s">
        <v>702</v>
      </c>
      <c r="J683" s="95" t="s">
        <v>742</v>
      </c>
      <c r="K683" s="97">
        <v>4</v>
      </c>
    </row>
    <row r="684" spans="1:11" x14ac:dyDescent="0.3">
      <c r="A684" s="81">
        <v>45527</v>
      </c>
      <c r="C684" s="90" t="s">
        <v>463</v>
      </c>
      <c r="D684" s="90" t="s">
        <v>709</v>
      </c>
      <c r="E684" s="90"/>
      <c r="F684" s="90" t="s">
        <v>813</v>
      </c>
      <c r="G684" s="90" t="s">
        <v>1402</v>
      </c>
      <c r="H684" s="100" t="s">
        <v>702</v>
      </c>
      <c r="I684" s="100" t="s">
        <v>717</v>
      </c>
      <c r="J684" s="95" t="s">
        <v>742</v>
      </c>
      <c r="K684" s="97">
        <v>5</v>
      </c>
    </row>
    <row r="685" spans="1:11" x14ac:dyDescent="0.3">
      <c r="A685" s="81">
        <v>45527</v>
      </c>
      <c r="C685" s="90" t="s">
        <v>463</v>
      </c>
      <c r="D685" s="90" t="s">
        <v>707</v>
      </c>
      <c r="E685" s="90"/>
      <c r="F685" s="90" t="s">
        <v>813</v>
      </c>
      <c r="G685" s="90" t="s">
        <v>1402</v>
      </c>
      <c r="H685" s="100" t="s">
        <v>774</v>
      </c>
      <c r="I685" s="100" t="s">
        <v>717</v>
      </c>
      <c r="J685" s="95" t="s">
        <v>742</v>
      </c>
      <c r="K685" s="97">
        <v>5</v>
      </c>
    </row>
    <row r="686" spans="1:11" x14ac:dyDescent="0.3">
      <c r="A686" s="81">
        <v>45527</v>
      </c>
      <c r="C686" s="90" t="s">
        <v>462</v>
      </c>
      <c r="D686" s="90" t="s">
        <v>709</v>
      </c>
      <c r="E686" s="90"/>
      <c r="F686" s="90" t="s">
        <v>813</v>
      </c>
      <c r="G686" s="90" t="s">
        <v>1403</v>
      </c>
      <c r="H686" s="100" t="s">
        <v>702</v>
      </c>
      <c r="I686" s="100" t="s">
        <v>717</v>
      </c>
      <c r="J686" s="95" t="s">
        <v>742</v>
      </c>
      <c r="K686" s="97">
        <v>5</v>
      </c>
    </row>
    <row r="687" spans="1:11" x14ac:dyDescent="0.3">
      <c r="A687" s="81">
        <v>45527</v>
      </c>
      <c r="C687" s="90" t="s">
        <v>462</v>
      </c>
      <c r="D687" s="90" t="s">
        <v>707</v>
      </c>
      <c r="E687" s="90"/>
      <c r="F687" s="90" t="s">
        <v>813</v>
      </c>
      <c r="G687" s="90" t="s">
        <v>1403</v>
      </c>
      <c r="H687" s="100" t="s">
        <v>774</v>
      </c>
      <c r="I687" s="100" t="s">
        <v>717</v>
      </c>
      <c r="J687" s="95" t="s">
        <v>742</v>
      </c>
      <c r="K687" s="97">
        <v>5</v>
      </c>
    </row>
    <row r="688" spans="1:11" x14ac:dyDescent="0.3">
      <c r="A688" s="81">
        <v>45527</v>
      </c>
      <c r="C688" s="90" t="s">
        <v>127</v>
      </c>
      <c r="D688" s="90" t="s">
        <v>1404</v>
      </c>
      <c r="E688" s="90"/>
      <c r="F688" s="90" t="s">
        <v>813</v>
      </c>
      <c r="G688" s="90" t="s">
        <v>1405</v>
      </c>
      <c r="H688" s="100" t="s">
        <v>702</v>
      </c>
      <c r="I688" s="100" t="s">
        <v>774</v>
      </c>
      <c r="J688" s="95" t="s">
        <v>742</v>
      </c>
      <c r="K688" s="97">
        <v>5</v>
      </c>
    </row>
    <row r="689" spans="1:11" ht="28.95" customHeight="1" x14ac:dyDescent="0.3">
      <c r="A689" s="81">
        <v>45527</v>
      </c>
      <c r="C689" s="141" t="s">
        <v>172</v>
      </c>
      <c r="D689" s="141" t="s">
        <v>1406</v>
      </c>
      <c r="E689" s="90"/>
      <c r="F689" s="141" t="s">
        <v>1407</v>
      </c>
      <c r="G689" s="90" t="s">
        <v>1408</v>
      </c>
      <c r="H689" s="143" t="s">
        <v>708</v>
      </c>
      <c r="I689" s="143" t="s">
        <v>702</v>
      </c>
      <c r="J689" s="95" t="s">
        <v>742</v>
      </c>
      <c r="K689" s="97">
        <v>5</v>
      </c>
    </row>
    <row r="690" spans="1:11" ht="28.95" customHeight="1" x14ac:dyDescent="0.3">
      <c r="A690" s="81">
        <v>45527</v>
      </c>
      <c r="C690" s="142"/>
      <c r="D690" s="142"/>
      <c r="F690" s="142"/>
      <c r="G690" s="90" t="s">
        <v>1409</v>
      </c>
      <c r="H690" s="144"/>
      <c r="I690" s="144"/>
      <c r="J690" s="95" t="s">
        <v>742</v>
      </c>
      <c r="K690" s="97">
        <v>5</v>
      </c>
    </row>
    <row r="691" spans="1:11" x14ac:dyDescent="0.3">
      <c r="A691" s="81">
        <v>45527</v>
      </c>
      <c r="C691" s="90" t="s">
        <v>454</v>
      </c>
      <c r="D691" s="90" t="s">
        <v>1334</v>
      </c>
      <c r="E691" s="90"/>
      <c r="F691" s="90" t="s">
        <v>813</v>
      </c>
      <c r="G691" s="90" t="s">
        <v>1410</v>
      </c>
      <c r="H691" s="100" t="s">
        <v>702</v>
      </c>
      <c r="I691" s="100" t="s">
        <v>774</v>
      </c>
      <c r="J691" s="95" t="s">
        <v>742</v>
      </c>
      <c r="K691" s="97">
        <v>5</v>
      </c>
    </row>
    <row r="692" spans="1:11" x14ac:dyDescent="0.3">
      <c r="A692" s="81">
        <v>45527</v>
      </c>
      <c r="C692" s="90" t="s">
        <v>463</v>
      </c>
      <c r="D692" s="90" t="s">
        <v>724</v>
      </c>
      <c r="E692" s="90"/>
      <c r="F692" s="90" t="s">
        <v>813</v>
      </c>
      <c r="G692" s="90" t="s">
        <v>1411</v>
      </c>
      <c r="H692" s="100" t="s">
        <v>774</v>
      </c>
      <c r="I692" s="100" t="s">
        <v>702</v>
      </c>
      <c r="J692" s="95" t="s">
        <v>742</v>
      </c>
      <c r="K692" s="97">
        <v>5</v>
      </c>
    </row>
    <row r="693" spans="1:11" x14ac:dyDescent="0.3">
      <c r="A693" s="81">
        <v>45527</v>
      </c>
      <c r="C693" s="90" t="s">
        <v>443</v>
      </c>
      <c r="D693" s="90" t="s">
        <v>950</v>
      </c>
      <c r="E693" s="90"/>
      <c r="F693" s="90" t="s">
        <v>813</v>
      </c>
      <c r="G693" s="90" t="s">
        <v>1412</v>
      </c>
      <c r="H693" s="100" t="s">
        <v>702</v>
      </c>
      <c r="I693" s="100" t="s">
        <v>774</v>
      </c>
      <c r="J693" s="95" t="s">
        <v>742</v>
      </c>
      <c r="K693" s="97">
        <v>5</v>
      </c>
    </row>
    <row r="694" spans="1:11" x14ac:dyDescent="0.3">
      <c r="A694" s="81">
        <v>45527</v>
      </c>
      <c r="C694" s="90" t="s">
        <v>244</v>
      </c>
      <c r="D694" s="90" t="s">
        <v>707</v>
      </c>
      <c r="E694" s="90"/>
      <c r="F694" s="90" t="s">
        <v>813</v>
      </c>
      <c r="G694" s="90" t="s">
        <v>1413</v>
      </c>
      <c r="H694" s="100" t="s">
        <v>774</v>
      </c>
      <c r="I694" s="100" t="s">
        <v>708</v>
      </c>
      <c r="J694" s="95" t="s">
        <v>742</v>
      </c>
      <c r="K694" s="97">
        <v>5</v>
      </c>
    </row>
    <row r="695" spans="1:11" x14ac:dyDescent="0.3">
      <c r="A695" s="81">
        <v>45547</v>
      </c>
      <c r="C695" s="90" t="s">
        <v>1288</v>
      </c>
      <c r="D695" s="90" t="s">
        <v>726</v>
      </c>
      <c r="E695" s="90"/>
      <c r="F695" s="90" t="s">
        <v>813</v>
      </c>
      <c r="G695" s="90" t="s">
        <v>1414</v>
      </c>
      <c r="H695" s="100" t="s">
        <v>708</v>
      </c>
      <c r="I695" s="100" t="s">
        <v>721</v>
      </c>
      <c r="J695" s="95" t="s">
        <v>742</v>
      </c>
      <c r="K695" s="97">
        <v>4</v>
      </c>
    </row>
    <row r="696" spans="1:11" x14ac:dyDescent="0.3">
      <c r="A696" s="81">
        <v>45547</v>
      </c>
      <c r="C696" s="90" t="s">
        <v>221</v>
      </c>
      <c r="D696" s="90" t="s">
        <v>726</v>
      </c>
      <c r="E696" s="90"/>
      <c r="F696" s="90" t="s">
        <v>813</v>
      </c>
      <c r="G696" s="90" t="s">
        <v>1415</v>
      </c>
      <c r="H696" s="100" t="s">
        <v>702</v>
      </c>
      <c r="I696" s="100" t="s">
        <v>717</v>
      </c>
      <c r="J696" s="95" t="s">
        <v>742</v>
      </c>
      <c r="K696" s="97">
        <v>4</v>
      </c>
    </row>
    <row r="697" spans="1:11" x14ac:dyDescent="0.3">
      <c r="A697" s="81">
        <v>45547</v>
      </c>
      <c r="C697" s="90" t="s">
        <v>1302</v>
      </c>
      <c r="D697" s="90" t="s">
        <v>726</v>
      </c>
      <c r="E697" s="90"/>
      <c r="F697" s="90" t="s">
        <v>813</v>
      </c>
      <c r="G697" s="90" t="s">
        <v>1416</v>
      </c>
      <c r="H697" s="100" t="s">
        <v>702</v>
      </c>
      <c r="I697" s="100" t="s">
        <v>708</v>
      </c>
      <c r="J697" s="95" t="s">
        <v>742</v>
      </c>
      <c r="K697" s="97">
        <v>4</v>
      </c>
    </row>
    <row r="698" spans="1:11" ht="30" customHeight="1" x14ac:dyDescent="0.3">
      <c r="A698" s="81">
        <v>45547</v>
      </c>
      <c r="C698" s="90" t="s">
        <v>1417</v>
      </c>
      <c r="D698" s="90" t="s">
        <v>726</v>
      </c>
      <c r="E698" s="90"/>
      <c r="F698" s="90" t="s">
        <v>813</v>
      </c>
      <c r="G698" s="90" t="s">
        <v>1416</v>
      </c>
      <c r="H698" s="100" t="s">
        <v>702</v>
      </c>
      <c r="I698" s="100" t="s">
        <v>708</v>
      </c>
      <c r="J698" s="95" t="s">
        <v>742</v>
      </c>
      <c r="K698" s="97">
        <v>4</v>
      </c>
    </row>
    <row r="699" spans="1:11" x14ac:dyDescent="0.3">
      <c r="A699" s="81">
        <v>45547</v>
      </c>
      <c r="C699" s="90" t="s">
        <v>618</v>
      </c>
      <c r="D699" s="90" t="s">
        <v>726</v>
      </c>
      <c r="E699" s="90"/>
      <c r="F699" s="90" t="s">
        <v>813</v>
      </c>
      <c r="G699" s="90" t="s">
        <v>1415</v>
      </c>
      <c r="H699" s="100" t="s">
        <v>702</v>
      </c>
      <c r="I699" s="100" t="s">
        <v>717</v>
      </c>
      <c r="J699" s="95" t="s">
        <v>742</v>
      </c>
      <c r="K699" s="97">
        <v>4</v>
      </c>
    </row>
    <row r="700" spans="1:11" x14ac:dyDescent="0.3">
      <c r="A700" s="81">
        <v>45547</v>
      </c>
      <c r="C700" s="90" t="s">
        <v>393</v>
      </c>
      <c r="D700" s="90" t="s">
        <v>726</v>
      </c>
      <c r="E700" s="90"/>
      <c r="F700" s="90" t="s">
        <v>813</v>
      </c>
      <c r="G700" s="90" t="s">
        <v>1418</v>
      </c>
      <c r="H700" s="100" t="s">
        <v>717</v>
      </c>
      <c r="I700" s="100" t="s">
        <v>774</v>
      </c>
      <c r="J700" s="95" t="s">
        <v>742</v>
      </c>
      <c r="K700" s="97">
        <v>1</v>
      </c>
    </row>
    <row r="701" spans="1:11" x14ac:dyDescent="0.3">
      <c r="A701" s="81">
        <v>45547</v>
      </c>
      <c r="C701" s="91" t="s">
        <v>597</v>
      </c>
      <c r="D701" s="90" t="s">
        <v>904</v>
      </c>
      <c r="E701" s="90"/>
      <c r="F701" s="90" t="s">
        <v>813</v>
      </c>
      <c r="G701" s="90" t="s">
        <v>1419</v>
      </c>
      <c r="H701" s="100" t="s">
        <v>774</v>
      </c>
      <c r="I701" s="100" t="s">
        <v>717</v>
      </c>
      <c r="J701" s="95" t="s">
        <v>742</v>
      </c>
      <c r="K701" s="97">
        <v>5</v>
      </c>
    </row>
    <row r="702" spans="1:11" x14ac:dyDescent="0.3">
      <c r="A702" s="81">
        <v>45547</v>
      </c>
      <c r="C702" s="91" t="s">
        <v>1420</v>
      </c>
      <c r="D702" s="90" t="s">
        <v>904</v>
      </c>
      <c r="E702" s="90"/>
      <c r="F702" s="90" t="s">
        <v>813</v>
      </c>
      <c r="G702" s="90" t="s">
        <v>1419</v>
      </c>
      <c r="H702" s="100" t="s">
        <v>774</v>
      </c>
      <c r="I702" s="100" t="s">
        <v>717</v>
      </c>
      <c r="J702" s="95" t="s">
        <v>742</v>
      </c>
      <c r="K702" s="97">
        <v>5</v>
      </c>
    </row>
    <row r="703" spans="1:11" x14ac:dyDescent="0.3">
      <c r="A703" s="81">
        <v>45547</v>
      </c>
      <c r="C703" s="91" t="s">
        <v>441</v>
      </c>
      <c r="D703" s="90" t="s">
        <v>904</v>
      </c>
      <c r="E703" s="90"/>
      <c r="F703" s="90" t="s">
        <v>813</v>
      </c>
      <c r="G703" s="90" t="s">
        <v>1419</v>
      </c>
      <c r="H703" s="100" t="s">
        <v>774</v>
      </c>
      <c r="I703" s="100" t="s">
        <v>717</v>
      </c>
      <c r="J703" s="95" t="s">
        <v>742</v>
      </c>
      <c r="K703" s="97">
        <v>5</v>
      </c>
    </row>
    <row r="704" spans="1:11" x14ac:dyDescent="0.3">
      <c r="A704" s="81">
        <v>45547</v>
      </c>
      <c r="C704" s="91" t="s">
        <v>600</v>
      </c>
      <c r="D704" s="90" t="s">
        <v>904</v>
      </c>
      <c r="E704" s="90"/>
      <c r="F704" s="90" t="s">
        <v>813</v>
      </c>
      <c r="G704" s="90" t="s">
        <v>1419</v>
      </c>
      <c r="H704" s="100" t="s">
        <v>774</v>
      </c>
      <c r="I704" s="100" t="s">
        <v>717</v>
      </c>
      <c r="J704" s="95" t="s">
        <v>742</v>
      </c>
      <c r="K704" s="97">
        <v>5</v>
      </c>
    </row>
    <row r="705" spans="1:11" x14ac:dyDescent="0.3">
      <c r="A705" s="81">
        <v>45547</v>
      </c>
      <c r="C705" s="91" t="s">
        <v>607</v>
      </c>
      <c r="D705" s="90" t="s">
        <v>904</v>
      </c>
      <c r="E705" s="90"/>
      <c r="F705" s="90" t="s">
        <v>813</v>
      </c>
      <c r="G705" s="90" t="s">
        <v>1419</v>
      </c>
      <c r="H705" s="100" t="s">
        <v>774</v>
      </c>
      <c r="I705" s="100" t="s">
        <v>717</v>
      </c>
      <c r="J705" s="95" t="s">
        <v>742</v>
      </c>
      <c r="K705" s="97">
        <v>5</v>
      </c>
    </row>
    <row r="706" spans="1:11" x14ac:dyDescent="0.3">
      <c r="A706" s="81">
        <v>45547</v>
      </c>
      <c r="C706" s="91" t="s">
        <v>115</v>
      </c>
      <c r="D706" s="90" t="s">
        <v>904</v>
      </c>
      <c r="E706" s="90"/>
      <c r="F706" s="90" t="s">
        <v>813</v>
      </c>
      <c r="G706" s="90" t="s">
        <v>1419</v>
      </c>
      <c r="H706" s="100" t="s">
        <v>774</v>
      </c>
      <c r="I706" s="100" t="s">
        <v>717</v>
      </c>
      <c r="J706" s="95" t="s">
        <v>742</v>
      </c>
      <c r="K706" s="97">
        <v>5</v>
      </c>
    </row>
    <row r="707" spans="1:11" x14ac:dyDescent="0.3">
      <c r="A707" s="81">
        <v>45581</v>
      </c>
      <c r="C707" s="91" t="s">
        <v>1421</v>
      </c>
      <c r="D707" s="90" t="s">
        <v>705</v>
      </c>
      <c r="E707" s="90" t="s">
        <v>702</v>
      </c>
      <c r="G707" s="90" t="s">
        <v>1422</v>
      </c>
      <c r="H707" s="100" t="s">
        <v>702</v>
      </c>
      <c r="J707" s="95" t="s">
        <v>704</v>
      </c>
      <c r="K707" s="97">
        <v>4</v>
      </c>
    </row>
    <row r="708" spans="1:11" x14ac:dyDescent="0.3">
      <c r="A708" s="81">
        <v>45581</v>
      </c>
      <c r="C708" s="91" t="s">
        <v>1421</v>
      </c>
      <c r="D708" s="90" t="s">
        <v>1423</v>
      </c>
      <c r="E708" s="90" t="s">
        <v>717</v>
      </c>
      <c r="G708" s="90" t="s">
        <v>1422</v>
      </c>
      <c r="H708" s="100" t="s">
        <v>717</v>
      </c>
      <c r="J708" s="95" t="s">
        <v>704</v>
      </c>
      <c r="K708" s="97">
        <v>4</v>
      </c>
    </row>
    <row r="709" spans="1:11" x14ac:dyDescent="0.3">
      <c r="A709" s="81">
        <v>45581</v>
      </c>
      <c r="C709" s="91" t="s">
        <v>1421</v>
      </c>
      <c r="D709" s="90" t="s">
        <v>724</v>
      </c>
      <c r="E709" s="90" t="s">
        <v>721</v>
      </c>
      <c r="G709" s="90" t="s">
        <v>1422</v>
      </c>
      <c r="H709" s="100" t="s">
        <v>721</v>
      </c>
      <c r="J709" s="95" t="s">
        <v>704</v>
      </c>
      <c r="K709" s="97">
        <v>4</v>
      </c>
    </row>
    <row r="710" spans="1:11" x14ac:dyDescent="0.3">
      <c r="A710" s="81">
        <v>45581</v>
      </c>
      <c r="C710" s="91" t="s">
        <v>1421</v>
      </c>
      <c r="D710" s="90" t="s">
        <v>1322</v>
      </c>
      <c r="E710" s="90" t="s">
        <v>708</v>
      </c>
      <c r="G710" s="90" t="s">
        <v>1422</v>
      </c>
      <c r="H710" s="100" t="s">
        <v>708</v>
      </c>
      <c r="J710" s="95" t="s">
        <v>704</v>
      </c>
      <c r="K710" s="97">
        <v>4</v>
      </c>
    </row>
    <row r="711" spans="1:11" x14ac:dyDescent="0.3">
      <c r="A711" s="81">
        <v>45581</v>
      </c>
      <c r="C711" s="91" t="s">
        <v>1421</v>
      </c>
      <c r="D711" s="90" t="s">
        <v>726</v>
      </c>
      <c r="E711" s="90" t="s">
        <v>721</v>
      </c>
      <c r="G711" s="90" t="s">
        <v>1422</v>
      </c>
      <c r="H711" s="100" t="s">
        <v>721</v>
      </c>
      <c r="J711" s="95" t="s">
        <v>704</v>
      </c>
      <c r="K711" s="97">
        <v>4</v>
      </c>
    </row>
    <row r="712" spans="1:11" x14ac:dyDescent="0.3">
      <c r="A712" s="81">
        <v>45581</v>
      </c>
      <c r="C712" s="91" t="s">
        <v>669</v>
      </c>
      <c r="D712" s="90" t="s">
        <v>709</v>
      </c>
      <c r="E712" s="90" t="s">
        <v>708</v>
      </c>
      <c r="G712" s="90" t="s">
        <v>1424</v>
      </c>
      <c r="H712" s="100" t="s">
        <v>708</v>
      </c>
      <c r="J712" s="95" t="s">
        <v>704</v>
      </c>
      <c r="K712" s="97">
        <v>5</v>
      </c>
    </row>
    <row r="713" spans="1:11" x14ac:dyDescent="0.3">
      <c r="A713" s="81">
        <v>45581</v>
      </c>
      <c r="C713" s="91" t="s">
        <v>669</v>
      </c>
      <c r="D713" s="90" t="s">
        <v>707</v>
      </c>
      <c r="E713" s="90" t="s">
        <v>708</v>
      </c>
      <c r="G713" s="90" t="s">
        <v>1424</v>
      </c>
      <c r="H713" s="100" t="s">
        <v>708</v>
      </c>
      <c r="J713" s="95" t="s">
        <v>704</v>
      </c>
      <c r="K713" s="97">
        <v>5</v>
      </c>
    </row>
    <row r="714" spans="1:11" x14ac:dyDescent="0.3">
      <c r="A714" s="81">
        <v>45581</v>
      </c>
      <c r="C714" s="91" t="s">
        <v>669</v>
      </c>
      <c r="D714" s="90" t="s">
        <v>705</v>
      </c>
      <c r="E714" s="90" t="s">
        <v>702</v>
      </c>
      <c r="G714" s="90" t="s">
        <v>1424</v>
      </c>
      <c r="H714" s="100" t="s">
        <v>702</v>
      </c>
      <c r="J714" s="95" t="s">
        <v>704</v>
      </c>
      <c r="K714" s="97">
        <v>5</v>
      </c>
    </row>
    <row r="715" spans="1:11" x14ac:dyDescent="0.3">
      <c r="A715" s="81">
        <v>45581</v>
      </c>
      <c r="C715" s="91" t="s">
        <v>669</v>
      </c>
      <c r="D715" s="90" t="s">
        <v>1423</v>
      </c>
      <c r="E715" s="90" t="s">
        <v>717</v>
      </c>
      <c r="G715" s="90" t="s">
        <v>1424</v>
      </c>
      <c r="H715" s="100" t="s">
        <v>717</v>
      </c>
      <c r="J715" s="95" t="s">
        <v>704</v>
      </c>
      <c r="K715" s="97">
        <v>5</v>
      </c>
    </row>
    <row r="716" spans="1:11" x14ac:dyDescent="0.3">
      <c r="A716" s="81">
        <v>45581</v>
      </c>
      <c r="C716" s="91" t="s">
        <v>669</v>
      </c>
      <c r="D716" s="90" t="s">
        <v>724</v>
      </c>
      <c r="E716" s="90" t="s">
        <v>702</v>
      </c>
      <c r="G716" s="90" t="s">
        <v>1424</v>
      </c>
      <c r="H716" s="100" t="s">
        <v>702</v>
      </c>
      <c r="J716" s="95" t="s">
        <v>704</v>
      </c>
      <c r="K716" s="97">
        <v>5</v>
      </c>
    </row>
    <row r="717" spans="1:11" ht="28.95" customHeight="1" x14ac:dyDescent="0.3">
      <c r="A717" s="81">
        <v>45629</v>
      </c>
      <c r="F717" s="87" t="s">
        <v>813</v>
      </c>
      <c r="G717" s="90" t="s">
        <v>1425</v>
      </c>
    </row>
    <row r="718" spans="1:11" x14ac:dyDescent="0.3">
      <c r="A718" s="81">
        <v>45617</v>
      </c>
      <c r="B718" s="49">
        <v>51200</v>
      </c>
      <c r="C718" s="87" t="s">
        <v>1426</v>
      </c>
      <c r="D718" s="90" t="s">
        <v>709</v>
      </c>
      <c r="E718" s="90" t="s">
        <v>702</v>
      </c>
      <c r="G718" s="90" t="s">
        <v>1427</v>
      </c>
      <c r="I718" s="96" t="s">
        <v>702</v>
      </c>
      <c r="J718" s="97" t="s">
        <v>704</v>
      </c>
      <c r="K718" s="97">
        <v>2</v>
      </c>
    </row>
    <row r="719" spans="1:11" x14ac:dyDescent="0.3">
      <c r="A719" s="81">
        <v>45617</v>
      </c>
      <c r="B719" s="49">
        <v>51200</v>
      </c>
      <c r="C719" s="87" t="s">
        <v>1426</v>
      </c>
      <c r="D719" s="90" t="s">
        <v>705</v>
      </c>
      <c r="E719" s="90" t="s">
        <v>717</v>
      </c>
      <c r="G719" s="87" t="s">
        <v>1428</v>
      </c>
      <c r="I719" s="96" t="s">
        <v>717</v>
      </c>
      <c r="J719" s="97" t="s">
        <v>704</v>
      </c>
      <c r="K719" s="97">
        <v>2</v>
      </c>
    </row>
    <row r="720" spans="1:11" x14ac:dyDescent="0.3">
      <c r="A720" s="81">
        <v>45617</v>
      </c>
      <c r="B720" s="49">
        <v>51200</v>
      </c>
      <c r="C720" s="87" t="s">
        <v>1426</v>
      </c>
      <c r="D720" s="90" t="s">
        <v>733</v>
      </c>
      <c r="E720" s="90" t="s">
        <v>702</v>
      </c>
      <c r="G720" s="87" t="s">
        <v>1428</v>
      </c>
      <c r="I720" s="96" t="s">
        <v>702</v>
      </c>
      <c r="J720" s="97" t="s">
        <v>704</v>
      </c>
      <c r="K720" s="97">
        <v>2</v>
      </c>
    </row>
    <row r="721" spans="1:11" x14ac:dyDescent="0.3">
      <c r="A721" s="81">
        <v>45617</v>
      </c>
      <c r="B721" s="49">
        <v>51200</v>
      </c>
      <c r="C721" s="87" t="s">
        <v>1426</v>
      </c>
      <c r="D721" s="90" t="s">
        <v>734</v>
      </c>
      <c r="E721" s="90" t="s">
        <v>702</v>
      </c>
      <c r="G721" s="87" t="s">
        <v>1428</v>
      </c>
      <c r="I721" s="96" t="s">
        <v>702</v>
      </c>
      <c r="J721" s="97" t="s">
        <v>704</v>
      </c>
      <c r="K721" s="97">
        <v>2</v>
      </c>
    </row>
    <row r="722" spans="1:11" x14ac:dyDescent="0.3">
      <c r="A722" s="81">
        <v>45617</v>
      </c>
      <c r="B722" s="49">
        <v>51200</v>
      </c>
      <c r="C722" s="87" t="s">
        <v>1426</v>
      </c>
      <c r="D722" s="90" t="s">
        <v>1366</v>
      </c>
      <c r="E722" s="90" t="s">
        <v>702</v>
      </c>
      <c r="G722" s="87" t="s">
        <v>1428</v>
      </c>
      <c r="I722" s="96" t="s">
        <v>702</v>
      </c>
      <c r="J722" s="97" t="s">
        <v>704</v>
      </c>
      <c r="K722" s="97">
        <v>2</v>
      </c>
    </row>
    <row r="723" spans="1:11" x14ac:dyDescent="0.3">
      <c r="A723" s="81">
        <v>45617</v>
      </c>
      <c r="B723" s="49">
        <v>51200</v>
      </c>
      <c r="C723" s="87" t="s">
        <v>1426</v>
      </c>
      <c r="D723" s="90" t="s">
        <v>724</v>
      </c>
      <c r="E723" s="90" t="s">
        <v>708</v>
      </c>
      <c r="G723" s="90" t="s">
        <v>1429</v>
      </c>
      <c r="I723" s="96" t="s">
        <v>708</v>
      </c>
      <c r="J723" s="97" t="s">
        <v>704</v>
      </c>
      <c r="K723" s="97">
        <v>2</v>
      </c>
    </row>
    <row r="724" spans="1:11" x14ac:dyDescent="0.3">
      <c r="A724" s="81">
        <v>45618</v>
      </c>
      <c r="B724" s="49">
        <v>23937</v>
      </c>
      <c r="C724" s="87" t="s">
        <v>262</v>
      </c>
      <c r="D724" s="90" t="s">
        <v>1430</v>
      </c>
      <c r="E724" s="90" t="s">
        <v>702</v>
      </c>
      <c r="G724" s="90" t="s">
        <v>1431</v>
      </c>
      <c r="I724" s="96" t="s">
        <v>702</v>
      </c>
      <c r="J724" s="95" t="s">
        <v>704</v>
      </c>
      <c r="K724" s="97">
        <v>4</v>
      </c>
    </row>
    <row r="725" spans="1:11" x14ac:dyDescent="0.3">
      <c r="A725" s="81">
        <v>45618</v>
      </c>
      <c r="B725" s="49">
        <v>23937</v>
      </c>
      <c r="C725" s="87" t="s">
        <v>262</v>
      </c>
      <c r="D725" s="90" t="s">
        <v>850</v>
      </c>
      <c r="E725" s="90" t="s">
        <v>702</v>
      </c>
      <c r="G725" s="90" t="s">
        <v>1431</v>
      </c>
      <c r="I725" s="96" t="s">
        <v>702</v>
      </c>
      <c r="J725" s="95" t="s">
        <v>704</v>
      </c>
      <c r="K725" s="97">
        <v>4</v>
      </c>
    </row>
    <row r="726" spans="1:11" x14ac:dyDescent="0.3">
      <c r="A726" s="81">
        <v>45618</v>
      </c>
      <c r="B726" s="49">
        <v>23937</v>
      </c>
      <c r="C726" s="87" t="s">
        <v>262</v>
      </c>
      <c r="D726" s="90" t="s">
        <v>1119</v>
      </c>
      <c r="E726" s="90" t="s">
        <v>702</v>
      </c>
      <c r="G726" s="90" t="s">
        <v>1431</v>
      </c>
      <c r="I726" s="96" t="s">
        <v>702</v>
      </c>
      <c r="J726" s="95" t="s">
        <v>704</v>
      </c>
      <c r="K726" s="97">
        <v>4</v>
      </c>
    </row>
    <row r="727" spans="1:11" x14ac:dyDescent="0.3">
      <c r="A727" s="81">
        <v>45618</v>
      </c>
      <c r="B727" s="49">
        <v>23937</v>
      </c>
      <c r="C727" s="87" t="s">
        <v>262</v>
      </c>
      <c r="D727" s="90" t="s">
        <v>727</v>
      </c>
      <c r="E727" s="90" t="s">
        <v>717</v>
      </c>
      <c r="G727" s="90" t="s">
        <v>1431</v>
      </c>
      <c r="I727" s="96" t="s">
        <v>717</v>
      </c>
      <c r="J727" s="95" t="s">
        <v>704</v>
      </c>
      <c r="K727" s="97">
        <v>4</v>
      </c>
    </row>
    <row r="728" spans="1:11" x14ac:dyDescent="0.3">
      <c r="A728" s="81">
        <v>45644</v>
      </c>
      <c r="B728" s="49">
        <v>50747</v>
      </c>
      <c r="C728" s="87" t="s">
        <v>1432</v>
      </c>
      <c r="D728" s="90" t="s">
        <v>709</v>
      </c>
      <c r="E728" s="90" t="s">
        <v>702</v>
      </c>
      <c r="G728" s="90" t="s">
        <v>1433</v>
      </c>
      <c r="I728" s="96" t="s">
        <v>702</v>
      </c>
      <c r="J728" s="95" t="s">
        <v>704</v>
      </c>
      <c r="K728" s="97">
        <v>3</v>
      </c>
    </row>
    <row r="729" spans="1:11" x14ac:dyDescent="0.3">
      <c r="A729" s="81">
        <v>45646</v>
      </c>
      <c r="B729" s="49">
        <v>53792</v>
      </c>
      <c r="C729" s="87" t="s">
        <v>1434</v>
      </c>
      <c r="D729" s="90" t="s">
        <v>720</v>
      </c>
      <c r="E729" s="90" t="s">
        <v>717</v>
      </c>
      <c r="G729" s="87" t="s">
        <v>1435</v>
      </c>
      <c r="I729" s="96" t="s">
        <v>717</v>
      </c>
      <c r="J729" s="95" t="s">
        <v>704</v>
      </c>
      <c r="K729" s="97">
        <v>3</v>
      </c>
    </row>
    <row r="730" spans="1:11" x14ac:dyDescent="0.3">
      <c r="A730" s="81">
        <v>45646</v>
      </c>
      <c r="B730" s="49">
        <v>53792</v>
      </c>
      <c r="C730" s="87" t="s">
        <v>1434</v>
      </c>
      <c r="D730" s="90" t="s">
        <v>733</v>
      </c>
      <c r="E730" s="90" t="s">
        <v>717</v>
      </c>
      <c r="G730" s="87" t="s">
        <v>1436</v>
      </c>
      <c r="I730" s="96" t="s">
        <v>717</v>
      </c>
      <c r="J730" s="95" t="s">
        <v>704</v>
      </c>
      <c r="K730" s="97">
        <v>3</v>
      </c>
    </row>
    <row r="731" spans="1:11" x14ac:dyDescent="0.3">
      <c r="A731" s="81">
        <v>45646</v>
      </c>
      <c r="B731" s="49">
        <v>53792</v>
      </c>
      <c r="C731" s="87" t="s">
        <v>1434</v>
      </c>
      <c r="D731" s="90" t="s">
        <v>734</v>
      </c>
      <c r="E731" s="90" t="s">
        <v>717</v>
      </c>
      <c r="G731" s="87" t="s">
        <v>1436</v>
      </c>
      <c r="I731" s="96" t="s">
        <v>717</v>
      </c>
      <c r="J731" s="95" t="s">
        <v>704</v>
      </c>
      <c r="K731" s="97">
        <v>3</v>
      </c>
    </row>
    <row r="732" spans="1:11" x14ac:dyDescent="0.3">
      <c r="A732" s="81">
        <v>45646</v>
      </c>
      <c r="B732" s="49">
        <v>53792</v>
      </c>
      <c r="C732" s="87" t="s">
        <v>1434</v>
      </c>
      <c r="D732" s="90" t="s">
        <v>1437</v>
      </c>
      <c r="E732" s="90" t="s">
        <v>702</v>
      </c>
      <c r="G732" s="87" t="s">
        <v>1438</v>
      </c>
      <c r="I732" s="96" t="s">
        <v>702</v>
      </c>
      <c r="J732" s="95" t="s">
        <v>704</v>
      </c>
      <c r="K732" s="97">
        <v>3</v>
      </c>
    </row>
    <row r="733" spans="1:11" x14ac:dyDescent="0.3">
      <c r="A733" s="81">
        <v>45646</v>
      </c>
      <c r="B733" s="49">
        <v>53792</v>
      </c>
      <c r="C733" s="87" t="s">
        <v>1434</v>
      </c>
      <c r="D733" s="90" t="s">
        <v>850</v>
      </c>
      <c r="E733" s="90" t="s">
        <v>717</v>
      </c>
      <c r="G733" s="87" t="s">
        <v>1439</v>
      </c>
      <c r="I733" s="96" t="s">
        <v>717</v>
      </c>
      <c r="J733" s="95" t="s">
        <v>704</v>
      </c>
      <c r="K733" s="97">
        <v>3</v>
      </c>
    </row>
    <row r="734" spans="1:11" x14ac:dyDescent="0.3">
      <c r="A734" s="81">
        <v>45665</v>
      </c>
      <c r="B734" s="49">
        <v>51321</v>
      </c>
      <c r="C734" s="75" t="s">
        <v>1440</v>
      </c>
      <c r="G734" s="87" t="s">
        <v>1441</v>
      </c>
      <c r="K734" s="97">
        <v>2</v>
      </c>
    </row>
    <row r="735" spans="1:11" x14ac:dyDescent="0.3">
      <c r="A735" s="81">
        <v>45685</v>
      </c>
      <c r="B735" s="49">
        <v>53032</v>
      </c>
      <c r="C735" s="87" t="s">
        <v>1442</v>
      </c>
      <c r="G735" s="87" t="s">
        <v>1443</v>
      </c>
      <c r="K735" s="97">
        <v>2</v>
      </c>
    </row>
    <row r="736" spans="1:11" x14ac:dyDescent="0.3">
      <c r="A736" s="81">
        <v>45685</v>
      </c>
      <c r="B736" s="49">
        <v>51901</v>
      </c>
      <c r="C736" s="87" t="s">
        <v>1444</v>
      </c>
      <c r="G736" s="87" t="s">
        <v>1445</v>
      </c>
      <c r="K736" s="97">
        <v>2</v>
      </c>
    </row>
    <row r="737" spans="1:11" x14ac:dyDescent="0.3">
      <c r="A737" s="81">
        <v>45685</v>
      </c>
      <c r="B737" s="49">
        <v>30543</v>
      </c>
      <c r="C737" s="87" t="s">
        <v>1446</v>
      </c>
      <c r="G737" s="87" t="s">
        <v>1447</v>
      </c>
      <c r="K737" s="97">
        <v>5</v>
      </c>
    </row>
    <row r="738" spans="1:11" x14ac:dyDescent="0.3">
      <c r="A738" s="81">
        <v>45685</v>
      </c>
      <c r="B738" s="49">
        <v>30760</v>
      </c>
      <c r="C738" s="87" t="s">
        <v>1448</v>
      </c>
      <c r="G738" s="87" t="s">
        <v>1449</v>
      </c>
      <c r="K738" s="97">
        <v>5</v>
      </c>
    </row>
    <row r="739" spans="1:11" x14ac:dyDescent="0.3">
      <c r="A739" s="81">
        <v>45685</v>
      </c>
      <c r="B739" s="49">
        <v>30759</v>
      </c>
      <c r="C739" s="87" t="s">
        <v>1450</v>
      </c>
      <c r="G739" s="87" t="s">
        <v>1451</v>
      </c>
      <c r="K739" s="97">
        <v>5</v>
      </c>
    </row>
    <row r="740" spans="1:11" x14ac:dyDescent="0.3">
      <c r="A740" s="81">
        <v>45685</v>
      </c>
      <c r="B740" s="49">
        <v>30960</v>
      </c>
      <c r="C740" s="87" t="s">
        <v>1452</v>
      </c>
      <c r="G740" s="87" t="s">
        <v>1453</v>
      </c>
      <c r="K740" s="97">
        <v>5</v>
      </c>
    </row>
    <row r="741" spans="1:11" x14ac:dyDescent="0.3">
      <c r="A741" s="81">
        <v>45685</v>
      </c>
      <c r="B741" s="49">
        <v>53000</v>
      </c>
      <c r="C741" s="87" t="s">
        <v>1153</v>
      </c>
      <c r="G741" s="87" t="s">
        <v>1454</v>
      </c>
      <c r="K741" s="97">
        <v>2</v>
      </c>
    </row>
    <row r="742" spans="1:11" x14ac:dyDescent="0.3">
      <c r="A742" s="81">
        <v>45685</v>
      </c>
      <c r="B742" s="49">
        <v>30740</v>
      </c>
      <c r="C742" s="87" t="s">
        <v>1455</v>
      </c>
      <c r="G742" s="87" t="s">
        <v>1456</v>
      </c>
      <c r="K742" s="97">
        <v>5</v>
      </c>
    </row>
    <row r="743" spans="1:11" x14ac:dyDescent="0.3">
      <c r="A743" s="81">
        <v>45685</v>
      </c>
      <c r="B743" s="49">
        <v>30741</v>
      </c>
      <c r="C743" s="87" t="s">
        <v>1457</v>
      </c>
      <c r="G743" s="87" t="s">
        <v>1458</v>
      </c>
      <c r="K743" s="97">
        <v>5</v>
      </c>
    </row>
    <row r="744" spans="1:11" x14ac:dyDescent="0.3">
      <c r="A744" s="81">
        <v>45685</v>
      </c>
      <c r="B744" s="49">
        <v>53030</v>
      </c>
      <c r="C744" s="87" t="s">
        <v>1459</v>
      </c>
      <c r="G744" s="90" t="s">
        <v>1460</v>
      </c>
      <c r="K744" s="97">
        <v>2</v>
      </c>
    </row>
    <row r="745" spans="1:11" x14ac:dyDescent="0.3">
      <c r="A745" s="81">
        <v>45685</v>
      </c>
      <c r="B745" s="49">
        <v>51110</v>
      </c>
      <c r="C745" s="87" t="s">
        <v>1461</v>
      </c>
      <c r="G745" s="87" t="s">
        <v>1462</v>
      </c>
      <c r="K745" s="97">
        <v>2</v>
      </c>
    </row>
    <row r="746" spans="1:11" x14ac:dyDescent="0.3">
      <c r="A746" s="81">
        <v>45685</v>
      </c>
      <c r="B746" s="49">
        <v>30040</v>
      </c>
      <c r="C746" s="87" t="s">
        <v>1463</v>
      </c>
      <c r="G746" s="87" t="s">
        <v>1464</v>
      </c>
      <c r="K746" s="97">
        <v>5</v>
      </c>
    </row>
    <row r="747" spans="1:11" x14ac:dyDescent="0.3">
      <c r="A747" s="81">
        <v>45685</v>
      </c>
      <c r="B747" s="49">
        <v>53360</v>
      </c>
      <c r="C747" s="87" t="s">
        <v>1465</v>
      </c>
      <c r="G747" s="87" t="s">
        <v>1466</v>
      </c>
      <c r="K747" s="97">
        <v>2</v>
      </c>
    </row>
    <row r="748" spans="1:11" x14ac:dyDescent="0.3">
      <c r="A748" s="81">
        <v>45685</v>
      </c>
      <c r="B748" s="49">
        <v>50381</v>
      </c>
      <c r="C748" s="87" t="s">
        <v>802</v>
      </c>
      <c r="G748" s="87" t="s">
        <v>1467</v>
      </c>
      <c r="K748" s="97">
        <v>1</v>
      </c>
    </row>
    <row r="749" spans="1:11" x14ac:dyDescent="0.3">
      <c r="A749" s="81">
        <v>45685</v>
      </c>
      <c r="B749" s="49">
        <v>50370</v>
      </c>
      <c r="C749" s="87" t="s">
        <v>1468</v>
      </c>
      <c r="G749" s="87" t="s">
        <v>1469</v>
      </c>
      <c r="K749" s="97">
        <v>1</v>
      </c>
    </row>
    <row r="750" spans="1:11" x14ac:dyDescent="0.3">
      <c r="A750" s="81">
        <v>45685</v>
      </c>
      <c r="B750" s="49">
        <v>30330</v>
      </c>
      <c r="C750" s="87" t="s">
        <v>1470</v>
      </c>
      <c r="G750" s="87" t="s">
        <v>1471</v>
      </c>
      <c r="K750" s="97">
        <v>5</v>
      </c>
    </row>
    <row r="751" spans="1:11" x14ac:dyDescent="0.3">
      <c r="A751" s="81">
        <v>45685</v>
      </c>
      <c r="B751" s="49">
        <v>30340</v>
      </c>
      <c r="C751" s="87" t="s">
        <v>1472</v>
      </c>
      <c r="G751" s="87" t="s">
        <v>1471</v>
      </c>
      <c r="K751" s="97">
        <v>5</v>
      </c>
    </row>
    <row r="752" spans="1:11" x14ac:dyDescent="0.3">
      <c r="A752" s="81">
        <v>45685</v>
      </c>
      <c r="B752" s="49">
        <v>51175</v>
      </c>
      <c r="C752" s="87" t="s">
        <v>1473</v>
      </c>
      <c r="G752" s="87" t="s">
        <v>1474</v>
      </c>
      <c r="K752" s="97">
        <v>2</v>
      </c>
    </row>
    <row r="753" spans="1:11" x14ac:dyDescent="0.3">
      <c r="A753" s="81">
        <v>45685</v>
      </c>
      <c r="B753" s="49">
        <v>30190</v>
      </c>
      <c r="C753" s="87" t="s">
        <v>1475</v>
      </c>
      <c r="G753" s="87" t="s">
        <v>1476</v>
      </c>
      <c r="K753" s="97">
        <v>5</v>
      </c>
    </row>
    <row r="754" spans="1:11" x14ac:dyDescent="0.3">
      <c r="A754" s="81">
        <v>45685</v>
      </c>
      <c r="B754" s="49">
        <v>53130</v>
      </c>
      <c r="C754" s="87" t="s">
        <v>1477</v>
      </c>
      <c r="G754" s="87" t="s">
        <v>1478</v>
      </c>
      <c r="K754" s="97">
        <v>2</v>
      </c>
    </row>
    <row r="755" spans="1:11" x14ac:dyDescent="0.3">
      <c r="A755" s="81">
        <v>45685</v>
      </c>
      <c r="B755" s="49">
        <v>53160</v>
      </c>
      <c r="C755" s="87" t="s">
        <v>1479</v>
      </c>
      <c r="G755" s="87" t="s">
        <v>1480</v>
      </c>
      <c r="K755" s="97">
        <v>2</v>
      </c>
    </row>
    <row r="756" spans="1:11" x14ac:dyDescent="0.3">
      <c r="A756" s="81">
        <v>45685</v>
      </c>
      <c r="B756" s="49">
        <v>53161</v>
      </c>
      <c r="C756" s="87" t="s">
        <v>1481</v>
      </c>
      <c r="G756" s="87" t="s">
        <v>1482</v>
      </c>
      <c r="K756" s="97">
        <v>2</v>
      </c>
    </row>
    <row r="757" spans="1:11" x14ac:dyDescent="0.3">
      <c r="A757" s="81">
        <v>45685</v>
      </c>
      <c r="B757" s="49">
        <v>53170</v>
      </c>
      <c r="C757" s="87" t="s">
        <v>1483</v>
      </c>
      <c r="G757" s="93" t="s">
        <v>1484</v>
      </c>
      <c r="K757" s="97">
        <v>2</v>
      </c>
    </row>
    <row r="758" spans="1:11" x14ac:dyDescent="0.3">
      <c r="A758" s="81">
        <v>45685</v>
      </c>
      <c r="B758" s="49">
        <v>53180</v>
      </c>
      <c r="C758" s="87" t="s">
        <v>1485</v>
      </c>
      <c r="G758" s="93" t="s">
        <v>1486</v>
      </c>
      <c r="K758" s="97">
        <v>2</v>
      </c>
    </row>
    <row r="759" spans="1:11" x14ac:dyDescent="0.3">
      <c r="A759" s="81">
        <v>45685</v>
      </c>
      <c r="B759" s="49">
        <v>53261</v>
      </c>
      <c r="C759" s="87" t="s">
        <v>1487</v>
      </c>
      <c r="G759" s="87" t="s">
        <v>1488</v>
      </c>
      <c r="K759" s="97">
        <v>2</v>
      </c>
    </row>
    <row r="760" spans="1:11" x14ac:dyDescent="0.3">
      <c r="A760" s="81">
        <v>45685</v>
      </c>
      <c r="B760" s="49">
        <v>53230</v>
      </c>
      <c r="C760" s="87" t="s">
        <v>1489</v>
      </c>
      <c r="G760" s="93" t="s">
        <v>1490</v>
      </c>
      <c r="K760" s="97">
        <v>2</v>
      </c>
    </row>
    <row r="761" spans="1:11" x14ac:dyDescent="0.3">
      <c r="A761" s="81">
        <v>45685</v>
      </c>
      <c r="B761" s="49">
        <v>53272</v>
      </c>
      <c r="C761" s="87" t="s">
        <v>1491</v>
      </c>
      <c r="G761" s="93" t="s">
        <v>1492</v>
      </c>
      <c r="K761" s="97">
        <v>2</v>
      </c>
    </row>
    <row r="762" spans="1:11" x14ac:dyDescent="0.3">
      <c r="A762" s="81">
        <v>45685</v>
      </c>
      <c r="B762" s="49">
        <v>53241</v>
      </c>
      <c r="C762" s="87" t="s">
        <v>1493</v>
      </c>
      <c r="G762" s="93" t="s">
        <v>1494</v>
      </c>
      <c r="K762" s="97">
        <v>2</v>
      </c>
    </row>
    <row r="763" spans="1:11" x14ac:dyDescent="0.3">
      <c r="A763" s="81">
        <v>45685</v>
      </c>
      <c r="B763" s="49">
        <v>53274</v>
      </c>
      <c r="C763" s="87" t="s">
        <v>1495</v>
      </c>
      <c r="G763" s="93" t="s">
        <v>1496</v>
      </c>
      <c r="K763" s="97">
        <v>2</v>
      </c>
    </row>
    <row r="764" spans="1:11" x14ac:dyDescent="0.3">
      <c r="A764" s="81">
        <v>45685</v>
      </c>
      <c r="B764" s="49">
        <v>53365</v>
      </c>
      <c r="C764" s="87" t="s">
        <v>1143</v>
      </c>
      <c r="G764" s="93" t="s">
        <v>1497</v>
      </c>
      <c r="K764" s="97">
        <v>2</v>
      </c>
    </row>
    <row r="765" spans="1:11" x14ac:dyDescent="0.3">
      <c r="A765" s="81">
        <v>45685</v>
      </c>
      <c r="B765" s="49">
        <v>53280</v>
      </c>
      <c r="C765" s="87" t="s">
        <v>845</v>
      </c>
      <c r="G765" s="93" t="s">
        <v>1498</v>
      </c>
      <c r="K765" s="97">
        <v>2</v>
      </c>
    </row>
    <row r="766" spans="1:11" x14ac:dyDescent="0.3">
      <c r="A766" s="81">
        <v>45685</v>
      </c>
      <c r="B766" s="49">
        <v>52885</v>
      </c>
      <c r="C766" s="87" t="s">
        <v>1499</v>
      </c>
      <c r="G766" s="93" t="s">
        <v>1500</v>
      </c>
      <c r="K766" s="97">
        <v>2</v>
      </c>
    </row>
    <row r="767" spans="1:11" x14ac:dyDescent="0.3">
      <c r="A767" s="81">
        <v>45685</v>
      </c>
      <c r="B767" s="49">
        <v>51270</v>
      </c>
      <c r="C767" s="87" t="s">
        <v>1003</v>
      </c>
      <c r="G767" s="93" t="s">
        <v>1501</v>
      </c>
      <c r="K767" s="97">
        <v>2</v>
      </c>
    </row>
    <row r="768" spans="1:11" x14ac:dyDescent="0.3">
      <c r="A768" s="81">
        <v>45685</v>
      </c>
      <c r="B768" s="49">
        <v>51280</v>
      </c>
      <c r="C768" s="87" t="s">
        <v>1006</v>
      </c>
      <c r="G768" s="93" t="s">
        <v>1502</v>
      </c>
      <c r="K768" s="97">
        <v>2</v>
      </c>
    </row>
    <row r="769" spans="1:11" x14ac:dyDescent="0.3">
      <c r="A769" s="81">
        <v>45685</v>
      </c>
      <c r="B769" s="49">
        <v>53350</v>
      </c>
      <c r="C769" s="87" t="s">
        <v>1015</v>
      </c>
      <c r="G769" s="93" t="s">
        <v>1503</v>
      </c>
      <c r="K769" s="97">
        <v>2</v>
      </c>
    </row>
    <row r="770" spans="1:11" x14ac:dyDescent="0.3">
      <c r="A770" s="81">
        <v>45685</v>
      </c>
      <c r="B770" s="49">
        <v>53163</v>
      </c>
      <c r="C770" s="87" t="s">
        <v>1504</v>
      </c>
      <c r="G770" s="93" t="s">
        <v>1505</v>
      </c>
      <c r="K770" s="97">
        <v>2</v>
      </c>
    </row>
    <row r="771" spans="1:11" x14ac:dyDescent="0.3">
      <c r="A771" s="81">
        <v>45685</v>
      </c>
      <c r="B771" s="49">
        <v>53270</v>
      </c>
      <c r="C771" s="87" t="s">
        <v>1506</v>
      </c>
      <c r="G771" s="93" t="s">
        <v>1507</v>
      </c>
      <c r="K771" s="97">
        <v>8</v>
      </c>
    </row>
    <row r="772" spans="1:11" x14ac:dyDescent="0.3">
      <c r="A772" s="81">
        <v>45685</v>
      </c>
      <c r="B772" s="49">
        <v>53200</v>
      </c>
      <c r="C772" s="87" t="s">
        <v>1508</v>
      </c>
      <c r="G772" s="93" t="s">
        <v>1509</v>
      </c>
      <c r="K772" s="97">
        <v>8</v>
      </c>
    </row>
    <row r="773" spans="1:11" x14ac:dyDescent="0.3">
      <c r="A773" s="81">
        <v>45685</v>
      </c>
      <c r="B773" s="49">
        <v>53162</v>
      </c>
      <c r="C773" s="87" t="s">
        <v>1030</v>
      </c>
      <c r="G773" s="93" t="s">
        <v>1510</v>
      </c>
      <c r="K773" s="97">
        <v>2</v>
      </c>
    </row>
    <row r="774" spans="1:11" x14ac:dyDescent="0.3">
      <c r="A774" s="81">
        <v>45685</v>
      </c>
      <c r="B774" s="49">
        <v>70061</v>
      </c>
      <c r="C774" s="87" t="s">
        <v>1511</v>
      </c>
      <c r="G774" s="93" t="s">
        <v>1512</v>
      </c>
      <c r="K774" s="97">
        <v>6</v>
      </c>
    </row>
    <row r="775" spans="1:11" x14ac:dyDescent="0.3">
      <c r="A775" s="81">
        <v>45685</v>
      </c>
      <c r="B775" s="49">
        <v>52930</v>
      </c>
      <c r="C775" s="87" t="s">
        <v>1513</v>
      </c>
      <c r="G775" s="93" t="s">
        <v>1514</v>
      </c>
      <c r="K775" s="97">
        <v>2</v>
      </c>
    </row>
    <row r="776" spans="1:11" x14ac:dyDescent="0.3">
      <c r="A776" s="81">
        <v>45685</v>
      </c>
      <c r="B776" s="49">
        <v>51350</v>
      </c>
      <c r="C776" s="87" t="s">
        <v>1169</v>
      </c>
      <c r="G776" s="87" t="s">
        <v>1515</v>
      </c>
      <c r="K776" s="97">
        <v>2</v>
      </c>
    </row>
    <row r="777" spans="1:11" x14ac:dyDescent="0.3">
      <c r="A777" s="81">
        <v>45685</v>
      </c>
      <c r="B777" s="49">
        <v>53210</v>
      </c>
      <c r="C777" s="87" t="s">
        <v>1516</v>
      </c>
      <c r="G777" s="93" t="s">
        <v>1517</v>
      </c>
      <c r="K777" s="97">
        <v>2</v>
      </c>
    </row>
    <row r="778" spans="1:11" x14ac:dyDescent="0.3">
      <c r="A778" s="81">
        <v>45685</v>
      </c>
      <c r="B778" s="49">
        <v>51370</v>
      </c>
      <c r="C778" s="87" t="s">
        <v>1171</v>
      </c>
      <c r="G778" s="87" t="s">
        <v>1518</v>
      </c>
      <c r="K778" s="97">
        <v>2</v>
      </c>
    </row>
    <row r="779" spans="1:11" x14ac:dyDescent="0.3">
      <c r="A779" s="81">
        <v>45685</v>
      </c>
      <c r="B779" s="49">
        <v>53410</v>
      </c>
      <c r="C779" s="87" t="s">
        <v>1519</v>
      </c>
      <c r="G779" s="87" t="s">
        <v>1520</v>
      </c>
      <c r="K779" s="97">
        <v>2</v>
      </c>
    </row>
    <row r="780" spans="1:11" x14ac:dyDescent="0.3">
      <c r="A780" s="81">
        <v>45712</v>
      </c>
      <c r="B780" s="49">
        <v>51850</v>
      </c>
      <c r="C780" s="87" t="s">
        <v>132</v>
      </c>
      <c r="D780" s="87" t="s">
        <v>1521</v>
      </c>
      <c r="E780" s="87" t="s">
        <v>717</v>
      </c>
      <c r="G780" s="87" t="s">
        <v>1522</v>
      </c>
      <c r="I780" s="96" t="s">
        <v>717</v>
      </c>
      <c r="K780" s="97">
        <v>1</v>
      </c>
    </row>
    <row r="781" spans="1:11" x14ac:dyDescent="0.3">
      <c r="A781" s="81">
        <v>45712</v>
      </c>
      <c r="B781" s="49">
        <v>51860</v>
      </c>
      <c r="C781" s="87" t="s">
        <v>133</v>
      </c>
      <c r="D781" s="87" t="s">
        <v>1521</v>
      </c>
      <c r="E781" s="87" t="s">
        <v>717</v>
      </c>
      <c r="G781" s="87" t="s">
        <v>1522</v>
      </c>
      <c r="I781" s="96" t="s">
        <v>717</v>
      </c>
      <c r="K781" s="97">
        <v>1</v>
      </c>
    </row>
    <row r="782" spans="1:11" x14ac:dyDescent="0.3">
      <c r="A782" s="81">
        <v>45712</v>
      </c>
      <c r="B782" s="49">
        <v>51870</v>
      </c>
      <c r="C782" s="87" t="s">
        <v>134</v>
      </c>
      <c r="D782" s="87" t="s">
        <v>1521</v>
      </c>
      <c r="E782" s="87" t="s">
        <v>717</v>
      </c>
      <c r="G782" s="87" t="s">
        <v>1522</v>
      </c>
      <c r="I782" s="96" t="s">
        <v>717</v>
      </c>
      <c r="K782" s="97">
        <v>1</v>
      </c>
    </row>
    <row r="783" spans="1:11" x14ac:dyDescent="0.3">
      <c r="A783" s="81">
        <v>45712</v>
      </c>
      <c r="B783" s="49">
        <v>52047</v>
      </c>
      <c r="C783" s="87" t="s">
        <v>155</v>
      </c>
      <c r="D783" s="87" t="s">
        <v>1523</v>
      </c>
      <c r="E783" s="87" t="s">
        <v>702</v>
      </c>
      <c r="G783" s="87" t="s">
        <v>1522</v>
      </c>
      <c r="I783" s="96" t="s">
        <v>702</v>
      </c>
      <c r="K783" s="97">
        <v>4</v>
      </c>
    </row>
    <row r="784" spans="1:11" x14ac:dyDescent="0.3">
      <c r="A784" s="81">
        <v>45712</v>
      </c>
      <c r="B784" s="49">
        <v>52052</v>
      </c>
      <c r="C784" s="87" t="s">
        <v>204</v>
      </c>
      <c r="D784" s="87" t="s">
        <v>1523</v>
      </c>
      <c r="E784" s="87" t="s">
        <v>702</v>
      </c>
      <c r="G784" s="87" t="s">
        <v>1522</v>
      </c>
      <c r="I784" s="96" t="s">
        <v>702</v>
      </c>
      <c r="K784" s="97">
        <v>4</v>
      </c>
    </row>
    <row r="785" spans="1:11" x14ac:dyDescent="0.3">
      <c r="A785" s="81">
        <v>45712</v>
      </c>
      <c r="B785" s="49">
        <v>52020</v>
      </c>
      <c r="C785" s="87" t="s">
        <v>246</v>
      </c>
      <c r="D785" s="87" t="s">
        <v>1523</v>
      </c>
      <c r="E785" s="87" t="s">
        <v>702</v>
      </c>
      <c r="G785" s="87" t="s">
        <v>1522</v>
      </c>
      <c r="I785" s="96" t="s">
        <v>702</v>
      </c>
      <c r="K785" s="97">
        <v>4</v>
      </c>
    </row>
    <row r="786" spans="1:11" x14ac:dyDescent="0.3">
      <c r="A786" s="81">
        <v>45712</v>
      </c>
      <c r="B786" s="49">
        <v>52043</v>
      </c>
      <c r="C786" s="87" t="s">
        <v>617</v>
      </c>
      <c r="D786" s="87" t="s">
        <v>1523</v>
      </c>
      <c r="E786" s="87" t="s">
        <v>702</v>
      </c>
      <c r="G786" s="87" t="s">
        <v>1522</v>
      </c>
      <c r="I786" s="96" t="s">
        <v>702</v>
      </c>
      <c r="K786" s="97">
        <v>4</v>
      </c>
    </row>
    <row r="787" spans="1:11" x14ac:dyDescent="0.3">
      <c r="A787" s="81">
        <v>45712</v>
      </c>
      <c r="B787" s="49">
        <v>52041</v>
      </c>
      <c r="C787" s="87" t="s">
        <v>618</v>
      </c>
      <c r="D787" s="87" t="s">
        <v>1523</v>
      </c>
      <c r="E787" s="87" t="s">
        <v>702</v>
      </c>
      <c r="G787" s="87" t="s">
        <v>1522</v>
      </c>
      <c r="I787" s="96" t="s">
        <v>702</v>
      </c>
      <c r="K787" s="97">
        <v>4</v>
      </c>
    </row>
    <row r="788" spans="1:11" x14ac:dyDescent="0.3">
      <c r="A788" s="81">
        <v>45712</v>
      </c>
      <c r="B788" s="49">
        <v>52046</v>
      </c>
      <c r="C788" s="87" t="s">
        <v>637</v>
      </c>
      <c r="D788" s="87" t="s">
        <v>1523</v>
      </c>
      <c r="E788" s="87" t="s">
        <v>702</v>
      </c>
      <c r="G788" s="87" t="s">
        <v>1522</v>
      </c>
      <c r="I788" s="96" t="s">
        <v>702</v>
      </c>
      <c r="K788" s="97">
        <v>4</v>
      </c>
    </row>
    <row r="789" spans="1:11" x14ac:dyDescent="0.3">
      <c r="A789" s="81">
        <v>45712</v>
      </c>
      <c r="B789" s="49">
        <v>51880</v>
      </c>
      <c r="C789" s="87" t="s">
        <v>215</v>
      </c>
      <c r="D789" s="87" t="s">
        <v>1524</v>
      </c>
      <c r="E789" s="87" t="s">
        <v>721</v>
      </c>
      <c r="G789" s="87" t="s">
        <v>1522</v>
      </c>
      <c r="I789" s="96" t="s">
        <v>721</v>
      </c>
      <c r="K789" s="97">
        <v>4</v>
      </c>
    </row>
    <row r="790" spans="1:11" x14ac:dyDescent="0.3">
      <c r="A790" s="81">
        <v>45712</v>
      </c>
      <c r="B790" s="49">
        <v>51905</v>
      </c>
      <c r="C790" s="87" t="s">
        <v>523</v>
      </c>
      <c r="D790" s="87" t="s">
        <v>1524</v>
      </c>
      <c r="E790" s="87" t="s">
        <v>721</v>
      </c>
      <c r="G790" s="87" t="s">
        <v>1522</v>
      </c>
      <c r="I790" s="96" t="s">
        <v>721</v>
      </c>
      <c r="K790" s="97">
        <v>4</v>
      </c>
    </row>
    <row r="791" spans="1:11" x14ac:dyDescent="0.3">
      <c r="A791" s="81">
        <v>45712</v>
      </c>
      <c r="B791" s="49">
        <v>20084</v>
      </c>
      <c r="C791" s="87" t="s">
        <v>1525</v>
      </c>
      <c r="G791" s="87" t="s">
        <v>1526</v>
      </c>
      <c r="K791" s="97">
        <v>7</v>
      </c>
    </row>
    <row r="792" spans="1:11" x14ac:dyDescent="0.3">
      <c r="A792" s="81">
        <v>45722</v>
      </c>
      <c r="B792" s="49">
        <v>50115</v>
      </c>
      <c r="C792" s="87" t="s">
        <v>272</v>
      </c>
      <c r="D792" s="87" t="s">
        <v>733</v>
      </c>
      <c r="E792" s="87" t="s">
        <v>708</v>
      </c>
      <c r="G792" s="87" t="s">
        <v>1527</v>
      </c>
      <c r="I792" s="96" t="s">
        <v>708</v>
      </c>
      <c r="J792" s="97" t="s">
        <v>704</v>
      </c>
      <c r="K792" s="97">
        <v>1</v>
      </c>
    </row>
    <row r="793" spans="1:11" x14ac:dyDescent="0.3">
      <c r="A793" s="81">
        <v>45722</v>
      </c>
      <c r="B793" s="49">
        <v>50115</v>
      </c>
      <c r="C793" s="87" t="s">
        <v>272</v>
      </c>
      <c r="D793" s="87" t="s">
        <v>1528</v>
      </c>
      <c r="E793" s="87" t="s">
        <v>708</v>
      </c>
      <c r="G793" s="87" t="s">
        <v>1527</v>
      </c>
      <c r="I793" s="96" t="s">
        <v>708</v>
      </c>
      <c r="J793" s="97" t="s">
        <v>704</v>
      </c>
      <c r="K793" s="97">
        <v>1</v>
      </c>
    </row>
    <row r="794" spans="1:11" x14ac:dyDescent="0.3">
      <c r="A794" s="81">
        <v>45722</v>
      </c>
      <c r="B794" s="49">
        <v>50115</v>
      </c>
      <c r="C794" s="87" t="s">
        <v>272</v>
      </c>
      <c r="D794" s="87" t="s">
        <v>705</v>
      </c>
      <c r="E794" s="87" t="s">
        <v>717</v>
      </c>
      <c r="G794" s="87" t="s">
        <v>1527</v>
      </c>
      <c r="I794" s="96" t="s">
        <v>717</v>
      </c>
      <c r="J794" s="97" t="s">
        <v>704</v>
      </c>
      <c r="K794" s="97">
        <v>1</v>
      </c>
    </row>
    <row r="795" spans="1:11" x14ac:dyDescent="0.3">
      <c r="A795" s="81">
        <v>45722</v>
      </c>
      <c r="B795" s="49">
        <v>50115</v>
      </c>
      <c r="C795" s="87" t="s">
        <v>272</v>
      </c>
      <c r="D795" s="87" t="s">
        <v>724</v>
      </c>
      <c r="E795" s="87" t="s">
        <v>702</v>
      </c>
      <c r="G795" s="87" t="s">
        <v>1529</v>
      </c>
      <c r="I795" s="96" t="s">
        <v>702</v>
      </c>
      <c r="J795" s="97" t="s">
        <v>704</v>
      </c>
      <c r="K795" s="97">
        <v>1</v>
      </c>
    </row>
    <row r="796" spans="1:11" x14ac:dyDescent="0.3">
      <c r="A796" s="81">
        <v>45762</v>
      </c>
      <c r="B796" s="49">
        <v>53842</v>
      </c>
      <c r="C796" s="87" t="s">
        <v>1530</v>
      </c>
      <c r="D796" s="87" t="s">
        <v>744</v>
      </c>
      <c r="E796" s="87" t="s">
        <v>702</v>
      </c>
      <c r="G796" s="87" t="s">
        <v>1531</v>
      </c>
    </row>
    <row r="797" spans="1:11" x14ac:dyDescent="0.3">
      <c r="A797" s="81">
        <v>45762</v>
      </c>
      <c r="B797" s="49">
        <v>53375</v>
      </c>
      <c r="C797" s="87" t="s">
        <v>1532</v>
      </c>
      <c r="G797" s="87" t="s">
        <v>1533</v>
      </c>
    </row>
    <row r="798" spans="1:11" x14ac:dyDescent="0.3">
      <c r="A798" s="81">
        <v>45889</v>
      </c>
      <c r="B798" s="49">
        <v>51025</v>
      </c>
      <c r="C798" s="87" t="s">
        <v>187</v>
      </c>
      <c r="D798" s="87" t="s">
        <v>759</v>
      </c>
      <c r="E798" s="87" t="s">
        <v>708</v>
      </c>
      <c r="G798" s="87" t="s">
        <v>1429</v>
      </c>
    </row>
    <row r="799" spans="1:11" x14ac:dyDescent="0.3">
      <c r="A799" s="81">
        <v>45889</v>
      </c>
      <c r="B799" s="49">
        <v>51025</v>
      </c>
      <c r="C799" s="87" t="s">
        <v>187</v>
      </c>
      <c r="D799" s="87" t="s">
        <v>1534</v>
      </c>
      <c r="E799" s="87" t="s">
        <v>717</v>
      </c>
      <c r="G799" s="87" t="s">
        <v>1428</v>
      </c>
    </row>
    <row r="800" spans="1:11" x14ac:dyDescent="0.3">
      <c r="A800" s="81">
        <v>45889</v>
      </c>
      <c r="B800" s="49">
        <v>51025</v>
      </c>
      <c r="C800" s="87" t="s">
        <v>187</v>
      </c>
      <c r="D800" s="87" t="s">
        <v>1535</v>
      </c>
      <c r="E800" s="87" t="s">
        <v>702</v>
      </c>
      <c r="G800" s="87" t="s">
        <v>1428</v>
      </c>
    </row>
    <row r="801" spans="1:7" x14ac:dyDescent="0.3">
      <c r="A801" s="81">
        <v>45889</v>
      </c>
      <c r="B801" s="49">
        <v>51025</v>
      </c>
      <c r="C801" s="87" t="s">
        <v>187</v>
      </c>
      <c r="D801" s="87" t="s">
        <v>1536</v>
      </c>
      <c r="E801" s="87" t="s">
        <v>702</v>
      </c>
      <c r="G801" s="87" t="s">
        <v>1537</v>
      </c>
    </row>
    <row r="802" spans="1:7" x14ac:dyDescent="0.3">
      <c r="A802" s="81">
        <v>45889</v>
      </c>
      <c r="B802" s="49">
        <v>51025</v>
      </c>
      <c r="C802" s="87" t="s">
        <v>187</v>
      </c>
      <c r="D802" s="87" t="s">
        <v>1538</v>
      </c>
      <c r="E802" s="87" t="s">
        <v>717</v>
      </c>
      <c r="G802" s="87" t="s">
        <v>1539</v>
      </c>
    </row>
    <row r="803" spans="1:7" x14ac:dyDescent="0.3">
      <c r="A803" s="81">
        <v>45889</v>
      </c>
      <c r="B803" s="49">
        <v>51025</v>
      </c>
      <c r="C803" s="87" t="s">
        <v>187</v>
      </c>
      <c r="D803" s="87" t="s">
        <v>744</v>
      </c>
      <c r="E803" s="87" t="s">
        <v>717</v>
      </c>
      <c r="G803" s="87" t="s">
        <v>1539</v>
      </c>
    </row>
    <row r="804" spans="1:7" x14ac:dyDescent="0.3">
      <c r="A804" s="81">
        <v>45889</v>
      </c>
      <c r="B804" s="49">
        <v>51025</v>
      </c>
      <c r="C804" s="87" t="s">
        <v>187</v>
      </c>
      <c r="D804" s="87" t="s">
        <v>1540</v>
      </c>
      <c r="E804" s="87" t="s">
        <v>702</v>
      </c>
      <c r="G804" s="87" t="s">
        <v>1428</v>
      </c>
    </row>
    <row r="805" spans="1:7" x14ac:dyDescent="0.3">
      <c r="A805" s="81">
        <v>45889</v>
      </c>
      <c r="B805" s="49">
        <v>51025</v>
      </c>
      <c r="C805" s="87" t="s">
        <v>187</v>
      </c>
      <c r="D805" s="87" t="s">
        <v>1541</v>
      </c>
      <c r="E805" s="87" t="s">
        <v>702</v>
      </c>
      <c r="G805" s="87" t="s">
        <v>1542</v>
      </c>
    </row>
    <row r="806" spans="1:7" x14ac:dyDescent="0.3">
      <c r="A806" s="81">
        <v>45889</v>
      </c>
      <c r="B806" s="49">
        <v>50015</v>
      </c>
      <c r="C806" s="87" t="s">
        <v>243</v>
      </c>
      <c r="D806" s="87" t="s">
        <v>759</v>
      </c>
      <c r="E806" s="87" t="s">
        <v>702</v>
      </c>
      <c r="G806" s="87" t="s">
        <v>1543</v>
      </c>
    </row>
    <row r="807" spans="1:7" x14ac:dyDescent="0.3">
      <c r="A807" s="81">
        <v>45889</v>
      </c>
      <c r="B807" s="49">
        <v>50015</v>
      </c>
      <c r="C807" s="87" t="s">
        <v>243</v>
      </c>
      <c r="D807" s="87" t="s">
        <v>1544</v>
      </c>
      <c r="E807" s="87" t="s">
        <v>717</v>
      </c>
      <c r="G807" s="87" t="s">
        <v>1543</v>
      </c>
    </row>
    <row r="808" spans="1:7" x14ac:dyDescent="0.3">
      <c r="A808" s="81">
        <v>45889</v>
      </c>
      <c r="B808" s="49">
        <v>50015</v>
      </c>
      <c r="C808" s="87" t="s">
        <v>243</v>
      </c>
      <c r="D808" s="87" t="s">
        <v>1545</v>
      </c>
      <c r="E808" s="87" t="s">
        <v>717</v>
      </c>
      <c r="G808" s="87" t="s">
        <v>1543</v>
      </c>
    </row>
    <row r="809" spans="1:7" x14ac:dyDescent="0.3">
      <c r="A809" s="81">
        <v>45889</v>
      </c>
      <c r="B809" s="49">
        <v>50015</v>
      </c>
      <c r="C809" s="87" t="s">
        <v>243</v>
      </c>
      <c r="D809" s="87" t="s">
        <v>1541</v>
      </c>
      <c r="E809" s="87" t="s">
        <v>717</v>
      </c>
      <c r="G809" s="87" t="s">
        <v>1543</v>
      </c>
    </row>
    <row r="810" spans="1:7" x14ac:dyDescent="0.3">
      <c r="A810" s="81">
        <v>45889</v>
      </c>
      <c r="B810" s="49">
        <v>52861</v>
      </c>
      <c r="C810" s="87" t="s">
        <v>534</v>
      </c>
      <c r="D810" s="87" t="s">
        <v>1541</v>
      </c>
      <c r="E810" s="87" t="s">
        <v>717</v>
      </c>
      <c r="G810" s="87" t="s">
        <v>1546</v>
      </c>
    </row>
    <row r="811" spans="1:7" x14ac:dyDescent="0.3">
      <c r="A811" s="81">
        <v>45889</v>
      </c>
      <c r="B811" s="49">
        <v>52861</v>
      </c>
      <c r="C811" s="87" t="s">
        <v>534</v>
      </c>
      <c r="D811" s="87" t="s">
        <v>759</v>
      </c>
      <c r="E811" s="87" t="s">
        <v>702</v>
      </c>
      <c r="G811" s="87" t="s">
        <v>1547</v>
      </c>
    </row>
    <row r="812" spans="1:7" x14ac:dyDescent="0.3">
      <c r="A812" s="81">
        <v>45889</v>
      </c>
      <c r="B812" s="49">
        <v>52861</v>
      </c>
      <c r="C812" s="87" t="s">
        <v>534</v>
      </c>
      <c r="D812" s="87" t="s">
        <v>1544</v>
      </c>
      <c r="E812" s="87" t="s">
        <v>717</v>
      </c>
      <c r="G812" s="87" t="s">
        <v>1547</v>
      </c>
    </row>
    <row r="813" spans="1:7" x14ac:dyDescent="0.3">
      <c r="A813" s="81">
        <v>45889</v>
      </c>
      <c r="B813" s="49">
        <v>52861</v>
      </c>
      <c r="C813" s="87" t="s">
        <v>534</v>
      </c>
      <c r="D813" s="87" t="s">
        <v>1548</v>
      </c>
      <c r="E813" s="87" t="s">
        <v>702</v>
      </c>
      <c r="G813" s="87" t="s">
        <v>1547</v>
      </c>
    </row>
    <row r="814" spans="1:7" x14ac:dyDescent="0.3">
      <c r="A814" s="81">
        <v>45889</v>
      </c>
      <c r="B814" s="49">
        <v>50531</v>
      </c>
      <c r="C814" s="87" t="s">
        <v>208</v>
      </c>
      <c r="D814" s="87" t="s">
        <v>1541</v>
      </c>
      <c r="E814" s="87" t="s">
        <v>717</v>
      </c>
      <c r="G814" s="87" t="s">
        <v>1549</v>
      </c>
    </row>
    <row r="815" spans="1:7" x14ac:dyDescent="0.3">
      <c r="A815" s="81">
        <v>45889</v>
      </c>
      <c r="B815" s="49">
        <v>50531</v>
      </c>
      <c r="C815" s="87" t="s">
        <v>208</v>
      </c>
      <c r="D815" s="87" t="s">
        <v>1550</v>
      </c>
      <c r="E815" s="87" t="s">
        <v>717</v>
      </c>
      <c r="G815" s="87" t="s">
        <v>1549</v>
      </c>
    </row>
    <row r="816" spans="1:7" x14ac:dyDescent="0.3">
      <c r="A816" s="81">
        <v>45889</v>
      </c>
      <c r="B816" s="49">
        <v>50531</v>
      </c>
      <c r="C816" s="87" t="s">
        <v>208</v>
      </c>
      <c r="D816" s="87" t="s">
        <v>1545</v>
      </c>
      <c r="E816" s="87" t="s">
        <v>708</v>
      </c>
      <c r="G816" s="87" t="s">
        <v>1549</v>
      </c>
    </row>
    <row r="817" spans="1:7" x14ac:dyDescent="0.3">
      <c r="A817" s="81">
        <v>45889</v>
      </c>
      <c r="B817" s="49">
        <v>50531</v>
      </c>
      <c r="C817" s="87" t="s">
        <v>208</v>
      </c>
      <c r="D817" s="87" t="s">
        <v>1544</v>
      </c>
      <c r="E817" s="87" t="s">
        <v>708</v>
      </c>
      <c r="G817" s="87" t="s">
        <v>1549</v>
      </c>
    </row>
    <row r="818" spans="1:7" x14ac:dyDescent="0.3">
      <c r="A818" s="81">
        <v>45889</v>
      </c>
      <c r="B818" s="49">
        <v>51733</v>
      </c>
      <c r="C818" s="87" t="s">
        <v>305</v>
      </c>
      <c r="D818" s="87" t="s">
        <v>1540</v>
      </c>
      <c r="E818" s="87" t="s">
        <v>717</v>
      </c>
      <c r="G818" s="87" t="s">
        <v>1551</v>
      </c>
    </row>
    <row r="819" spans="1:7" x14ac:dyDescent="0.3">
      <c r="A819" s="81">
        <v>45889</v>
      </c>
      <c r="B819" s="49">
        <v>51733</v>
      </c>
      <c r="C819" s="87" t="s">
        <v>305</v>
      </c>
      <c r="D819" s="87" t="s">
        <v>733</v>
      </c>
      <c r="E819" s="87" t="s">
        <v>702</v>
      </c>
      <c r="G819" s="87" t="s">
        <v>1551</v>
      </c>
    </row>
    <row r="820" spans="1:7" x14ac:dyDescent="0.3">
      <c r="A820" s="81">
        <v>45889</v>
      </c>
      <c r="B820" s="49">
        <v>51733</v>
      </c>
      <c r="C820" s="87" t="s">
        <v>305</v>
      </c>
      <c r="D820" s="87" t="s">
        <v>1528</v>
      </c>
      <c r="E820" s="87" t="s">
        <v>702</v>
      </c>
      <c r="G820" s="87" t="s">
        <v>1551</v>
      </c>
    </row>
    <row r="821" spans="1:7" x14ac:dyDescent="0.3">
      <c r="A821" s="81">
        <v>45889</v>
      </c>
      <c r="B821" s="49">
        <v>51733</v>
      </c>
      <c r="C821" s="87" t="s">
        <v>305</v>
      </c>
      <c r="D821" s="87" t="s">
        <v>735</v>
      </c>
      <c r="E821" s="87" t="s">
        <v>717</v>
      </c>
      <c r="G821" s="87" t="s">
        <v>1551</v>
      </c>
    </row>
    <row r="822" spans="1:7" x14ac:dyDescent="0.3">
      <c r="A822" s="81">
        <v>45889</v>
      </c>
      <c r="B822" s="49">
        <v>51733</v>
      </c>
      <c r="C822" s="87" t="s">
        <v>305</v>
      </c>
      <c r="D822" s="87" t="s">
        <v>720</v>
      </c>
      <c r="E822" s="87" t="s">
        <v>717</v>
      </c>
      <c r="G822" s="87" t="s">
        <v>1551</v>
      </c>
    </row>
    <row r="823" spans="1:7" x14ac:dyDescent="0.3">
      <c r="A823" s="81">
        <v>46023</v>
      </c>
      <c r="B823" s="49">
        <v>30540</v>
      </c>
      <c r="C823" s="87" t="s">
        <v>292</v>
      </c>
      <c r="D823" s="87" t="s">
        <v>950</v>
      </c>
      <c r="E823" s="87" t="s">
        <v>717</v>
      </c>
      <c r="G823" s="87" t="s">
        <v>1583</v>
      </c>
    </row>
    <row r="824" spans="1:7" x14ac:dyDescent="0.3">
      <c r="A824" s="81">
        <v>46023</v>
      </c>
      <c r="B824" s="49">
        <v>50072</v>
      </c>
      <c r="C824" s="87" t="s">
        <v>253</v>
      </c>
      <c r="D824" s="87" t="s">
        <v>735</v>
      </c>
      <c r="E824" s="87" t="s">
        <v>1377</v>
      </c>
      <c r="G824" s="87" t="s">
        <v>1584</v>
      </c>
    </row>
    <row r="825" spans="1:7" x14ac:dyDescent="0.3">
      <c r="A825" s="81">
        <v>46023</v>
      </c>
      <c r="B825" s="49">
        <v>50391</v>
      </c>
      <c r="C825" s="87" t="s">
        <v>462</v>
      </c>
      <c r="D825" s="87" t="s">
        <v>1614</v>
      </c>
      <c r="E825" s="87" t="s">
        <v>1377</v>
      </c>
      <c r="G825" s="87" t="s">
        <v>1608</v>
      </c>
    </row>
    <row r="826" spans="1:7" x14ac:dyDescent="0.3">
      <c r="A826" s="81">
        <v>46023</v>
      </c>
      <c r="B826" s="49">
        <v>50391</v>
      </c>
      <c r="C826" s="87" t="s">
        <v>462</v>
      </c>
      <c r="D826" s="87" t="s">
        <v>1616</v>
      </c>
      <c r="E826" s="87" t="s">
        <v>1377</v>
      </c>
      <c r="G826" s="87" t="s">
        <v>1606</v>
      </c>
    </row>
    <row r="827" spans="1:7" x14ac:dyDescent="0.3">
      <c r="A827" s="81">
        <v>46023</v>
      </c>
      <c r="B827" s="49">
        <v>50440</v>
      </c>
      <c r="C827" s="87" t="s">
        <v>518</v>
      </c>
      <c r="D827" s="87" t="s">
        <v>732</v>
      </c>
      <c r="E827" s="87" t="s">
        <v>702</v>
      </c>
      <c r="F827" s="87" t="s">
        <v>1618</v>
      </c>
      <c r="G827" s="87" t="s">
        <v>1607</v>
      </c>
    </row>
    <row r="828" spans="1:7" x14ac:dyDescent="0.3">
      <c r="A828" s="81">
        <v>46023</v>
      </c>
      <c r="B828" s="49">
        <v>50713</v>
      </c>
      <c r="C828" s="87" t="s">
        <v>200</v>
      </c>
      <c r="D828" s="87" t="s">
        <v>733</v>
      </c>
      <c r="E828" s="87" t="s">
        <v>1377</v>
      </c>
      <c r="G828" s="87" t="s">
        <v>1609</v>
      </c>
    </row>
    <row r="829" spans="1:7" x14ac:dyDescent="0.3">
      <c r="A829" s="81">
        <v>46023</v>
      </c>
      <c r="B829" s="49">
        <v>50713</v>
      </c>
      <c r="C829" s="87" t="s">
        <v>200</v>
      </c>
      <c r="D829" s="87" t="s">
        <v>1544</v>
      </c>
      <c r="E829" s="87" t="s">
        <v>1377</v>
      </c>
      <c r="G829" s="87" t="s">
        <v>1597</v>
      </c>
    </row>
    <row r="830" spans="1:7" x14ac:dyDescent="0.3">
      <c r="A830" s="81">
        <v>46023</v>
      </c>
      <c r="B830" s="49">
        <v>50785</v>
      </c>
      <c r="C830" s="87" t="s">
        <v>330</v>
      </c>
      <c r="D830" s="87" t="s">
        <v>732</v>
      </c>
      <c r="E830" s="87" t="s">
        <v>708</v>
      </c>
      <c r="F830" s="87" t="s">
        <v>990</v>
      </c>
      <c r="G830" s="87" t="s">
        <v>1599</v>
      </c>
    </row>
    <row r="831" spans="1:7" x14ac:dyDescent="0.3">
      <c r="A831" s="81">
        <v>46023</v>
      </c>
      <c r="B831" s="49">
        <v>51177</v>
      </c>
      <c r="C831" s="87" t="s">
        <v>449</v>
      </c>
      <c r="D831" s="87" t="s">
        <v>707</v>
      </c>
      <c r="E831" s="87" t="s">
        <v>702</v>
      </c>
      <c r="G831" s="87" t="s">
        <v>1603</v>
      </c>
    </row>
    <row r="832" spans="1:7" x14ac:dyDescent="0.3">
      <c r="A832" s="81">
        <v>46023</v>
      </c>
      <c r="B832" s="49">
        <v>51177</v>
      </c>
      <c r="C832" s="87" t="s">
        <v>449</v>
      </c>
      <c r="D832" s="87" t="s">
        <v>720</v>
      </c>
      <c r="E832" s="87" t="s">
        <v>717</v>
      </c>
      <c r="G832" s="87" t="s">
        <v>1588</v>
      </c>
    </row>
    <row r="833" spans="1:7" x14ac:dyDescent="0.3">
      <c r="A833" s="81">
        <v>46023</v>
      </c>
      <c r="B833" s="49">
        <v>51190</v>
      </c>
      <c r="C833" s="87" t="s">
        <v>490</v>
      </c>
      <c r="D833" s="87" t="s">
        <v>709</v>
      </c>
      <c r="E833" s="87" t="s">
        <v>702</v>
      </c>
      <c r="G833" s="87" t="s">
        <v>1588</v>
      </c>
    </row>
    <row r="834" spans="1:7" x14ac:dyDescent="0.3">
      <c r="A834" s="81">
        <v>46023</v>
      </c>
      <c r="B834" s="49">
        <v>51191</v>
      </c>
      <c r="C834" s="87" t="s">
        <v>491</v>
      </c>
      <c r="D834" s="87" t="s">
        <v>709</v>
      </c>
      <c r="E834" s="87" t="s">
        <v>702</v>
      </c>
      <c r="G834" s="87" t="s">
        <v>1588</v>
      </c>
    </row>
    <row r="835" spans="1:7" x14ac:dyDescent="0.3">
      <c r="A835" s="81">
        <v>46023</v>
      </c>
      <c r="B835" s="49">
        <v>51280</v>
      </c>
      <c r="C835" s="87" t="s">
        <v>549</v>
      </c>
      <c r="D835" s="87" t="s">
        <v>720</v>
      </c>
      <c r="E835" s="87" t="s">
        <v>1377</v>
      </c>
      <c r="G835" s="87" t="s">
        <v>1605</v>
      </c>
    </row>
    <row r="836" spans="1:7" x14ac:dyDescent="0.3">
      <c r="A836" s="81">
        <v>46023</v>
      </c>
      <c r="B836" s="49">
        <v>51460</v>
      </c>
      <c r="C836" s="87" t="s">
        <v>191</v>
      </c>
      <c r="D836" s="87" t="s">
        <v>720</v>
      </c>
      <c r="E836" s="87" t="s">
        <v>717</v>
      </c>
      <c r="G836" s="87" t="s">
        <v>1605</v>
      </c>
    </row>
    <row r="837" spans="1:7" x14ac:dyDescent="0.3">
      <c r="A837" s="81">
        <v>46023</v>
      </c>
      <c r="B837" s="49">
        <v>51460</v>
      </c>
      <c r="C837" s="87" t="s">
        <v>191</v>
      </c>
      <c r="D837" s="87" t="s">
        <v>709</v>
      </c>
      <c r="E837" s="87" t="s">
        <v>702</v>
      </c>
      <c r="G837" s="87" t="s">
        <v>1611</v>
      </c>
    </row>
    <row r="838" spans="1:7" x14ac:dyDescent="0.3">
      <c r="A838" s="81">
        <v>46023</v>
      </c>
      <c r="B838" s="49">
        <v>51732</v>
      </c>
      <c r="C838" s="87" t="s">
        <v>304</v>
      </c>
      <c r="D838" s="87" t="s">
        <v>735</v>
      </c>
      <c r="E838" s="87" t="s">
        <v>1377</v>
      </c>
      <c r="G838" s="87" t="s">
        <v>1594</v>
      </c>
    </row>
    <row r="839" spans="1:7" x14ac:dyDescent="0.3">
      <c r="A839" s="81">
        <v>46023</v>
      </c>
      <c r="B839" s="49">
        <v>51800</v>
      </c>
      <c r="C839" s="87" t="s">
        <v>481</v>
      </c>
      <c r="D839" s="87" t="s">
        <v>735</v>
      </c>
      <c r="E839" s="87" t="s">
        <v>717</v>
      </c>
      <c r="G839" s="87" t="s">
        <v>1602</v>
      </c>
    </row>
    <row r="840" spans="1:7" x14ac:dyDescent="0.3">
      <c r="A840" s="81">
        <v>46023</v>
      </c>
      <c r="B840" s="49">
        <v>51810</v>
      </c>
      <c r="C840" s="87" t="s">
        <v>479</v>
      </c>
      <c r="D840" s="87" t="s">
        <v>735</v>
      </c>
      <c r="E840" s="87" t="s">
        <v>717</v>
      </c>
      <c r="G840" s="87" t="s">
        <v>1612</v>
      </c>
    </row>
    <row r="841" spans="1:7" x14ac:dyDescent="0.3">
      <c r="A841" s="81">
        <v>46023</v>
      </c>
      <c r="B841" s="49">
        <v>51885</v>
      </c>
      <c r="C841" s="87" t="s">
        <v>312</v>
      </c>
      <c r="D841" s="87" t="s">
        <v>707</v>
      </c>
      <c r="E841" s="87" t="s">
        <v>717</v>
      </c>
      <c r="G841" s="87" t="s">
        <v>1595</v>
      </c>
    </row>
    <row r="842" spans="1:7" x14ac:dyDescent="0.3">
      <c r="A842" s="81">
        <v>46023</v>
      </c>
      <c r="B842" s="49">
        <v>51886</v>
      </c>
      <c r="C842" s="87" t="s">
        <v>311</v>
      </c>
      <c r="D842" s="87" t="s">
        <v>707</v>
      </c>
      <c r="E842" s="87" t="s">
        <v>717</v>
      </c>
      <c r="G842" s="87" t="s">
        <v>1594</v>
      </c>
    </row>
    <row r="843" spans="1:7" x14ac:dyDescent="0.3">
      <c r="A843" s="81">
        <v>46023</v>
      </c>
      <c r="B843" s="49">
        <v>51950</v>
      </c>
      <c r="C843" s="87" t="s">
        <v>157</v>
      </c>
      <c r="D843" s="87" t="s">
        <v>707</v>
      </c>
      <c r="E843" s="87" t="s">
        <v>1377</v>
      </c>
      <c r="G843" s="87" t="s">
        <v>1594</v>
      </c>
    </row>
    <row r="844" spans="1:7" x14ac:dyDescent="0.3">
      <c r="A844" s="81">
        <v>46023</v>
      </c>
      <c r="B844" s="49">
        <v>52040</v>
      </c>
      <c r="C844" s="87" t="s">
        <v>303</v>
      </c>
      <c r="D844" s="87" t="s">
        <v>707</v>
      </c>
      <c r="E844" s="87" t="s">
        <v>1377</v>
      </c>
      <c r="G844" s="87" t="s">
        <v>1595</v>
      </c>
    </row>
    <row r="845" spans="1:7" x14ac:dyDescent="0.3">
      <c r="A845" s="81">
        <v>46023</v>
      </c>
      <c r="B845" s="49">
        <v>52045</v>
      </c>
      <c r="C845" s="87" t="s">
        <v>614</v>
      </c>
      <c r="D845" s="87" t="s">
        <v>709</v>
      </c>
      <c r="E845" s="87" t="s">
        <v>717</v>
      </c>
      <c r="G845" s="87" t="s">
        <v>1595</v>
      </c>
    </row>
    <row r="846" spans="1:7" x14ac:dyDescent="0.3">
      <c r="A846" s="81">
        <v>46023</v>
      </c>
      <c r="B846" s="49">
        <v>52047</v>
      </c>
      <c r="C846" s="87" t="s">
        <v>155</v>
      </c>
      <c r="D846" s="87" t="s">
        <v>707</v>
      </c>
      <c r="E846" s="87" t="s">
        <v>1377</v>
      </c>
      <c r="G846" s="87" t="s">
        <v>1596</v>
      </c>
    </row>
    <row r="847" spans="1:7" x14ac:dyDescent="0.3">
      <c r="A847" s="81">
        <v>46023</v>
      </c>
      <c r="B847" s="49">
        <v>52048</v>
      </c>
      <c r="C847" s="87" t="s">
        <v>615</v>
      </c>
      <c r="D847" s="87" t="s">
        <v>709</v>
      </c>
      <c r="E847" s="87" t="s">
        <v>717</v>
      </c>
      <c r="G847" s="87" t="s">
        <v>1593</v>
      </c>
    </row>
    <row r="848" spans="1:7" x14ac:dyDescent="0.3">
      <c r="A848" s="81">
        <v>46023</v>
      </c>
      <c r="B848" s="49">
        <v>52193</v>
      </c>
      <c r="C848" s="87" t="s">
        <v>401</v>
      </c>
      <c r="D848" s="87" t="s">
        <v>735</v>
      </c>
      <c r="E848" s="87" t="s">
        <v>1377</v>
      </c>
      <c r="G848" s="87" t="s">
        <v>1594</v>
      </c>
    </row>
    <row r="849" spans="1:7" x14ac:dyDescent="0.3">
      <c r="A849" s="81">
        <v>46023</v>
      </c>
      <c r="B849" s="49">
        <v>52410</v>
      </c>
      <c r="C849" s="87" t="s">
        <v>420</v>
      </c>
      <c r="D849" s="87" t="s">
        <v>735</v>
      </c>
      <c r="E849" s="87" t="s">
        <v>1377</v>
      </c>
      <c r="G849" s="87" t="s">
        <v>1594</v>
      </c>
    </row>
    <row r="850" spans="1:7" x14ac:dyDescent="0.3">
      <c r="A850" s="81">
        <v>46023</v>
      </c>
      <c r="B850" s="49">
        <v>52506</v>
      </c>
      <c r="C850" s="87" t="s">
        <v>412</v>
      </c>
      <c r="D850" s="87" t="s">
        <v>735</v>
      </c>
      <c r="E850" s="87" t="s">
        <v>1377</v>
      </c>
      <c r="G850" s="87" t="s">
        <v>1589</v>
      </c>
    </row>
    <row r="851" spans="1:7" x14ac:dyDescent="0.3">
      <c r="A851" s="81">
        <v>46023</v>
      </c>
      <c r="B851" s="49">
        <v>52820</v>
      </c>
      <c r="C851" s="87" t="s">
        <v>357</v>
      </c>
      <c r="D851" s="87" t="s">
        <v>709</v>
      </c>
      <c r="E851" s="87" t="s">
        <v>702</v>
      </c>
      <c r="G851" s="87" t="s">
        <v>1589</v>
      </c>
    </row>
    <row r="852" spans="1:7" x14ac:dyDescent="0.3">
      <c r="A852" s="81">
        <v>46023</v>
      </c>
      <c r="B852" s="49">
        <v>52860</v>
      </c>
      <c r="C852" s="87" t="s">
        <v>533</v>
      </c>
      <c r="D852" s="87" t="s">
        <v>701</v>
      </c>
      <c r="E852" s="87" t="s">
        <v>702</v>
      </c>
      <c r="G852" s="87" t="s">
        <v>1589</v>
      </c>
    </row>
    <row r="853" spans="1:7" x14ac:dyDescent="0.3">
      <c r="A853" s="81">
        <v>46023</v>
      </c>
      <c r="B853" s="49">
        <v>52870</v>
      </c>
      <c r="C853" s="87" t="s">
        <v>535</v>
      </c>
      <c r="D853" s="87" t="s">
        <v>701</v>
      </c>
      <c r="E853" s="87" t="s">
        <v>702</v>
      </c>
      <c r="G853" s="87" t="s">
        <v>1589</v>
      </c>
    </row>
    <row r="854" spans="1:7" x14ac:dyDescent="0.3">
      <c r="A854" s="81">
        <v>46023</v>
      </c>
      <c r="B854" s="49">
        <v>53032</v>
      </c>
      <c r="C854" s="87" t="s">
        <v>185</v>
      </c>
      <c r="D854" s="87" t="s">
        <v>720</v>
      </c>
      <c r="E854" s="87" t="s">
        <v>717</v>
      </c>
      <c r="G854" s="87" t="s">
        <v>1592</v>
      </c>
    </row>
    <row r="855" spans="1:7" x14ac:dyDescent="0.3">
      <c r="A855" s="81">
        <v>46023</v>
      </c>
      <c r="B855" s="49">
        <v>53070</v>
      </c>
      <c r="C855" s="87" t="s">
        <v>396</v>
      </c>
      <c r="D855" s="87" t="s">
        <v>1582</v>
      </c>
      <c r="E855" s="87" t="s">
        <v>717</v>
      </c>
      <c r="G855" s="87" t="s">
        <v>1592</v>
      </c>
    </row>
    <row r="856" spans="1:7" x14ac:dyDescent="0.3">
      <c r="A856" s="81">
        <v>46023</v>
      </c>
      <c r="B856" s="49">
        <v>53073</v>
      </c>
      <c r="C856" s="87" t="s">
        <v>400</v>
      </c>
      <c r="D856" s="87" t="s">
        <v>1582</v>
      </c>
      <c r="E856" s="87" t="s">
        <v>717</v>
      </c>
      <c r="G856" s="87" t="s">
        <v>1615</v>
      </c>
    </row>
    <row r="857" spans="1:7" x14ac:dyDescent="0.3">
      <c r="A857" s="81">
        <v>46023</v>
      </c>
      <c r="B857" s="49">
        <v>53080</v>
      </c>
      <c r="C857" s="87" t="s">
        <v>450</v>
      </c>
      <c r="D857" s="87" t="s">
        <v>720</v>
      </c>
      <c r="E857" s="87" t="s">
        <v>717</v>
      </c>
      <c r="G857" s="87" t="s">
        <v>1610</v>
      </c>
    </row>
    <row r="858" spans="1:7" x14ac:dyDescent="0.3">
      <c r="A858" s="81">
        <v>46023</v>
      </c>
      <c r="B858" s="49">
        <v>53080</v>
      </c>
      <c r="C858" s="87" t="s">
        <v>450</v>
      </c>
      <c r="D858" s="87" t="s">
        <v>709</v>
      </c>
      <c r="E858" s="87" t="s">
        <v>717</v>
      </c>
      <c r="G858" s="87" t="s">
        <v>1609</v>
      </c>
    </row>
    <row r="859" spans="1:7" x14ac:dyDescent="0.3">
      <c r="A859" s="81">
        <v>46023</v>
      </c>
      <c r="B859" s="49">
        <v>53110</v>
      </c>
      <c r="C859" s="87" t="s">
        <v>484</v>
      </c>
      <c r="D859" s="87" t="s">
        <v>709</v>
      </c>
      <c r="E859" s="87" t="s">
        <v>717</v>
      </c>
      <c r="G859" s="87" t="s">
        <v>1598</v>
      </c>
    </row>
    <row r="860" spans="1:7" x14ac:dyDescent="0.3">
      <c r="A860" s="81">
        <v>46023</v>
      </c>
      <c r="B860" s="49">
        <v>53120</v>
      </c>
      <c r="C860" s="87" t="s">
        <v>485</v>
      </c>
      <c r="D860" s="87" t="s">
        <v>709</v>
      </c>
      <c r="E860" s="87" t="s">
        <v>717</v>
      </c>
      <c r="G860" s="87" t="s">
        <v>1600</v>
      </c>
    </row>
    <row r="861" spans="1:7" x14ac:dyDescent="0.3">
      <c r="A861" s="81">
        <v>46023</v>
      </c>
      <c r="B861" s="49">
        <v>53130</v>
      </c>
      <c r="C861" s="87" t="s">
        <v>486</v>
      </c>
      <c r="D861" s="87" t="s">
        <v>709</v>
      </c>
      <c r="E861" s="87" t="s">
        <v>717</v>
      </c>
      <c r="G861" s="87" t="s">
        <v>1591</v>
      </c>
    </row>
    <row r="862" spans="1:7" x14ac:dyDescent="0.3">
      <c r="A862" s="81">
        <v>46023</v>
      </c>
      <c r="B862" s="49">
        <v>53150</v>
      </c>
      <c r="C862" s="87" t="s">
        <v>488</v>
      </c>
      <c r="D862" s="87" t="s">
        <v>709</v>
      </c>
      <c r="E862" s="87" t="s">
        <v>717</v>
      </c>
      <c r="G862" s="87" t="s">
        <v>1591</v>
      </c>
    </row>
    <row r="863" spans="1:7" x14ac:dyDescent="0.3">
      <c r="A863" s="81">
        <v>46023</v>
      </c>
      <c r="B863" s="49">
        <v>53151</v>
      </c>
      <c r="C863" s="87" t="s">
        <v>489</v>
      </c>
      <c r="D863" s="87" t="s">
        <v>709</v>
      </c>
      <c r="E863" s="87" t="s">
        <v>717</v>
      </c>
      <c r="G863" s="87" t="s">
        <v>1591</v>
      </c>
    </row>
    <row r="864" spans="1:7" x14ac:dyDescent="0.3">
      <c r="A864" s="81">
        <v>46023</v>
      </c>
      <c r="B864" s="49">
        <v>53160</v>
      </c>
      <c r="C864" s="87" t="s">
        <v>492</v>
      </c>
      <c r="D864" s="87" t="s">
        <v>709</v>
      </c>
      <c r="E864" s="87" t="s">
        <v>717</v>
      </c>
      <c r="G864" s="87" t="s">
        <v>1591</v>
      </c>
    </row>
    <row r="865" spans="1:7" x14ac:dyDescent="0.3">
      <c r="A865" s="81">
        <v>46023</v>
      </c>
      <c r="B865" s="49">
        <v>53161</v>
      </c>
      <c r="C865" s="87" t="s">
        <v>493</v>
      </c>
      <c r="D865" s="87" t="s">
        <v>720</v>
      </c>
      <c r="E865" s="87" t="s">
        <v>717</v>
      </c>
      <c r="G865" s="87" t="s">
        <v>1591</v>
      </c>
    </row>
    <row r="866" spans="1:7" x14ac:dyDescent="0.3">
      <c r="A866" s="81">
        <v>46023</v>
      </c>
      <c r="B866" s="49">
        <v>53161</v>
      </c>
      <c r="C866" s="87" t="s">
        <v>493</v>
      </c>
      <c r="D866" s="87" t="s">
        <v>709</v>
      </c>
      <c r="E866" s="87" t="s">
        <v>717</v>
      </c>
      <c r="G866" s="87" t="s">
        <v>1591</v>
      </c>
    </row>
    <row r="867" spans="1:7" x14ac:dyDescent="0.3">
      <c r="A867" s="81">
        <v>46023</v>
      </c>
      <c r="B867" s="49">
        <v>53162</v>
      </c>
      <c r="C867" s="87" t="s">
        <v>494</v>
      </c>
      <c r="D867" s="87" t="s">
        <v>720</v>
      </c>
      <c r="E867" s="87" t="s">
        <v>717</v>
      </c>
      <c r="G867" s="87" t="s">
        <v>1591</v>
      </c>
    </row>
    <row r="868" spans="1:7" x14ac:dyDescent="0.3">
      <c r="A868" s="81">
        <v>46023</v>
      </c>
      <c r="B868" s="49">
        <v>53162</v>
      </c>
      <c r="C868" s="87" t="s">
        <v>494</v>
      </c>
      <c r="D868" s="87" t="s">
        <v>709</v>
      </c>
      <c r="E868" s="87" t="s">
        <v>717</v>
      </c>
      <c r="G868" s="87" t="s">
        <v>1591</v>
      </c>
    </row>
    <row r="869" spans="1:7" x14ac:dyDescent="0.3">
      <c r="A869" s="81">
        <v>46023</v>
      </c>
      <c r="B869" s="49">
        <v>53163</v>
      </c>
      <c r="C869" s="87" t="s">
        <v>619</v>
      </c>
      <c r="D869" s="87" t="s">
        <v>1614</v>
      </c>
      <c r="E869" s="87" t="s">
        <v>702</v>
      </c>
      <c r="F869" s="87" t="s">
        <v>1617</v>
      </c>
      <c r="G869" s="87" t="s">
        <v>1591</v>
      </c>
    </row>
    <row r="870" spans="1:7" x14ac:dyDescent="0.3">
      <c r="A870" s="81">
        <v>46023</v>
      </c>
      <c r="B870" s="49">
        <v>53163</v>
      </c>
      <c r="C870" s="87" t="s">
        <v>619</v>
      </c>
      <c r="D870" s="87" t="s">
        <v>720</v>
      </c>
      <c r="E870" s="87" t="s">
        <v>717</v>
      </c>
      <c r="G870" s="87" t="s">
        <v>1590</v>
      </c>
    </row>
    <row r="871" spans="1:7" x14ac:dyDescent="0.3">
      <c r="A871" s="81">
        <v>46023</v>
      </c>
      <c r="B871" s="49">
        <v>53163</v>
      </c>
      <c r="C871" s="87" t="s">
        <v>619</v>
      </c>
      <c r="D871" s="87" t="s">
        <v>1616</v>
      </c>
      <c r="E871" s="87" t="s">
        <v>717</v>
      </c>
      <c r="F871" s="87" t="s">
        <v>1617</v>
      </c>
      <c r="G871" s="87" t="s">
        <v>1590</v>
      </c>
    </row>
    <row r="872" spans="1:7" x14ac:dyDescent="0.3">
      <c r="A872" s="81">
        <v>46023</v>
      </c>
      <c r="B872" s="49">
        <v>53163</v>
      </c>
      <c r="C872" s="87" t="s">
        <v>619</v>
      </c>
      <c r="D872" s="87" t="s">
        <v>716</v>
      </c>
      <c r="E872" s="87" t="s">
        <v>702</v>
      </c>
      <c r="F872" s="87" t="s">
        <v>1617</v>
      </c>
      <c r="G872" s="87" t="s">
        <v>1591</v>
      </c>
    </row>
    <row r="873" spans="1:7" x14ac:dyDescent="0.3">
      <c r="A873" s="81">
        <v>46023</v>
      </c>
      <c r="B873" s="49">
        <v>53170</v>
      </c>
      <c r="C873" s="87" t="s">
        <v>495</v>
      </c>
      <c r="D873" s="87" t="s">
        <v>709</v>
      </c>
      <c r="E873" s="87" t="s">
        <v>717</v>
      </c>
      <c r="G873" s="87" t="s">
        <v>1591</v>
      </c>
    </row>
    <row r="874" spans="1:7" x14ac:dyDescent="0.3">
      <c r="A874" s="81">
        <v>46023</v>
      </c>
      <c r="B874" s="49">
        <v>53180</v>
      </c>
      <c r="C874" s="87" t="s">
        <v>497</v>
      </c>
      <c r="D874" s="87" t="s">
        <v>709</v>
      </c>
      <c r="E874" s="87" t="s">
        <v>717</v>
      </c>
      <c r="G874" s="87" t="s">
        <v>1591</v>
      </c>
    </row>
    <row r="875" spans="1:7" x14ac:dyDescent="0.3">
      <c r="A875" s="81">
        <v>46023</v>
      </c>
      <c r="B875" s="49">
        <v>53210</v>
      </c>
      <c r="C875" s="87" t="s">
        <v>496</v>
      </c>
      <c r="D875" s="87" t="s">
        <v>720</v>
      </c>
      <c r="E875" s="87" t="s">
        <v>717</v>
      </c>
      <c r="G875" s="87" t="s">
        <v>1591</v>
      </c>
    </row>
    <row r="876" spans="1:7" x14ac:dyDescent="0.3">
      <c r="A876" s="81">
        <v>46023</v>
      </c>
      <c r="B876" s="49">
        <v>53210</v>
      </c>
      <c r="C876" s="87" t="s">
        <v>496</v>
      </c>
      <c r="D876" s="87" t="s">
        <v>709</v>
      </c>
      <c r="E876" s="87" t="s">
        <v>717</v>
      </c>
      <c r="G876" s="87" t="s">
        <v>1591</v>
      </c>
    </row>
    <row r="877" spans="1:7" x14ac:dyDescent="0.3">
      <c r="A877" s="81">
        <v>46023</v>
      </c>
      <c r="B877" s="49">
        <v>53230</v>
      </c>
      <c r="C877" s="87" t="s">
        <v>499</v>
      </c>
      <c r="D877" s="87" t="s">
        <v>1614</v>
      </c>
      <c r="E877" s="87" t="s">
        <v>1377</v>
      </c>
      <c r="G877" s="87" t="s">
        <v>1591</v>
      </c>
    </row>
    <row r="878" spans="1:7" x14ac:dyDescent="0.3">
      <c r="A878" s="81">
        <v>46023</v>
      </c>
      <c r="B878" s="49">
        <v>53230</v>
      </c>
      <c r="C878" s="87" t="s">
        <v>499</v>
      </c>
      <c r="D878" s="87" t="s">
        <v>720</v>
      </c>
      <c r="E878" s="87" t="s">
        <v>1377</v>
      </c>
      <c r="G878" s="87" t="s">
        <v>1609</v>
      </c>
    </row>
    <row r="879" spans="1:7" x14ac:dyDescent="0.3">
      <c r="A879" s="81">
        <v>46023</v>
      </c>
      <c r="B879" s="49">
        <v>53230</v>
      </c>
      <c r="C879" s="87" t="s">
        <v>499</v>
      </c>
      <c r="D879" s="87" t="s">
        <v>1616</v>
      </c>
      <c r="E879" s="87" t="s">
        <v>1377</v>
      </c>
      <c r="G879" s="87" t="s">
        <v>1597</v>
      </c>
    </row>
    <row r="880" spans="1:7" x14ac:dyDescent="0.3">
      <c r="A880" s="81">
        <v>46023</v>
      </c>
      <c r="B880" s="49">
        <v>53230</v>
      </c>
      <c r="C880" s="87" t="s">
        <v>499</v>
      </c>
      <c r="D880" s="87" t="s">
        <v>716</v>
      </c>
      <c r="E880" s="87" t="s">
        <v>1377</v>
      </c>
      <c r="G880" s="87" t="s">
        <v>1599</v>
      </c>
    </row>
    <row r="881" spans="1:7" x14ac:dyDescent="0.3">
      <c r="A881" s="81">
        <v>46023</v>
      </c>
      <c r="B881" s="49">
        <v>53230</v>
      </c>
      <c r="C881" s="87" t="s">
        <v>499</v>
      </c>
      <c r="D881" s="87" t="s">
        <v>709</v>
      </c>
      <c r="E881" s="87" t="s">
        <v>717</v>
      </c>
      <c r="G881" s="87" t="s">
        <v>1585</v>
      </c>
    </row>
    <row r="882" spans="1:7" x14ac:dyDescent="0.3">
      <c r="A882" s="81">
        <v>46023</v>
      </c>
      <c r="B882" s="49">
        <v>53360</v>
      </c>
      <c r="C882" s="87" t="s">
        <v>622</v>
      </c>
      <c r="D882" s="87" t="s">
        <v>732</v>
      </c>
      <c r="E882" s="87" t="s">
        <v>1377</v>
      </c>
      <c r="G882" s="87" t="s">
        <v>1585</v>
      </c>
    </row>
    <row r="883" spans="1:7" x14ac:dyDescent="0.3">
      <c r="A883" s="81">
        <v>46023</v>
      </c>
      <c r="B883" s="49">
        <v>53360</v>
      </c>
      <c r="C883" s="87" t="s">
        <v>622</v>
      </c>
      <c r="D883" s="87" t="s">
        <v>1614</v>
      </c>
      <c r="E883" s="87" t="s">
        <v>702</v>
      </c>
      <c r="F883" s="87" t="s">
        <v>1617</v>
      </c>
      <c r="G883" s="87" t="s">
        <v>1585</v>
      </c>
    </row>
    <row r="884" spans="1:7" x14ac:dyDescent="0.3">
      <c r="A884" s="81">
        <v>46023</v>
      </c>
      <c r="B884" s="49">
        <v>53360</v>
      </c>
      <c r="C884" s="87" t="s">
        <v>622</v>
      </c>
      <c r="D884" s="87" t="s">
        <v>720</v>
      </c>
      <c r="E884" s="87" t="s">
        <v>717</v>
      </c>
      <c r="G884" s="87" t="s">
        <v>1585</v>
      </c>
    </row>
    <row r="885" spans="1:7" x14ac:dyDescent="0.3">
      <c r="A885" s="81">
        <v>46023</v>
      </c>
      <c r="B885" s="49">
        <v>53360</v>
      </c>
      <c r="C885" s="87" t="s">
        <v>622</v>
      </c>
      <c r="D885" s="87" t="s">
        <v>1616</v>
      </c>
      <c r="E885" s="87" t="s">
        <v>717</v>
      </c>
      <c r="F885" s="87" t="s">
        <v>1617</v>
      </c>
      <c r="G885" s="87" t="s">
        <v>1603</v>
      </c>
    </row>
    <row r="886" spans="1:7" x14ac:dyDescent="0.3">
      <c r="A886" s="81">
        <v>46023</v>
      </c>
      <c r="B886" s="49">
        <v>53360</v>
      </c>
      <c r="C886" s="87" t="s">
        <v>622</v>
      </c>
      <c r="D886" s="87" t="s">
        <v>716</v>
      </c>
      <c r="E886" s="87" t="s">
        <v>702</v>
      </c>
      <c r="F886" s="87" t="s">
        <v>1617</v>
      </c>
      <c r="G886" s="87" t="s">
        <v>1601</v>
      </c>
    </row>
    <row r="887" spans="1:7" x14ac:dyDescent="0.3">
      <c r="A887" s="81">
        <v>46023</v>
      </c>
      <c r="B887" s="49">
        <v>53580</v>
      </c>
      <c r="C887" s="87" t="s">
        <v>564</v>
      </c>
      <c r="D887" s="87" t="s">
        <v>735</v>
      </c>
      <c r="E887" s="87" t="s">
        <v>1377</v>
      </c>
      <c r="G887" s="87" t="s">
        <v>1586</v>
      </c>
    </row>
    <row r="888" spans="1:7" x14ac:dyDescent="0.3">
      <c r="A888" s="81">
        <v>46023</v>
      </c>
      <c r="B888" s="49">
        <v>53581</v>
      </c>
      <c r="C888" s="87" t="s">
        <v>563</v>
      </c>
      <c r="D888" s="87" t="s">
        <v>735</v>
      </c>
      <c r="E888" s="87" t="s">
        <v>1377</v>
      </c>
      <c r="G888" s="87" t="s">
        <v>1587</v>
      </c>
    </row>
    <row r="889" spans="1:7" x14ac:dyDescent="0.3">
      <c r="A889" s="81">
        <v>46023</v>
      </c>
      <c r="B889" s="49">
        <v>53630</v>
      </c>
      <c r="C889" s="87" t="s">
        <v>276</v>
      </c>
      <c r="D889" s="87" t="s">
        <v>701</v>
      </c>
      <c r="E889" s="87" t="s">
        <v>717</v>
      </c>
      <c r="G889" s="87" t="s">
        <v>1587</v>
      </c>
    </row>
    <row r="890" spans="1:7" x14ac:dyDescent="0.3">
      <c r="A890" s="81">
        <v>46023</v>
      </c>
      <c r="B890" s="49">
        <v>53640</v>
      </c>
      <c r="C890" s="87" t="s">
        <v>278</v>
      </c>
      <c r="D890" s="87" t="s">
        <v>720</v>
      </c>
      <c r="E890" s="87" t="s">
        <v>717</v>
      </c>
      <c r="G890" s="87" t="s">
        <v>1587</v>
      </c>
    </row>
    <row r="891" spans="1:7" x14ac:dyDescent="0.3">
      <c r="A891" s="81">
        <v>46023</v>
      </c>
      <c r="B891" s="49">
        <v>53640</v>
      </c>
      <c r="C891" s="87" t="s">
        <v>278</v>
      </c>
      <c r="D891" s="87" t="s">
        <v>701</v>
      </c>
      <c r="E891" s="87" t="s">
        <v>717</v>
      </c>
      <c r="G891" s="87" t="s">
        <v>1587</v>
      </c>
    </row>
    <row r="892" spans="1:7" x14ac:dyDescent="0.3">
      <c r="A892" s="81">
        <v>46023</v>
      </c>
      <c r="B892" s="49">
        <v>53650</v>
      </c>
      <c r="C892" s="87" t="s">
        <v>279</v>
      </c>
      <c r="D892" s="87" t="s">
        <v>701</v>
      </c>
      <c r="E892" s="87" t="s">
        <v>717</v>
      </c>
      <c r="G892" s="87" t="s">
        <v>1587</v>
      </c>
    </row>
    <row r="893" spans="1:7" x14ac:dyDescent="0.3">
      <c r="A893" s="81">
        <v>46023</v>
      </c>
      <c r="B893" s="49">
        <v>53652</v>
      </c>
      <c r="C893" s="87" t="s">
        <v>273</v>
      </c>
      <c r="D893" s="87" t="s">
        <v>701</v>
      </c>
      <c r="E893" s="87" t="s">
        <v>717</v>
      </c>
      <c r="G893" s="87" t="s">
        <v>1587</v>
      </c>
    </row>
    <row r="894" spans="1:7" x14ac:dyDescent="0.3">
      <c r="A894" s="81">
        <v>46023</v>
      </c>
      <c r="B894" s="49">
        <v>53700</v>
      </c>
      <c r="C894" s="87" t="s">
        <v>345</v>
      </c>
      <c r="D894" s="87" t="s">
        <v>735</v>
      </c>
      <c r="E894" s="87" t="s">
        <v>1377</v>
      </c>
      <c r="G894" s="87" t="s">
        <v>1613</v>
      </c>
    </row>
    <row r="895" spans="1:7" x14ac:dyDescent="0.3">
      <c r="A895" s="81">
        <v>46023</v>
      </c>
      <c r="B895" s="49">
        <v>53780</v>
      </c>
      <c r="C895" s="87" t="s">
        <v>386</v>
      </c>
      <c r="D895" s="87" t="s">
        <v>735</v>
      </c>
      <c r="E895" s="87" t="s">
        <v>1377</v>
      </c>
      <c r="G895" s="87" t="s">
        <v>1613</v>
      </c>
    </row>
    <row r="896" spans="1:7" x14ac:dyDescent="0.3">
      <c r="A896" s="81">
        <v>46023</v>
      </c>
      <c r="B896" s="49">
        <v>53781</v>
      </c>
      <c r="C896" s="87" t="s">
        <v>387</v>
      </c>
      <c r="D896" s="87" t="s">
        <v>735</v>
      </c>
      <c r="E896" s="87" t="s">
        <v>1377</v>
      </c>
      <c r="G896" s="87" t="s">
        <v>1587</v>
      </c>
    </row>
    <row r="897" spans="1:7" x14ac:dyDescent="0.3">
      <c r="A897" s="81">
        <v>46023</v>
      </c>
      <c r="B897" s="49">
        <v>53790</v>
      </c>
      <c r="C897" s="87" t="s">
        <v>530</v>
      </c>
      <c r="D897" s="87" t="s">
        <v>735</v>
      </c>
      <c r="E897" s="87" t="s">
        <v>1377</v>
      </c>
      <c r="G897" s="87" t="s">
        <v>1587</v>
      </c>
    </row>
    <row r="898" spans="1:7" x14ac:dyDescent="0.3">
      <c r="A898" s="81">
        <v>46023</v>
      </c>
      <c r="B898" s="49">
        <v>53791</v>
      </c>
      <c r="C898" s="87" t="s">
        <v>531</v>
      </c>
      <c r="D898" s="87" t="s">
        <v>735</v>
      </c>
      <c r="E898" s="87" t="s">
        <v>1377</v>
      </c>
      <c r="G898" s="87" t="s">
        <v>1587</v>
      </c>
    </row>
    <row r="899" spans="1:7" x14ac:dyDescent="0.3">
      <c r="A899" s="81">
        <v>46023</v>
      </c>
      <c r="B899" s="49">
        <v>53800</v>
      </c>
      <c r="C899" s="87" t="s">
        <v>562</v>
      </c>
      <c r="D899" s="87" t="s">
        <v>735</v>
      </c>
      <c r="E899" s="87" t="s">
        <v>1377</v>
      </c>
      <c r="G899" s="87" t="s">
        <v>1587</v>
      </c>
    </row>
    <row r="900" spans="1:7" x14ac:dyDescent="0.3">
      <c r="A900" s="81">
        <v>46023</v>
      </c>
      <c r="B900" s="49">
        <v>53810</v>
      </c>
      <c r="C900" s="87" t="s">
        <v>561</v>
      </c>
      <c r="D900" s="87" t="s">
        <v>735</v>
      </c>
      <c r="E900" s="87" t="s">
        <v>1377</v>
      </c>
      <c r="G900" s="87" t="s">
        <v>1587</v>
      </c>
    </row>
    <row r="901" spans="1:7" x14ac:dyDescent="0.3">
      <c r="A901" s="81">
        <v>46023</v>
      </c>
      <c r="B901" s="49">
        <v>53830</v>
      </c>
      <c r="C901" s="87" t="s">
        <v>568</v>
      </c>
      <c r="D901" s="87" t="s">
        <v>1582</v>
      </c>
      <c r="E901" s="87" t="s">
        <v>717</v>
      </c>
      <c r="G901" s="87" t="s">
        <v>1587</v>
      </c>
    </row>
    <row r="902" spans="1:7" x14ac:dyDescent="0.3">
      <c r="A902" s="81">
        <v>46023</v>
      </c>
      <c r="B902" s="49">
        <v>53831</v>
      </c>
      <c r="C902" s="87" t="s">
        <v>569</v>
      </c>
      <c r="D902" s="87" t="s">
        <v>1582</v>
      </c>
      <c r="E902" s="87" t="s">
        <v>717</v>
      </c>
      <c r="G902" s="87" t="s">
        <v>1587</v>
      </c>
    </row>
    <row r="903" spans="1:7" x14ac:dyDescent="0.3">
      <c r="A903" s="81">
        <v>46023</v>
      </c>
      <c r="B903" s="49">
        <v>53991</v>
      </c>
      <c r="C903" s="87" t="s">
        <v>414</v>
      </c>
      <c r="D903" s="87" t="s">
        <v>1119</v>
      </c>
      <c r="E903" s="87" t="s">
        <v>1377</v>
      </c>
      <c r="G903" s="87" t="s">
        <v>1604</v>
      </c>
    </row>
    <row r="904" spans="1:7" x14ac:dyDescent="0.3">
      <c r="A904" s="81">
        <v>46023</v>
      </c>
      <c r="B904" s="49">
        <v>60050</v>
      </c>
      <c r="C904" s="87" t="s">
        <v>398</v>
      </c>
      <c r="D904" s="87" t="s">
        <v>735</v>
      </c>
      <c r="E904" s="87" t="s">
        <v>1377</v>
      </c>
      <c r="G904" s="87" t="s">
        <v>1604</v>
      </c>
    </row>
  </sheetData>
  <sheetProtection algorithmName="SHA-512" hashValue="ivDE4DJOwrNmwskF/UvKCdt/e3Yl2OixtGjECg+HmOKT81jT7xyPUagBlRdh8210UUNnf5Ih5xiaty2kbVhfCQ==" saltValue="ExvwCU9cnrk669Y3Ooshsg==" spinCount="100000" sheet="1" objects="1" scenarios="1" autoFilter="0"/>
  <autoFilter ref="A1:K1" xr:uid="{00000000-0009-0000-0000-000001000000}">
    <sortState xmlns:xlrd2="http://schemas.microsoft.com/office/spreadsheetml/2017/richdata2" ref="A2:K804">
      <sortCondition descending="1" ref="A1"/>
    </sortState>
  </autoFilter>
  <mergeCells count="15">
    <mergeCell ref="I678:I679"/>
    <mergeCell ref="D678:D679"/>
    <mergeCell ref="C678:C679"/>
    <mergeCell ref="F678:F679"/>
    <mergeCell ref="H678:H679"/>
    <mergeCell ref="C680:C681"/>
    <mergeCell ref="H689:H690"/>
    <mergeCell ref="D680:D681"/>
    <mergeCell ref="I680:I681"/>
    <mergeCell ref="H680:H681"/>
    <mergeCell ref="F689:F690"/>
    <mergeCell ref="D689:D690"/>
    <mergeCell ref="C689:C690"/>
    <mergeCell ref="F680:F681"/>
    <mergeCell ref="I689:I690"/>
  </mergeCells>
  <conditionalFormatting sqref="B234">
    <cfRule type="duplicateValues" dxfId="5" priority="4"/>
  </conditionalFormatting>
  <conditionalFormatting sqref="B235">
    <cfRule type="duplicateValues" dxfId="4" priority="2"/>
  </conditionalFormatting>
  <conditionalFormatting sqref="B236">
    <cfRule type="duplicateValues" dxfId="3" priority="1"/>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7"/>
  <sheetViews>
    <sheetView zoomScale="120" zoomScaleNormal="120" workbookViewId="0">
      <selection activeCell="D6" sqref="D6"/>
    </sheetView>
  </sheetViews>
  <sheetFormatPr defaultColWidth="9.109375" defaultRowHeight="14.4" x14ac:dyDescent="0.3"/>
  <cols>
    <col min="1" max="1" width="4.88671875" style="1" customWidth="1"/>
    <col min="2" max="2" width="4.44140625" style="1" customWidth="1"/>
    <col min="3" max="5" width="10.33203125" style="1" customWidth="1"/>
    <col min="6" max="8" width="9.109375" style="1" customWidth="1"/>
    <col min="9" max="16384" width="9.109375" style="1"/>
  </cols>
  <sheetData>
    <row r="1" spans="1:5" x14ac:dyDescent="0.3">
      <c r="A1" s="145"/>
      <c r="B1" s="146"/>
      <c r="C1" s="149" t="s">
        <v>1552</v>
      </c>
      <c r="D1" s="150"/>
      <c r="E1" s="151"/>
    </row>
    <row r="2" spans="1:5" x14ac:dyDescent="0.3">
      <c r="A2" s="147"/>
      <c r="B2" s="148"/>
      <c r="C2" s="5" t="s">
        <v>1553</v>
      </c>
      <c r="D2" s="5" t="s">
        <v>1554</v>
      </c>
      <c r="E2" s="5" t="s">
        <v>1555</v>
      </c>
    </row>
    <row r="3" spans="1:5" x14ac:dyDescent="0.3">
      <c r="A3" s="152" t="s">
        <v>1556</v>
      </c>
      <c r="B3" s="3">
        <v>0</v>
      </c>
      <c r="C3" s="9">
        <v>0</v>
      </c>
      <c r="D3" s="9">
        <v>0</v>
      </c>
      <c r="E3" s="9">
        <v>0</v>
      </c>
    </row>
    <row r="4" spans="1:5" x14ac:dyDescent="0.3">
      <c r="A4" s="153"/>
      <c r="B4" s="3" t="s">
        <v>84</v>
      </c>
      <c r="C4" s="4">
        <v>0.5</v>
      </c>
      <c r="D4" s="4">
        <v>1.5</v>
      </c>
      <c r="E4" s="4">
        <v>2.5</v>
      </c>
    </row>
    <row r="5" spans="1:5" x14ac:dyDescent="0.3">
      <c r="A5" s="153"/>
      <c r="B5" s="5" t="s">
        <v>86</v>
      </c>
      <c r="C5" s="4">
        <v>1</v>
      </c>
      <c r="D5" s="6">
        <v>3</v>
      </c>
      <c r="E5" s="7">
        <v>5</v>
      </c>
    </row>
    <row r="6" spans="1:5" x14ac:dyDescent="0.3">
      <c r="A6" s="153"/>
      <c r="B6" s="5" t="s">
        <v>129</v>
      </c>
      <c r="C6" s="6">
        <v>3</v>
      </c>
      <c r="D6" s="7">
        <v>9</v>
      </c>
      <c r="E6" s="8">
        <v>15</v>
      </c>
    </row>
    <row r="7" spans="1:5" x14ac:dyDescent="0.3">
      <c r="A7" s="154"/>
      <c r="B7" s="5" t="s">
        <v>89</v>
      </c>
      <c r="C7" s="7">
        <v>5</v>
      </c>
      <c r="D7" s="8">
        <v>15</v>
      </c>
      <c r="E7" s="8">
        <v>25</v>
      </c>
    </row>
  </sheetData>
  <sheetProtection algorithmName="SHA-512" hashValue="P/Q2YONunbTeUTJwZEEPgVHGM6AF1v0rx/T69mSRkKG/cta5rNgwQSylVPuc7JI0XsKs04q478x0qYJzaKiXvw==" saltValue="jShqgV+ZGkW9yzzjW4lmIA==" spinCount="100000" sheet="1" objects="1" scenarios="1"/>
  <mergeCells count="3">
    <mergeCell ref="A1:B2"/>
    <mergeCell ref="C1:E1"/>
    <mergeCell ref="A3:A7"/>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AG567"/>
  <sheetViews>
    <sheetView zoomScale="90" zoomScaleNormal="90" workbookViewId="0">
      <selection activeCell="AA8" sqref="AA8"/>
    </sheetView>
  </sheetViews>
  <sheetFormatPr defaultRowHeight="14.4" x14ac:dyDescent="0.3"/>
  <cols>
    <col min="1" max="33" width="5.6640625" style="47" customWidth="1"/>
  </cols>
  <sheetData>
    <row r="1" spans="1:33" ht="409.6" customHeight="1" x14ac:dyDescent="0.3">
      <c r="A1" s="43" t="s">
        <v>1557</v>
      </c>
      <c r="B1" s="43" t="s">
        <v>1558</v>
      </c>
      <c r="C1" s="43" t="s">
        <v>1559</v>
      </c>
      <c r="D1" s="43" t="s">
        <v>1560</v>
      </c>
      <c r="E1" s="44" t="s">
        <v>8</v>
      </c>
      <c r="F1" s="44" t="s">
        <v>9</v>
      </c>
      <c r="G1" s="44" t="s">
        <v>10</v>
      </c>
      <c r="H1" s="44" t="s">
        <v>11</v>
      </c>
      <c r="I1" s="44" t="s">
        <v>12</v>
      </c>
      <c r="J1" s="43" t="s">
        <v>1561</v>
      </c>
      <c r="K1" s="43" t="s">
        <v>1562</v>
      </c>
      <c r="L1" s="45" t="s">
        <v>15</v>
      </c>
      <c r="M1" s="45" t="s">
        <v>16</v>
      </c>
      <c r="N1" s="43" t="s">
        <v>1563</v>
      </c>
      <c r="O1" s="43" t="s">
        <v>1564</v>
      </c>
      <c r="P1" s="43" t="s">
        <v>1565</v>
      </c>
      <c r="Q1" s="43" t="s">
        <v>1566</v>
      </c>
      <c r="R1" s="43" t="s">
        <v>1567</v>
      </c>
      <c r="S1" s="43" t="s">
        <v>1568</v>
      </c>
      <c r="T1" s="43" t="s">
        <v>1569</v>
      </c>
      <c r="U1" s="46" t="s">
        <v>1570</v>
      </c>
      <c r="V1" s="46" t="s">
        <v>1571</v>
      </c>
      <c r="W1" s="46" t="s">
        <v>26</v>
      </c>
      <c r="X1" s="43" t="s">
        <v>1572</v>
      </c>
      <c r="Y1" s="43" t="s">
        <v>1573</v>
      </c>
      <c r="Z1" s="43" t="s">
        <v>1574</v>
      </c>
      <c r="AA1" s="43" t="s">
        <v>1575</v>
      </c>
      <c r="AB1" s="43" t="s">
        <v>1576</v>
      </c>
      <c r="AC1" s="43" t="s">
        <v>1577</v>
      </c>
      <c r="AD1" s="43" t="s">
        <v>1578</v>
      </c>
      <c r="AE1" s="43" t="s">
        <v>1579</v>
      </c>
      <c r="AF1" s="43" t="s">
        <v>1580</v>
      </c>
      <c r="AG1" s="43" t="s">
        <v>1581</v>
      </c>
    </row>
    <row r="2" spans="1:33" s="49" customFormat="1" ht="60" customHeight="1" x14ac:dyDescent="0.3">
      <c r="A2" s="48" t="s">
        <v>1554</v>
      </c>
      <c r="B2" s="48" t="s">
        <v>1554</v>
      </c>
      <c r="C2" s="48" t="s">
        <v>1555</v>
      </c>
      <c r="D2" s="48" t="s">
        <v>1554</v>
      </c>
      <c r="E2" s="48" t="s">
        <v>1554</v>
      </c>
      <c r="F2" s="48" t="s">
        <v>1554</v>
      </c>
      <c r="G2" s="48" t="s">
        <v>1554</v>
      </c>
      <c r="H2" s="48" t="s">
        <v>1554</v>
      </c>
      <c r="I2" s="48" t="s">
        <v>1554</v>
      </c>
      <c r="J2" s="48" t="s">
        <v>1554</v>
      </c>
      <c r="K2" s="48" t="s">
        <v>1554</v>
      </c>
      <c r="L2" s="48" t="s">
        <v>1554</v>
      </c>
      <c r="M2" s="48" t="s">
        <v>1554</v>
      </c>
      <c r="N2" s="48" t="s">
        <v>1555</v>
      </c>
      <c r="O2" s="48" t="s">
        <v>1553</v>
      </c>
      <c r="P2" s="48" t="s">
        <v>1554</v>
      </c>
      <c r="Q2" s="48" t="s">
        <v>1554</v>
      </c>
      <c r="R2" s="48" t="s">
        <v>1553</v>
      </c>
      <c r="S2" s="48" t="s">
        <v>1553</v>
      </c>
      <c r="T2" s="48" t="s">
        <v>1555</v>
      </c>
      <c r="U2" s="48" t="s">
        <v>1555</v>
      </c>
      <c r="V2" s="48" t="s">
        <v>1555</v>
      </c>
      <c r="W2" s="48" t="s">
        <v>1555</v>
      </c>
      <c r="X2" s="48" t="s">
        <v>1554</v>
      </c>
      <c r="Y2" s="48" t="s">
        <v>1553</v>
      </c>
      <c r="Z2" s="48" t="s">
        <v>1553</v>
      </c>
      <c r="AA2" s="48" t="s">
        <v>1553</v>
      </c>
      <c r="AB2" s="48" t="s">
        <v>1554</v>
      </c>
      <c r="AC2" s="48" t="s">
        <v>1554</v>
      </c>
      <c r="AD2" s="48" t="s">
        <v>1554</v>
      </c>
      <c r="AE2" s="48" t="s">
        <v>1554</v>
      </c>
      <c r="AF2" s="48" t="s">
        <v>1554</v>
      </c>
      <c r="AG2" s="48" t="s">
        <v>1554</v>
      </c>
    </row>
    <row r="102" spans="20:22" x14ac:dyDescent="0.3">
      <c r="T102" s="47" t="s">
        <v>86</v>
      </c>
      <c r="V102" s="47" t="s">
        <v>86</v>
      </c>
    </row>
    <row r="113" spans="20:23" x14ac:dyDescent="0.3">
      <c r="T113" s="47" t="s">
        <v>89</v>
      </c>
      <c r="W113" s="47" t="s">
        <v>89</v>
      </c>
    </row>
    <row r="147" spans="20:22" x14ac:dyDescent="0.3">
      <c r="T147" s="47" t="s">
        <v>86</v>
      </c>
      <c r="V147" s="47" t="s">
        <v>86</v>
      </c>
    </row>
    <row r="445" spans="20:23" x14ac:dyDescent="0.3">
      <c r="T445" s="47" t="s">
        <v>89</v>
      </c>
      <c r="W445" s="47" t="s">
        <v>89</v>
      </c>
    </row>
    <row r="545" spans="20:22" x14ac:dyDescent="0.3">
      <c r="T545" s="47" t="s">
        <v>86</v>
      </c>
      <c r="V545" s="47" t="s">
        <v>86</v>
      </c>
    </row>
    <row r="546" spans="20:22" x14ac:dyDescent="0.3">
      <c r="T546" s="47" t="s">
        <v>86</v>
      </c>
      <c r="V546" s="47" t="s">
        <v>86</v>
      </c>
    </row>
    <row r="567" spans="20:22" x14ac:dyDescent="0.3">
      <c r="T567" s="47" t="s">
        <v>86</v>
      </c>
      <c r="V567" s="47" t="s">
        <v>86</v>
      </c>
    </row>
  </sheetData>
  <sheetProtection algorithmName="SHA-512" hashValue="00Typ10DYLoRPH0+4pO3uGMdaqjzgtY3IyD3vrtNlAxxfPteuyp8cnnlpUmaltANCFFSmaduK8FYYfFE89W7Wg==" saltValue="fD2DzeuyDF+RF8Hf0X3NdQ==" spinCount="100000" sheet="1" objects="1" scenarios="1"/>
  <conditionalFormatting sqref="E1:I1">
    <cfRule type="cellIs" dxfId="2" priority="2" operator="equal">
      <formula>0</formula>
    </cfRule>
  </conditionalFormatting>
  <conditionalFormatting sqref="L1:M1">
    <cfRule type="cellIs" dxfId="1" priority="1" operator="equal">
      <formula>0</formula>
    </cfRule>
  </conditionalFormatting>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Risicoclassificatie 2026</vt:lpstr>
      <vt:lpstr>Wijzigingenoverzicht</vt:lpstr>
      <vt:lpstr>P-07 HACCP score</vt:lpstr>
      <vt:lpstr>D-14 Ernst</vt:lpstr>
      <vt:lpstr>'Risicoclassificatie 2026'!Afdruktitels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Lois Hiltjesdam</cp:lastModifiedBy>
  <dcterms:created xsi:type="dcterms:W3CDTF">2018-07-25T11:04:40Z</dcterms:created>
  <dcterms:modified xsi:type="dcterms:W3CDTF">2025-12-11T14:12:02Z</dcterms:modified>
</cp:coreProperties>
</file>