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hidePivotFieldList="1" defaultThemeVersion="166925"/>
  <xr:revisionPtr revIDLastSave="13" documentId="13_ncr:1_{1A048EDB-494A-4868-B08F-4A30EC7F946A}" xr6:coauthVersionLast="47" xr6:coauthVersionMax="47" xr10:uidLastSave="{1640C6AF-B7C2-4F9E-B73D-D3E70BABD2D6}"/>
  <bookViews>
    <workbookView xWindow="28680" yWindow="-120" windowWidth="29040" windowHeight="15720" tabRatio="774" firstSheet="2" activeTab="2" xr2:uid="{79B0E1F0-B034-4061-A88F-1EBBFC9B7D99}"/>
  </bookViews>
  <sheets>
    <sheet name="V Look" sheetId="11" state="hidden" r:id="rId1"/>
    <sheet name="Publication date formula check" sheetId="12" state="hidden" r:id="rId2"/>
    <sheet name="Technology Appraisals (TAs)" sheetId="2" r:id="rId3"/>
    <sheet name="Date check1" sheetId="15" state="hidden" r:id="rId4"/>
    <sheet name="Date check2" sheetId="16" state="hidden" r:id="rId5"/>
    <sheet name="Guidelines &amp; Quality Standards" sheetId="1" r:id="rId6"/>
    <sheet name="Medtech &amp; Diagnostics" sheetId="6" r:id="rId7"/>
    <sheet name="Interventional Procedures" sheetId="14" r:id="rId8"/>
    <sheet name="Sheet1" sheetId="10" state="hidden" r:id="rId9"/>
    <sheet name="Lists" sheetId="5" state="hidden" r:id="rId10"/>
    <sheet name="Sheet2" sheetId="13" state="hidden" r:id="rId11"/>
    <sheet name="Main specialty codes" sheetId="4" state="hidden" r:id="rId12"/>
    <sheet name="Programme budgeting categories" sheetId="3" state="hidden" r:id="rId13"/>
  </sheets>
  <externalReferences>
    <externalReference r:id="rId14"/>
    <externalReference r:id="rId15"/>
    <externalReference r:id="rId16"/>
  </externalReferences>
  <definedNames>
    <definedName name="_xlnm._FilterDatabase" localSheetId="5" hidden="1">'Guidelines &amp; Quality Standards'!$A$1:$L$38</definedName>
    <definedName name="_xlnm._FilterDatabase" localSheetId="7" hidden="1">'Interventional Procedures'!$A$1:$G$15</definedName>
    <definedName name="_xlnm._FilterDatabase" localSheetId="9" hidden="1">Lists!$A$4:$K$128</definedName>
    <definedName name="_xlnm._FilterDatabase" localSheetId="6" hidden="1">'Medtech &amp; Diagnostics'!$A$1:$L$26</definedName>
    <definedName name="_xlnm._FilterDatabase" localSheetId="1" hidden="1">'Publication date formula check'!$A$1:$E$1</definedName>
    <definedName name="_xlnm._FilterDatabase" localSheetId="2" hidden="1">'Technology Appraisals (TAs)'!$A$1:$S$216</definedName>
    <definedName name="_xlnm._FilterDatabase" localSheetId="0" hidden="1">'V Look'!$A$1:$F$332</definedName>
    <definedName name="comm" localSheetId="7">[1]Lists!$E$5:$E$23</definedName>
    <definedName name="comm">#REF!</definedName>
    <definedName name="comms" localSheetId="7">[2]Lists!$E$5:$E$23</definedName>
    <definedName name="comms" localSheetId="11">#REF!</definedName>
    <definedName name="comms" localSheetId="12">#REF!</definedName>
    <definedName name="comms">Lists!$E$5:$E$23</definedName>
    <definedName name="M" localSheetId="7">[3]Lists!$E$5:$E$17</definedName>
    <definedName name="M">#REF!</definedName>
    <definedName name="Potential_cost_impact" localSheetId="7">[2]Lists!$D$5:$D$25</definedName>
    <definedName name="Potential_cost_impact" localSheetId="11">#REF!</definedName>
    <definedName name="Potential_cost_impact" localSheetId="12">#REF!</definedName>
    <definedName name="Potential_cost_impact">Lists!$D$5:$D$26</definedName>
    <definedName name="_xlnm.Print_Area" localSheetId="12">'Programme budgeting categories'!$A$1:$D$76</definedName>
    <definedName name="Providelist" localSheetId="7">[2]Lists!$F$5:$F$29</definedName>
    <definedName name="Providelist" localSheetId="11">#REF!</definedName>
    <definedName name="Providelist" localSheetId="12">#REF!</definedName>
    <definedName name="Providelist">Lists!$F$5:$F$30</definedName>
    <definedName name="Typeofguidance" localSheetId="7">[2]Lists!$H$5:$H$40</definedName>
    <definedName name="Typeofguidance" localSheetId="11">#REF!</definedName>
    <definedName name="Typeofguidance" localSheetId="12">#REF!</definedName>
    <definedName name="Typeofguidance">Lists!$H$5:$H$40</definedName>
  </definedNames>
  <calcPr calcId="191028"/>
  <pivotCaches>
    <pivotCache cacheId="0" r:id="rId17"/>
    <pivotCache cacheId="1"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2" l="1"/>
  <c r="D129" i="2" l="1"/>
  <c r="D33" i="2"/>
  <c r="D19" i="2" l="1"/>
  <c r="D9" i="2" l="1"/>
  <c r="D134" i="2"/>
  <c r="D145" i="2"/>
  <c r="D142" i="2"/>
  <c r="D112" i="2"/>
  <c r="D28" i="2" l="1"/>
  <c r="D23" i="2" l="1"/>
  <c r="D17" i="2"/>
  <c r="D8" i="2"/>
  <c r="D14" i="2" l="1"/>
  <c r="D2" i="2"/>
  <c r="D13" i="2"/>
  <c r="D147" i="2"/>
  <c r="D138" i="2" l="1"/>
  <c r="D166" i="2"/>
  <c r="D144" i="2"/>
  <c r="D131" i="2"/>
  <c r="D146" i="2"/>
  <c r="D165" i="2"/>
  <c r="D164" i="2"/>
  <c r="D130" i="2" l="1"/>
  <c r="D86" i="2" l="1"/>
  <c r="D77" i="2" l="1"/>
  <c r="C2" i="16" l="1"/>
  <c r="D44" i="2" l="1"/>
  <c r="C3" i="16" l="1"/>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D111" i="2"/>
  <c r="D49" i="2"/>
  <c r="D74" i="2" l="1"/>
  <c r="D59" i="2"/>
  <c r="D39" i="2" l="1"/>
  <c r="D42" i="2"/>
  <c r="D208" i="2" l="1"/>
  <c r="D80" i="2"/>
  <c r="D82" i="2" l="1"/>
  <c r="D125" i="2"/>
  <c r="D30" i="2" l="1"/>
  <c r="D153" i="2" l="1"/>
  <c r="D152" i="2"/>
  <c r="D126" i="2"/>
  <c r="D84" i="2"/>
  <c r="D140" i="2"/>
  <c r="D60" i="2" l="1"/>
  <c r="D24" i="2" l="1"/>
  <c r="D101" i="2" l="1"/>
  <c r="D41" i="2" l="1"/>
  <c r="D4" i="2" l="1"/>
  <c r="M2" i="12" l="1"/>
  <c r="D410" i="12"/>
  <c r="D411" i="12"/>
  <c r="D412" i="12"/>
  <c r="D413" i="12"/>
  <c r="D414" i="12"/>
  <c r="D415" i="12"/>
  <c r="B2" i="12"/>
  <c r="B3" i="12"/>
  <c r="M3" i="12"/>
  <c r="B4" i="12"/>
  <c r="M4" i="12"/>
  <c r="B5" i="12"/>
  <c r="M5" i="12"/>
  <c r="B6" i="12"/>
  <c r="M6" i="12"/>
  <c r="B7" i="12"/>
  <c r="M7" i="12"/>
  <c r="B8" i="12"/>
  <c r="M8" i="12"/>
  <c r="B9" i="12"/>
  <c r="M9" i="12"/>
  <c r="B10" i="12"/>
  <c r="M10" i="12"/>
  <c r="B11" i="12"/>
  <c r="M11" i="12"/>
  <c r="B12" i="12"/>
  <c r="M12" i="12"/>
  <c r="B13" i="12"/>
  <c r="M13" i="12"/>
  <c r="B14" i="12"/>
  <c r="M14" i="12"/>
  <c r="B15" i="12"/>
  <c r="M15" i="12"/>
  <c r="B16" i="12"/>
  <c r="M16" i="12"/>
  <c r="B17" i="12"/>
  <c r="M17" i="12"/>
  <c r="B18" i="12"/>
  <c r="M18" i="12"/>
  <c r="B19" i="12"/>
  <c r="M19" i="12"/>
  <c r="B20" i="12"/>
  <c r="M20" i="12"/>
  <c r="B21" i="12"/>
  <c r="M21" i="12"/>
  <c r="B22" i="12"/>
  <c r="M22" i="12"/>
  <c r="B23" i="12"/>
  <c r="M23" i="12"/>
  <c r="B24" i="12"/>
  <c r="M24" i="12"/>
  <c r="B25" i="12"/>
  <c r="M25" i="12"/>
  <c r="B26" i="12"/>
  <c r="M26" i="12"/>
  <c r="B27" i="12"/>
  <c r="M27" i="12"/>
  <c r="B28" i="12"/>
  <c r="M28" i="12"/>
  <c r="B29" i="12"/>
  <c r="M29" i="12"/>
  <c r="B30" i="12"/>
  <c r="M30" i="12"/>
  <c r="B31" i="12"/>
  <c r="M31" i="12"/>
  <c r="B32" i="12"/>
  <c r="M32" i="12"/>
  <c r="B33" i="12"/>
  <c r="M33" i="12"/>
  <c r="B34" i="12"/>
  <c r="M34" i="12"/>
  <c r="B35" i="12"/>
  <c r="M35" i="12"/>
  <c r="B36" i="12"/>
  <c r="M36" i="12"/>
  <c r="B37" i="12"/>
  <c r="M37" i="12"/>
  <c r="B38" i="12"/>
  <c r="M38" i="12"/>
  <c r="B39" i="12"/>
  <c r="M39" i="12"/>
  <c r="B40" i="12"/>
  <c r="M40" i="12"/>
  <c r="B41" i="12"/>
  <c r="M41" i="12"/>
  <c r="B42" i="12"/>
  <c r="M42" i="12"/>
  <c r="B43" i="12"/>
  <c r="M43" i="12"/>
  <c r="B44" i="12"/>
  <c r="M44" i="12"/>
  <c r="B45" i="12"/>
  <c r="M45" i="12"/>
  <c r="B46" i="12"/>
  <c r="M46" i="12"/>
  <c r="B47" i="12"/>
  <c r="M47" i="12"/>
  <c r="B48" i="12"/>
  <c r="M48" i="12"/>
  <c r="B49" i="12"/>
  <c r="M49" i="12"/>
  <c r="B50" i="12"/>
  <c r="M50" i="12"/>
  <c r="B51" i="12"/>
  <c r="M51" i="12"/>
  <c r="B52" i="12"/>
  <c r="M52" i="12"/>
  <c r="B53" i="12"/>
  <c r="M53" i="12"/>
  <c r="B54" i="12"/>
  <c r="M54" i="12"/>
  <c r="B55" i="12"/>
  <c r="M55" i="12"/>
  <c r="B56" i="12"/>
  <c r="M56" i="12"/>
  <c r="B57" i="12"/>
  <c r="M57" i="12"/>
  <c r="B58" i="12"/>
  <c r="M58" i="12"/>
  <c r="B59" i="12"/>
  <c r="M59" i="12"/>
  <c r="B60" i="12"/>
  <c r="M60" i="12"/>
  <c r="B61" i="12"/>
  <c r="M61" i="12"/>
  <c r="B62" i="12"/>
  <c r="M62" i="12"/>
  <c r="B63" i="12"/>
  <c r="M63" i="12"/>
  <c r="B64" i="12"/>
  <c r="M64" i="12"/>
  <c r="B65" i="12"/>
  <c r="M65" i="12"/>
  <c r="B66" i="12"/>
  <c r="M66" i="12"/>
  <c r="B67" i="12"/>
  <c r="M67" i="12"/>
  <c r="B68" i="12"/>
  <c r="M68" i="12"/>
  <c r="B69" i="12"/>
  <c r="M69" i="12"/>
  <c r="B70" i="12"/>
  <c r="M70" i="12"/>
  <c r="B71" i="12"/>
  <c r="M71" i="12"/>
  <c r="B72" i="12"/>
  <c r="M72" i="12"/>
  <c r="B73" i="12"/>
  <c r="M73" i="12"/>
  <c r="B74" i="12"/>
  <c r="M74" i="12"/>
  <c r="B75" i="12"/>
  <c r="M75" i="12"/>
  <c r="B76" i="12"/>
  <c r="M76" i="12"/>
  <c r="B77" i="12"/>
  <c r="M77" i="12"/>
  <c r="B78" i="12"/>
  <c r="M78" i="12"/>
  <c r="B79" i="12"/>
  <c r="M79" i="12"/>
  <c r="B80" i="12"/>
  <c r="M80" i="12"/>
  <c r="B81" i="12"/>
  <c r="M81" i="12"/>
  <c r="B82" i="12"/>
  <c r="M82" i="12"/>
  <c r="B83" i="12"/>
  <c r="M83" i="12"/>
  <c r="B84" i="12"/>
  <c r="M84" i="12"/>
  <c r="B85" i="12"/>
  <c r="M85" i="12"/>
  <c r="B86" i="12"/>
  <c r="M86" i="12"/>
  <c r="B87" i="12"/>
  <c r="M87" i="12"/>
  <c r="B88" i="12"/>
  <c r="M88" i="12"/>
  <c r="B89" i="12"/>
  <c r="M89" i="12"/>
  <c r="B90" i="12"/>
  <c r="M90" i="12"/>
  <c r="B91" i="12"/>
  <c r="M91" i="12"/>
  <c r="B92" i="12"/>
  <c r="M92" i="12"/>
  <c r="B93" i="12"/>
  <c r="M93" i="12"/>
  <c r="B94" i="12"/>
  <c r="M94" i="12"/>
  <c r="B95" i="12"/>
  <c r="M95" i="12"/>
  <c r="B96" i="12"/>
  <c r="M96" i="12"/>
  <c r="B97" i="12"/>
  <c r="M97" i="12"/>
  <c r="B98" i="12"/>
  <c r="M98" i="12"/>
  <c r="B99" i="12"/>
  <c r="M99" i="12"/>
  <c r="B100" i="12"/>
  <c r="M100" i="12"/>
  <c r="B101" i="12"/>
  <c r="M101" i="12"/>
  <c r="B102" i="12"/>
  <c r="M102" i="12"/>
  <c r="B103" i="12"/>
  <c r="M103" i="12"/>
  <c r="B104" i="12"/>
  <c r="M104" i="12"/>
  <c r="B105" i="12"/>
  <c r="M105" i="12"/>
  <c r="B106" i="12"/>
  <c r="M106" i="12"/>
  <c r="B107" i="12"/>
  <c r="M107" i="12"/>
  <c r="B108" i="12"/>
  <c r="M108" i="12"/>
  <c r="B109" i="12"/>
  <c r="M109" i="12"/>
  <c r="B110" i="12"/>
  <c r="M110" i="12"/>
  <c r="B111" i="12"/>
  <c r="M111" i="12"/>
  <c r="B112" i="12"/>
  <c r="M112" i="12"/>
  <c r="B113" i="12"/>
  <c r="M113" i="12"/>
  <c r="B114" i="12"/>
  <c r="M114" i="12"/>
  <c r="B115" i="12"/>
  <c r="M115" i="12"/>
  <c r="B116" i="12"/>
  <c r="M116" i="12"/>
  <c r="B117" i="12"/>
  <c r="M117" i="12"/>
  <c r="B118" i="12"/>
  <c r="M118" i="12"/>
  <c r="B119" i="12"/>
  <c r="M119" i="12"/>
  <c r="B120" i="12"/>
  <c r="M120" i="12"/>
  <c r="B121" i="12"/>
  <c r="M121" i="12"/>
  <c r="B122" i="12"/>
  <c r="M122" i="12"/>
  <c r="B123" i="12"/>
  <c r="M123" i="12"/>
  <c r="B124" i="12"/>
  <c r="M124" i="12"/>
  <c r="B125" i="12"/>
  <c r="M125" i="12"/>
  <c r="B126" i="12"/>
  <c r="M126" i="12"/>
  <c r="B127" i="12"/>
  <c r="M127" i="12"/>
  <c r="B128" i="12"/>
  <c r="M128" i="12"/>
  <c r="B129" i="12"/>
  <c r="M129" i="12"/>
  <c r="B130" i="12"/>
  <c r="M130" i="12"/>
  <c r="B131" i="12"/>
  <c r="M131" i="12"/>
  <c r="B132" i="12"/>
  <c r="M132" i="12"/>
  <c r="B133" i="12"/>
  <c r="M133" i="12"/>
  <c r="B134" i="12"/>
  <c r="M134" i="12"/>
  <c r="B135" i="12"/>
  <c r="M135" i="12"/>
  <c r="B136" i="12"/>
  <c r="M136" i="12"/>
  <c r="B137" i="12"/>
  <c r="M137" i="12"/>
  <c r="B138" i="12"/>
  <c r="M138" i="12"/>
  <c r="B139" i="12"/>
  <c r="M139" i="12"/>
  <c r="B140" i="12"/>
  <c r="M140" i="12"/>
  <c r="B141" i="12"/>
  <c r="M141" i="12"/>
  <c r="B142" i="12"/>
  <c r="M142" i="12"/>
  <c r="B143" i="12"/>
  <c r="M143" i="12"/>
  <c r="B144" i="12"/>
  <c r="M144" i="12"/>
  <c r="B145" i="12"/>
  <c r="M145" i="12"/>
  <c r="B146" i="12"/>
  <c r="M146" i="12"/>
  <c r="B147" i="12"/>
  <c r="M147" i="12"/>
  <c r="B148" i="12"/>
  <c r="M148" i="12"/>
  <c r="B149" i="12"/>
  <c r="M149" i="12"/>
  <c r="B150" i="12"/>
  <c r="M150" i="12"/>
  <c r="B151" i="12"/>
  <c r="M151" i="12"/>
  <c r="B152" i="12"/>
  <c r="M152" i="12"/>
  <c r="B153" i="12"/>
  <c r="M153" i="12"/>
  <c r="B154" i="12"/>
  <c r="M154" i="12"/>
  <c r="B155" i="12"/>
  <c r="M155" i="12"/>
  <c r="B156" i="12"/>
  <c r="M156" i="12"/>
  <c r="B157" i="12"/>
  <c r="M157" i="12"/>
  <c r="B158" i="12"/>
  <c r="M158" i="12"/>
  <c r="B159" i="12"/>
  <c r="M159" i="12"/>
  <c r="B160" i="12"/>
  <c r="M160" i="12"/>
  <c r="B161" i="12"/>
  <c r="M161" i="12"/>
  <c r="B162" i="12"/>
  <c r="M162" i="12"/>
  <c r="B163" i="12"/>
  <c r="M163" i="12"/>
  <c r="B164" i="12"/>
  <c r="M164" i="12"/>
  <c r="B165" i="12"/>
  <c r="M165" i="12"/>
  <c r="B166" i="12"/>
  <c r="M166" i="12"/>
  <c r="B167" i="12"/>
  <c r="M167" i="12"/>
  <c r="B168" i="12"/>
  <c r="M168" i="12"/>
  <c r="B169" i="12"/>
  <c r="M169" i="12"/>
  <c r="B170" i="12"/>
  <c r="M170" i="12"/>
  <c r="B171" i="12"/>
  <c r="M171" i="12"/>
  <c r="B172" i="12"/>
  <c r="M172" i="12"/>
  <c r="B173" i="12"/>
  <c r="M173" i="12"/>
  <c r="B174" i="12"/>
  <c r="M174" i="12"/>
  <c r="B175" i="12"/>
  <c r="M175" i="12"/>
  <c r="B176" i="12"/>
  <c r="M176" i="12"/>
  <c r="B177" i="12"/>
  <c r="M177" i="12"/>
  <c r="B178" i="12"/>
  <c r="M178" i="12"/>
  <c r="B179" i="12"/>
  <c r="M179" i="12"/>
  <c r="B180" i="12"/>
  <c r="M180" i="12"/>
  <c r="B181" i="12"/>
  <c r="M181" i="12"/>
  <c r="B182" i="12"/>
  <c r="M182" i="12"/>
  <c r="B183" i="12"/>
  <c r="M183" i="12"/>
  <c r="B184" i="12"/>
  <c r="M184" i="12"/>
  <c r="B185" i="12"/>
  <c r="M185" i="12"/>
  <c r="B186" i="12"/>
  <c r="M186" i="12"/>
  <c r="B187" i="12"/>
  <c r="M187" i="12"/>
  <c r="B188" i="12"/>
  <c r="M188" i="12"/>
  <c r="B189" i="12"/>
  <c r="M189" i="12"/>
  <c r="B190" i="12"/>
  <c r="M190" i="12"/>
  <c r="B191" i="12"/>
  <c r="M191" i="12"/>
  <c r="B192" i="12"/>
  <c r="M192" i="12"/>
  <c r="B193" i="12"/>
  <c r="M193" i="12"/>
  <c r="B194" i="12"/>
  <c r="M194" i="12"/>
  <c r="B195" i="12"/>
  <c r="M195" i="12"/>
  <c r="B196" i="12"/>
  <c r="M196" i="12"/>
  <c r="B197" i="12"/>
  <c r="M197" i="12"/>
  <c r="B198" i="12"/>
  <c r="M198" i="12"/>
  <c r="B199" i="12"/>
  <c r="M199" i="12"/>
  <c r="B200" i="12"/>
  <c r="M200" i="12"/>
  <c r="B201" i="12"/>
  <c r="M201" i="12"/>
  <c r="B202" i="12"/>
  <c r="M202" i="12"/>
  <c r="B203" i="12"/>
  <c r="M203" i="12"/>
  <c r="B204" i="12"/>
  <c r="M204" i="12"/>
  <c r="B205" i="12"/>
  <c r="M205" i="12"/>
  <c r="B206" i="12"/>
  <c r="M206" i="12"/>
  <c r="B207" i="12"/>
  <c r="M207" i="12"/>
  <c r="B208" i="12"/>
  <c r="M208" i="12"/>
  <c r="B209" i="12"/>
  <c r="M209" i="12"/>
  <c r="B210" i="12"/>
  <c r="M210" i="12"/>
  <c r="B211" i="12"/>
  <c r="M211" i="12"/>
  <c r="B212" i="12"/>
  <c r="M212" i="12"/>
  <c r="B213" i="12"/>
  <c r="M213" i="12"/>
  <c r="B214" i="12"/>
  <c r="M214" i="12"/>
  <c r="B215" i="12"/>
  <c r="M215" i="12"/>
  <c r="B216" i="12"/>
  <c r="M216" i="12"/>
  <c r="B217" i="12"/>
  <c r="M217" i="12"/>
  <c r="B218" i="12"/>
  <c r="M218" i="12"/>
  <c r="B219" i="12"/>
  <c r="M219" i="12"/>
  <c r="B220" i="12"/>
  <c r="M220" i="12"/>
  <c r="B221" i="12"/>
  <c r="M221" i="12"/>
  <c r="B222" i="12"/>
  <c r="M222" i="12"/>
  <c r="B223" i="12"/>
  <c r="M223" i="12"/>
  <c r="B224" i="12"/>
  <c r="M224" i="12"/>
  <c r="B225" i="12"/>
  <c r="M225" i="12"/>
  <c r="B226" i="12"/>
  <c r="M226" i="12"/>
  <c r="B227" i="12"/>
  <c r="M227" i="12"/>
  <c r="B228" i="12"/>
  <c r="M228" i="12"/>
  <c r="B229" i="12"/>
  <c r="M229" i="12"/>
  <c r="B230" i="12"/>
  <c r="M230" i="12"/>
  <c r="B231" i="12"/>
  <c r="M231" i="12"/>
  <c r="B232" i="12"/>
  <c r="M232" i="12"/>
  <c r="B233" i="12"/>
  <c r="M233" i="12"/>
  <c r="B234" i="12"/>
  <c r="M234" i="12"/>
  <c r="B235" i="12"/>
  <c r="M235" i="12"/>
  <c r="B236" i="12"/>
  <c r="M236" i="12"/>
  <c r="B237" i="12"/>
  <c r="M237" i="12"/>
  <c r="B238" i="12"/>
  <c r="M238" i="12"/>
  <c r="B239" i="12"/>
  <c r="M239" i="12"/>
  <c r="B240" i="12"/>
  <c r="M240" i="12"/>
  <c r="B241" i="12"/>
  <c r="M241" i="12"/>
  <c r="B242" i="12"/>
  <c r="M242" i="12"/>
  <c r="B243" i="12"/>
  <c r="M243" i="12"/>
  <c r="B244" i="12"/>
  <c r="M244" i="12"/>
  <c r="B245" i="12"/>
  <c r="M245" i="12"/>
  <c r="B246" i="12"/>
  <c r="M246" i="12"/>
  <c r="B247" i="12"/>
  <c r="M247" i="12"/>
  <c r="B248" i="12"/>
  <c r="M248" i="12"/>
  <c r="B249" i="12"/>
  <c r="M249" i="12"/>
  <c r="B250" i="12"/>
  <c r="M250" i="12"/>
  <c r="B251" i="12"/>
  <c r="M251" i="12"/>
  <c r="B252" i="12"/>
  <c r="M252" i="12"/>
  <c r="B253" i="12"/>
  <c r="M253" i="12"/>
  <c r="B254" i="12"/>
  <c r="M254" i="12"/>
  <c r="B255" i="12"/>
  <c r="M255" i="12"/>
  <c r="B256" i="12"/>
  <c r="M256" i="12"/>
  <c r="B257" i="12"/>
  <c r="M257" i="12"/>
  <c r="B258" i="12"/>
  <c r="M258" i="12"/>
  <c r="B259" i="12"/>
  <c r="M259" i="12"/>
  <c r="B260" i="12"/>
  <c r="M260" i="12"/>
  <c r="B261" i="12"/>
  <c r="M261" i="12"/>
  <c r="B262" i="12"/>
  <c r="M262" i="12"/>
  <c r="B263" i="12"/>
  <c r="M263" i="12"/>
  <c r="B264" i="12"/>
  <c r="M264" i="12"/>
  <c r="B265" i="12"/>
  <c r="M265" i="12"/>
  <c r="B266" i="12"/>
  <c r="M266" i="12"/>
  <c r="B267" i="12"/>
  <c r="M267" i="12"/>
  <c r="B268" i="12"/>
  <c r="M268" i="12"/>
  <c r="B269" i="12"/>
  <c r="M269" i="12"/>
  <c r="B270" i="12"/>
  <c r="M270" i="12"/>
  <c r="B271" i="12"/>
  <c r="M271" i="12"/>
  <c r="B272" i="12"/>
  <c r="M272" i="12"/>
  <c r="B273" i="12"/>
  <c r="M273" i="12"/>
  <c r="B274" i="12"/>
  <c r="M274" i="12"/>
  <c r="B275" i="12"/>
  <c r="M275" i="12"/>
  <c r="B276" i="12"/>
  <c r="C276" i="12" s="1"/>
  <c r="M276" i="12"/>
  <c r="B277" i="12"/>
  <c r="M277" i="12"/>
  <c r="B278" i="12"/>
  <c r="M278" i="12"/>
  <c r="B279" i="12"/>
  <c r="M279" i="12"/>
  <c r="B280" i="12"/>
  <c r="M280" i="12"/>
  <c r="B281" i="12"/>
  <c r="M281" i="12"/>
  <c r="B282" i="12"/>
  <c r="C282" i="12" s="1"/>
  <c r="M282" i="12"/>
  <c r="B283" i="12"/>
  <c r="C283" i="12" s="1"/>
  <c r="M283" i="12"/>
  <c r="B284" i="12"/>
  <c r="C284" i="12" s="1"/>
  <c r="M284" i="12"/>
  <c r="B285" i="12"/>
  <c r="M285" i="12"/>
  <c r="B286" i="12"/>
  <c r="M286" i="12"/>
  <c r="B287" i="12"/>
  <c r="M287" i="12"/>
  <c r="B288" i="12"/>
  <c r="M288" i="12"/>
  <c r="B289" i="12"/>
  <c r="M289" i="12"/>
  <c r="B290" i="12"/>
  <c r="M290" i="12"/>
  <c r="B291" i="12"/>
  <c r="M291" i="12"/>
  <c r="B292" i="12"/>
  <c r="M292" i="12"/>
  <c r="B293" i="12"/>
  <c r="M293" i="12"/>
  <c r="B294" i="12"/>
  <c r="M294" i="12"/>
  <c r="B295" i="12"/>
  <c r="M295" i="12"/>
  <c r="B296" i="12"/>
  <c r="M296" i="12"/>
  <c r="B297" i="12"/>
  <c r="M297" i="12"/>
  <c r="B298" i="12"/>
  <c r="M298" i="12"/>
  <c r="B299" i="12"/>
  <c r="M299" i="12"/>
  <c r="B300" i="12"/>
  <c r="M300" i="12"/>
  <c r="B301" i="12"/>
  <c r="M301" i="12"/>
  <c r="B302" i="12"/>
  <c r="M302" i="12"/>
  <c r="B303" i="12"/>
  <c r="M303" i="12"/>
  <c r="B304" i="12"/>
  <c r="M304" i="12"/>
  <c r="B305" i="12"/>
  <c r="M305" i="12"/>
  <c r="B306" i="12"/>
  <c r="M306" i="12"/>
  <c r="B307" i="12"/>
  <c r="M307" i="12"/>
  <c r="B308" i="12"/>
  <c r="M308" i="12"/>
  <c r="B309" i="12"/>
  <c r="M309" i="12"/>
  <c r="B310" i="12"/>
  <c r="M310" i="12"/>
  <c r="B311" i="12"/>
  <c r="M311" i="12"/>
  <c r="B312" i="12"/>
  <c r="M312" i="12"/>
  <c r="B313" i="12"/>
  <c r="M313" i="12"/>
  <c r="B314" i="12"/>
  <c r="M314" i="12"/>
  <c r="B315" i="12"/>
  <c r="M315" i="12"/>
  <c r="B316" i="12"/>
  <c r="M316" i="12"/>
  <c r="B317" i="12"/>
  <c r="M317" i="12"/>
  <c r="B318" i="12"/>
  <c r="M318" i="12"/>
  <c r="B319" i="12"/>
  <c r="M319" i="12"/>
  <c r="B320" i="12"/>
  <c r="M320" i="12"/>
  <c r="B321" i="12"/>
  <c r="M321" i="12"/>
  <c r="B322" i="12"/>
  <c r="M322" i="12"/>
  <c r="B323" i="12"/>
  <c r="M323" i="12"/>
  <c r="B324" i="12"/>
  <c r="M324" i="12"/>
  <c r="B325" i="12"/>
  <c r="M325" i="12"/>
  <c r="B326" i="12"/>
  <c r="M326" i="12"/>
  <c r="B327" i="12"/>
  <c r="M327" i="12"/>
  <c r="B328" i="12"/>
  <c r="M328" i="12"/>
  <c r="B329" i="12"/>
  <c r="M329" i="12"/>
  <c r="B330" i="12"/>
  <c r="M330" i="12"/>
  <c r="B331" i="12"/>
  <c r="M331" i="12"/>
  <c r="B332" i="12"/>
  <c r="M332" i="12"/>
  <c r="B333" i="12"/>
  <c r="M333" i="12"/>
  <c r="B334" i="12"/>
  <c r="M334" i="12"/>
  <c r="B335" i="12"/>
  <c r="M335" i="12"/>
  <c r="B336" i="12"/>
  <c r="M336" i="12"/>
  <c r="B337" i="12"/>
  <c r="M337" i="12"/>
  <c r="B338" i="12"/>
  <c r="M338" i="12"/>
  <c r="B339" i="12"/>
  <c r="M339" i="12"/>
  <c r="B340" i="12"/>
  <c r="M340" i="12"/>
  <c r="B341" i="12"/>
  <c r="M341" i="12"/>
  <c r="B342" i="12"/>
  <c r="M342" i="12"/>
  <c r="B343" i="12"/>
  <c r="M343" i="12"/>
  <c r="B344" i="12"/>
  <c r="M344" i="12"/>
  <c r="B345" i="12"/>
  <c r="M345" i="12"/>
  <c r="B346" i="12"/>
  <c r="M346" i="12"/>
  <c r="B347" i="12"/>
  <c r="M347" i="12"/>
  <c r="B348" i="12"/>
  <c r="M348" i="12"/>
  <c r="B349" i="12"/>
  <c r="M349" i="12"/>
  <c r="B350" i="12"/>
  <c r="M350" i="12"/>
  <c r="B351" i="12"/>
  <c r="M351" i="12"/>
  <c r="B352" i="12"/>
  <c r="M352" i="12"/>
  <c r="B353" i="12"/>
  <c r="M353" i="12"/>
  <c r="B354" i="12"/>
  <c r="M354" i="12"/>
  <c r="B355" i="12"/>
  <c r="M355" i="12"/>
  <c r="B356" i="12"/>
  <c r="M356" i="12"/>
  <c r="B357" i="12"/>
  <c r="M357" i="12"/>
  <c r="B358" i="12"/>
  <c r="M358" i="12"/>
  <c r="B359" i="12"/>
  <c r="M359" i="12"/>
  <c r="B360" i="12"/>
  <c r="M360" i="12"/>
  <c r="B361" i="12"/>
  <c r="M361" i="12"/>
  <c r="B362" i="12"/>
  <c r="M362" i="12"/>
  <c r="B363" i="12"/>
  <c r="M363" i="12"/>
  <c r="B364" i="12"/>
  <c r="M364" i="12"/>
  <c r="B365" i="12"/>
  <c r="M365" i="12"/>
  <c r="B366" i="12"/>
  <c r="M366" i="12"/>
  <c r="B367" i="12"/>
  <c r="M367" i="12"/>
  <c r="B368" i="12"/>
  <c r="M368" i="12"/>
  <c r="B369" i="12"/>
  <c r="M369" i="12"/>
  <c r="B370" i="12"/>
  <c r="M370" i="12"/>
  <c r="B371" i="12"/>
  <c r="M371" i="12"/>
  <c r="B372" i="12"/>
  <c r="M372" i="12"/>
  <c r="B373" i="12"/>
  <c r="M373" i="12"/>
  <c r="B374" i="12"/>
  <c r="M374" i="12"/>
  <c r="B375" i="12"/>
  <c r="M375" i="12"/>
  <c r="B376" i="12"/>
  <c r="M376" i="12"/>
  <c r="B377" i="12"/>
  <c r="M377" i="12"/>
  <c r="B378" i="12"/>
  <c r="M378" i="12"/>
  <c r="B379" i="12"/>
  <c r="M379" i="12"/>
  <c r="B380" i="12"/>
  <c r="M380" i="12"/>
  <c r="B381" i="12"/>
  <c r="M381" i="12"/>
  <c r="B382" i="12"/>
  <c r="M382" i="12"/>
  <c r="B383" i="12"/>
  <c r="M383" i="12"/>
  <c r="B384" i="12"/>
  <c r="M384" i="12"/>
  <c r="B385" i="12"/>
  <c r="M385" i="12"/>
  <c r="B386" i="12"/>
  <c r="M386" i="12"/>
  <c r="B387" i="12"/>
  <c r="M387" i="12"/>
  <c r="B388" i="12"/>
  <c r="M388" i="12"/>
  <c r="B389" i="12"/>
  <c r="M389" i="12"/>
  <c r="B390" i="12"/>
  <c r="M390" i="12"/>
  <c r="B391" i="12"/>
  <c r="M391" i="12"/>
  <c r="B392" i="12"/>
  <c r="M392" i="12"/>
  <c r="B393" i="12"/>
  <c r="M393" i="12"/>
  <c r="B394" i="12"/>
  <c r="M394" i="12"/>
  <c r="B395" i="12"/>
  <c r="M395" i="12"/>
  <c r="B396" i="12"/>
  <c r="M396" i="12"/>
  <c r="B397" i="12"/>
  <c r="M397" i="12"/>
  <c r="B398" i="12"/>
  <c r="M398" i="12"/>
  <c r="B399" i="12"/>
  <c r="M399" i="12"/>
  <c r="B400" i="12"/>
  <c r="M400" i="12"/>
  <c r="B401" i="12"/>
  <c r="M401" i="12"/>
  <c r="B402" i="12"/>
  <c r="M402" i="12"/>
  <c r="B403" i="12"/>
  <c r="M403" i="12"/>
  <c r="B404" i="12"/>
  <c r="M404" i="12"/>
  <c r="B405" i="12"/>
  <c r="M405" i="12"/>
  <c r="B406" i="12"/>
  <c r="M406" i="12"/>
  <c r="B407" i="12"/>
  <c r="M407" i="12"/>
  <c r="B408" i="12"/>
  <c r="M408" i="12"/>
  <c r="B409" i="12"/>
  <c r="M409" i="12"/>
  <c r="D75" i="2"/>
  <c r="D115" i="2"/>
  <c r="D132" i="2"/>
  <c r="C83" i="12" l="1"/>
  <c r="C409" i="12"/>
  <c r="C405" i="12"/>
  <c r="C401" i="12"/>
  <c r="C397" i="12"/>
  <c r="C393" i="12"/>
  <c r="C389" i="12"/>
  <c r="C385" i="12"/>
  <c r="C381" i="12"/>
  <c r="C377" i="12"/>
  <c r="C373" i="12"/>
  <c r="C369" i="12"/>
  <c r="C365" i="12"/>
  <c r="C361" i="12"/>
  <c r="C357" i="12"/>
  <c r="C353" i="12"/>
  <c r="C349" i="12"/>
  <c r="C345" i="12"/>
  <c r="C341" i="12"/>
  <c r="C337" i="12"/>
  <c r="C333" i="12"/>
  <c r="C329" i="12"/>
  <c r="C325" i="12"/>
  <c r="C321" i="12"/>
  <c r="C317" i="12"/>
  <c r="C313" i="12"/>
  <c r="C309" i="12"/>
  <c r="C305" i="12"/>
  <c r="C301" i="12"/>
  <c r="C297" i="12"/>
  <c r="C293" i="12"/>
  <c r="D293" i="12" s="1"/>
  <c r="C289" i="12"/>
  <c r="C285" i="12"/>
  <c r="C281" i="12"/>
  <c r="C277" i="12"/>
  <c r="C273" i="12"/>
  <c r="C269" i="12"/>
  <c r="C265" i="12"/>
  <c r="C261" i="12"/>
  <c r="C257" i="12"/>
  <c r="C253" i="12"/>
  <c r="C249" i="12"/>
  <c r="C245" i="12"/>
  <c r="C241" i="12"/>
  <c r="C237" i="12"/>
  <c r="C233" i="12"/>
  <c r="C229" i="12"/>
  <c r="D229" i="12" s="1"/>
  <c r="C225" i="12"/>
  <c r="C221" i="12"/>
  <c r="C217" i="12"/>
  <c r="C213" i="12"/>
  <c r="C209" i="12"/>
  <c r="C205" i="12"/>
  <c r="C201" i="12"/>
  <c r="C197" i="12"/>
  <c r="C193" i="12"/>
  <c r="C189" i="12"/>
  <c r="C185" i="12"/>
  <c r="C181" i="12"/>
  <c r="C177" i="12"/>
  <c r="C173" i="12"/>
  <c r="C169" i="12"/>
  <c r="C165" i="12"/>
  <c r="D165" i="12" s="1"/>
  <c r="C161" i="12"/>
  <c r="C157" i="12"/>
  <c r="C153" i="12"/>
  <c r="C149" i="12"/>
  <c r="C145" i="12"/>
  <c r="C141" i="12"/>
  <c r="C137" i="12"/>
  <c r="C133" i="12"/>
  <c r="C129" i="12"/>
  <c r="C125" i="12"/>
  <c r="C121" i="12"/>
  <c r="C117" i="12"/>
  <c r="C113" i="12"/>
  <c r="C109" i="12"/>
  <c r="C105" i="12"/>
  <c r="C101" i="12"/>
  <c r="D101" i="12" s="1"/>
  <c r="C97" i="12"/>
  <c r="C7" i="12"/>
  <c r="C15" i="12"/>
  <c r="C23" i="12"/>
  <c r="C400" i="12"/>
  <c r="C388" i="12"/>
  <c r="C372" i="12"/>
  <c r="C356" i="12"/>
  <c r="C348" i="12"/>
  <c r="C332" i="12"/>
  <c r="C320" i="12"/>
  <c r="C304" i="12"/>
  <c r="C288" i="12"/>
  <c r="C272" i="12"/>
  <c r="C115" i="12"/>
  <c r="C404" i="12"/>
  <c r="C384" i="12"/>
  <c r="C368" i="12"/>
  <c r="C352" i="12"/>
  <c r="C336" i="12"/>
  <c r="C316" i="12"/>
  <c r="C300" i="12"/>
  <c r="C268" i="12"/>
  <c r="C407" i="12"/>
  <c r="D407" i="12" s="1"/>
  <c r="C403" i="12"/>
  <c r="C399" i="12"/>
  <c r="C395" i="12"/>
  <c r="D395" i="12" s="1"/>
  <c r="C391" i="12"/>
  <c r="D391" i="12" s="1"/>
  <c r="C387" i="12"/>
  <c r="D387" i="12" s="1"/>
  <c r="C383" i="12"/>
  <c r="C379" i="12"/>
  <c r="C375" i="12"/>
  <c r="C371" i="12"/>
  <c r="C367" i="12"/>
  <c r="D367" i="12" s="1"/>
  <c r="C363" i="12"/>
  <c r="D363" i="12" s="1"/>
  <c r="C359" i="12"/>
  <c r="D359" i="12" s="1"/>
  <c r="C355" i="12"/>
  <c r="D355" i="12" s="1"/>
  <c r="C351" i="12"/>
  <c r="D351" i="12" s="1"/>
  <c r="C347" i="12"/>
  <c r="D347" i="12" s="1"/>
  <c r="C343" i="12"/>
  <c r="D343" i="12" s="1"/>
  <c r="C339" i="12"/>
  <c r="C139" i="12"/>
  <c r="D139" i="12" s="1"/>
  <c r="C396" i="12"/>
  <c r="D396" i="12" s="1"/>
  <c r="C380" i="12"/>
  <c r="D380" i="12" s="1"/>
  <c r="C364" i="12"/>
  <c r="D364" i="12" s="1"/>
  <c r="C344" i="12"/>
  <c r="D344" i="12" s="1"/>
  <c r="C328" i="12"/>
  <c r="D328" i="12" s="1"/>
  <c r="C312" i="12"/>
  <c r="D312" i="12" s="1"/>
  <c r="C296" i="12"/>
  <c r="D296" i="12" s="1"/>
  <c r="C280" i="12"/>
  <c r="D280" i="12" s="1"/>
  <c r="C260" i="12"/>
  <c r="D260" i="12" s="1"/>
  <c r="C19" i="12"/>
  <c r="D19" i="12" s="1"/>
  <c r="C408" i="12"/>
  <c r="D408" i="12" s="1"/>
  <c r="C392" i="12"/>
  <c r="D392" i="12" s="1"/>
  <c r="C376" i="12"/>
  <c r="D376" i="12" s="1"/>
  <c r="C360" i="12"/>
  <c r="D360" i="12" s="1"/>
  <c r="C340" i="12"/>
  <c r="D340" i="12" s="1"/>
  <c r="C324" i="12"/>
  <c r="D324" i="12" s="1"/>
  <c r="C308" i="12"/>
  <c r="D308" i="12" s="1"/>
  <c r="C292" i="12"/>
  <c r="D292" i="12" s="1"/>
  <c r="C264" i="12"/>
  <c r="D264" i="12" s="1"/>
  <c r="C406" i="12"/>
  <c r="D406" i="12" s="1"/>
  <c r="C402" i="12"/>
  <c r="D402" i="12" s="1"/>
  <c r="C398" i="12"/>
  <c r="D398" i="12" s="1"/>
  <c r="C394" i="12"/>
  <c r="D394" i="12" s="1"/>
  <c r="C390" i="12"/>
  <c r="D390" i="12" s="1"/>
  <c r="C386" i="12"/>
  <c r="D386" i="12" s="1"/>
  <c r="C382" i="12"/>
  <c r="D382" i="12" s="1"/>
  <c r="C378" i="12"/>
  <c r="D378" i="12" s="1"/>
  <c r="C374" i="12"/>
  <c r="D374" i="12" s="1"/>
  <c r="C370" i="12"/>
  <c r="D370" i="12" s="1"/>
  <c r="C366" i="12"/>
  <c r="D366" i="12" s="1"/>
  <c r="C362" i="12"/>
  <c r="D362" i="12" s="1"/>
  <c r="C358" i="12"/>
  <c r="D358" i="12" s="1"/>
  <c r="C354" i="12"/>
  <c r="D354" i="12" s="1"/>
  <c r="C350" i="12"/>
  <c r="D350" i="12" s="1"/>
  <c r="C346" i="12"/>
  <c r="D346" i="12" s="1"/>
  <c r="C342" i="12"/>
  <c r="D342" i="12" s="1"/>
  <c r="C338" i="12"/>
  <c r="D338" i="12" s="1"/>
  <c r="C93" i="12"/>
  <c r="D93" i="12" s="1"/>
  <c r="C89" i="12"/>
  <c r="D89" i="12" s="1"/>
  <c r="C85" i="12"/>
  <c r="D85" i="12" s="1"/>
  <c r="C81" i="12"/>
  <c r="D81" i="12" s="1"/>
  <c r="C77" i="12"/>
  <c r="D77" i="12" s="1"/>
  <c r="C73" i="12"/>
  <c r="D73" i="12" s="1"/>
  <c r="C69" i="12"/>
  <c r="D69" i="12" s="1"/>
  <c r="C65" i="12"/>
  <c r="D65" i="12" s="1"/>
  <c r="C61" i="12"/>
  <c r="D61" i="12" s="1"/>
  <c r="C57" i="12"/>
  <c r="D57" i="12" s="1"/>
  <c r="C53" i="12"/>
  <c r="D53" i="12" s="1"/>
  <c r="C49" i="12"/>
  <c r="D49" i="12" s="1"/>
  <c r="C45" i="12"/>
  <c r="D45" i="12" s="1"/>
  <c r="C41" i="12"/>
  <c r="D41" i="12" s="1"/>
  <c r="C37" i="12"/>
  <c r="D37" i="12" s="1"/>
  <c r="C33" i="12"/>
  <c r="D33" i="12" s="1"/>
  <c r="C29" i="12"/>
  <c r="D29" i="12" s="1"/>
  <c r="C25" i="12"/>
  <c r="D25" i="12" s="1"/>
  <c r="C21" i="12"/>
  <c r="D21" i="12" s="1"/>
  <c r="C17" i="12"/>
  <c r="D17" i="12" s="1"/>
  <c r="C13" i="12"/>
  <c r="D13" i="12" s="1"/>
  <c r="C9" i="12"/>
  <c r="D9" i="12" s="1"/>
  <c r="C5" i="12"/>
  <c r="D5" i="12" s="1"/>
  <c r="C27" i="12"/>
  <c r="D27" i="12" s="1"/>
  <c r="C91" i="12"/>
  <c r="D91" i="12" s="1"/>
  <c r="C35" i="12"/>
  <c r="D35" i="12" s="1"/>
  <c r="C99" i="12"/>
  <c r="D99" i="12" s="1"/>
  <c r="C256" i="12"/>
  <c r="D256" i="12" s="1"/>
  <c r="C252" i="12"/>
  <c r="D252" i="12" s="1"/>
  <c r="C248" i="12"/>
  <c r="D248" i="12" s="1"/>
  <c r="C244" i="12"/>
  <c r="D244" i="12" s="1"/>
  <c r="C240" i="12"/>
  <c r="D240" i="12" s="1"/>
  <c r="C236" i="12"/>
  <c r="D236" i="12" s="1"/>
  <c r="C232" i="12"/>
  <c r="D232" i="12" s="1"/>
  <c r="C228" i="12"/>
  <c r="D228" i="12" s="1"/>
  <c r="C224" i="12"/>
  <c r="D224" i="12" s="1"/>
  <c r="C220" i="12"/>
  <c r="D220" i="12" s="1"/>
  <c r="C216" i="12"/>
  <c r="C212" i="12"/>
  <c r="D212" i="12" s="1"/>
  <c r="C208" i="12"/>
  <c r="D208" i="12" s="1"/>
  <c r="C204" i="12"/>
  <c r="D204" i="12" s="1"/>
  <c r="C200" i="12"/>
  <c r="D200" i="12" s="1"/>
  <c r="C196" i="12"/>
  <c r="D196" i="12" s="1"/>
  <c r="C192" i="12"/>
  <c r="D192" i="12" s="1"/>
  <c r="C188" i="12"/>
  <c r="D188" i="12" s="1"/>
  <c r="C184" i="12"/>
  <c r="D184" i="12" s="1"/>
  <c r="C180" i="12"/>
  <c r="D180" i="12" s="1"/>
  <c r="C176" i="12"/>
  <c r="C172" i="12"/>
  <c r="D172" i="12" s="1"/>
  <c r="C168" i="12"/>
  <c r="D168" i="12" s="1"/>
  <c r="C164" i="12"/>
  <c r="D164" i="12" s="1"/>
  <c r="C160" i="12"/>
  <c r="D160" i="12" s="1"/>
  <c r="C156" i="12"/>
  <c r="D156" i="12" s="1"/>
  <c r="C152" i="12"/>
  <c r="D152" i="12" s="1"/>
  <c r="C148" i="12"/>
  <c r="D148" i="12" s="1"/>
  <c r="C144" i="12"/>
  <c r="D144" i="12" s="1"/>
  <c r="C140" i="12"/>
  <c r="D140" i="12" s="1"/>
  <c r="C136" i="12"/>
  <c r="D136" i="12" s="1"/>
  <c r="C132" i="12"/>
  <c r="D132" i="12" s="1"/>
  <c r="C128" i="12"/>
  <c r="D128" i="12" s="1"/>
  <c r="C124" i="12"/>
  <c r="D124" i="12" s="1"/>
  <c r="C120" i="12"/>
  <c r="D120" i="12" s="1"/>
  <c r="C116" i="12"/>
  <c r="D116" i="12" s="1"/>
  <c r="C112" i="12"/>
  <c r="D112" i="12" s="1"/>
  <c r="C108" i="12"/>
  <c r="D108" i="12" s="1"/>
  <c r="C104" i="12"/>
  <c r="D104" i="12" s="1"/>
  <c r="C100" i="12"/>
  <c r="D100" i="12" s="1"/>
  <c r="C96" i="12"/>
  <c r="D96" i="12" s="1"/>
  <c r="C92" i="12"/>
  <c r="D92" i="12" s="1"/>
  <c r="C88" i="12"/>
  <c r="D88" i="12" s="1"/>
  <c r="C84" i="12"/>
  <c r="D84" i="12" s="1"/>
  <c r="C80" i="12"/>
  <c r="D80" i="12" s="1"/>
  <c r="C76" i="12"/>
  <c r="D76" i="12" s="1"/>
  <c r="C72" i="12"/>
  <c r="D72" i="12" s="1"/>
  <c r="C68" i="12"/>
  <c r="D68" i="12" s="1"/>
  <c r="C64" i="12"/>
  <c r="D64" i="12" s="1"/>
  <c r="C60" i="12"/>
  <c r="D60" i="12" s="1"/>
  <c r="C56" i="12"/>
  <c r="D56" i="12" s="1"/>
  <c r="C52" i="12"/>
  <c r="D52" i="12" s="1"/>
  <c r="C48" i="12"/>
  <c r="D48" i="12" s="1"/>
  <c r="C44" i="12"/>
  <c r="D44" i="12" s="1"/>
  <c r="C40" i="12"/>
  <c r="D40" i="12" s="1"/>
  <c r="C36" i="12"/>
  <c r="D36" i="12" s="1"/>
  <c r="C32" i="12"/>
  <c r="D32" i="12" s="1"/>
  <c r="C28" i="12"/>
  <c r="D28" i="12" s="1"/>
  <c r="C24" i="12"/>
  <c r="D24" i="12" s="1"/>
  <c r="C20" i="12"/>
  <c r="D20" i="12" s="1"/>
  <c r="C16" i="12"/>
  <c r="D16" i="12" s="1"/>
  <c r="C12" i="12"/>
  <c r="D12" i="12" s="1"/>
  <c r="C8" i="12"/>
  <c r="D8" i="12" s="1"/>
  <c r="C4" i="12"/>
  <c r="D4" i="12" s="1"/>
  <c r="C43" i="12"/>
  <c r="D43" i="12" s="1"/>
  <c r="C107" i="12"/>
  <c r="D107" i="12" s="1"/>
  <c r="C51" i="12"/>
  <c r="D51" i="12" s="1"/>
  <c r="C335" i="12"/>
  <c r="D335" i="12" s="1"/>
  <c r="C331" i="12"/>
  <c r="D331" i="12" s="1"/>
  <c r="C327" i="12"/>
  <c r="D327" i="12" s="1"/>
  <c r="C323" i="12"/>
  <c r="D323" i="12" s="1"/>
  <c r="C319" i="12"/>
  <c r="D319" i="12" s="1"/>
  <c r="C315" i="12"/>
  <c r="D315" i="12" s="1"/>
  <c r="C311" i="12"/>
  <c r="D311" i="12" s="1"/>
  <c r="C307" i="12"/>
  <c r="D307" i="12" s="1"/>
  <c r="C303" i="12"/>
  <c r="D303" i="12" s="1"/>
  <c r="C299" i="12"/>
  <c r="D299" i="12" s="1"/>
  <c r="C295" i="12"/>
  <c r="D295" i="12" s="1"/>
  <c r="C291" i="12"/>
  <c r="D291" i="12" s="1"/>
  <c r="C287" i="12"/>
  <c r="D287" i="12" s="1"/>
  <c r="C279" i="12"/>
  <c r="D279" i="12" s="1"/>
  <c r="C275" i="12"/>
  <c r="D275" i="12" s="1"/>
  <c r="C271" i="12"/>
  <c r="D271" i="12" s="1"/>
  <c r="C267" i="12"/>
  <c r="D267" i="12" s="1"/>
  <c r="C263" i="12"/>
  <c r="D263" i="12" s="1"/>
  <c r="C259" i="12"/>
  <c r="D259" i="12" s="1"/>
  <c r="C255" i="12"/>
  <c r="D255" i="12" s="1"/>
  <c r="C251" i="12"/>
  <c r="D251" i="12" s="1"/>
  <c r="C247" i="12"/>
  <c r="D247" i="12" s="1"/>
  <c r="C243" i="12"/>
  <c r="D243" i="12" s="1"/>
  <c r="C239" i="12"/>
  <c r="D239" i="12" s="1"/>
  <c r="C235" i="12"/>
  <c r="D235" i="12" s="1"/>
  <c r="C231" i="12"/>
  <c r="D231" i="12" s="1"/>
  <c r="C227" i="12"/>
  <c r="D227" i="12" s="1"/>
  <c r="C223" i="12"/>
  <c r="D223" i="12" s="1"/>
  <c r="C219" i="12"/>
  <c r="D219" i="12" s="1"/>
  <c r="C215" i="12"/>
  <c r="D215" i="12" s="1"/>
  <c r="C211" i="12"/>
  <c r="D211" i="12" s="1"/>
  <c r="C207" i="12"/>
  <c r="D207" i="12" s="1"/>
  <c r="C203" i="12"/>
  <c r="D203" i="12" s="1"/>
  <c r="C199" i="12"/>
  <c r="D199" i="12" s="1"/>
  <c r="C195" i="12"/>
  <c r="D195" i="12" s="1"/>
  <c r="C191" i="12"/>
  <c r="D191" i="12" s="1"/>
  <c r="C187" i="12"/>
  <c r="D187" i="12" s="1"/>
  <c r="C183" i="12"/>
  <c r="D183" i="12" s="1"/>
  <c r="C179" i="12"/>
  <c r="D179" i="12" s="1"/>
  <c r="C175" i="12"/>
  <c r="D175" i="12" s="1"/>
  <c r="C171" i="12"/>
  <c r="D171" i="12" s="1"/>
  <c r="C167" i="12"/>
  <c r="D167" i="12" s="1"/>
  <c r="C163" i="12"/>
  <c r="D163" i="12" s="1"/>
  <c r="C159" i="12"/>
  <c r="D159" i="12" s="1"/>
  <c r="C155" i="12"/>
  <c r="D155" i="12" s="1"/>
  <c r="C151" i="12"/>
  <c r="D151" i="12" s="1"/>
  <c r="C147" i="12"/>
  <c r="D147" i="12" s="1"/>
  <c r="C143" i="12"/>
  <c r="D143" i="12" s="1"/>
  <c r="C135" i="12"/>
  <c r="D135" i="12" s="1"/>
  <c r="C127" i="12"/>
  <c r="D127" i="12" s="1"/>
  <c r="C119" i="12"/>
  <c r="D119" i="12" s="1"/>
  <c r="C111" i="12"/>
  <c r="D111" i="12" s="1"/>
  <c r="C103" i="12"/>
  <c r="D103" i="12" s="1"/>
  <c r="C95" i="12"/>
  <c r="D95" i="12" s="1"/>
  <c r="C87" i="12"/>
  <c r="D87" i="12" s="1"/>
  <c r="C79" i="12"/>
  <c r="D79" i="12" s="1"/>
  <c r="C71" i="12"/>
  <c r="D71" i="12" s="1"/>
  <c r="C63" i="12"/>
  <c r="D63" i="12" s="1"/>
  <c r="C55" i="12"/>
  <c r="D55" i="12" s="1"/>
  <c r="C47" i="12"/>
  <c r="D47" i="12" s="1"/>
  <c r="C39" i="12"/>
  <c r="D39" i="12" s="1"/>
  <c r="C31" i="12"/>
  <c r="D31" i="12" s="1"/>
  <c r="C59" i="12"/>
  <c r="D59" i="12" s="1"/>
  <c r="C123" i="12"/>
  <c r="D123" i="12" s="1"/>
  <c r="C2" i="12"/>
  <c r="C3" i="12"/>
  <c r="C67" i="12"/>
  <c r="D67" i="12" s="1"/>
  <c r="C131" i="12"/>
  <c r="D131" i="12" s="1"/>
  <c r="C334" i="12"/>
  <c r="D334" i="12" s="1"/>
  <c r="C330" i="12"/>
  <c r="D330" i="12" s="1"/>
  <c r="C326" i="12"/>
  <c r="D326" i="12" s="1"/>
  <c r="C322" i="12"/>
  <c r="D322" i="12" s="1"/>
  <c r="C318" i="12"/>
  <c r="D318" i="12" s="1"/>
  <c r="C314" i="12"/>
  <c r="D314" i="12" s="1"/>
  <c r="C310" i="12"/>
  <c r="D310" i="12" s="1"/>
  <c r="C306" i="12"/>
  <c r="D306" i="12" s="1"/>
  <c r="C302" i="12"/>
  <c r="D302" i="12" s="1"/>
  <c r="C298" i="12"/>
  <c r="D298" i="12" s="1"/>
  <c r="C294" i="12"/>
  <c r="D294" i="12" s="1"/>
  <c r="C290" i="12"/>
  <c r="D290" i="12" s="1"/>
  <c r="C286" i="12"/>
  <c r="D286" i="12" s="1"/>
  <c r="C278" i="12"/>
  <c r="D278" i="12" s="1"/>
  <c r="C274" i="12"/>
  <c r="D274" i="12" s="1"/>
  <c r="C270" i="12"/>
  <c r="D270" i="12" s="1"/>
  <c r="C266" i="12"/>
  <c r="D266" i="12" s="1"/>
  <c r="C262" i="12"/>
  <c r="D262" i="12" s="1"/>
  <c r="C258" i="12"/>
  <c r="D258" i="12" s="1"/>
  <c r="C254" i="12"/>
  <c r="D254" i="12" s="1"/>
  <c r="C250" i="12"/>
  <c r="D250" i="12" s="1"/>
  <c r="C246" i="12"/>
  <c r="D246" i="12" s="1"/>
  <c r="C242" i="12"/>
  <c r="D242" i="12" s="1"/>
  <c r="C238" i="12"/>
  <c r="D238" i="12" s="1"/>
  <c r="C234" i="12"/>
  <c r="D234" i="12" s="1"/>
  <c r="C230" i="12"/>
  <c r="D230" i="12" s="1"/>
  <c r="C226" i="12"/>
  <c r="D226" i="12" s="1"/>
  <c r="C222" i="12"/>
  <c r="D222" i="12" s="1"/>
  <c r="C218" i="12"/>
  <c r="D218" i="12" s="1"/>
  <c r="C214" i="12"/>
  <c r="D214" i="12" s="1"/>
  <c r="C210" i="12"/>
  <c r="D210" i="12" s="1"/>
  <c r="C206" i="12"/>
  <c r="D206" i="12" s="1"/>
  <c r="C202" i="12"/>
  <c r="D202" i="12" s="1"/>
  <c r="C198" i="12"/>
  <c r="D198" i="12" s="1"/>
  <c r="C194" i="12"/>
  <c r="D194" i="12" s="1"/>
  <c r="C190" i="12"/>
  <c r="D190" i="12" s="1"/>
  <c r="C186" i="12"/>
  <c r="D186" i="12" s="1"/>
  <c r="C182" i="12"/>
  <c r="D182" i="12" s="1"/>
  <c r="C178" i="12"/>
  <c r="D178" i="12" s="1"/>
  <c r="C174" i="12"/>
  <c r="D174" i="12" s="1"/>
  <c r="C170" i="12"/>
  <c r="D170" i="12" s="1"/>
  <c r="C166" i="12"/>
  <c r="D166" i="12" s="1"/>
  <c r="C162" i="12"/>
  <c r="D162" i="12" s="1"/>
  <c r="C158" i="12"/>
  <c r="D158" i="12" s="1"/>
  <c r="C154" i="12"/>
  <c r="D154" i="12" s="1"/>
  <c r="C150" i="12"/>
  <c r="D150" i="12" s="1"/>
  <c r="C146" i="12"/>
  <c r="D146" i="12" s="1"/>
  <c r="C142" i="12"/>
  <c r="D142" i="12" s="1"/>
  <c r="C138" i="12"/>
  <c r="D138" i="12" s="1"/>
  <c r="C134" i="12"/>
  <c r="D134" i="12" s="1"/>
  <c r="C130" i="12"/>
  <c r="D130" i="12" s="1"/>
  <c r="C126" i="12"/>
  <c r="D126" i="12" s="1"/>
  <c r="C122" i="12"/>
  <c r="D122" i="12" s="1"/>
  <c r="C118" i="12"/>
  <c r="D118" i="12" s="1"/>
  <c r="C114" i="12"/>
  <c r="D114" i="12" s="1"/>
  <c r="C110" i="12"/>
  <c r="D110" i="12" s="1"/>
  <c r="C106" i="12"/>
  <c r="D106" i="12" s="1"/>
  <c r="C102" i="12"/>
  <c r="D102" i="12" s="1"/>
  <c r="C98" i="12"/>
  <c r="D98" i="12" s="1"/>
  <c r="C94" i="12"/>
  <c r="C90" i="12"/>
  <c r="D90" i="12" s="1"/>
  <c r="C86" i="12"/>
  <c r="D86" i="12" s="1"/>
  <c r="C82" i="12"/>
  <c r="D82" i="12" s="1"/>
  <c r="C78" i="12"/>
  <c r="D78" i="12" s="1"/>
  <c r="C74" i="12"/>
  <c r="D74" i="12" s="1"/>
  <c r="C70" i="12"/>
  <c r="D70" i="12" s="1"/>
  <c r="C66" i="12"/>
  <c r="D66" i="12" s="1"/>
  <c r="C62" i="12"/>
  <c r="D62" i="12" s="1"/>
  <c r="C58" i="12"/>
  <c r="D58" i="12" s="1"/>
  <c r="C54" i="12"/>
  <c r="D54" i="12" s="1"/>
  <c r="C50" i="12"/>
  <c r="D50" i="12" s="1"/>
  <c r="C46" i="12"/>
  <c r="D46" i="12" s="1"/>
  <c r="C42" i="12"/>
  <c r="D42" i="12" s="1"/>
  <c r="C38" i="12"/>
  <c r="D38" i="12" s="1"/>
  <c r="C34" i="12"/>
  <c r="D34" i="12" s="1"/>
  <c r="C30" i="12"/>
  <c r="D30" i="12" s="1"/>
  <c r="C26" i="12"/>
  <c r="D26" i="12" s="1"/>
  <c r="C22" i="12"/>
  <c r="D22" i="12" s="1"/>
  <c r="C18" i="12"/>
  <c r="D18" i="12" s="1"/>
  <c r="C14" i="12"/>
  <c r="D14" i="12" s="1"/>
  <c r="C10" i="12"/>
  <c r="D10" i="12" s="1"/>
  <c r="C6" i="12"/>
  <c r="D6" i="12" s="1"/>
  <c r="C11" i="12"/>
  <c r="D11" i="12" s="1"/>
  <c r="C75" i="12"/>
  <c r="D75" i="12" s="1"/>
  <c r="D2" i="12"/>
  <c r="D369" i="12"/>
  <c r="D409" i="12"/>
  <c r="D385" i="12"/>
  <c r="D393" i="12"/>
  <c r="D388" i="12"/>
  <c r="D403" i="12"/>
  <c r="D377" i="12"/>
  <c r="D361" i="12"/>
  <c r="D384" i="12"/>
  <c r="D353" i="12"/>
  <c r="D372" i="12"/>
  <c r="D336" i="12"/>
  <c r="D332" i="12"/>
  <c r="D320" i="12"/>
  <c r="D316" i="12"/>
  <c r="D304" i="12"/>
  <c r="D300" i="12"/>
  <c r="D288" i="12"/>
  <c r="D284" i="12"/>
  <c r="D276" i="12"/>
  <c r="D272" i="12"/>
  <c r="D268" i="12"/>
  <c r="D216" i="12"/>
  <c r="D176" i="12"/>
  <c r="D379" i="12"/>
  <c r="D356" i="12"/>
  <c r="D371" i="12"/>
  <c r="D368" i="12"/>
  <c r="D352" i="12"/>
  <c r="D348" i="12"/>
  <c r="D401" i="12"/>
  <c r="D337" i="12"/>
  <c r="D339" i="12"/>
  <c r="D283" i="12"/>
  <c r="D115" i="12"/>
  <c r="D83" i="12"/>
  <c r="D3" i="12"/>
  <c r="D329" i="12"/>
  <c r="D289" i="12"/>
  <c r="D281" i="12"/>
  <c r="D241" i="12"/>
  <c r="D209" i="12"/>
  <c r="D177" i="12"/>
  <c r="D137" i="12"/>
  <c r="D404" i="12"/>
  <c r="D321" i="12"/>
  <c r="D297" i="12"/>
  <c r="D265" i="12"/>
  <c r="D249" i="12"/>
  <c r="D233" i="12"/>
  <c r="D217" i="12"/>
  <c r="D201" i="12"/>
  <c r="D185" i="12"/>
  <c r="D161" i="12"/>
  <c r="D153" i="12"/>
  <c r="D121" i="12"/>
  <c r="D113" i="12"/>
  <c r="D405" i="12"/>
  <c r="D381" i="12"/>
  <c r="D7" i="12"/>
  <c r="D400" i="12"/>
  <c r="D282" i="12"/>
  <c r="D345" i="12"/>
  <c r="D225" i="12"/>
  <c r="D169" i="12"/>
  <c r="D373" i="12"/>
  <c r="D365" i="12"/>
  <c r="D399" i="12"/>
  <c r="D383" i="12"/>
  <c r="D375" i="12"/>
  <c r="D305" i="12"/>
  <c r="D273" i="12"/>
  <c r="D94" i="12"/>
  <c r="D313" i="12"/>
  <c r="D257" i="12"/>
  <c r="D193" i="12"/>
  <c r="D97" i="12"/>
  <c r="D397" i="12"/>
  <c r="D357" i="12"/>
  <c r="D341" i="12"/>
  <c r="D301" i="12"/>
  <c r="D285" i="12"/>
  <c r="D277" i="12"/>
  <c r="D269" i="12"/>
  <c r="D261" i="12"/>
  <c r="D253" i="12"/>
  <c r="D245" i="12"/>
  <c r="D237" i="12"/>
  <c r="D221" i="12"/>
  <c r="D213" i="12"/>
  <c r="D205" i="12"/>
  <c r="D197" i="12"/>
  <c r="D189" i="12"/>
  <c r="D181" i="12"/>
  <c r="D173" i="12"/>
  <c r="D157" i="12"/>
  <c r="D149" i="12"/>
  <c r="D141" i="12"/>
  <c r="D133" i="12"/>
  <c r="D125" i="12"/>
  <c r="D117" i="12"/>
  <c r="D109" i="12"/>
  <c r="D145" i="12"/>
  <c r="D129" i="12"/>
  <c r="D105" i="12"/>
  <c r="D389" i="12"/>
  <c r="D333" i="12"/>
  <c r="D325" i="12"/>
  <c r="D317" i="12"/>
  <c r="D309" i="12"/>
  <c r="D349" i="12"/>
  <c r="D23" i="12"/>
  <c r="D15" i="12"/>
  <c r="D116" i="2"/>
  <c r="D203" i="2" l="1"/>
  <c r="D204" i="2"/>
  <c r="D202" i="2"/>
  <c r="D201" i="2"/>
  <c r="D200" i="2"/>
  <c r="D139" i="2"/>
  <c r="D198" i="2"/>
  <c r="D199" i="2"/>
  <c r="D197" i="2"/>
  <c r="D194" i="2"/>
  <c r="D195" i="2"/>
  <c r="D196" i="2"/>
  <c r="D193" i="2"/>
  <c r="D192" i="2"/>
  <c r="D190" i="2"/>
  <c r="D191" i="2"/>
  <c r="D189" i="2"/>
  <c r="D172" i="2"/>
  <c r="D105" i="2"/>
  <c r="D169" i="2"/>
  <c r="D170" i="2"/>
  <c r="D171" i="2"/>
  <c r="D79" i="2"/>
  <c r="D162" i="2"/>
  <c r="D159" i="2"/>
  <c r="D160" i="2"/>
  <c r="D161" i="2"/>
  <c r="D157" i="2"/>
  <c r="D158" i="2"/>
  <c r="D155" i="2"/>
  <c r="D156" i="2"/>
  <c r="D148" i="2"/>
  <c r="D18" i="2"/>
  <c r="D128" i="2"/>
  <c r="D154" i="2"/>
  <c r="D67" i="2"/>
  <c r="D163" i="2"/>
  <c r="D12" i="2"/>
  <c r="D48" i="2"/>
  <c r="D55" i="2"/>
  <c r="D71" i="2"/>
  <c r="D73" i="2"/>
  <c r="D85" i="2"/>
  <c r="D46" i="2"/>
  <c r="D53" i="2"/>
  <c r="D51" i="2"/>
  <c r="D63" i="2"/>
  <c r="D45" i="2"/>
  <c r="D133" i="2"/>
  <c r="D135" i="2"/>
  <c r="D149" i="2"/>
  <c r="D114" i="2"/>
  <c r="D124" i="2"/>
  <c r="D62" i="2"/>
  <c r="D66" i="2"/>
  <c r="D100" i="2"/>
  <c r="D38" i="2"/>
  <c r="D35" i="2"/>
  <c r="D83" i="2"/>
  <c r="D122" i="2"/>
  <c r="D143" i="2"/>
  <c r="D167" i="2"/>
  <c r="D121" i="2"/>
  <c r="D57" i="2"/>
  <c r="D107" i="2"/>
  <c r="D26" i="2"/>
  <c r="D127" i="2"/>
  <c r="D32" i="2"/>
  <c r="D123" i="2"/>
  <c r="D168" i="2"/>
  <c r="D89" i="2"/>
  <c r="D150" i="2"/>
  <c r="D64" i="2"/>
  <c r="D215" i="2"/>
  <c r="D136" i="2"/>
  <c r="D213" i="2"/>
  <c r="D210" i="2"/>
  <c r="D211" i="2"/>
  <c r="D212" i="2"/>
  <c r="D34" i="2"/>
  <c r="D209" i="2"/>
  <c r="D137" i="2"/>
  <c r="D65" i="2"/>
  <c r="D214" i="2"/>
  <c r="D207" i="2"/>
  <c r="D151" i="2"/>
  <c r="D205" i="2"/>
  <c r="D206" i="2"/>
  <c r="D141" i="2"/>
  <c r="D52" i="2"/>
  <c r="D120" i="2"/>
  <c r="D58" i="2"/>
  <c r="D47" i="2"/>
  <c r="D72" i="2"/>
  <c r="D69" i="2"/>
  <c r="D68" i="2"/>
  <c r="D21" i="2"/>
  <c r="D103" i="2"/>
  <c r="D93" i="2"/>
  <c r="D3" i="2"/>
  <c r="D96" i="2"/>
  <c r="D22" i="2"/>
  <c r="D11" i="2"/>
  <c r="D90" i="2"/>
  <c r="D119" i="2"/>
  <c r="D43" i="2"/>
  <c r="D40" i="2"/>
  <c r="D10" i="2"/>
  <c r="D118" i="2"/>
  <c r="D216" i="2"/>
  <c r="D106" i="2"/>
  <c r="D113" i="2"/>
  <c r="D50" i="2"/>
  <c r="D109" i="2"/>
  <c r="D25" i="2"/>
  <c r="D94" i="2"/>
  <c r="D95" i="2"/>
  <c r="D16" i="2"/>
  <c r="D15" i="2"/>
  <c r="D70" i="2"/>
  <c r="D88" i="2"/>
  <c r="D117" i="2"/>
  <c r="D87" i="2"/>
  <c r="D110" i="2"/>
  <c r="D61" i="2"/>
  <c r="D91" i="2"/>
  <c r="D56" i="2"/>
  <c r="D31" i="2"/>
  <c r="D54" i="2"/>
  <c r="D27" i="2"/>
  <c r="D6" i="2"/>
  <c r="D37" i="2"/>
  <c r="D92" i="2"/>
  <c r="D5" i="2"/>
  <c r="D7" i="2"/>
  <c r="D29"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174" i="2" l="1"/>
  <c r="D175" i="2"/>
  <c r="D187" i="2"/>
  <c r="D177" i="2"/>
  <c r="D176" i="2"/>
  <c r="D173" i="2"/>
  <c r="D179" i="2"/>
  <c r="D181" i="2"/>
  <c r="D188" i="2"/>
  <c r="D186" i="2"/>
  <c r="D185" i="2"/>
  <c r="D184" i="2"/>
  <c r="D183" i="2"/>
  <c r="D180" i="2"/>
  <c r="D182" i="2"/>
  <c r="D178" i="2"/>
</calcChain>
</file>

<file path=xl/sharedStrings.xml><?xml version="1.0" encoding="utf-8"?>
<sst xmlns="http://schemas.openxmlformats.org/spreadsheetml/2006/main" count="8965" uniqueCount="2060">
  <si>
    <t>title wb</t>
  </si>
  <si>
    <t>date wb</t>
  </si>
  <si>
    <t>title RP look up</t>
  </si>
  <si>
    <t>date RP look up</t>
  </si>
  <si>
    <t>tru/fls</t>
  </si>
  <si>
    <t>is caused by house dust mites in children 5 to 11 years ID6510</t>
  </si>
  <si>
    <t>TBC</t>
  </si>
  <si>
    <t>Abaloparatide for treating idiopathic or hypogonadal osteoporosis in men [ID4059]</t>
  </si>
  <si>
    <t>Abemaciclib with fulvestrant for previously treated hormone receptor-positive HER2-negative advanced breast cancer [TSID12065]</t>
  </si>
  <si>
    <t>Abicipar pegol for treating wet age-related macular degeneration [ID1533]</t>
  </si>
  <si>
    <t>Abiraterone (originator and generics) for treating newly diagnosed high-risk hormone-sensitive metastatic prostate cancer (review of TA721) [ID6378]</t>
  </si>
  <si>
    <t>Acalabrutinib and venetoclax with or without obinutuzumab for untreated chronic lymphocytic leukaemia [ID6232]</t>
  </si>
  <si>
    <t>Acalabrutinib with bendamustine and rituximab for untreated mantle cell lymphoma [ID6155]</t>
  </si>
  <si>
    <t>Acoramidis for treating transthyretin-related amyloidosis cardiomyopathy [ID6354]</t>
  </si>
  <si>
    <t>Alpelisib with olaparib for treating BRCA wild-type platinum-refractory or -resistant ovarian, fallopian tube or primary peritoneal cancer after 1 to 3 previous treatments [TSID11830] [ID6247]</t>
  </si>
  <si>
    <t>ALXN1840 for treating Wilson disease [ID6422]</t>
  </si>
  <si>
    <t>Alzheimer's disease (early) - gantenerumab [ID6142]</t>
  </si>
  <si>
    <t>Amivantamab with carboplatin and pemetrexed for untreated EGFR exon 20 insertion mutation-positive advanced non-small-cell lung cancer [ID5110]</t>
  </si>
  <si>
    <t>Amivantamab with lazertinib for untreated EGFR mutation-positive advanced non-small-cell lung cancer [ID6256]</t>
  </si>
  <si>
    <t>Apalutamide with gonadotrophin-releasing hormone agonist and radiotherapy for treating high-risk, localised or locally advanced prostate cancer [ID6215]</t>
  </si>
  <si>
    <t>Apraglutide for treating short bowel syndrome [ID6533]</t>
  </si>
  <si>
    <t>Arimoclomol for treating Niemann-Pick disease Type C [ID1312]</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</si>
  <si>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</si>
  <si>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</si>
  <si>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</si>
  <si>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early triple negative breast cancer [ID6200]</t>
  </si>
  <si>
    <t>Atezolizumab as neoadjuvant (with chemotherapy) and adjuvant (as monotherapy) treatment for resectable non-small-cell lung cancer [ID3894]</t>
  </si>
  <si>
    <t>Atezolizumab for adjuvant treatment of resected high-risk muscle-invasive urothelial cancer [ID2730]</t>
  </si>
  <si>
    <t>Atezolizumab with bevacizumab for adjuvant treatment of resected or ablated hepatocellular carcinoma at high risk of recurrence [ID6148]</t>
  </si>
  <si>
    <t>Atezolizumab with cabozantinib for treating hormone-relapsed metastatic prostate cancer after 1 therapy [ID6203]</t>
  </si>
  <si>
    <t>Atezolizumab with chemotherapy for treating relapsing recurrent advanced triple-negative early breast cancer [ID6152]</t>
  </si>
  <si>
    <t>Aumolertinib for untreated EGFR mutation-positive non-small-cell lung cancer [ID4000]</t>
  </si>
  <si>
    <t>Autologous chondrocyte implantation using 3D collagen matrix (novocart 3D) for treating articular cartilage defects of the knee [ID2707]</t>
  </si>
  <si>
    <t>Avacincaptad pegol for treating geographic atrophy caused by age-related macular degeneration [ID6401]</t>
  </si>
  <si>
    <t>Avapritinib for treating inadequately controlled moderate to severe indolent systemic mastocytosis [ID6578]</t>
  </si>
  <si>
    <t>Avelumab for previously treated platinum-resistant ovarian cancer ID1497</t>
  </si>
  <si>
    <t>Avelumab for untreated PD-L1 positive recurrent or metastatic non-small-cell lung cancer [ID1261]</t>
  </si>
  <si>
    <t>Avelumab with axitinib for untreated advanced renal cell carcinoma (MA review of TA645) [ID6294]</t>
  </si>
  <si>
    <t>Baloxavir marboxil for reducing direct transmission of influenza A or B in people 5 to 64 years [ID6552]</t>
  </si>
  <si>
    <t>Baloxavir marboxil for treating influenza in babies under 1 year [ID6555]</t>
  </si>
  <si>
    <t>Belantamab mafodotin for treating relapsed or refractory multiple myeloma after 4 or more therapies [ID2701]</t>
  </si>
  <si>
    <t>Belantamab mafodotin with bortezomib and dexamethasone for treating relapsed or refractory multiple myeloma after 1 or more treatments [ID6212]</t>
  </si>
  <si>
    <t>Belantamab mafodotin with pomalidomide and dexamethasone for previously treated multiple myeloma [ID6211]</t>
  </si>
  <si>
    <t>Belzutifan for previously treated advanced renal cell carcinoma [ID6154]</t>
  </si>
  <si>
    <t>Belzutifan with lenvatinib for treating advanced renal cell carcinoma after a PD-1 or PD-L1 inhibitor [ID6476]</t>
  </si>
  <si>
    <t>Bemarituzumab with chemotherapy for untreated inoperable HER2-negative advanced gastric or gastro-oesophageal junction cancer [ID6481]</t>
  </si>
  <si>
    <t>Benralizumab for previously treated severe nasal polyps [ID1659]</t>
  </si>
  <si>
    <t>Bepirovirsen for treating chronic hepatitis B [ID6608]</t>
  </si>
  <si>
    <t>Beremagene geperpavec for treating skin wounds associated with dystrophic epidermolysis bullosa [ID3959]</t>
  </si>
  <si>
    <t>Betula verrucosa (Itulazax 12 SQ-Bet) for treating moderate to severe allergic rhinitis, conjunctivitis, or both, caused by tree pollen in people 5 to 17 years ID6537</t>
  </si>
  <si>
    <t>Bevacizumab in combination with carboplatin, gemcitabine and paclitaxel for treating the first recurrence of platinum-sensitive advanced ovarian cancer [ID1145]</t>
  </si>
  <si>
    <t>BI 907828 for untreated dedifferentiated advanced liposarcoma [ID6296]</t>
  </si>
  <si>
    <t>Bimatoprost implant for treating open angle glaucoma or ocular hypertension when topical treatments are unsuitable [ID6180]</t>
  </si>
  <si>
    <t>Botulinum toxin type A for preventing episodic migraine [ID6450]</t>
  </si>
  <si>
    <t>Botulinum toxin type A for treating upper or lower limb focal spasticity associated with stroke [ID768]</t>
  </si>
  <si>
    <t>Brensocatib for treating non-cystic fibrosis bronchiectasis in people 12 years and over ID6448</t>
  </si>
  <si>
    <t>Brexucabtagene autoleucel for treating relapsed or refractory mantle cell lymphoma after 2 or more systemic treatments (review of TA677) [ID6325]</t>
  </si>
  <si>
    <t>Burosumab for treating FGF23-related hypophosphataemia in tumour-induced osteomalacia [ID3924 ]</t>
  </si>
  <si>
    <t>Cabotegravir for preventing HIV-1 in adults and young people [ID6255]</t>
  </si>
  <si>
    <t>Cabozantinib for treating advanced hepatocellular carcinoma after prior therapy [ID1243]</t>
  </si>
  <si>
    <t>Cabozantinib for treating advanced neuroendocrine tumours that have progressed after systemic treatment [ID6474]</t>
  </si>
  <si>
    <t>Cabozantinib with nivolumab and ipilimumab for untreated intermediate- or poor-risk advanced renal cell carcinoma [ID6330]</t>
  </si>
  <si>
    <t>Canagliflozin for treating chronic kidney disease in people with type 2 diabetes [ID1653]</t>
  </si>
  <si>
    <t>Capivasertib with abiraterone for treating hormone-sensitive metastatic prostate cancer with PTEN deficiency [ID6466]</t>
  </si>
  <si>
    <t>Catumaxomab for intraperitoneal treatment of malignant ascites in epithelial cellular adhesion molecule-positive carcinomas when further systemic anticancer treatment is unsuitable ID6580</t>
  </si>
  <si>
    <t>Cediranib with olaparib for treating recurrent platinum-resistant ovarian, fallopian tube or primary peritoneal cancer after 3 therapies [ID1639]</t>
  </si>
  <si>
    <t>Cemiplimab with platinum-based chemotherapy for untreated advanced non-small-cell lung cancer [ID3949]</t>
  </si>
  <si>
    <t>Cerliponase alfa for treating neuronal ceroid lipofuscinosis type 2 (MA review of HST12) [ID6145]</t>
  </si>
  <si>
    <t>Ciltacabtagene autoleucel for treating relapsed and lenalidomide-refractory multiple myeloma after 1 to 3 therapies [ID4012]</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</si>
  <si>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</si>
  <si>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</si>
  <si>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</si>
  <si>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</si>
  <si>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Daprodustat for treating anaemia in people with chronic kidney disease [ID3987]</t>
  </si>
  <si>
    <t>Daratumumab with bortezomib, lenalidomide and dexamethasone for untreated multiple myeloma when a stem cell transplant is unsuitable [ID3843]</t>
  </si>
  <si>
    <t>Daratumumab with bortezomib, lenalidomide and dexamethasone for untreated multiple myeloma when an autologous stem cell transplant is suitable [ID6249]</t>
  </si>
  <si>
    <t>Darolutamide with androgen deprivation therapy for treating hormone-sensitive metastatic prostate cancer [ID6452]</t>
  </si>
  <si>
    <t>Dasatinib for treating Philadelphia-chromosome-positive acute lymphoblastic leukaemia in children and adults ID1297</t>
  </si>
  <si>
    <t>Datopotamab deruxtecan for previously treated hormone receptor-positive HER2-negative unresectable or metastatic breast cancer [ID6348]</t>
  </si>
  <si>
    <t>Datopotamab deruxtecan for previously untreated locally recurrent inoperable or metastatic triple-negative breast cancer [ID6435]</t>
  </si>
  <si>
    <t>Datopotamab deruxtecan for treating advanced non-small-cell lung cancer after platinum-based chemotherapy [ID6241]</t>
  </si>
  <si>
    <t>DCVax-L for treating glioblastoma [ID836]</t>
  </si>
  <si>
    <t>Degarelix before or with radiotherapy for treating high-risk localised and locally advanced hormone-dependent prostate cancer [ID6419]</t>
  </si>
  <si>
    <t>Delandistrogene moxeparvovec for treating Duchenne muscular dystrophy in children 4 to 7 years ID3897</t>
  </si>
  <si>
    <t>Delgocitinib for treating moderate to severe chronic hand eczema [ID6408]</t>
  </si>
  <si>
    <t>Depemokimab for treating chronic rhinosinusitis with nasal polyps [ID6449]</t>
  </si>
  <si>
    <t>Depemokimab for treating severe eosinophilic asthma in people 12 years and over [ID6447]</t>
  </si>
  <si>
    <t>Dersimelagon for treating erythropoietic protoporphyria and X-linked protoporphyria in people 12 years and over [ID6160]</t>
  </si>
  <si>
    <t>Deuruxolitinib for treating severe alopecia areata ID6597</t>
  </si>
  <si>
    <t>Deutetrabenazine for treating tardive dyskinesia ID6550</t>
  </si>
  <si>
    <t>Dexmedetomidine for treating agitation associated with bipolar disorder in people 18 to 75 years [TS ID 10725]</t>
  </si>
  <si>
    <t>Dexmedetomidine for treating agitation associated with schizophrenia TS ID 10726</t>
  </si>
  <si>
    <t>Diabetic retinopathy - ruboxistaurin [ID382]</t>
  </si>
  <si>
    <t>Donanemab for treating mild cognitive impairment or mild dementia caused by Alzheimer's disease [ID6222]</t>
  </si>
  <si>
    <t>Donidalorsen for preventing recurrent attacks of hereditary angioedema in people 12 years and over [ID6457]</t>
  </si>
  <si>
    <t>Dostarlimab with chemotherapy for untreated and with niraparib for maintenance treatment of advanced non-mucinous epithelial ovarian, fallopian tube or primary peritoneal cancer [ID6311]</t>
  </si>
  <si>
    <t>Dostarlimab with platinum-based chemotherapy for advanced or recurrent endometrial cancer with microsatellite stability or mismatch repair proficiency [ID6415]</t>
  </si>
  <si>
    <t>Doxecitine–doxribtimine for treating thymidine kinase 2 deficiency in people of any age [ID6484]</t>
  </si>
  <si>
    <t>Doxorubicin nanoparticles for previously treated advanced hepatocellular carcinoma [ID1314]</t>
  </si>
  <si>
    <t>Dupilumab for maintenance treatment of uncontrolled chronic obstructive pulmonary disease with raised blood eosinophils ID6235</t>
  </si>
  <si>
    <t>Dupilumab for treating chronic spontaneous urticaria in people 12 years and over [ID4055]</t>
  </si>
  <si>
    <t>Dupilumab for treating severe chronic rhinosinusitis with nasal polyps (review of TA648) [ID6480]</t>
  </si>
  <si>
    <t>Durvalumab for adjuvant treatment of resectable non-small-cell lung cancer [ID1263]</t>
  </si>
  <si>
    <t>Durvalumab in combination for neoadjuvant and adjuvant treatment of resectable gastric and gastro-oesophageal junction cancer [ID6374]</t>
  </si>
  <si>
    <t>Durvalumab with chemoradiation for untreated unresectable locally advanced oesophageal squamous cell cancer [ID6490]</t>
  </si>
  <si>
    <t>Durvalumab with gemcitabine and cisplatin before surgery (neoadjuvant) then alone after surgery (adjuvant) for treating muscle-invasive bladder cancer [ID6168]</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</si>
  <si>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</si>
  <si>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</si>
  <si>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Efgartigimod with recombinant human hyaluronidase PH20 for treating chronic inflammatory demyelinating polyneuropathy [ID6409]</t>
  </si>
  <si>
    <t>Eflornithine for treating high-risk neuroblastoma with complete or partial response after immunotherapy [ID4060]</t>
  </si>
  <si>
    <t>Elexacaftor–tezacaftor–ivacaftor with ivacaftor for treating cystic fibrosis without an F508del mutation and with a mutation in the CFTR gene that is responsive to elexacaftor–tezacaftor–ivacaftor in people aged 6 and over [TSID11847]</t>
  </si>
  <si>
    <t>Empagliflozin for preventing cardiovascular events after acute myocardial infarction [ID6240]</t>
  </si>
  <si>
    <t>Encorafenib with binimetinib for treating BRAF V600E mutation-positive advanced non-small-cell lung cancer [ID6177]</t>
  </si>
  <si>
    <t>Enfortumab vedotin for treating locally advanced or metastatic urothelial cancer after 2 therapies [ID3845]</t>
  </si>
  <si>
    <t>Epcoritamab for treating relapsed or refractory follicular lymphoma after 2 or more systemic treatments [ID6338]</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</si>
  <si>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</si>
  <si>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</si>
  <si>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</si>
  <si>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</si>
  <si>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Favezelimab–pembrolizumab for treating relapsed or refractory classical Hodgkin lymphoma after anti-PD-L1 treatment [ID6393]</t>
  </si>
  <si>
    <t>Fezolinetant for treating vasomotor symptoms associated with the menopause [ID5071]</t>
  </si>
  <si>
    <t>Fidanacogene elaparvovec for treating moderately severe to severe haemophilia B [ID4032]</t>
  </si>
  <si>
    <t>Finerenone for treating heart failure with preserved or mildly reduced ejection fraction [ID6514]</t>
  </si>
  <si>
    <t>Fordadistrogene movaparvovec for treating Duchenne muscular dystrophy [ID6133]</t>
  </si>
  <si>
    <t>Ganaxolone for adjunctive treatment of epilepsy associated with tuberous sclerosis complex with CDKL5 deficiency disorder [TSID12126]</t>
  </si>
  <si>
    <t>Gefurulimab for treating antibody-positive generalised myasthenia gravis [TSID12256]</t>
  </si>
  <si>
    <t>Giroctocogene fitelparvovec for treating moderately severe to severe haemophilia A ID6312</t>
  </si>
  <si>
    <t>Givinostat for treating Duchenne muscular dystrophy in people 6 years and over [ID6323]</t>
  </si>
  <si>
    <t>Glofitamab with gemcitabine and oxaliplatin for treating relapsed or refractory diffuse B-cell lymphoma [ID6202]</t>
  </si>
  <si>
    <t>Glycopyrronium bromide cream for treating severe primary axillary hyperhidrosis [ID6487]</t>
  </si>
  <si>
    <t>Govorestat for treating classic galactosemia in people 2 to 65 years [TSID12071]</t>
  </si>
  <si>
    <t>Histamine dihydrochloride with interleukin-2 for maintenance treatment of acute myeloid leukaemia [ID1627]</t>
  </si>
  <si>
    <t>Hydromethylthionine mesylate for treating mild cognitive impairment or mild or moderate dementia caused by Alzheimer's disease [ID6343]</t>
  </si>
  <si>
    <t>Ibrutinib for treating relapsed or refractory follicular lymphoma [1251]</t>
  </si>
  <si>
    <t>Ibrutinib with R-CHOP for untreated mantle cell lymphoma when an autologous stem cell transplant is suitable ID6596</t>
  </si>
  <si>
    <t>Iclepertin for treating cognitive impairment associated with schizophrenia [ID6483]</t>
  </si>
  <si>
    <t>ID6610 Cemiplimab for treating recurrent or metastatic cervical cancer that has progressed on or after platinum-based chemotherapy (review of TA901)</t>
  </si>
  <si>
    <t>Imetelstat for treating relapsed or refractory transfusion-dependent myelodysplastic syndromes [ID3922]</t>
  </si>
  <si>
    <t>Imlunestrant for treating oestrogen receptor-positive HER2-negative advanced breast cancer after endocrine therapy [ID6373]</t>
  </si>
  <si>
    <t>Inavolisib with palbociclib and fulvestrant for treating recurrent hormone receptor-positive HER2-negative PIK3CA-positive advanced breast cancer after adjuvant endocrine treatment [ID6425]</t>
  </si>
  <si>
    <t>Inebilizumab for treating AQP4-IgG seropositive neuromyelitis optica spectrum disorders [ID6430]</t>
  </si>
  <si>
    <t>Infigratinib for treating relapsed or refractory advanced cholangiocarcinoma with FGFR2 fusion or rearrangement [ID3992]</t>
  </si>
  <si>
    <t>Inhaled treprostinil for treating pulmonary hypertension with interstitial lung disease [ID6459]</t>
  </si>
  <si>
    <t>Insulin efsitora alfa for treating type 1 diabetes in people on multiple daily insulin injections [ID6498]</t>
  </si>
  <si>
    <t>Insulin efsitora alfa for treating type 2 diabetes ID6499</t>
  </si>
  <si>
    <t>Insulin icodec for treating type 2 diabetes [ID6175]</t>
  </si>
  <si>
    <t>Intrathecal onasemnogene abeparvovec for treating spinal muscular atrophy in people 2 years and over [ID6556]</t>
  </si>
  <si>
    <t>Iodine (131I)–apamistamab for treating relapsed or refractory acute myeloid leukaemia before an allogeneic haematopoietic stem cell transplant [ID6355]</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</si>
  <si>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</si>
  <si>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</si>
  <si>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Iptacopan for treating complement 3 glomerulopathy [ID6283]</t>
  </si>
  <si>
    <t>Isatuximab with pomalidomide and dexamethasone for treating relapsed and refractory multiple myeloma [review of TA658] [ID4067]</t>
  </si>
  <si>
    <t>Itepekimab as add-on maintenance treatment for moderate to severe chronic obstructive pulmonary disease [ID6547]</t>
  </si>
  <si>
    <t>Ixazomib citrate for maintenance treatment of untreated multiple myeloma after autologous stem cell transplant [ID1517]</t>
  </si>
  <si>
    <t>Ixazomib citrate for maintenance treatment of untreated multiple myeloma in people who cannot have autologous stem cell transplant [ID2706]</t>
  </si>
  <si>
    <t>Lacosamide for adjunctive treatment of primary generalised tonic-clonic seizures in epilepsy [ID1687]</t>
  </si>
  <si>
    <t>Lazertinib with amivantamab and platinum-based chemotherapy for EGFR mutation-positive metastatic non-small-cell lung cancer after a tyrosine kinase inhibitor [ID6305]</t>
  </si>
  <si>
    <t>Lecanemab for treating mild cognitive impairment or mild dementia caused by Alzheimer's disease [ID4043]</t>
  </si>
  <si>
    <t>Lenacapavir for preventing HIV-1 in people aged 16 years or older [ID6495]</t>
  </si>
  <si>
    <t>Lenadogene nolparvovec for treating Leber's hereditary optic neuropathy caused by the G11778A ND4 mitochondrial mutation [ID1410]</t>
  </si>
  <si>
    <t>Lenvatinib with pembrolizumab and transarterial chemoembolization for untreated localised hepatocellular carcinoma [ID5117]</t>
  </si>
  <si>
    <t>Leriglitazone for treating andrenoleukodystrophy [ID3903]</t>
  </si>
  <si>
    <t>Leukocyte interleukin in combination for neoadjuvant treatment of resectable locally advanced squamous cell head and neck cancer [ID6390]</t>
  </si>
  <si>
    <t>Lifileucel for previously treated unresectable or metastatic melanoma ID3863</t>
  </si>
  <si>
    <t>Lisocabtagene maraleucel for treating relapsed or refractory chronic lymphocytic leukaemia or small lymphocytic lymphoma [ID6174]</t>
  </si>
  <si>
    <t>Lorlatinib for ALK-positive advanced non-small-cell lung cancer that has not been treated with an ALK inhibitor [ID6434]</t>
  </si>
  <si>
    <t>Low-dose atropine eye drops for treating myopia in people 3 to 14 years [ID6517]</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</si>
  <si>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</si>
  <si>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</si>
  <si>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</si>
  <si>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for treating advanced small-cell lung cancer on or after platinum-based chemotherapy [ID3872]</t>
  </si>
  <si>
    <t>Lurbinectedin with atezolizumab for maintenance treatment of extensive-stage small-cell lung cancer [ID6526]</t>
  </si>
  <si>
    <t>Lutetium oxodotreotide with octreotide for newly diagnosed unresectable or metastatic gastroenteropancreatic neuroendocrine tumours [ID6315]</t>
  </si>
  <si>
    <t>Lutetium-177 vipivotide tetraxetan in combination for treating PSMA-positive hormone-sensitive metastatic prostate cancer [ID6589]</t>
  </si>
  <si>
    <t>Maralixibat for treating cholestatic pruritus in Alagille syndrome [ID3941]</t>
  </si>
  <si>
    <t>Maralixibat for treating progressive familial intrahepatic cholestasis [ID3818]</t>
  </si>
  <si>
    <t>Masitinib with riluzole for treating amyotrophic lateral sclerosis [ID6257]</t>
  </si>
  <si>
    <t>Mavacamten for treating symptomatic non-obstructive hypertrophic cardiomyopathy [ID6523]</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</si>
  <si>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</si>
  <si>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</si>
  <si>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</si>
  <si>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</si>
  <si>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Mirvetuximab soravtansine for treating folate receptor alpha-positive platinum-resistant advanced epithelial ovarian, fallopian tube or primary peritoneal cancer [ID6442]</t>
  </si>
  <si>
    <t>MTX110 for untreated diffuse intrinsic pontine glioma [ID2695]</t>
  </si>
  <si>
    <t>Natalizumab (originator and biosimilar) for treating highly active relapsing–remitting multiple sclerosis after disease-modifying therapy [ID6369]</t>
  </si>
  <si>
    <t>Navepegritide for treating achondroplasia in people 2 to 15 years [ID6538]</t>
  </si>
  <si>
    <t>Naxitamab with GM-CSF for treating relapsed or refractory high-risk neuroblastoma [ID3769]</t>
  </si>
  <si>
    <t>Nemolizumab for treating prurigo nodularis [ID6451]</t>
  </si>
  <si>
    <t>Nerandomilast for treating idiopathic pulmonary fibrosis or progressive pulmonary fibrosis ID6446</t>
  </si>
  <si>
    <t>Neuro-Cells stem-cell treatment for traumatic spinal cord injury [ID6588]</t>
  </si>
  <si>
    <t>Neuroendocrine tumours (metastatic, unresectable, progressive) - everolimus and sunitinib [ID858]</t>
  </si>
  <si>
    <t>Nintedanib for treating fibrosing interstitial lung disease in people aged 6 to 17 [ID6194]</t>
  </si>
  <si>
    <t>Niraparib with dostarlimab for maintenance treatment of advanced or recurrent endometrial cancer [ID6316]</t>
  </si>
  <si>
    <t>Niraparib with pembrolizumab for maintenance treatment of advanced non-small-cell lung cancer after platinum-based chemotherapy with pembrolizumab [ID6345]</t>
  </si>
  <si>
    <t>Nirogacestat for treating desmoid tumours [ID6453]</t>
  </si>
  <si>
    <t>Nitazoxanide for treating the common cold in people 12 years and over [ID4049]</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</si>
  <si>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</si>
  <si>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</si>
  <si>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</si>
  <si>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</si>
  <si>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chemotherapy for untreated unresectable or metastatic urothelial cancer [ID5102]</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</si>
  <si>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</si>
  <si>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</si>
  <si>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</si>
  <si>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</si>
  <si>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Nogapendekin alfa inbakicept with intravesical BCG for previously treated non-muscle-invasive bladder cancer with carcinoma in situ that is unresponsive to BCG [ID6582]</t>
  </si>
  <si>
    <t>Nusinersen and risdiplam for treating spinal muscular atrophy (review of TA588 and TA755) [ID6195]</t>
  </si>
  <si>
    <t>NY-ESO-1 T-cells for treating synovial sarcoma ID1286</t>
  </si>
  <si>
    <t>Obecabtagene autoleucel for treating relapsed or refractory B-cell acute lymphoblastic leukaemia [ID6347]</t>
  </si>
  <si>
    <t>Obeticholic acid for treating liver fibrosis in people with steatohepatitis [ID1645]</t>
  </si>
  <si>
    <t>Obinutuzumab with immunosuppressive therapies for treating lupus nephritis [ID6420]</t>
  </si>
  <si>
    <t>Odevixibat for treating cholestasis and pruritus in Alagille Syndrome [ID6181]</t>
  </si>
  <si>
    <t>Olezarsen for treating familial chylomicronaemia syndrome [ID6585]</t>
  </si>
  <si>
    <t>Omburtamab for treating relapsed neuroblastoma [ID1664]</t>
  </si>
  <si>
    <t>Oral paclitaxel with encequidar for treating advanced breast cancer [ID5111]</t>
  </si>
  <si>
    <t>Orforglipron for managing overweight and obesity ID6516</t>
  </si>
  <si>
    <t>Osimertinib for maintenance treatment of EGFR mutation-positive locally advanced unresectable non-small-cell lung cancer after platinum-based chemoradiation [ID6223]</t>
  </si>
  <si>
    <t>Osimertinib for neoadjuvant treatment of EGFR mutation-positive resectable non-small-cell lung cancer [ID6472]</t>
  </si>
  <si>
    <t>Oxybutynin hydrochloride for managing neurogenic detrusor overactivity in people 6 years and over with spinal cord injury or spina bifida [ID5089]</t>
  </si>
  <si>
    <t>Palbociclib with trastuzumab and endocrine therapy for maintenance treatment of hormone-receptor positive, HER2-positive metastatic breast cancer [ID6251]</t>
  </si>
  <si>
    <t>Palforzia for treating peanut allergy in children aged 1 to 3 [ID6144]</t>
  </si>
  <si>
    <t>Palopegteriparatide for treating chronic hypoparathyroidism [ID6380]</t>
  </si>
  <si>
    <t>Patritumab deruxtecan for treating EGFR mutation-positive advanced non-small-cell lung cancer after 1 or 2 tyrosine kinase inhibitor treatment [ID6467]</t>
  </si>
  <si>
    <t>Pegcetacoplan for amyotrophic lateral sclerosis TS ID 10594</t>
  </si>
  <si>
    <t>Pegcetacoplan for treating geographic atrophy [ID4041]</t>
  </si>
  <si>
    <t>Pegcetacoplan for treating primary complement 3 glomerulopathy and primary immune-complex membranoproliferative glomerulonephritis in people 12 years and over [ID6489]</t>
  </si>
  <si>
    <t>Pegzilarginase for treating arginase-1 deficiency [ID4029]</t>
  </si>
  <si>
    <t>Pembrolizumab before surgery (neoadjuvant) then with radiotherapy after surgery (adjuvant) for newly diagnosed, resectable, locally advanced, squamous cell head and neck cancer [ID6477]</t>
  </si>
  <si>
    <t>Pembrolizumab for adjuvant treatment of hepatocellular carcinoma [ID3994]</t>
  </si>
  <si>
    <t>Pembrolizumab for adjuvant treatment of locally advanced cutaneous squamous cell carcinoma after surgery and radiotherapy ID 6473</t>
  </si>
  <si>
    <t>Pembrolizumab with chemoradiation, then with or without olaparib, for untreated unresectable locally advanced non-small-cell lung cancer [ID6399]</t>
  </si>
  <si>
    <t>Pembrolizumab with chemotherapy for adjuvant treatment of newly diagnosed high-risk endometrial cancer after surgery with curative intent [ID6207]</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</si>
  <si>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</si>
  <si>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</si>
  <si>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</si>
  <si>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</si>
  <si>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</si>
  <si>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</si>
  <si>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</si>
  <si>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Pembrolizumab with olaparib for treating hormone-relapsed metastatic prostate cancer after abiraterone or enzalutamide and chemotherapy [ID3814]</t>
  </si>
  <si>
    <t>Pembrolizumab with pemetrexed and platinum-based chemotherapy for untreated unresectable advanced malignant pleural mesothelioma [ID4044]</t>
  </si>
  <si>
    <t>Pembrolizumab with stereotactic body radiotherapy for treating unresected stage 1 or 2 non-small-cell lung cancer [ID6149]</t>
  </si>
  <si>
    <t>Pembrolizumab–vibostolimab for untreated metastatic non-small-cell lung cancer [ID6365]</t>
  </si>
  <si>
    <t>Pembrolizumab–vibostolimab with etoposide and platinum-based chemotherapy for untreated extensive-stage small-cell lung cancer [ID6361]</t>
  </si>
  <si>
    <t>Pertuzumab–trastuzumab with chemotherapy for treating HER2-positive breast cancer [ID2724]</t>
  </si>
  <si>
    <t>Pirtobrutinib for treating chronic lymphocytic leukaemia or small lymphocytic lymphoma after 1 or more BTK inhibitors [ID6269]</t>
  </si>
  <si>
    <t>Pirtobrutinib for treating relapsed or refractory mantle cell lymphoma [ID3975]</t>
  </si>
  <si>
    <t>Pirtobrutinib for untreated chronic lymphocytic leukaemia or small lymphocytic lymphoma [ID6397]</t>
  </si>
  <si>
    <t>Plozasiran for treating familial chylomicronaemia syndrome [ID6593]</t>
  </si>
  <si>
    <t>Polihexanide eye drops for treating acanthamoeba keratitis in people 12 years and over [ID6497]</t>
  </si>
  <si>
    <t>Radium-223 dichloride with enzalutamide for treating asymptomatic or mildly symptomatic hormone-relapsed metastatic prostate cancer with bone metastases [ID6512]</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</si>
  <si>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</si>
  <si>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</si>
  <si>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</si>
  <si>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Renal cell carcinoma Pathways Pilot [ID6186]</t>
  </si>
  <si>
    <t>Repotrectinib for treating NTRK fusion-positive advanced solid tumours in people 12 years and over [TSID12147]</t>
  </si>
  <si>
    <t>Repotrectinib for treating ROS1-positive advanced non-small-cell lung cancer [ID6277]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</si>
  <si>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</si>
  <si>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</si>
  <si>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Rilzabrutinib for treating persistent or chronic immune thrombocytopenia in people aged 12 and over [ID6395]</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</si>
  <si>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</si>
  <si>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</si>
  <si>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Ropeginterferon alfa-2b for treating polycythaemia vera without symptomatic splenomegaly [ID1596]</t>
  </si>
  <si>
    <t>Rozanolixizumab for treating antibody-positive generalised myasthenia gravis [ID5092]</t>
  </si>
  <si>
    <t>Ruxolitinib for Prurigo Nodularis [ID6571]</t>
  </si>
  <si>
    <t>Ruxolitinib for treating moderate to severe chronic graft-versus-host disease after an allogeneic stem cell transplant in people 28 days to 17 years [ID6427]</t>
  </si>
  <si>
    <t>Sacituzumab govitecan for treating advanced non-small-cell lung cancer after platinum-based chemotherapy and a PD-1 or PD-L1 inhibitor [ID6375]</t>
  </si>
  <si>
    <t>Sarilumab for treating polyarticular or oligoarticular juvenile idiopathic arthritis in people 2 to 17 years [ID6297]</t>
  </si>
  <si>
    <t>Sebetralstat for treating acute attacks of hereditary angioedema in people aged 12 and over [ID6284]</t>
  </si>
  <si>
    <t>Secukinumab for treating enthesitis-related arthritis or juvenile psoriatic arthritis [ID3738]</t>
  </si>
  <si>
    <t>Seladelpar for previously treated primary biliary cholangitis [ID6429]</t>
  </si>
  <si>
    <t>Selpercatinib for treating RET fusion-positive advanced solid tumours in people aged 12 and over with no other treatment options [ID6273]</t>
  </si>
  <si>
    <t>Selpercatinib for untreated RET-positive advanced thyroid cancer [ID6183]</t>
  </si>
  <si>
    <t>Semaglutide for preventing major cardiovascular events in people with cardiovascular disease and overweight or obesity [ID6441]</t>
  </si>
  <si>
    <t>Semaglutide for treating metabolic dysfunction-associated steatohepatitis with liver fibrosis [ID6458]</t>
  </si>
  <si>
    <t>Serplulimab with carboplatin and etoposide for untreated extensive-stage small-cell lung cancer [ID6346]</t>
  </si>
  <si>
    <t>Sipavibart for preventing COVID 19 [ID6282]</t>
  </si>
  <si>
    <t>Sirolimus gel for treating facial angiofibroma from tuberous sclerosis complex in people 6 years and older (review of TA972) [ID6440]</t>
  </si>
  <si>
    <t>Sirolimus-eluting collagen implant for creating vascular access for haemodialysis in end-stage kidney disease [TSID9147]</t>
  </si>
  <si>
    <t>Sodium zirconium cyclosilicate for treating hyperkalaemia (partial review of TA599) [ID6439]</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</si>
  <si>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</si>
  <si>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</si>
  <si>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</si>
  <si>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Sotorasib for previously treated KRAS G12C mutation-positive advanced non-small-cell lung cancer (MA review of TA781) [ID6287]</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</si>
  <si>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</si>
  <si>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</si>
  <si>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</si>
  <si>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Sugemalimab with chemotherapy for untreated metastatic non-small-cell lung cancer [ID4001]</t>
  </si>
  <si>
    <t>Tafasitamab with lenalidomide and R-CHOP for untreated high-intermediate-risk or high-risk diffuse large B-cell lymphoma [ID6568]</t>
  </si>
  <si>
    <t>Tafasitamab with lenalidomide and rituximab for treating relapsed or refractory follicular lymphoma after 1 or more systemic treatments ID6413</t>
  </si>
  <si>
    <t>Talacotuzumab for untreated acute myeloid leukaemia [ID1262]</t>
  </si>
  <si>
    <t>Talazoparib with enzalutamide for untreated hormone-relapsed metastatic prostate cancer [ID4004]</t>
  </si>
  <si>
    <t>Talquetamab for treating relapsed or refractory multiple myeloma after 3 treatments [ID5082]</t>
  </si>
  <si>
    <t>Targeted-release budesonide for treating primary IgA nephropathy (review of TA937) [ID6485]</t>
  </si>
  <si>
    <t>Taselisib for previously treated ER-positive, HER2-negative, PIK3CA-positive breast cancer in postmenopausal women ID1401</t>
  </si>
  <si>
    <t>Teclistamab with daratumumab for treating relapsed or refractory multiple myeloma after 1 or more therapies [ID6201]</t>
  </si>
  <si>
    <t>Telisotuzumab vedotin for treating c-MET overexpressed, EGFR wild-type, non-squamous advanced non-small-cell lung cancer after 1 or more systemic treatments [ID6253]</t>
  </si>
  <si>
    <t>Teplizumab for delaying the onset of stage 3 type 1 diabetes in people 8 years and over with stage 2 type 1 diabetes [ID6259]</t>
  </si>
  <si>
    <t>Teprotumumab for treating thyroid eye disease [ID6432]</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</si>
  <si>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</si>
  <si>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</si>
  <si>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</si>
  <si>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advanced oesophageal squamous cell cancer after chemoradiotherapy [ID6267]</t>
  </si>
  <si>
    <t>Tiragolumab with atezolizumab for treating locally advanced unresectable stage 3 non-small-cell lung cancer after at least 2 cycles of platinum-based chemoradiation [ID6250]</t>
  </si>
  <si>
    <t>Tiragolumab with atezolizumab for untreated PD-L1-positive advanced non-small-cell lung cancer [ID5122]</t>
  </si>
  <si>
    <t>Tislelizumab with chemotherapy for untreated advanced oesophageal squamous cell cancer ID5113</t>
  </si>
  <si>
    <t>Tislelizumab with chemotherapy for untreated unresectable or metastatic gastric or gastro-oesophageal junction cancer [ID6157]</t>
  </si>
  <si>
    <t>Tislelizumab with platinum-based chemotherapy and etoposide for untreated extensive-stage small-cell lung cancer [ID6158]</t>
  </si>
  <si>
    <t>Tisotumab vedotin for treating recurrent or metastatic cervical cancer that has progressed on or after systemic treatment [ID3753]</t>
  </si>
  <si>
    <t>Tofersen for treating amyotrophic lateral sclerosis caused by SOD1 gene mutations [ID3767]</t>
  </si>
  <si>
    <t>Tolebrutinib for treating non-relapsing secondary progressive multiple sclerosis ID6351</t>
  </si>
  <si>
    <t>Topical rapamycin for treating facial angiofibromas associated with tuberous sclerosis complex in people 6 years and over [ID6391]</t>
  </si>
  <si>
    <t>Toripalimab with chemotherapy for untreated recurrent or metastatic nasopharyngeal cancer [ID6406]</t>
  </si>
  <si>
    <t>Tovorafenib for treating relapsed or refractory paediatric low-grade glioma with BRAF fusion or rearrangement or BRAF V600 mutation in people 6 months and over ID6557</t>
  </si>
  <si>
    <t>Trastuzumab deruxtecan for adjuvant treatment of high-risk HER2-positive residual invasive breast cancer after neoadjuvant chemotherapy [ID6509]</t>
  </si>
  <si>
    <t>Trastuzumab deruxtecan for treating HER2-positive unresectable or metastatic breast cancer after 1 or more anti-HER2 treatments [ID6309]</t>
  </si>
  <si>
    <t>Triheptanoin for treating long-chain fatty acid oxidation disorders [ID3891]</t>
  </si>
  <si>
    <t>Tucatinib with trastuzumab for previously treated HER2-positive colorectal cancer [ID6227]</t>
  </si>
  <si>
    <t>Upadacitinib for treating giant cell arteritis [ID6299]</t>
  </si>
  <si>
    <t>Veliparib with carboplatin and paclitaxel for untreated non-squamous non-small-cell lung cancer [ID1277]</t>
  </si>
  <si>
    <t>Venetoclax with azacitidine for untreated high-risk myelodysplastic syndromes [ID6314]</t>
  </si>
  <si>
    <t>Venetoclax with obinutuzumab for untreated chronic lymphocytic leukaemia when there is no 17p deletion or TP53 mutation and FCR (fludarabine, cyclophosphamide, rituximab) or BR (bendamustine, rituximab) are suitable (MA partial review of TA663) [ID6291]</t>
  </si>
  <si>
    <t>Vepdegestrant for treating hormone receptor-positive HER2-negative metastatic breast cancer after endocrine treatment [ID6360]</t>
  </si>
  <si>
    <t>Vibostolimab–pembrolizumab for untreated PD-L1-positive metastatic non-small-cell lung cancer [ID6382]</t>
  </si>
  <si>
    <t>Vimseltinib for treating tenosynovial giant cell tumours when surgery is unsuitable TSID 12099</t>
  </si>
  <si>
    <t>Vocimagene amiretrorepvec with extended-release 5-fluorocytosine for treating recurrent high-grade glioma [ID1425]</t>
  </si>
  <si>
    <t>Vorasidenib for treating astrocytoma or oligodendroglioma with IDH1 or IDH2 mutations after surgery in people 12 years and over [ID6407]</t>
  </si>
  <si>
    <t>Vosoritide for treating achondroplasia in people 4 months and over ID6488</t>
  </si>
  <si>
    <t>VTS-270 for treating Niemann-Pick type C1 [ID1267]</t>
  </si>
  <si>
    <t>Vutrisiran for treating transthyretin-related amyloidosis cardiomyopathy [ID6470]</t>
  </si>
  <si>
    <t>Waldenstrom's macroglobulinaemia - ibrutinib [ID884]</t>
  </si>
  <si>
    <t>Xevinapant with platinum-based chemotherapy and radiotherapy for untreated locally advanced squamous cell head and neck cancer [ID6199]</t>
  </si>
  <si>
    <t>Zanidatamab for treating HER2-positive advanced biliary tract cancer after 1 or more systemic treatments [ID6388]</t>
  </si>
  <si>
    <t>Zanubrutinib for untreated chronic lymphocytic leukaemia [ID5079]</t>
  </si>
  <si>
    <t>Zilucoplan for treating antibody positive generalised myasthenia gravis [ID4008]</t>
  </si>
  <si>
    <t>Zuranolone for treating postnatal depression [ID6431]</t>
  </si>
  <si>
    <t>Guidance short title</t>
  </si>
  <si>
    <t>RP ID</t>
  </si>
  <si>
    <t>Website date to RP</t>
  </si>
  <si>
    <t>Date check</t>
  </si>
  <si>
    <t>Publication date / Anticipated publication date</t>
  </si>
  <si>
    <t>Web topic name</t>
  </si>
  <si>
    <t>Web ID</t>
  </si>
  <si>
    <t>web date</t>
  </si>
  <si>
    <t>Dostarlimab with platinum-based chemotherapy for treating advanced or recurrent endometrial cancer with high microsatellite instability or mismatch repair deficiency (TA963) [ID3968]</t>
  </si>
  <si>
    <t>Cabozantinib with nivolumab for untreated advanced renal cell carcinoma (TA964) [ID6184]</t>
  </si>
  <si>
    <t>Pembrolizumab with gemcitabine and cisplatin for untreated advanced biliary tract cancer (terminated appraisal) (TA966)</t>
  </si>
  <si>
    <t>Melphalan flufenamide with dexamethasone for treating relapsed or refractory multiple myeloma (terminated appraisal) (TA968)</t>
  </si>
  <si>
    <t>Durvalumab with radiotherapy for treating unresected node-negative stage 1 or 2 non-small-cell lung cancer [ID6567]</t>
  </si>
  <si>
    <t>Gefapixant for treating refractory or unexplained chronic cough (terminated appraisal) (TA969)</t>
  </si>
  <si>
    <t>Pembrolizumab for treating relapsed or refractory classical Hodgkin lymphoma in people 3 years and over (TA967)</t>
  </si>
  <si>
    <t>Setmelanotide for treating acquired hypothalamic obesity in people 4 years and over ID6542</t>
  </si>
  <si>
    <t>Selinexor with dexamethasone for treating relapsed or refractory multiple myeloma after 4 or more treatments [ID6193] (TA970)</t>
  </si>
  <si>
    <t>Remdesivir and tixagevimab plus cilgavimab for treating COVID-19 (TA971) [ID6261]</t>
  </si>
  <si>
    <t>Linerixibat for treating pruritus in people with primary biliary cholangitis [ID6265]</t>
  </si>
  <si>
    <t xml:space="preserve">Atogepant for preventing migraine (TA973) [ID5090] </t>
  </si>
  <si>
    <t>Selinexor with bortezomib and dexamethasone for previously treated multiple myeloma (TA974) [ID3797]</t>
  </si>
  <si>
    <t>Tisagenlecleucel for treating relapsed or refractory B-cell acute lymphoblastic leukaemia in people aged up to 25 years (TA975) [ID6290]</t>
  </si>
  <si>
    <t>Nogapendekin alfa inbakicept with intravesical BCG for non-muscle-invasive bladder cancer with carcinoma in situ that is unresponsive to BCG [ID6582]</t>
  </si>
  <si>
    <t>Sirolimus for treating angiofibroma caused by tuberous sclerosis complex in people 6 years and over (terminated appraisal) (TA972) [ID3990]</t>
  </si>
  <si>
    <t>Setmelanotide for treating obesity and hyperphagia in Bardet-Biedl syndrome (HST31)</t>
  </si>
  <si>
    <t>Trastuzumab deruxtecan for treating HER2-mutated advanced non-small-cell lung cancer after platinum-based chemotherapy (terminated appraisal) (TA976)</t>
  </si>
  <si>
    <t>Dabrafenib with trametinib for treating BRAF V600E mutation-positive glioma in children and young people aged 1 year and over (TA977) (ID5104)</t>
  </si>
  <si>
    <t>Catumaxomab for intraperitoneal treatment of malignant ascites in epithelial cellular adhesion molecule-positive carcinomas when further systemic anticancer treatment is unsuitable [ID6580]</t>
  </si>
  <si>
    <t>Zanubrutinib with obinutuzumab for treating relapsed or refractory B-cell follicular lymphoma after 2 or more treatments (terminated appraisal) (TA978)</t>
  </si>
  <si>
    <t>Ivosidenib with azacitidine for untreated acute myeloid leukaemia with an IDH1 R132 mutation (TA979) [ID6198]</t>
  </si>
  <si>
    <t>Nivolumab for adjuvant treatment of completely resected melanoma at high risk of recurrence in people 12 years and over (terminated appraisal) (TA980)</t>
  </si>
  <si>
    <t>Voxelotor for treating haemolytic anaemia caused by sickle cell disease (TA981) [ID1403]</t>
  </si>
  <si>
    <t>Guidance withdrawn</t>
  </si>
  <si>
    <t>Pembrolizumab with trastuzumab and chemotherapy for untreated locally advanced unresectable or metastatic HER2-positive gastric or gastro-oesophageal junction adenocarcinoma (TA983) [ID3742]</t>
  </si>
  <si>
    <t>Baricitinib for treating juvenile idiopathic arthritis in people 2 years and over (terminated appraisal) (TA982)</t>
  </si>
  <si>
    <t>Tafamidis for treating transthyretin amyloidosis with cardiomyopathy  (TA984) [ID6327]</t>
  </si>
  <si>
    <t>Selective internal radiation therapy with QuiremSpheres for treating unresectable advanced hepatocellular carcinoma (TA985) [ID6376]</t>
  </si>
  <si>
    <t>12 SQ-HDM SLIT for treating allergic rhinitis caused by house dust mites in children 5 to 11 years ID6510</t>
  </si>
  <si>
    <t>Lebrikizumab for treating moderate to severe atopic dermatitis in people 12 years and over (TA986) [ID4025]</t>
  </si>
  <si>
    <t>Semaglutide for treating moderate to advanced liver fibrosis (without cirrhosis) caused by metabolic dysfunction-associated steatohepatitis [ID6458]</t>
  </si>
  <si>
    <t>Lisocabtagene maraleucel for treating relapsed or refractory aggressive B-cell non-Hodgkin lymphoma (TA987) [ID1444]</t>
  </si>
  <si>
    <t>Ivacaftor–tezacaftor–elexacaftor, tezacaftor–ivacaftor and lumacaftor–ivacaftor for treating cystic fibrosis TA988 [ID3834]</t>
  </si>
  <si>
    <t>Etranacogene dezaparvovec for treating moderately severe or severe haemophilia B TA989 [ID3812]</t>
  </si>
  <si>
    <t>Tenecteplase for treating acute ischaemic stroke (TA990) ID6306</t>
  </si>
  <si>
    <t>Trastuzumab deruxtecan for treating HER2-low metastatic or unresectable breast cancer after chemotherapy (TA992) [ID3935]</t>
  </si>
  <si>
    <t>Abaloparatide for treating osteoporosis after menopause (TA991) [ID882]</t>
  </si>
  <si>
    <t>Burosumab for treating X-linked hypophosphataemia in adults (TA993) [ID3822]</t>
  </si>
  <si>
    <t>Dostarlimab for previously treated advanced or recurrent endometrial cancer with high microsatellite instability or mismatch repair deficiency (MA review of TA779) [ID6326]</t>
  </si>
  <si>
    <t>Enzalutamide for treating non-metastatic prostate cancer after radical prostatectomy or radiotherapy (terminated appraisal) (TA994) [ID6396]</t>
  </si>
  <si>
    <t>Relugolix for treating hormone-sensitive prostate cancer (TA995) [ID6187]</t>
  </si>
  <si>
    <t>Linzagolix for treating moderate to severe symptoms of uterine fibroids (TA996) [ID6190]</t>
  </si>
  <si>
    <t xml:space="preserve">Risankizumab for treating moderately to severely active ulcerative colitis TA998 [ID6209] </t>
  </si>
  <si>
    <t>Pembrolizumab with platinum- and fluoropyrimidine-based chemotherapy for untreated advanced HER2-negative gastric or gastro-oesophageal junction adenocarcinoma TA997 [ID4030]</t>
  </si>
  <si>
    <t>Vibegron for treating symptoms of overactive bladder TA999 [ID6300]</t>
  </si>
  <si>
    <t>Iptacopan for treating paroxysmal nocturnal haemoglobinuria TA1000 [ID6176]</t>
  </si>
  <si>
    <t>Zanubrutinib for treating marginal zone lymphoma after anti-CD20-based treatment TA1001 [ID5085]</t>
  </si>
  <si>
    <t>Evinacumab for treating homozygous familial hypercholesterolaemia in people aged 12 years and over TA1002 [ID2704]</t>
  </si>
  <si>
    <t>Exagamglogene autotemcel for treating transfusion-dependent beta-thalassaemia TA1003 [ID4015]</t>
  </si>
  <si>
    <t>Faricimab for treating visual impairment caused by macular oedema after retinal vein occlusion TA1004 [ID6197]</t>
  </si>
  <si>
    <t>Futibatinib for previously treated advanced cholangiocarcinoma with FGFR2 fusion or rearrangement TA1005 [ID6302]</t>
  </si>
  <si>
    <t>Empagliflozin for treating type 2 diabetes in people aged 10 to 17 years (terminated appraisal) (TA1006) [ID6258]</t>
  </si>
  <si>
    <t>Rucaparib for maintenance treatment of relapsed platinum-sensitive ovarian, fallopian tube or peritoneal cancer (Review of TA611) TA1007 [ID4069]</t>
  </si>
  <si>
    <t>Trifluridine–tipiracil with bevacizumab for treating metastatic colorectal cancer after 2 systemic treatments (TA1008) [ID6298]</t>
  </si>
  <si>
    <t>Latanoprost-netarsudil for previously treated open-angle glaucoma or ocular hypertension TA1009 [ID1363]</t>
  </si>
  <si>
    <t>Belzutifan for treating clear-cell renal carcinoma caused by von Hippel-Lindau disease (TA1011) [ID3932]</t>
  </si>
  <si>
    <t>Danicopan with ravulizumab or eculizumab for treating paroxysmal nocturnal haemoglobinuria (TA1010) [ID5088]</t>
  </si>
  <si>
    <t>Quizartinib for induction, consolidation and maintenance treatment of newly diagnosed FLT3-ITD-positive acute myeloid leukaemia (TA1013) [ID4042]</t>
  </si>
  <si>
    <t>Avapritinib for treating advanced systemic mastocytosis (TA1012) [ID3770]</t>
  </si>
  <si>
    <t>Alectinib for adjuvant treatment of ALK-positive non-small-cell lung cancer (TA1014) [ID6368]</t>
  </si>
  <si>
    <t>Teclistamab for treating relapsed or refractory multiple myeloma after 3 or more treatments (TA1015) [ID6333]</t>
  </si>
  <si>
    <t>Elafibranor for treating primary biliary cholangitis (TA1016) [ID6331]</t>
  </si>
  <si>
    <t>Pembrolizumab with chemotherapy before surgery (neoadjuvant) then alone after surgery (adjuvant) for treating resectable non-small-cell lung cancer TA1017 [ID5094]</t>
  </si>
  <si>
    <t>Fedratinib for treating disease-related splenomegaly or symptoms in myelofibrosis (TA1018) [ID5115]</t>
  </si>
  <si>
    <t>Crovalimab for treating paroxysmal nocturnal haemoglobinuria in people 12 years and over (TA1019) [ID6140]</t>
  </si>
  <si>
    <t>Eplontersen for treating hereditary transthyretin-related amyloidosis TA1020 [ID6337]</t>
  </si>
  <si>
    <t>Crizotinib for treating ROS1-positive advanced non-small-cell lung cancer (TA1021) [ID6289]</t>
  </si>
  <si>
    <t>Bevacizumab gamma for treating wet age-related macular degeneration (TA1022) [ID6320]</t>
  </si>
  <si>
    <t>Elranatamab for treating relapsed and refractory multiple myeloma after 3 or more treatments (TA1023) [ID4026]</t>
  </si>
  <si>
    <t>Toripalimab with chemotherapy for untreated advanced oesophageal squamous cell cancer (terminated appraisal) (TA1024)</t>
  </si>
  <si>
    <t xml:space="preserve">Ublituximab for treating relapsing multiple sclerosis (TA1025) [ID6350] </t>
  </si>
  <si>
    <t>Tirzepatide for managing overweight and obesity (TA1026) [ID6179]</t>
  </si>
  <si>
    <t>Tebentafusp for treating advanced uveal melanoma (TA1027) [ID1441]</t>
  </si>
  <si>
    <t>Bimekizumab for treating moderate to severe hidradenitis suppurativa (terminated appraisal) (TA1028) [ID6134]</t>
  </si>
  <si>
    <t>Andexanet alfa for reversing anticoagulation in people with intracranial haemorrhage (terminated appraisal) (TA1029)</t>
  </si>
  <si>
    <t>Durvalumab with chemotherapy before surgery (neoadjuvant) then alone after surgery (adjuvant) for treating resectable non-small-cell lung cancer (TA1030) [ID6220]</t>
  </si>
  <si>
    <t>Vamorolone for treating Duchenne muscular dystrophy in people 4 years and over (TA1031) [ID4024]</t>
  </si>
  <si>
    <t>Niraparib with abiraterone acetate and prednisone for untreated hormone-relapsed metastatic prostate cancer (terminated appraisal) (TA1032)</t>
  </si>
  <si>
    <t>Anhydrous sodium thiosulfate for preventing hearing loss caused by cisplatin chemotherapy in people 1 month to 17 years with localised solid tumours (TA1034) [ID1001]</t>
  </si>
  <si>
    <t>Vadadustat for treating symptomatic anaemia in adults having dialysis for chronic kidney disease (TA1035) [ID3821]</t>
  </si>
  <si>
    <t>Elacestrant for treating oestrogen receptor-positive, HER2-negative advanced breast cancer with an ESR1 mutation after endocrine treatment (TA1036) [ID6225]</t>
  </si>
  <si>
    <t>Pembrolizumab for adjuvant treatment of resected non-small-cell lung cancer (TA1037) [ID3907]</t>
  </si>
  <si>
    <t>Ganaxolone for treating seizures caused by CDKL5 deficiency disorder in people 2 years and over (TA1033) [ID3988]</t>
  </si>
  <si>
    <t>Selpercatinib for advanced thyroid cancer with RET alterations after treatment with a targeted cancer drug in people 12 years and over (TA1038) [ID6288]</t>
  </si>
  <si>
    <t>Selpercatinib for advanced thyroid cancer with RET alterations untreated with a targeted cancer drug in people 12 years and over (TA1039) [ID6132]</t>
  </si>
  <si>
    <t>Olaparib for treating BRCA mutation-positive HER2-negative advanced breast cancer after chemotherapy (TA1040) [ID6336]</t>
  </si>
  <si>
    <t>Durvalumab with etoposide and either carboplatin or cisplatin for untreated extensive-stage small-cell lung cancer (TA1041) [ID6404]</t>
  </si>
  <si>
    <t>Selpercatinib for previously treated RET fusion-positive advanced non-small-cell lung cancer (TA1042) [ID6293]</t>
  </si>
  <si>
    <t>Osimertinib for adjuvant treatment of EGFR mutation-positive non-small-cell lung cancer after complete tumour resection (TA1043) [ID5120]</t>
  </si>
  <si>
    <t>Exagamglogene autotemcel for treating severe sickle cell disease in people 12 years and over TA1044 [ID4016]</t>
  </si>
  <si>
    <t>12 SQ-HDM SLIT for treating allergic rhinitis and allergic asthma caused by house dust mites (TA1045) [ID6280]</t>
  </si>
  <si>
    <t>Zolbetuximab with chemotherapy for untreated claudin-18.2-positive HER2-negative unresectable advanced gastric or gastro-oesophageal junction adenocarcinoma (TA1046) [ID5123]</t>
  </si>
  <si>
    <t>Atezolizumab for untreated advanced or recurrent non-small cell lung cancer when platinum-doublet chemotherapy is unsuitable (terminated appraisal) TA1047 [ID6218]</t>
  </si>
  <si>
    <t>Lisocabtagene maraleucel for treating relapsed or refractory large B-cell lymphoma after first-line chemoimmunotherapy when a stem cell transplant is suitable (TA1048) [ID3887]</t>
  </si>
  <si>
    <t>Blinatumomab with chemotherapy for consolidation treatment of Philadelphia-chromosome-negative CD19-positive minimal residual disease-negative B-cell precursor acute lymphoblastic leukaemia TA1049 [ID6405]</t>
  </si>
  <si>
    <t>Fenfluramine for treating seizures associated with Lennox-Gastaut syndrome in people 2 years and over TA1050 [ID1651]</t>
  </si>
  <si>
    <t>Efanesoctocog alfa for treating and preventing bleeding episodes in haemophilia A in people 2 years and over TA1051 [ID6170]</t>
  </si>
  <si>
    <t>Pegylated liposomal irinotecan in combination for untreated metastatic pancreatic cancer (terminated appraisal) (TA1052)</t>
  </si>
  <si>
    <t>Olipudase alfa for treating acid sphingomyelinase deficiency (Niemann-Pick disease) type AB and type B (HST32) [ID3913]</t>
  </si>
  <si>
    <t>Cladribine for treating active relapsing forms of multiple sclerosis [ID6263] (TA1053)</t>
  </si>
  <si>
    <t>Ruxolitinib for treating acute graft versus host disease that responds inadequately to corticosteroids in people 12 years and over TA1054 [ID6377]</t>
  </si>
  <si>
    <t>Rucaparib for maintenance treatment of advanced ovarian, fallopian tube and peritoneal cancer after response to first-line platinum-based chemotherapy [ID5100] TA1055</t>
  </si>
  <si>
    <t>Molnupiravir for treating COVID-19 (TA1056) [ID6340]</t>
  </si>
  <si>
    <t>Relugolix–estradiol–norethisterone for treating symptoms of endometriosis TA1057 [ID3982]</t>
  </si>
  <si>
    <t>Tislelizumab in combination for untreated advanced non-small-cell lung cancer (terminated appraisal) TA1058</t>
  </si>
  <si>
    <t>Leniolisib for treating activated phosphoinositide 3-kinase delta syndrome in people 12 years and over [ID6130] (HST33)</t>
  </si>
  <si>
    <t>Omaveloxolone for treating Friedreich’s ataxia in people 16 years and over (terminated appraisal) [ID6423] TA1061</t>
  </si>
  <si>
    <t>Brentuximab vedotin in combination for untreated stage 3 or 4 CD30-positive Hodgkin lymphoma [ID6334] TA1059</t>
  </si>
  <si>
    <t>Osimertinib with pemetrexed and platinum-based chemotherapy for untreated EGFR mutation-positive advanced non-small-cell lung cancer [ID6328] TA1060</t>
  </si>
  <si>
    <t>Erdafitinib for treating unresectable or metastatic urothelial cancer with FGFR3 alterations after a PD-1 or PD-L1 inhibitor [ID1333] TA1062</t>
  </si>
  <si>
    <t>Capivasertib with fulvestrant for treating hormone receptor-positive HER2-negative advanced breast cancer after endocrine treatment [ID6370] TA1063</t>
  </si>
  <si>
    <t>Dostarlimab with platinum-based chemotherapy for treating advanced or recurrent endometrial cancer with high microsatellite instability or mismatch repair deficiency [ID6426] TA1064</t>
  </si>
  <si>
    <t>Nivolumab with ipilimumab for untreated metastatic colorectal cancer with high microsatellite instability or mismatch repair deficiency [ID1136] (TA1065)</t>
  </si>
  <si>
    <t>Tislelizumab for treating unresectable advanced oesophageal squamous cell cancer after platinum-based chemotherapy (terminated appraisal)  [ID4070] (TA1068)</t>
  </si>
  <si>
    <t>Somapacitan for treating growth hormone deficiency in people 3 to 17 years [ID6178] (TA1066)</t>
  </si>
  <si>
    <t>Linzagolix for treating symptoms of endometriosis (TA1067) [ID6357]</t>
  </si>
  <si>
    <t>Efgartigimod for treating generalised myasthenia gravis (TA1069) [ID4003]</t>
  </si>
  <si>
    <t>Spesolimab for treating generalised pustular psoriasis flares [ID3963] (TA1070)</t>
  </si>
  <si>
    <t>Atezolizumab for adjuvant treatment of resected non-small-cell lung cancer [ID6324] TA1071</t>
  </si>
  <si>
    <t>Tislelizumab for treating advanced non-small-cell lung cancer after platinum-based chemotherapy (terminated appraisal) (TA1072)</t>
  </si>
  <si>
    <t>Marstacimab for treating severe haemophilia A or B in people 12 years and over without anti-factor antibodies (TA1073) [ID6342]</t>
  </si>
  <si>
    <t>Sparsentan for treating primary IgA nephropathy [ID6308] TA1074</t>
  </si>
  <si>
    <t>Fosdenopterin for treating molybdenum cofactor deficiency type A (terminated appraisal) (TA1078) [ID6264]</t>
  </si>
  <si>
    <t>Dapagliflozin for treating chronic kidney disease (TA1075) [ID6411]</t>
  </si>
  <si>
    <t>Adagrasib for previously treated KRAS G12C mutation-positive advanced non-small-cell lung cancer (terminated appraisal) (TA1076) [ID6339]</t>
  </si>
  <si>
    <t>Nemolizumab for treating moderate to severe atopic dermatitis in people 12 years and over (TA1077) [ID6221]</t>
  </si>
  <si>
    <t>Mirikizumab for previously treated moderately to severely active Crohn's disease TA1080 [ID6244]</t>
  </si>
  <si>
    <t>Zanubrutinib for treating relapsed or refractory mantle cell lymphoma TA1081 [ID6392]</t>
  </si>
  <si>
    <t>Fruquintinib for previously treated metastatic colorectal cancer (TA1079) [ID6274]</t>
  </si>
  <si>
    <t>Letermovir for preventing cytomegalovirus infection after a kidney transplant (terminated appraisal) TA1082 [ID6166]</t>
  </si>
  <si>
    <t>Lisocabtagene maraleucel for treating relapsed or refractory aggressive B-cell non-Hodgkin lymphoma after 1 systemic treatment when a stem cell transplant is unsuitable (terminated appraisal) (TA1083)</t>
  </si>
  <si>
    <t>Idecabtagene vicleucel for treating relapsed or refractory multiple myeloma after 2 to 4 treatments (terminated appraisal) (TA1084)</t>
  </si>
  <si>
    <t>Vanzacaftor–tezacaftor–deutivacaftor for treating cystic fibrosis with 1 or more F508del mutations in the CFTR gene in people aged 6 years and over (TA1085) [ID6372]</t>
  </si>
  <si>
    <t>RiboCIClib with an aromatase inhibitor for adjuvant treatment of hormone receptor-positive HER2-negative early breast cancer at high risk of recurrence [ID6153] (TA1086)</t>
  </si>
  <si>
    <t>Betula verrucosa for treating moderate to severe allergic rhinitis or conjunctivitis caused by tree pollen (TA1087) [ID6462]</t>
  </si>
  <si>
    <t>Ruxolitinib cream for treating non-segmental vitiligo in people 12 years and over (TA1088) [ID3998]</t>
  </si>
  <si>
    <t>Sacituzumab govitecan for treating hormone receptor-positive HER2-negative metastatic breast cancer after 2 or more treatments (terminated appraisal) (TA1089)</t>
  </si>
  <si>
    <t>Durvalumab with tremelimumab for untreated advanced or unresectable hepatocellular carcinoma (TA1090) [ID2725]</t>
  </si>
  <si>
    <t>Tarlatamab for extensive-stage small-cell lung cancer after 2 or more treatments (TA1091) [ID6364]</t>
  </si>
  <si>
    <t>Pembrolizumab with carboplatin and paclitaxel for untreated primary advanced or recurrent endometrial cancer (TA1092) [ID6381]</t>
  </si>
  <si>
    <t>Idebenone for treating visual impairment in Leber’s hereditary optic neuropathy in people 12 years and over [ID547] (TA1093)</t>
  </si>
  <si>
    <t>Guselkumab for treating moderately to severely active ulcerative colitis (TA1094) [ID6237]</t>
  </si>
  <si>
    <t>Guselkumab for previously treated moderately to severely active Crohn's disease [ID6238] (TA1095)</t>
  </si>
  <si>
    <t>Benralizumab for treating relapsing or refractory eosinophilic granulomatosis with polyangiitis (TA1096) [ID6266]</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</si>
  <si>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</si>
  <si>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</si>
  <si>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Durvalumab for treating limited-stage small-cell lung cancer after platinum-based chemoradiation TA1099 [ID5073]</t>
  </si>
  <si>
    <t>Mirabegron for treating neurogenic detrusor overactivity in people 3 to 17 years (terminated appraisal) (TA1100)</t>
  </si>
  <si>
    <t>Garadacimab for preventing recurrent attacks of hereditary angioedema in people 12 years and over (TA1101) [ID6394]</t>
  </si>
  <si>
    <t>Iptacopan for treating complement 3 glomerulopathy (terminated appraisal) TA1102 [ID6283]</t>
  </si>
  <si>
    <t>Lorlatinib for ALK-positive advanced non-small-cell lung cancer that has not been treated with an ALK inhibitor TA1103 [ID6434]</t>
  </si>
  <si>
    <t>Sarilumab for treating polyarticular or oligoarticular juvenile idiopathic arthritis in people 2 to 17 years (terminated appraisal) (TA1104) [ID6297]</t>
  </si>
  <si>
    <t>Clascoterone for treating acne vulgaris in people 12 years and over (terminated appraisal) (TA1105)</t>
  </si>
  <si>
    <t>Cabotegravir for preventing HIV-1 in adults and young people (TA1106) [ID6255]</t>
  </si>
  <si>
    <t>Delgocitinib for treating moderate to severe chronic hand eczema (TA1107) [ID6408]</t>
  </si>
  <si>
    <t>Cemiplimab with platinum-based chemotherapy for untreated advanced non-small-cell lung cancer TA1108 [ID3949]</t>
  </si>
  <si>
    <t xml:space="preserve">Darolutamide with androgen deprivation therapy for treating hormone-sensitive metastatic prostate cancer (TA1109) [ID6452] </t>
  </si>
  <si>
    <t xml:space="preserve">Abiraterone (originator and generics) for treating newly diagnosed high-risk hormone-sensitive metastatic prostate cancer (TA1110) [ID6378] </t>
  </si>
  <si>
    <t>Nintedanib for treating fibrosing interstitial lung disease in people aged 6 to 17 (terminated appraisal) (TA1111) [ID6194]</t>
  </si>
  <si>
    <t>Trastuzumab deruxtecan for treating hormone receptor-positive HER2-low metastatic breast cancer after 2 or more endocrine treatments (terminated appraisal) (TA1112)</t>
  </si>
  <si>
    <t>Glofitamab with gemcitabine and oxaliplatin for treating relapsed or refractory diffuse B-cell lymphoma (TA1113) [ID6202]</t>
  </si>
  <si>
    <t>Talquetamab for treating relapsed or refractory multiple myeloma after 3 treatments (TA1114) [ID5082]</t>
  </si>
  <si>
    <t>Pegzilarginase as an add-on treatment for arginase-1 deficiency [ID4029]</t>
  </si>
  <si>
    <t xml:space="preserve">Ripretinib for treating advanced gastrointestinal stromal tumours after 3 or more treatments (review of TA881) [ID6496] </t>
  </si>
  <si>
    <t>Isatuximab with pomalidomide and dexamethasone for treating relapsed and refractory multiple myeloma [Review of TA658] [ID4067]</t>
  </si>
  <si>
    <t>Obinutuzumab for treating lupus nephritis [ID6420]</t>
  </si>
  <si>
    <t>Venetoclax with obinutuzumab for untreated chronic lymphocytic leukaemia when there is no 17p deletion or TP53 mutation and FCR (fludarabine, cyclophosphamide, rituximab) or BR (bendamustine, rituximab) are suitable [ID6291]</t>
  </si>
  <si>
    <t>Dupilumab for treating severe chronic rhinosinusitis with nasal polyposis (Review of TA648) [ID6480]</t>
  </si>
  <si>
    <t>Amivantamab with carboplatin and pemetrexed for untreated EGFR exon 20 insertion mutation-positive advanced non-small-cell lung cancer  [ID5110]</t>
  </si>
  <si>
    <t>Niraparib for maintenance treatment of advanced ovarian, fallopian tube and peritoneal cancer after response to first-line platinum-based chemotherapy (review of TA673) [ID6403]</t>
  </si>
  <si>
    <t>Lecanemab for treating mild cognitive impairment or mild dementia caused by Alzheimer’s disease [ID4043]</t>
  </si>
  <si>
    <t>Lifileucel for previously treated unresectable or metastatic melanoma [ID3863]</t>
  </si>
  <si>
    <t>Dupilumab for maintenance treatment of uncontrolled chronic obstructive pulmonary disease with raised blood eosinophils [ID6235]</t>
  </si>
  <si>
    <t>Bevacizumab (Avastin and biosimilars) with fluoropyrimidine-based chemotherapy for untreated metastatic colorectal cancer [ID6465]</t>
  </si>
  <si>
    <t>Durvalumab with platinum-based chemotherapy, then with or without olaparib, for treating newly diagnosed advanced or recurrent endometrial cancer [ID6317]</t>
  </si>
  <si>
    <t>Larotrectinib for treating NTRK fusion-positive advanced solid tumours (MA review of TA630) [ID6292]</t>
  </si>
  <si>
    <t>Tafasitamab with lenalidomide and rituximab for treating relapsed or refractory follicular lymphoma after 1 or more systemic treatments [ID6413]</t>
  </si>
  <si>
    <t>Brensocatib for treating non-cystic fibrosis bronchiectasis in people 12 years and over [ID6448]</t>
  </si>
  <si>
    <t>Cemiplimab for treating recurrent or metastatic cervical cancer that has progressed on or after platinum-based chemotherapy (review of TA901) [ID6610]</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</si>
  <si>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</si>
  <si>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</si>
  <si>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Lurbinectedin with atezolizumab for maintenance treatment of extensive-stage small-cell lung cancer PD [ID6526]</t>
  </si>
  <si>
    <t>Tezepelumab for treating severe chronic rhinosinusitis with nasal polyps [ID6379]</t>
  </si>
  <si>
    <t>Inavolisib with palboCIClib and fulvestrant for treating recurrent hormone receptor-positive HER2-negative PIK3CA-positive advanced breast cancer after adjuvant endocrine treatment [ID6425]</t>
  </si>
  <si>
    <t>Mepolizumab for maintenance treatment of uncontrolled chronic obstructive pulmonary disease with raised blood eosinophils [ID1237]</t>
  </si>
  <si>
    <t>Vosoritide for treating achondroplasia in people 4 months and over [ID6488]</t>
  </si>
  <si>
    <t>Delandistrogene moxeparvovec for treating Duchenne muscular dystrophy in children 4 to 7 years [ID3897]</t>
  </si>
  <si>
    <t>Port Delivery System with ranibizumab for treating wet age-related macular degeneration [ID3983]</t>
  </si>
  <si>
    <t>Pembrolizumab with chemoradiation for untreated high-risk locally advanced cervical cancer [ID6138]</t>
  </si>
  <si>
    <t>Deutetrabenazine for treating tardive dyskinesia [ID6550]</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</si>
  <si>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</si>
  <si>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</si>
  <si>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Tolebrutinib for treating non-relapsing secondary progressive multiple sclerosis [ID6351]</t>
  </si>
  <si>
    <t>Insulin efsitora alfa for treating type 2 diabetes [ID6499]</t>
  </si>
  <si>
    <t>Ianalumab for treating active Sjogren's syndrome [ID6634]</t>
  </si>
  <si>
    <t>Resmetirom for treating non-alcoholic steatohepatitis and liver fibrosis [TSID11905] [ID6529]</t>
  </si>
  <si>
    <t>Nerandomilast for treating idiopathic pulmonary fibrosis or progressive pulmonary fibrosis [ID6446]</t>
  </si>
  <si>
    <t>Camizestrant as an add-on to palbociclib and abemaciclib for untreated hormone receptor-positive HER2-negative metastatic breast cancer with an ESR1 mutation [ID6535]</t>
  </si>
  <si>
    <t>Orforglipron for managing overweight and obesity [ID6516]</t>
  </si>
  <si>
    <t>Pharmalgen for the treatment of bee and wasp venom allergy</t>
  </si>
  <si>
    <t>Pembrolizumab with chemotherapy with or without bevacizumab for treating platinum-resistant recurrent ovarian cancer after 1 or 2 treatments [ID6363]</t>
  </si>
  <si>
    <t>Lisocabtagene maraleucel for treating relapsed or refractory large B-cell lymphoma after 2 or more systemic treatments (review of TA987) [ID6619]</t>
  </si>
  <si>
    <t>Epcoritamab for treating relapsed or refractory diffuse large B-cell lymphoma after first-line systemic treatment [ID6463]</t>
  </si>
  <si>
    <t>Icotrokinra for treating moderate to severe plaque psoriasis in people 12 years and over [ID6579]</t>
  </si>
  <si>
    <t>Inavolisib with fulvestrant for treating recurrent hormone receptor-positive HER2-negative PIK3CA-mutated locally advanced or metastatic breast cancer after a CDK 4-6 inhibitor [ID6650]</t>
  </si>
  <si>
    <t>Sasanlimab with BCG for treating high-risk non-muscle-invasive bladder cancer with papillary tumours or carcinoma in situ untreated with BCG [ID6454]</t>
  </si>
  <si>
    <t>Tarlatamab for treating small-cell lung cancer that has progressed after platinum-based chemotherapy [ID6617]</t>
  </si>
  <si>
    <t>Concizumab for treating haemophilia A or B in people 12 years and over with inhibitors [ID6665]</t>
  </si>
  <si>
    <t>Giredestrant with everolimus for treating oestrogen-receptor positive HER2-negative advanced breast cancer after cyclin-dependent kinase 4 and 6 inhibitor and endocrine treatment [ID6576]</t>
  </si>
  <si>
    <t>Pembrolizumab adjuvant for urothelial carcinoma and/or localised muscle invasive bladder cancer [TSID12021]</t>
  </si>
  <si>
    <t>Sasanlimab with BCG for treating high-risk non-muscle-invasive bladder cancer with papillary tumours or carcinoma in situ untreated with BCG ID6454</t>
  </si>
  <si>
    <t>Giredestrant with everolimus for treating oestrogen-receptor positive HER2-negative advanced breast cancer after cyclin-dependent kinase 4 and 6 inhibitor and endocrine treatment ID6576</t>
  </si>
  <si>
    <t>VER-01 for treating chronic low back pain [ID6638]</t>
  </si>
  <si>
    <t>Giredestrant with palbociclib for untreated oestrogen-receptor positive HER2-negative advanced breast cancer [ID5072]</t>
  </si>
  <si>
    <t>Ensitrelvir for treating COVID 19 [ID6231]</t>
  </si>
  <si>
    <t>Toripalimab with chemotherapy for untreated recurrent or metastatic nasopharyngeal cancer ID6406</t>
  </si>
  <si>
    <t>Tarlatamab for treating small-cell lung cancer that has progressed after platinum-based chemotherapy ID6617</t>
  </si>
  <si>
    <t>Mirdametinib for treating symptomatic inoperable plexiform neurofibromas in people 2 years and over with neurofibromatosis type 1 [ID6618]</t>
  </si>
  <si>
    <t>Ibrutinib with R-CHOP for untreated mantle cell lymphoma when an autologous stem cell transplant is suitable [ID6596]</t>
  </si>
  <si>
    <t>Benralizumab to reduce exacerbations in moderate to very severe chronic obstructive pulmonary disease [ID1394]</t>
  </si>
  <si>
    <t>Deuruxolitinib for treating severe alopecia areata [ID6597]</t>
  </si>
  <si>
    <t>Inclacumab for preventing recurrent vaso-occlusive crises in sickle cell disease in people 16 years and over [ID6551]</t>
  </si>
  <si>
    <t>Dupilumab for treating bullous pemphigoid [ID6479]</t>
  </si>
  <si>
    <t>Atogepant for treating migraine [ID6615]</t>
  </si>
  <si>
    <t>Retifanlimab with platinum-based chemotherapy for treating inoperable, locally recurrent or metastatic squamous cell anal canal cancer untreated with systemic chemotherapy ID6482 [ID6482]</t>
  </si>
  <si>
    <t>Enfortumab vedotin with pembrolizumab for neoadjuvant and adjuvant treatment of muscle-invasive bladder cancer when cisplatin is unsuitable [ID6607]</t>
  </si>
  <si>
    <t>Rocatinlimab for treating moderate to severe atopic dermatitis in people 12 years and over [ID6565]</t>
  </si>
  <si>
    <t>Nipocalimab for treating generalised myasthenia gravis [ID6562]</t>
  </si>
  <si>
    <t>Aficamten for treating symptomatic obstructive hypertrophic cardiomyopathy ID6575</t>
  </si>
  <si>
    <t>Icotrokinra for treating moderate to severe plaque psoriasis in people 12 years and over ID6579</t>
  </si>
  <si>
    <t>Sonrotoclax for treating relapsed or refractory mantle cell lymphoma after an anti-CD20 treatment and a BTK inhibitor [ID6654]</t>
  </si>
  <si>
    <t>Axatilimab for treating active chronic graft-versus-host disease after 2 or more systemic treatments in people 2 years and over [ID6570]</t>
  </si>
  <si>
    <t>Belzutifan with pembrolizumab for adjuvant treatment of clear cell renal cell carcinoma after nephrectomy [ID6645]</t>
  </si>
  <si>
    <t>Concizumab for treating haemophilia A or B in people 12 years and over with inhibitors [ID6665]</t>
  </si>
  <si>
    <t>Mozafancogene autotemcel for treating Fanconi anaemia in people 1 to 17 years [ID12203]</t>
  </si>
  <si>
    <t>Tislelizumab with chemotherapy for untreated advanced oesophageal squamous cell cancer [ID5113]</t>
  </si>
  <si>
    <t>Sipavibart for preventing COVID-19 [ID6282]</t>
  </si>
  <si>
    <t>Eneboparatide for treating chronic hypoparathyroidism [ID6532]</t>
  </si>
  <si>
    <t>Obicetrapib and obicetrapib–ezetimibe for treating primary hypercholesterolaemia or mixed dyslipidaemia ID6519</t>
  </si>
  <si>
    <t>Domvanalimab with zimberelimab for untreated unresectable advanced gastric, gastro-oesophageal junction or oesophageal cancer [ID6606]</t>
  </si>
  <si>
    <t>Filgotinib for treating axial spondyloarthritis ID6594</t>
  </si>
  <si>
    <t>Giroctocogene fitelparvovec for treating moderately severe to severe haemophilia A [ID6312]</t>
  </si>
  <si>
    <t>Cobolimab with dostarlimab and docetaxel for treating advanced non-small-cell lung cancer after anti-PD-L1 treatment and chemotherapy [ID6398]</t>
  </si>
  <si>
    <t>Financial year of publication</t>
  </si>
  <si>
    <t>Updated this month</t>
  </si>
  <si>
    <t>Implementation by date (from publication date)</t>
  </si>
  <si>
    <t>Provisional draft guidance consultation start date (DG/FDG)</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</si>
  <si>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</si>
  <si>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</si>
  <si>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</si>
  <si>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</si>
  <si>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</si>
  <si>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</si>
  <si>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</si>
  <si>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</si>
  <si>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</si>
  <si>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</si>
  <si>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</si>
  <si>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</si>
  <si>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</si>
  <si>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2025/26</t>
  </si>
  <si>
    <t>N/A</t>
  </si>
  <si>
    <t>Consultation complete</t>
  </si>
  <si>
    <t>Haematology</t>
  </si>
  <si>
    <t>Haemophilia</t>
  </si>
  <si>
    <t>Assess locally</t>
  </si>
  <si>
    <t>NHS England</t>
  </si>
  <si>
    <t>NHS hospital trusts</t>
  </si>
  <si>
    <t>IV Infusion</t>
  </si>
  <si>
    <t>Increase</t>
  </si>
  <si>
    <t>Single Technology Appraisal</t>
  </si>
  <si>
    <t>N/A - terminated</t>
  </si>
  <si>
    <t>Cancer</t>
  </si>
  <si>
    <t>Pancreatic cancer</t>
  </si>
  <si>
    <t xml:space="preserve">Terminated </t>
  </si>
  <si>
    <t>Not applicable</t>
  </si>
  <si>
    <t>n/a - terminated</t>
  </si>
  <si>
    <t>Genetic medicine</t>
  </si>
  <si>
    <t>Niemann-Pick 
disease</t>
  </si>
  <si>
    <t>Not recommended</t>
  </si>
  <si>
    <t xml:space="preserve">Not recommended  </t>
  </si>
  <si>
    <t>Intravenous</t>
  </si>
  <si>
    <t>Highly Specialised Technology Evaluation</t>
  </si>
  <si>
    <t>Central nervous system</t>
  </si>
  <si>
    <t>Multiple sclerosis</t>
  </si>
  <si>
    <t>Oral</t>
  </si>
  <si>
    <t>Decrease</t>
  </si>
  <si>
    <t>Various</t>
  </si>
  <si>
    <t>Between £1m and £15m</t>
  </si>
  <si>
    <t>Ovarian, fallopian tube and peritoneal cancer</t>
  </si>
  <si>
    <t>Infectious diseases</t>
  </si>
  <si>
    <t>Respiratory</t>
  </si>
  <si>
    <t>ICB</t>
  </si>
  <si>
    <t>Secondary care - acute and primary care</t>
  </si>
  <si>
    <t>Neutral</t>
  </si>
  <si>
    <t>CIC</t>
  </si>
  <si>
    <t>Gynaecology</t>
  </si>
  <si>
    <t>Endometriosis</t>
  </si>
  <si>
    <t>Lung cancer</t>
  </si>
  <si>
    <t>Immunology</t>
  </si>
  <si>
    <t>Phosphoinositide 3-kinase delta syndrome</t>
  </si>
  <si>
    <t>Neurology</t>
  </si>
  <si>
    <t>Friedreich’s ataxia</t>
  </si>
  <si>
    <t>Lymphoma</t>
  </si>
  <si>
    <t>Oral plus IV</t>
  </si>
  <si>
    <t>Urothelial cancer</t>
  </si>
  <si>
    <t>Breast cancer</t>
  </si>
  <si>
    <t>Oral / intramuscular injection</t>
  </si>
  <si>
    <t>Endometrial cancer</t>
  </si>
  <si>
    <t>Colorectal cancer</t>
  </si>
  <si>
    <t>Oesophageal cancer</t>
  </si>
  <si>
    <t>Cost comparison</t>
  </si>
  <si>
    <t>Endocrinology</t>
  </si>
  <si>
    <t>Growth hormone deficiency</t>
  </si>
  <si>
    <t>Primary care &amp; NHS Hospital trusts</t>
  </si>
  <si>
    <t>Subcutaneous injection</t>
  </si>
  <si>
    <t>Streamlined Single Technology Appraisal</t>
  </si>
  <si>
    <t>Myasthenia gravis</t>
  </si>
  <si>
    <t>Skin conditions</t>
  </si>
  <si>
    <t>Psoriasis</t>
  </si>
  <si>
    <t>Increase &amp; decrease</t>
  </si>
  <si>
    <t>Renal</t>
  </si>
  <si>
    <t>Chronic kidney disease</t>
  </si>
  <si>
    <t>Seizures</t>
  </si>
  <si>
    <t>Atopic dermatitis</t>
  </si>
  <si>
    <t>ICB (adults) / NHS England (adolescents)</t>
  </si>
  <si>
    <t>Gastroenterology</t>
  </si>
  <si>
    <t>Crohn's disease</t>
  </si>
  <si>
    <t>IV infusion / subcutaneous</t>
  </si>
  <si>
    <t>Virus</t>
  </si>
  <si>
    <t>Multiple myeloma</t>
  </si>
  <si>
    <t>Cystic fibrosis</t>
  </si>
  <si>
    <t>ENT</t>
  </si>
  <si>
    <t>Allergic rhinitis/conjunctivitis</t>
  </si>
  <si>
    <t>Dermatology</t>
  </si>
  <si>
    <t>Vitiligo</t>
  </si>
  <si>
    <t>Topical</t>
  </si>
  <si>
    <t>Hepatocellular carcinoma</t>
  </si>
  <si>
    <t>Ophthalmology</t>
  </si>
  <si>
    <t>Optic neuropathy</t>
  </si>
  <si>
    <t>Ulcerative colitis</t>
  </si>
  <si>
    <t>Rheumatology</t>
  </si>
  <si>
    <t>Eosinophilic granulomatosis</t>
  </si>
  <si>
    <t>IV infusion / subcutaneous / oral</t>
  </si>
  <si>
    <t>Urology</t>
  </si>
  <si>
    <t>Bladder dysfunction</t>
  </si>
  <si>
    <t>Angioedema</t>
  </si>
  <si>
    <t>No change to capacity is expected</t>
  </si>
  <si>
    <t>Kidney disease</t>
  </si>
  <si>
    <t>Arthritis</t>
  </si>
  <si>
    <t>Skin</t>
  </si>
  <si>
    <t>HIV</t>
  </si>
  <si>
    <t>Local Authorities</t>
  </si>
  <si>
    <t>Secondary care, community care and local authorities</t>
  </si>
  <si>
    <t>Intramuscular injection</t>
  </si>
  <si>
    <t>Eczema</t>
  </si>
  <si>
    <t>Cream</t>
  </si>
  <si>
    <t xml:space="preserve">Should not be used  </t>
  </si>
  <si>
    <t>Prostate cancer</t>
  </si>
  <si>
    <t>Liver disease</t>
  </si>
  <si>
    <t>Vutrisiran for treating transthyretin amyloidosis with cardiomyopathy (TA1115) [ID6470]</t>
  </si>
  <si>
    <t>Cardiology</t>
  </si>
  <si>
    <t>Cardiomyopathy</t>
  </si>
  <si>
    <t>Below £1m</t>
  </si>
  <si>
    <t>Obecabtagene autoleucel for treating relapsed or refractory B-cell precursor acute lymphoblastic leukaemia (TA1116) [ID6347]</t>
  </si>
  <si>
    <t>Leukaemia</t>
  </si>
  <si>
    <t>Dostarlimab with platinum-containing chemotherapy for treating primary advanced or recurrent endometrial cancer with microsatellite stability or mismatch repair proficiency (TA1117) [ID6415]</t>
  </si>
  <si>
    <t>Entrectinib for treating NTRK fusion-positive solid tumours in people 12 years and over (terminated appraisal) (TA1118)</t>
  </si>
  <si>
    <t>Venetoclax with obinutuzumab for untreated chronic lymphocytic leukaemia [ID6291] (TA1119)</t>
  </si>
  <si>
    <t>Avelumab with axitinib for untreated advanced renal cell carcinoma (TA1120) [ID6294]</t>
  </si>
  <si>
    <t>Renal cell carcinoma</t>
  </si>
  <si>
    <t>IV infusion/Oral</t>
  </si>
  <si>
    <t>Acoramidis for treating transthyretin amyloidosis with cardiomyopathy (TA1121) [ID6354]</t>
  </si>
  <si>
    <t>30 days (acoramidis and tafamidis) / 90 days (vutrisiran)</t>
  </si>
  <si>
    <t>Oral / subcutaneous injection</t>
  </si>
  <si>
    <t>Amivantamab with lazertinib for untreated EGFR mutation-positive advanced non-small-cell lung cancer (TA1122) [ID6256]</t>
  </si>
  <si>
    <t>Depemokimab for treating chronic rhinosinusitis with nasal polyps in adults (terminated appraisal) (TA1123) [ID6449]</t>
  </si>
  <si>
    <t>Rhinosinusitis</t>
  </si>
  <si>
    <t>Concizumab for treating haemophilia A or B in people 12 years and over with factor inhibitors (terminated appraisal) (TA1124) [ID6665]</t>
  </si>
  <si>
    <t>Pembrolizumab with pemetrexed and platinum-based chemotherapy for untreated unresectable advanced malignant pleural mesothelioma (terminated appraisal) (TA1125) [ID4044]</t>
  </si>
  <si>
    <t xml:space="preserve">Mesothelioma </t>
  </si>
  <si>
    <t>Natalizumab (originator and biosimilar) for treating highly active relapsing–remitting multiple sclerosis after disease-modifying therapy (TA1126) [ID6369]</t>
  </si>
  <si>
    <t>Multiple Technology Appraisal</t>
  </si>
  <si>
    <t>Nivolumab as neoadjuvant (with chemotherapy) and adjuvant (as monotherapy) treatment for resectable non-small-cell lung cancer TA1127 [ID6310]</t>
  </si>
  <si>
    <t>Targeted-release budesonide for treating primary IgA nephropathy (review of TA937) (TA1128) [ID6485]</t>
  </si>
  <si>
    <t>Niraparib for maintenance treatment of advanced ovarian, fallopian tube and peritoneal cancer after response to first-line platinum-based chemotherapy (TA1129) [ID6403]</t>
  </si>
  <si>
    <t>Talazoparib with enzalutamide for untreated hormone-relapsed metastatic prostate cancer (TA1130) [ID4004]</t>
  </si>
  <si>
    <t>Obinutuzumab for treating lupus nephritis [ID6420] TA1131</t>
  </si>
  <si>
    <t>Lupus</t>
  </si>
  <si>
    <t>Ruxolitinib for treating moderate to severe chronic graft versus host disease after an allogeneic stem cell transplant in people 28 days to 17 years (terminated appraisal) (TA1132) [ID6427]</t>
  </si>
  <si>
    <t>Belantamab mafodotin with pomalidomide and dexamethasone for previously treated multiple myeloma (TA1133) [ID6211]</t>
  </si>
  <si>
    <t>There may be a capacity impact due to additional ophthalmology appointments required but there may be a capacity savings because fewer administrations may be needed.</t>
  </si>
  <si>
    <t>Dupilumab for treating severe chronic rhinosinusitis with nasal polyposis (TA1134) [ID6480]</t>
  </si>
  <si>
    <t>Cerliponase alfa for treating neuronal ceroid lipofuscinosis type 2 (HST34) [ID6145]</t>
  </si>
  <si>
    <t>Neuronal ceroid lipofuscinosis type 2</t>
  </si>
  <si>
    <t>Not recommended in draft guidance</t>
  </si>
  <si>
    <t>Intracerebroventricular infusion</t>
  </si>
  <si>
    <t>Baloxavir marboxil for treating and preventing influenza in in children 1 to 11 years (terminated appraisal) (TA1135) [ID6554]</t>
  </si>
  <si>
    <t>Influenza</t>
  </si>
  <si>
    <t>Bevacizumab (originator and biosimilars) with fluoropyrimidine-based chemotherapy for untreated metastatic colorectal cancer (TA1136) [ID6465]</t>
  </si>
  <si>
    <t>Canagliflozin for treating type 2 diabetes in people 10 to 17 years (TA1137) [ID6352]</t>
  </si>
  <si>
    <t>Diabetes</t>
  </si>
  <si>
    <t>Durvalumab with gemcitabine and cisplatin for neoadjuvant treatment then alone for adjuvant treatment of muscle-invasive bladder cancer TA1138 [ID6168]</t>
  </si>
  <si>
    <t>Bladder cancer</t>
  </si>
  <si>
    <t>Pegzilarginase for treating arginase-1 deficiency in people 2 years and over (HST35) [ID4029]</t>
  </si>
  <si>
    <t>Arginase-1 deficiency</t>
  </si>
  <si>
    <t>Epcoritamab for treating relapsed or refractory follicular lymphoma after 2 or more lines of systemic treatment (TA1139) [ID6338]</t>
  </si>
  <si>
    <t>Ruxolitinib cream for treating non-segmental vitiligo in people 12 years and over TA1140 [ID6652]</t>
  </si>
  <si>
    <t>Nivolumab with chemotherapy for untreated unresectable or metastatic urothelial cancer terminated appraisal GID-TA11010 [ID5102] (TA1141)</t>
  </si>
  <si>
    <t>Dupilumab for maintenance treatment of uncontrolled chronic obstructive pulmonary disease with raised blood eosinophils (TA1142) [GID-TA11246] [ID6235]</t>
  </si>
  <si>
    <t>Chronic obstructive pulmonary disease</t>
  </si>
  <si>
    <t>Fezolinetant for treating moderate to severe vasomotor symptoms associated with menopause TA1143 [ID5071]</t>
  </si>
  <si>
    <t>Menopause</t>
  </si>
  <si>
    <t>Above £15m</t>
  </si>
  <si>
    <t>Subcutaneous spesolimab 1-ml formulation for preventing generalised pustular psoriasis flares in people 12 years and over (terminated appraisal) (TA1144)</t>
  </si>
  <si>
    <t>NICE is unable to make a recommendation on subcutaneous spesolimab (Spevigo) 1-ml formulation for preventing generalised pustular psoriasis flares in people 12 years and over. This is because the company did not provide an evidence submission.</t>
  </si>
  <si>
    <t>2026/27</t>
  </si>
  <si>
    <t>No</t>
  </si>
  <si>
    <t>Pembrolizumab for neoadjuvant and adjuvant treatment of resectable locally advanced head and neck squamous cell carcinoma TA1145 [ID6477]</t>
  </si>
  <si>
    <t>Head &amp; neck cancer</t>
  </si>
  <si>
    <t>Additional appointments for IV administration and testing</t>
  </si>
  <si>
    <t>Pembrolizumab can be used, within its marketing authorisation, as an option to treat resectable locally advanced head and neck squamous cell carcinoma in adults whose tumours express PD-L1 with a combined positive score of 1 or more: 
• as neoadjuvant treatment 
• then as adjuvant treatment with radiotherapy, with or without cisplatin 
• then as monotherapy.</t>
  </si>
  <si>
    <t xml:space="preserve">Ripretinib for treating advanced gastrointestinal stromal tumours after 3 or more kinase inhibitors TA1146 [ID6496] </t>
  </si>
  <si>
    <t>Gastrointestinal stromal tumours</t>
  </si>
  <si>
    <t>Although outpatient monitoring will be needed, because the population is small the impact on oncology clinics will be negligible.</t>
  </si>
  <si>
    <t>Ripretinib can be used, within its marketing authorisation, as an option to treat advanced gastrointestinal stromal tumours in adults after 3 or more kinase inhibitors, including imatinib. Ripretinib can only be used if the company provides it according to the commercial arrangement.</t>
  </si>
  <si>
    <t>Vorasidenib for treating astrocytoma or oligodendroglioma with IDH1 or IDH2 mutations after surgery in people 12 years and over TA1147 [ID6407]</t>
  </si>
  <si>
    <t>Brain cancer</t>
  </si>
  <si>
    <t>There will be a capacity increase due to an increase in chemotherapy administrations</t>
  </si>
  <si>
    <t xml:space="preserve">Vorasidenib can be used as an option to treat grade 2 astrocytoma or oligodendroglioma in people 12 years and over when: 
• the cancer has a susceptible isocitrate dehydrogenase (IDH) 1 or IDH2 mutation 
• the person has had surgery and does not immediately need chemotherapy or radiotherapy, and
• the company provides vorasidenib according to the commercial arrangement. 
Stop vorasidenib if the cancer progresses and in line with the stopping criteria in the marketing authorisation.
</t>
  </si>
  <si>
    <t>Sodium zirconium cyclosilicate for treating hyperkalaemia TA1148 [ID6439]</t>
  </si>
  <si>
    <t>Nephrology</t>
  </si>
  <si>
    <t>Hyperkalaemia</t>
  </si>
  <si>
    <t>A capacity decrease is expected because there are fewer appointments and tests compared with the comparator treatments.</t>
  </si>
  <si>
    <t>Sodium zirconium cyclosilicate can be used as an option for treating hyperkalaemia in adults only if used:
• 	in emergency care for acute life-threatening hyperkalaemia alongside standard care or
• 	for persistent hyperkalaemia in people with chronic kidney disease stage 3b to 5 or heart failure, if they:
- 	have confirmed serum potassium level of at least 5.5 mmol per litre and 
- 	because of hyperkalaemia, are not taking an optimised dosage of renin-angiotensin aldosterone system inhibitor and
- 	are not on dialysis.</t>
  </si>
  <si>
    <t>Belantamab mafodotin with bortezomib and dexamethasone for previously treated multiple myeloma TA1149 [ID6212]</t>
  </si>
  <si>
    <t xml:space="preserve">Belantamab mafodotin plus bortezomib and dexamethasone can be used as an option to treat multiple myeloma in adults if:
• they have only had 1 previous line of treatment, and
• the company provides it according to the commercial arrangement 
</t>
  </si>
  <si>
    <t>Yes - date change and new information</t>
  </si>
  <si>
    <t>Encorafenib with binimetinib for treating BRAF V600E mutation-positive advanced non-small-cell lung cancer TA1150 [ID6177]</t>
  </si>
  <si>
    <t xml:space="preserve">Encorafenib plus binimetinib can be used as an option to treat BRAF V600E mutation-positive advanced non-small-cell lung cancer in adults, only if: 
• it is used at first line, and 
• the company provides them according to the commercial arrangements.
</t>
  </si>
  <si>
    <t>Yes - new information</t>
  </si>
  <si>
    <t>Inebilizumab for treating immunoglobulin G4-related disease (terminated appraisal) (TA1151)</t>
  </si>
  <si>
    <t>NICE is unable to make a recommendation on inebilizumab (Uplizna) for immunoglobulin G4-related disease. This is because the company did not provide an evidence submission.</t>
  </si>
  <si>
    <t>Semaglutide for reducing the risk of major adverse cardiovascular events in people with cardiovascular disease and overweight or obesity  GID-TA11544 (TA1152) [ID6441]</t>
  </si>
  <si>
    <t>Cardiovascular events</t>
  </si>
  <si>
    <t>Increase in behavioural support. Decrease in cardiovascular events</t>
  </si>
  <si>
    <t>Semaglutide (up to a maintenance dose of 2.4 mg once weekly) can be used, within its marketing authorisation, alongside a reduced-calorie diet and increased physical activity, as an option for reducing the risk of a major adverse cardiovascular event (that is, cardiovascular death, non-fatal myocardial infarction or non-fatal stroke) in adults with both:
• established cardiovascular disease (CVD), defined as at least 1 of the following:
 - previous myocardial infarction
 - previous ischaemic or haemorrhagic stroke
 - symptomatic peripheral arterial disease (they have intermittent claudication with an ankle-brachial index of less than 0.85 at rest, or have had a peripheral arterial revascularisation procedure or an amputation because of atherosclerotic disease), and
• a body mass index (BMI) of at least 27 kg/m2.
Semaglutide can only be used if the company provides it according to the commercial arrangement.</t>
  </si>
  <si>
    <t>Zanidatamab for treating HER2-positive advanced biliary tract cancer after 1 or more systemic treatments (TA1153) [ID6388]</t>
  </si>
  <si>
    <t>Bile duct cancer</t>
  </si>
  <si>
    <t>Anticipated increase in number of IV administration appointments due to increased average treatment duration however zanidatamab does not require a long term implanted central venous access device for IV administration and requires less administration time.</t>
  </si>
  <si>
    <t xml:space="preserve">Zanidatamab can be used, within its marketing authorisation, to treat HER2-positive (defined as immunohistochemistry 3 positive) unresectable locally advanced or metastatic biliary tract cancer in adults after at least 1 line of systemic treatment.
</t>
  </si>
  <si>
    <t>Oxybutynin hydrochloride for managing neurogenic detrusor overactivity in people 6 years and over with spinal cord injury or spina bifida (terminated appraisal) [ID5089] TA1154</t>
  </si>
  <si>
    <t>Musculo-skeletal</t>
  </si>
  <si>
    <t>Spinal cord</t>
  </si>
  <si>
    <t>NICE is unable to make a recommendation on oxybutynin hydrochloride (Vesoxx) for managing neurogenic detrusor overactivity. This is because the company did not provide an evidence submission.</t>
  </si>
  <si>
    <t>Rozanolixizumab for treating antibody-positive generalised myasthenia gravis (TA1155) [ID5092]</t>
  </si>
  <si>
    <t>There will be a capacity decrease if rozanolixizumab replaces some of the comparator treatment options due to fewer administrations and shorter administration time</t>
  </si>
  <si>
    <t xml:space="preserve">Rozanolixizumab, as an add-on to standard treatment, can be used as an option to treat generalised myasthenia gravis in adults who test positive for anti-acetylcholine receptor or anti-muscle-specific tyrosine kinase antibodies. It can only be used if:
• 	the condition is classified as Myasthenia Gravis Foundation of America class 2 to 4a
• 	the condition is uncontrolled after 2 or more treatments, excluding acetylcholinesterase inhibitors, and
• 	intravenous immunoglobulin or plasma exchange would otherwise be offered, or has been tried and stopped because of side effects or because it did not work well enough.
</t>
  </si>
  <si>
    <t>Osimertinib for maintenance treatment of EGFR mutation-positive unresectable locally advanced non-small-cell lung cancer after platinum-based chemoradiotherapy TA1156 [ID6223]</t>
  </si>
  <si>
    <t>There will be a capacity increase due to an increase in administrations</t>
  </si>
  <si>
    <t>Osimertinib can be used, within its marketing authorisation, as an option to treat unresectable locally advanced (stage 3) non-small-cell lung cancer in adults. It is an option when:
• the tumours have epidermal growth factor receptor exon 19 deletions or exon 21 L858R substitution mutations, and
• the cancer has not progressed during or after platinum-based chemoradiotherapy.
Osimertinib can only be used if the company provides it according to the commercial arrangement.</t>
  </si>
  <si>
    <t>Givinostat for treating Duchenne muscular dystrophy in people 6 years and over (TA1157) [ID6323]</t>
  </si>
  <si>
    <t>Duchenne muscular dystrophy</t>
  </si>
  <si>
    <t xml:space="preserve">A capacity increase is expected due to increased monitoring required </t>
  </si>
  <si>
    <t>Givinostat can be used as an option to treat Duchenne muscular dystrophy in people 6 years and over who are ambulant (able to walk or stand, with or without support) at the start of treatment. Givinostat can only be used if the company provides it according to the commercial arrangement</t>
  </si>
  <si>
    <t>Amivantamab with carboplatin and pemetrexed for untreated EGFR exon 20 insertion mutation-positive advanced non-small-cell lung cancer TA1158 [ID5110]</t>
  </si>
  <si>
    <t>n/a - managed access agreement</t>
  </si>
  <si>
    <t>There may be a capacity increase due to more overall infusions being required.</t>
  </si>
  <si>
    <t xml:space="preserve">Amivantamab with carboplatin and pemetrexed can be used during the managed access period as an option for untreated advanced non-small-cell lung cancer with activating EGFR exon 20 insertion (ex20ins) mutations in adults. It can only be used if the conditions in the managed access agreement for amivantamab with carboplatin and pemetrexed are followed.
</t>
  </si>
  <si>
    <t xml:space="preserve">Lisocabtagene maraleucel for treating relapsed or refractory large B-cell lymphoma after 2 or more lines of systemic treatment TA1159 [ID6619] </t>
  </si>
  <si>
    <t>Single IV infusion</t>
  </si>
  <si>
    <t>No expected change in capacity</t>
  </si>
  <si>
    <t>Lisocabtagene maraleucel can be used as an option for treating relapsed or refractory diffuse large B‑cell lymphoma or primary mediastinal large B‑cell lymphoma after 2 or more lines of systemic treatment in adults. Lisocabtagene maraleucel can only be used if the company provides it according to the commercial arrangement.</t>
  </si>
  <si>
    <t>Durvalumab with chemotherapy for neoadjuvant and adjuvant treatment then alone for adjuvant treatment of resectable gastric or gastro-oesophageal junction adenocarcinoma (TA1160) [ID6374]</t>
  </si>
  <si>
    <t>Gastric or gastro-oesophageal cancer</t>
  </si>
  <si>
    <t>There will be an increase in capacity due to extra administrations.</t>
  </si>
  <si>
    <t>Durvalumab can be used, within its marketing authorisation, as an option for neoadjuvant and adjuvant treatment with 5-fluorouracil, leucovorin, oxaliplatin and docetaxel (FLOT) chemotherapy, then alone as adjuvant  treatment, for resectable gastric or gastro-oesophageal junction adenocarcinoma in adults. Durvalumab can only be used if the company provides it according to the commercial arrangement.</t>
  </si>
  <si>
    <t>Sotatercept for treating pulmonary arterial hypertension GID-TA11103 TA1161 [ID6163]</t>
  </si>
  <si>
    <t>Pulmonary hypertension</t>
  </si>
  <si>
    <t>A capacity increase is expected because there will be an increase in appointments and blood tests.</t>
  </si>
  <si>
    <t>Sotatercept, with other pulmonary arterial hypertension (PAH) treatments, can be used as an option to treat PAH in adults with World Health Organization functional class (WHO FC) 2 or 3, to improve exercise capacity. WHO FC 2 or 3 corresponds to low, intermediate–low or intermediate–high risk on the European Society of Cardiology and European Respiratory Society risk-stratification framework. Sotatercept can be used if:
• it is started when the PAH is at intermediate–low risk at follow up after usual treatment for PAH
• the PAH has progressed to intermediate–high risk, if treatment with sotatercept was started when the PAH was intermediate–low risk.</t>
  </si>
  <si>
    <t>Nusinersen and risdiplam for treating spinal muscular atrophy (TA1162) [ID6195]</t>
  </si>
  <si>
    <t>Spinal muscular atrophy</t>
  </si>
  <si>
    <t>90 days NHS England has agreed to provide funding from routine commissioning budgets so nusinersen and risdiplam will be funded from 14 May 2026</t>
  </si>
  <si>
    <t>Intrathecal injection and oral</t>
  </si>
  <si>
    <t xml:space="preserve">A significant capacity impact is not expected because the treatments have been available in managed access. However, the expansion of eligibility criteria from managed access may increase the level of uptake which would result in more appointments for treatment delivery. </t>
  </si>
  <si>
    <t>Nusinersen can be used as an option to treat 5q spinal muscular atrophy (SMA), only if: 
• it has not been successfully treated with onasemnogene abeparvovec  
• nusinersen is not used with risdiplam, and 
• the company provides nusinersen according to the commercial arrangement.
Stop nusinersen if there is sustained deterioration across a range of clinical measures and the treatment is not providing benefit. Assess whether the person is benefitting from treatment based on clinical judgement of their individual needs.
Risdiplam can be used as an option to treat 5q SMA type 1, 2 or 3 or with 1 to 4 SMN2 copies, only if: 
• it has not been successfully treated with onasemnogene abeparvovec 
• risdiplam is not used: 
− with nusinersen
− for presymptomatic SMA when onasemnogene abeparvovec is suitable, and 
• the company provides risdiplam according to the commercial arrangement.
Stop risdiplam if there is sustained deterioration across a range of clinical measures and the treatment is not providing benefit. Assess whether the person is benefitting from treatment based on clinical judgement of their individual needs.
This recommendation is not intended to prevent risdiplam being used as a bridging therapy until treatment with onasemnogene abeparvovec is possible.</t>
  </si>
  <si>
    <t>Nogapendekin alfa inbakicept with intravesical BCG for non-muscle-invasive bladder cancer with carcinoma in situ that is unresponsive to BCG GID-TA11767 TA1163 [ID6582]</t>
  </si>
  <si>
    <t>NICE is unable to make a recommendation on nogapendekin alfa inbakicept (Anktiva) with Bacillus Calmette-Guérin (BCG) for non-muscle-invasive bladder cancer with carcinoma in situ, with or without papillary tumours, that is unresponsive to BCG in adults. This is because the company did not provide an evidence submission.</t>
  </si>
  <si>
    <t>Yes - date change</t>
  </si>
  <si>
    <t>Resmetirom for treating non-alcoholic steatohepatitis and liver fibrosis GID-TA11414 [ID6529]</t>
  </si>
  <si>
    <t>Hepatology</t>
  </si>
  <si>
    <t>Non-alcoholic steatohepatitis and liver fibrosis</t>
  </si>
  <si>
    <t>Should not be used in draft guidance</t>
  </si>
  <si>
    <t>Potential increase in outpatient appointments to initiate treatment and follow-up</t>
  </si>
  <si>
    <t>Tisotumab vedotin for treating recurrent or metastatic cervical cancer that has progressed on or after systemic treatment GID-TA10620 TA1164 [ID3753]</t>
  </si>
  <si>
    <t>Cervical cancer</t>
  </si>
  <si>
    <t>A decrease in capacity will be expected due to fewer appointments for IV administrations compared to comparator treatments.</t>
  </si>
  <si>
    <t>Mepolizumab for maintenance treatment of uncontrolled chronic obstructive pulmonary disease with raised blood eosinophils GID-TA10239 [ID1237]</t>
  </si>
  <si>
    <t>NHS Hospital trusts</t>
  </si>
  <si>
    <t>Capacity increases may be in the areas of outpatient follow ups, CT scans, ophthalmic monitoring and folate receptor alpha (FRα) tests.</t>
  </si>
  <si>
    <t>Acalabrutinib and venetoclax with or without obinutuzumab for untreated chronic lymphocytic leukaemia GID-TA11230 [ID6232]</t>
  </si>
  <si>
    <t>Serplulimab with carboplatin and etoposide for untreated extensive-stage small-cell lung cancer TA1167 [ID6346]</t>
  </si>
  <si>
    <t>Donidalorsen for preventing recurrent attacks of hereditary angioedema in people 12 years and over GID-TA11576 [ID6457]</t>
  </si>
  <si>
    <t>If recommended a capacity impact is not expected because donidalorsen is self-administered at home similar to comparator treatments.</t>
  </si>
  <si>
    <t>DG published. Draft guidance states that donidalorsen should not be used for preventing recurrent attacks of hereditary angioedema in people 12 years and over.
The estimated population and capacity impact is based on the budget impact test undertaken. This may change as the technology appraisal is developed.</t>
  </si>
  <si>
    <t>Seladelpar for previously treated primary biliary cholangitis TA1171 [ID6429]</t>
  </si>
  <si>
    <t>Gastroenterology/Hepatology</t>
  </si>
  <si>
    <t>No change in capacity is expected</t>
  </si>
  <si>
    <t>Seladelpar can be used, within its marketing authorisation, as an option to treat primary biliary cholangitis, including pruritus, in adults. It can be used: 
• with ursodeoxycholic acid (UDCA), if UDCA alone has not worked well enough, or 
• alone, if UDCA cannot be tolerated.</t>
  </si>
  <si>
    <t>There will be a capacity increase due to an increased number of administrations</t>
  </si>
  <si>
    <t>Remibrutinib for treating chronic spontaneous urticaria inadequately controlled by H1-antihistamines GID-TA11416 [ID6356]</t>
  </si>
  <si>
    <t>Chronic spontaneous urticaria</t>
  </si>
  <si>
    <t>Remibrutinib and the comparator treatment are taken orally.</t>
  </si>
  <si>
    <t>Sotorasib for previously treated KRAS G12C mutation-positive advanced non-small-cell lung cancer (MA review of TA781) GID-TA11484 [ID6287]</t>
  </si>
  <si>
    <t>DG published. Draft guidance states that sotorasib should not be used for treating KRAS G12C mutation positive locally advanced or metastatic non-small-cell lung cancer (NSCLC) in adults:
• when the cancer has progressed on platinum-based chemotherapy or anti-PD-1/PD-L1 immunotherapy, or
• when these treatments are not tolerated.
The estimated eligible population and capacity impact is based on the budget impact test undertaken. This may change as the technology appraisal is developed.</t>
  </si>
  <si>
    <t>Atogepant for treating migraine GID-TA11817 [ID6615]</t>
  </si>
  <si>
    <t>Migraine</t>
  </si>
  <si>
    <t>Atogepant and the comparator treatment are taken orally.</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</si>
  <si>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</si>
  <si>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Pembrolizumab with chemoradiation for untreated high-risk locally advanced cervical cancer GID-TA11215 [ID6138]</t>
  </si>
  <si>
    <t>Increase in IV administrations. CT scans and blood tests will also be required for this new technology</t>
  </si>
  <si>
    <t>Deuruxolitinib for treating severe alopecia areata GID-TA11804 [ID6597]</t>
  </si>
  <si>
    <t>Alopecia areata</t>
  </si>
  <si>
    <t>Palopegteriparatide for treating chronic hypoparathyroidism GID-TA11454 [ID6380]</t>
  </si>
  <si>
    <t>Hypoparathyroidism</t>
  </si>
  <si>
    <t>DG published. Draft guidance states that palopegteriparatide should not be used to treat chronic hypoparathyroidism in adults.
The estimated capacity impact is based on the budget impact test undertaken. This may change as the technology appraisal is developed.</t>
  </si>
  <si>
    <t>Dostarlimab for previously treated advanced or recurrent endometrial cancer with high microsatellite instability or mismatch repair deficiency (MA review of TA779) GID-TA11764 [ID6326]</t>
  </si>
  <si>
    <t>Dostarlimab is currently recommended for use in the CDF.</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</si>
  <si>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</si>
  <si>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Aficamten for treating symptomatic obstructive hypertrophic cardiomyopathy GID-TA11742 [ID6575]</t>
  </si>
  <si>
    <t>A capacity impact is expected that will be increases in ECHO, ECG and outpatient attendances.</t>
  </si>
  <si>
    <t>Nirogacestat for treating desmoid tumours GID-TA11559 [ID6453]</t>
  </si>
  <si>
    <t>Desmoid tumours</t>
  </si>
  <si>
    <t>If recommended there may be a decrease in IV administrations and a move to oral administrations. There may be a net increase in volume of activity.</t>
  </si>
  <si>
    <t>Histamine dihydrochloride with interleukin-2 for maintenance treatment of acute myeloid leukaemia GID-TA10575 [ID1627]</t>
  </si>
  <si>
    <t>If recommended there will be a capacity increase due to an increased number of administrations</t>
  </si>
  <si>
    <t>Daratumumab with bortezomib, lenalidomide and dexamethasone for untreated multiple myeloma when an autologous stem cell transplant is suitable GID-TA11254 [ID6249]</t>
  </si>
  <si>
    <t>If recommended a capacity increase is expected due to increased administrations</t>
  </si>
  <si>
    <t xml:space="preserve">DG published. Draft guidance states that daratumumab plus bortezomib, lenalidomide and dexamethasone followed by daratumumab plus lenalidomide maintenance should not be used for untreated multiple myeloma in adults when an autologous stem cell transplant is suitable. 
The estimated population and capacity impact is based on the budget impact test undertaken. This may change as the technology appraisal is developed.
</t>
  </si>
  <si>
    <t>Olezarsen for treating familial chylomicronaemia syndrome GID-TA11678 [ID6585]</t>
  </si>
  <si>
    <t>Chylomicronaemia syndrome</t>
  </si>
  <si>
    <t>A capacity decrease is expected because there are fewer monitoring requirements compared with the comparator treatment.</t>
  </si>
  <si>
    <t>Setmelanotide for treating obesity and hyperphagia in Bardet-Biedl syndrome (review of HST31) GID-HST10067 [ID6598]</t>
  </si>
  <si>
    <t>Obesity</t>
  </si>
  <si>
    <t>There will be a capacity increase due to an increase in attendances and monitoring.</t>
  </si>
  <si>
    <t>Betula verrucosa (Itulazax 12 SQ-Bet) for treating moderate to severe allergic rhinitis, conjunctivitis, or both, caused by tree pollen in people 5 to 17 years GID-TA11636 [ID6537]</t>
  </si>
  <si>
    <t>A reduction in on-going healthcare management, in GP visits and hospital allergy service outpatient follow ups. Smaller increase in allergy tests.</t>
  </si>
  <si>
    <t>12 SQ-HDM SLIT for treating allergic rhinitis caused by house dust mites in children 5 to 11 years GID-TA11635 [ID6510]</t>
  </si>
  <si>
    <t>Allergic rhinitis</t>
  </si>
  <si>
    <t>A reduction in on-going healthcare management in GP visits and hospital allergy service outpatient follow ups. Smaller increase in allergy and FeNO tests.</t>
  </si>
  <si>
    <t>Intrathecal onasemnogene abeparvovec for treating spinal muscular atrophy in people 2 years and over 
Reference number:GID-TA11733 [ID6556]</t>
  </si>
  <si>
    <t>Intrathecal injection</t>
  </si>
  <si>
    <t>Guidance is still in early development stage. More information will be provided as the development of the guidance progresses.
The committee meeting is scheduled for 07 July 2026.  
The estimated eligible population and capacity impact is based on the budget impact test undertaken and is currently commercial in confidence. This may change as the technology appraisal is developed.</t>
  </si>
  <si>
    <t>Cemiplimab for treating recurrent or metastatic cervical cancer that has progressed on or after platinum-based chemotherapy (review of TA901) GID-TA11850 [ID6610]</t>
  </si>
  <si>
    <t>A capacity decrease is expected because IV infusions are less frequent compared with comparator treatments.</t>
  </si>
  <si>
    <t>Low-dose atropine eye drops for treating myopia in people 3 to 14 years GID-TA11669 [ID6517]</t>
  </si>
  <si>
    <t>Eye</t>
  </si>
  <si>
    <t>Eye drops</t>
  </si>
  <si>
    <t>Additional monitoring appointments</t>
  </si>
  <si>
    <t>Guidance is still in early development stage. More information will be provided as the development of the guidance progresses.
The committee meeting is scheduled for 08 July 2026.
The estimated eligible population and capacity impact is based on the budget impact test undertaken. This may change as the technology appraisal is developed.</t>
  </si>
  <si>
    <t>Mirdametinib for treating symptomatic inoperable plexiform neurofibromas in people 2 years and over with neurofibromatosis type 1 GID-TA11819 [ID6618]</t>
  </si>
  <si>
    <t>Secondary care or tertiary care services</t>
  </si>
  <si>
    <t>Capacity impacts for the new technology are anticipated to be very similar to existing treatments</t>
  </si>
  <si>
    <t>Zilucoplan for treating antibody positive generalised myasthenia gravis GID-TA11096 [ID4008]</t>
  </si>
  <si>
    <t>Potential Decrease</t>
  </si>
  <si>
    <t>If recommended there will be a capacity decrease if zilucoplan is used instead of a comparator treatment administered by IV</t>
  </si>
  <si>
    <t>Teprotumumab for treating thyroid eye disease (deferred appraisal of D1) GID-TA11995 [ID6756]</t>
  </si>
  <si>
    <t>If recommended there is expected to be an overall decrease in IV administrations and radiotherapy treatment. However, there may be an increase in monitoring appointments and audiometry appointments/hearing assessments.</t>
  </si>
  <si>
    <t>Guidance is still in early development stage. More information will be provided as the development of the guidance progresses.
The committee meeting is scheduled for 14 July 2026.
The estimated population and capacity impact is based on the budget impact test undertaken. This may change as the technology appraisal is developed.</t>
  </si>
  <si>
    <t>Tezepelumab for treating severe chronic rhinosinusitis with nasal polyps GID-TA11429 [ID6379]</t>
  </si>
  <si>
    <t>Guidance is still in early development stage. More information will be provided as the development of the guidance progresses.
The committee meeting is scheduled for 15 July 2026.
The estimated eligible population and capacity impact is based on the budget impact test undertaken. This may change as the technology appraisal is developed.</t>
  </si>
  <si>
    <t>Nerandomilast for treating idiopathic pulmonary fibrosis or progressive pulmonary fibrosis GID-TA11552 [ID6446]</t>
  </si>
  <si>
    <t>Idiopathic pulmonary fibrosis</t>
  </si>
  <si>
    <t>A capacity decrease is expected because there are fewer monitoring requirements compared with the comparator treatments.</t>
  </si>
  <si>
    <t>Inhaled treprostinil for treating pulmonary hypertension with interstitial lung disease GID-TA11572 [ID6459]</t>
  </si>
  <si>
    <t>Inhaled</t>
  </si>
  <si>
    <t>DG published. Draft guidance states that inhaled treprostinil should not be used to treat pulmonary hypertension associated with interstitial lung disease (WHO group 3) in adults.
Following consultation on the draft guidance, the next appraisal committee meeting has been scheduled for 23 July 2026.
The estimated population is based on the budget impact test undertaken. This may change as the technology appraisal is developed.</t>
  </si>
  <si>
    <t>Efgartigimod with recombinant human hyaluronidase PH20 for treating chronic inflammatory demyelinating polyneuropathy GID-TA11508 [ID6409]</t>
  </si>
  <si>
    <t>Chronic Inflammatory Demyelinating Polyneuropathy</t>
  </si>
  <si>
    <t>Capacity impact may be decreased due to a company-sponsored Homecare service</t>
  </si>
  <si>
    <t>Plozasiran for treating familial chylomicronaemia syndrome GID-TA11793 [ID6593]</t>
  </si>
  <si>
    <t>The evaluation of plozasiran for treating familial chylomicronaemia syndrome will follow NICE's cost comparison appraisal process. Further information about this can be found in sections 4.2.13-21 and 5.8.23-27 of the manual. The appraisal committee meeting scheduled for 23 July 2026 will not go ahead.
The estimated eligible population and capacity impact is based on the budget impact test undertaken. This may change as the technology appraisal is developed.</t>
  </si>
  <si>
    <t>Polihexanide 0.8 mg/ml eye drops for treating acanthamoeba keratitis in people 12 years and over GID-TA11643 [ID6497]</t>
  </si>
  <si>
    <t>Acanthamoeba keratitis</t>
  </si>
  <si>
    <t>Capacity decreases may be in the areas of outpatient attendances, inpatient spells, psychologist attendances and nurse visits</t>
  </si>
  <si>
    <t>DG published. Draft guidance states polihexanide 0.8 mg/ml eye drops should not be used to treat acanthamoeba keratitis in people 12 years and over.
Following consultation on the draft guidance, the next appraisal committee meeting has been scheduled for 23 July 2026.
The estimated population and capacity impact is based on the budget impact test undertaken. This may change as the technology appraisal is developed.</t>
  </si>
  <si>
    <t>Inavolisib with palboCIClib and fulvestrant for treating recurrent hormone receptor-positive HER2-negative PIK3CA-positive advanced breast cancer after adjuvant endocrine treatment GID-TA11519 [ID6425]</t>
  </si>
  <si>
    <t>If recommended, a capacity increase is expected because of an increase in administrations due to longer treatment duration than comparators</t>
  </si>
  <si>
    <t xml:space="preserve">DG published. Draft guidance states that inavolisib plus palbociclib and fulvestrant should not be used to treat oestrogen receptor-positive, HER2-negative, PIK3CA-mutated locally advanced or metastatic breast cancer in adults when: 
• the cancer has recurred during adjuvant endocrine treatment or within 12 months of completing it, and  
• if neoadjuvant or adjuvant treatment included a cyclin-dependent kinase (CDK) 4 and 6 inhibitor, the cancer has recurred 12 months or more after stopping the CDK 4 and 6 inhibitor.  
The estimated eligible population and capacity impact is based on the budget impact test undertaken. This may change as the technology appraisal is developed.
</t>
  </si>
  <si>
    <t>Catumaxomab for intraperitoneal treatment of malignant ascites in epithelial cellular adhesion molecule-positive carcinomas when further systemic anticancer treatment is unsuitable GID-TA11774 [ID6580]</t>
  </si>
  <si>
    <t>Digestive system</t>
  </si>
  <si>
    <t>Intraperitoneal Injection</t>
  </si>
  <si>
    <t>Increased intraperitoneal administrations</t>
  </si>
  <si>
    <t>Obicetrapib and obicetrapib–ezetimibe for treating primary hypercholesterolaemia or mixed dyslipidaemia GID-TA11649 [ID6519]</t>
  </si>
  <si>
    <t>Primary hypercholesterolaemia or mixed dyslipidaemia</t>
  </si>
  <si>
    <t>Guidance is still in early development stage. More information will be provided as the development of the guidance progresses.
The committee meeting is scheduled for the 04 August 2026
The estimated eligible population and capacity impact is based on the budget impact test undertaken. This may change as the technology appraisal is developed.</t>
  </si>
  <si>
    <t>Upadacitinib for treating giant cell arteritis GID-TA11330 [ID6299]</t>
  </si>
  <si>
    <t>Autoimmune</t>
  </si>
  <si>
    <t>DG published. Draft guidance states that upadacitinib should not be used to treat giant cell arteritis in adults. 
The committee meeting is scheduled for 05 August 2026
The estimated population and capacity impact is based on the budget impact test undertaken. This may change as the technology appraisal is developed.</t>
  </si>
  <si>
    <t>Insulin efsitora alfa for treating type 2 diabetes GID-TA11644 [ID6499]</t>
  </si>
  <si>
    <t>There may be a slight decrease in capacity if people move from a weekly administration with a comparator treatment to efsitora alfa</t>
  </si>
  <si>
    <t>Epcoritamab with rituximab and lenalidomide for treating relapsed or refractory follicular lymphoma after 1 or more systemic treatments GID-TA11768 [ID6586]</t>
  </si>
  <si>
    <t>Guidance is still in early development stage. More information will be provided as the development of the guidance progresses.
The committee meeting is scheduled for 08 September 2026.
The estimated eligible population and capacity impact is based on the budget impact test undertaken. This may change as the technology appraisal is developed.</t>
  </si>
  <si>
    <t>Nivolumab with ipilimumab for untreated advanced hepatocellular carcinoma GID-TA11116 [ID6239]</t>
  </si>
  <si>
    <t>The treatment duration is slightly shorter than some comparators and so there may be a reduction in administration appointments needed.</t>
  </si>
  <si>
    <t>Guidance is still in early development stage. More information will be provided as the development of the guidance progresses.
The committee meeting is scheduled for 16 September 2026.
The estimated eligible population and capacity impact is based on the budget impact test undertaken. This may change as the technology appraisal is developed.</t>
  </si>
  <si>
    <t>Port Delivery System with ranibizumab for treating wet age-related macular degeneration GID-TA10879 [ID3983]</t>
  </si>
  <si>
    <t>Wet AMD</t>
  </si>
  <si>
    <t>Injection</t>
  </si>
  <si>
    <t>Some extra specialist injections will be required but these will be offset by some outpatient procedures</t>
  </si>
  <si>
    <t>Guidance is still in early development stage. More information will be provided as the development of the guidance progresses. 
The committee meeting is scheduled for 8 September 2026.
The estimated eligible population and capacity impact is based on the budget impact test undertaken. This may change as the technology appraisal is developed.</t>
  </si>
  <si>
    <t>Ovarian cancer</t>
  </si>
  <si>
    <t>Guidance is still in early development stage. More information will be provided as the development of the guidance progresses.
The committee meeting is scheduled for 14 July 2026.
The estimated population is based on the budget impact test undertaken. This may change as the technology appraisal is developed.</t>
  </si>
  <si>
    <t>Beremagene geperpavec for treating skin wounds associated with dystrophic epidermolysis bullosa GID-TA10868 [ID3959]</t>
  </si>
  <si>
    <t>Dystrophic epidermolysis bullosa</t>
  </si>
  <si>
    <t>Larotrectinib for treating NTRK fusion-positive advanced solid tumours (MA review of TA630) GID-TA11565 [ID6292]</t>
  </si>
  <si>
    <t>DG published. Draft guidance states that larotrectinib should not be used as an option for treating neurotrophic tyrosine receptor kinase fusion-positive solid tumours in people of all ages if:
• the cancer is locally advanced or metastatic, or surgery could cause severe health problems and
• there are no satisfactory treatment options.
The committee meeting is scheduled for 09 September 2026. 
The estimated population and capacity impact is based on the budget impact test undertaken. This may change as the technology appraisal is developed.</t>
  </si>
  <si>
    <t>Orforglipron for managing overweight and obesity GID-TA11650 [ID6516]</t>
  </si>
  <si>
    <t>No increase to capacity is expected</t>
  </si>
  <si>
    <t>Lurbinectedin with atezolizumab for maintenance treatment of extensive-stage small-cell lung cancer GID-TA11502 [ID6526]</t>
  </si>
  <si>
    <t>There will be an increase in capacity if people move from having a subcut treatment to IV</t>
  </si>
  <si>
    <t>Guidance is still in early development stage. More information will be provided as the development of the guidance progresses.
The committee meeting is scheduled for 05 August 2026.
The estimated population and capacity impact is based on the budget impact test undertaken. This may change as the technology appraisal is developed.</t>
  </si>
  <si>
    <t>Toripalimab with chemotherapy for untreated recurrent or metastatic nasopharyngeal cancer GID-TA11341 [ID6406]</t>
  </si>
  <si>
    <t>Head cancer</t>
  </si>
  <si>
    <t>Guidance is still in early development stage. More information will be provided as the development of the guidance progresses.
The committee meeting is scheduled for 05 August 2026.
The estimated eligible population and capacity impact is based on the budget impact test undertaken. This may change as the technology appraisal is developed.</t>
  </si>
  <si>
    <t>Retifanlimab with platinum-based chemotherapy for treating inoperable, locally recurrent or metastatic squamous cell anal canal cancer untreated with systemic chemotherapy GID-TA11625 [ID6482]</t>
  </si>
  <si>
    <t>Anal canal squamous cell carcinoma</t>
  </si>
  <si>
    <t>There would be a an increase in administration appointments for IV infusion.</t>
  </si>
  <si>
    <t>Guidance is still in early development stage. More information will be provided as the development of the guidance progresses.
Committee meeting is scheduled for 11 August 2026.
The estimated eligible population and capacity impact is based on the budget impact test undertaken. This may change as the technology appraisal is developed.</t>
  </si>
  <si>
    <t>Tarlatamamb for treating extensive stage small-cell lung cancer that has progressed after platinum-based chemotherapy GID-TA11812 [ID6617]</t>
  </si>
  <si>
    <t>Trastuzumab deruxtecan for treating HER2-positive advanced gastric or gastro-oesophageal junction adenocarcinoma after trastuzumab-based treatment (review of TA879) GID-TA11963 [ID6680]</t>
  </si>
  <si>
    <t>Elranatamab for treating relapsed and refractory multiple myeloma after 3 or more treatments (managed access review of TA1023) GID-TA11956 [ID6653]</t>
  </si>
  <si>
    <t>Guidance is still in early development stage. More information will be provided as the development of the guidance progresses.
The committee meeting is scheduled for 10 December 2026.</t>
  </si>
  <si>
    <t>Setmelanotide for treating acquired hypothalamic obesity in people 4 years and over GID-TA11525 [ID6542]</t>
  </si>
  <si>
    <t>Weight management</t>
  </si>
  <si>
    <t>Tislelizumab with chemotherapy for untreated advanced oesophageal squamous cell cancer GID-TA11025 [ID5113]</t>
  </si>
  <si>
    <t>If recommended a capacity increase is expected because of an increase in administrations.</t>
  </si>
  <si>
    <t>Guidance is still in early development stage. More information will be provided as the development of the guidance progresses.
The committee meeting is scheduled for 13 October 2026.
The estimated eligible population and capacity impact is based on the budget impact test undertaken. This may change as the technology appraisal is developed.</t>
  </si>
  <si>
    <t>Pembrolizumab with enfortumab vedotin for neoadjuvant and adjuvant treatment of muscle-invasive bladder cancer  GID-TA11694 [ID6607]</t>
  </si>
  <si>
    <t>Guidance is still in early development stage. More information will be provided as the development of the guidance progresses.  
The committee meeting is scheduled for 7 October 2026.</t>
  </si>
  <si>
    <t>Denecimig (Mim8) for preventing bleeding episodes in haemophilia A in people of any age GID-TA11509 [ID6400]</t>
  </si>
  <si>
    <t>Guidance is still in early development stage. More information will be provided as the development of the guidance progresses.
The committee meeting is scheduled for 7 October 2026.</t>
  </si>
  <si>
    <t>Capsule sponge tests for detection of Barrett's oesophagus and early-stage oesophageal cancer and surveillance of Barrett’s oesophagus GID-TA11960 [ID6683]</t>
  </si>
  <si>
    <t>Primary care, Community health care and Secondary care - acute</t>
  </si>
  <si>
    <t>Guidance is still in early development stage. More information will be provided as the development of the guidance progresses.</t>
  </si>
  <si>
    <t>Pirtobrutinib for untreated chronic lymphocytic leukaemia or small lymphocytic lymphoma GID-TA11501 [ID6397]</t>
  </si>
  <si>
    <t>Guidance is still in early development stage. More information will be provided as the development of the guidance progresses.
The committee meeting is scheduled for 6 October 2026.</t>
  </si>
  <si>
    <t>Tofersen for treating amyotrophic lateral sclerosis caused by SOD1 gene mutations GID-HST10062 [ID3767]</t>
  </si>
  <si>
    <t>Amyotrophic lateral sclerosis</t>
  </si>
  <si>
    <t>Cemiplimab for adjuvant treatment of high-risk cutaneous squamous cell carcinoma after surgery and radiotherapy GID-TA11869 [ID6659]</t>
  </si>
  <si>
    <t>Guidance is still in early development stage. More information will be provided as the development of the guidance progresses.
The committee meeting is scheduled for 10 November 2026</t>
  </si>
  <si>
    <t>Decitabine–cedazuridine with venetoclax for untreated acute myeloid leukaemia when intensive induction chemotherapy is unsuitable GID-TA11765 [ID6601]</t>
  </si>
  <si>
    <t>Tafasitamab with lenalidomide and rituximab for treating relapsed or refractory follicular lymphoma after 1 or more systemic treatments GID-TA11488 [ID6413]</t>
  </si>
  <si>
    <t>If recommended a capacity increase is expected due to an increase in IV administrations.</t>
  </si>
  <si>
    <t>DG published. Draft guidance states that tafasitamab with lenalidomide and rituximab should not be used to treat relapsed or refractory follicular lymphoma (grades 1 to 3a) after 1 or more line of systemic treatment in adults.  
The estimated eligible population and capacity impact is based on the budget impact test undertaken. This may change as the appraisal is developed.</t>
  </si>
  <si>
    <t>Avapritinib for treating inadequately controlled moderate to severe indolent systemic mastocytosis GID-TA11772 [ID6578]</t>
  </si>
  <si>
    <t>Mastocytosis</t>
  </si>
  <si>
    <t>If recommended a capacity decrease is expected due to an overall decrease in healthcare resource usage in a variety of areas including outpatient attendances.</t>
  </si>
  <si>
    <t>DG published. Draft guidance states that avapritinib should not be used to treat moderate to severe indolent systemic mastocytosis that is inadequately controlled on symptomatic treatment in adults. 
The estimated eligible population and capacity impact is based on the budget impact test undertaken. This may change as the technology appraisal is developed.</t>
  </si>
  <si>
    <t>Cabozantinib for treating advanced neuroendocrine tumours that have progressed after systemic treatment GID-TA11613 [ID6474]</t>
  </si>
  <si>
    <t>If recommended there will be a capacity decrease due to fewer administrations</t>
  </si>
  <si>
    <t xml:space="preserve">FDG published. Final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NICE has received 2 appeals, that fall within one or more of the two strictly limited grounds for appeal, against the Final Draft Guidance on the above technology from the following organisations:
Ipsen Limited
Neuroendocrine Cancer UK
The appeal panel convened on Wednesday 24 June 2026 at 10:00am via Zoom to hear oral representations from the appellants.
The estimated population and capacity impact is based on the budget impact test undertaken. This may change as the technology appraisal is developed. </t>
  </si>
  <si>
    <t>Brexucabtagene autoleucel for treating relapsed or refractory mantle cell lymphoma after 2 or more systemic treatments GID-TA11545 (review of TA677) [ID6325]</t>
  </si>
  <si>
    <t>Brexucabtagene autoleucel is already available in the CDF, therefore there will be no impact on capacity if the activity moves into routine commissioning.</t>
  </si>
  <si>
    <t>Pirtobrutinib for treating chronic lymphocytic leukaemia or small lymphocytic lymphoma after 1 or more BTK inhibitors GID-TA11298 [ID6269]</t>
  </si>
  <si>
    <t>Cost saving</t>
  </si>
  <si>
    <t>A capacity decrease is expected because pirtobrutinib is administered orally and some comparators are intravenously administered.</t>
  </si>
  <si>
    <t>Teplizumab for delaying the onset of stage 3 type 1 diabetes in people 8 years and over with stage 2 type 1 diabetes GID-TA10981 [ID6259]</t>
  </si>
  <si>
    <t>If recommended there will be an increase to capacity due to an increase in administrations and testing</t>
  </si>
  <si>
    <t>Durvalumab with platinum-based chemotherapy, then with or without olaparib, for treating newly diagnosed advanced or recurrent endometrial cancer GID-TA11340 [ID6317]</t>
  </si>
  <si>
    <t>A capacity impact is expected due to treatment being IV administered and has a longer treatment duration compared with comparators</t>
  </si>
  <si>
    <t>Finerenone for treating heart failure with preserved or mildly reduced ejection fraction GID-TA11651 [ID6514]</t>
  </si>
  <si>
    <t>Heart failure</t>
  </si>
  <si>
    <t>It's an oral treatment which would be used in addition to standard of care</t>
  </si>
  <si>
    <t>Sebetralstat for treating acute attacks of hereditary angioedema in people aged 12 and over GID-TA11334 [ID6284]</t>
  </si>
  <si>
    <t>Sebetralstat is an oral treatment and if recommended it may displace the use of an IV treatment which people may choose to have administered in hospital</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</si>
  <si>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</si>
  <si>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Lecanemab for treating mild cognitive impairment or mild dementia caused by Alzheimer’s disease GID-TA11220 [ID4043]</t>
  </si>
  <si>
    <t xml:space="preserve">Alzheimer's Disease </t>
  </si>
  <si>
    <t>ICB and NHS England</t>
  </si>
  <si>
    <t>If recommended there will be a capacity increase due to an increase in appointments, scans and administrations</t>
  </si>
  <si>
    <t>ACIC</t>
  </si>
  <si>
    <t>In order to support the committee’s consideration of the upheld appeal points, NICE has asked the Decision Support Unit to provide a report. Given the timelines for this report, to allow the participants in the committee discussion sufficient chance to consider the report, the committee discussion has been scheduled for Wednesday 8 July 2026.
DG published. Draft guidance states that lecanemab is not recommended, within its marketing authorisation, for treating mild cognitive impairment and mild dementia caused by Alzheimer’s disease in adults who are heterozygous for apolipoprotein E4 or do not have the gene.
The capacity impact is based on the budget impact test undertaken. This may change as the technology appraisal is developed.</t>
  </si>
  <si>
    <t>Donanemab for treating mild cognitive impairment or mild dementia caused by Alzheimer's disease GID-TA11221 [ID6222]</t>
  </si>
  <si>
    <t>Filgotinib for treating axial spondyloarthritis GID-TA11776 [ID6594]</t>
  </si>
  <si>
    <t>Joints</t>
  </si>
  <si>
    <t>Tislelizumab for treating unresectable advanced oesophageal squamous cell cancer after platinum-based chemotherapy (review of TA1068) GID-TA11978 [ID6682]</t>
  </si>
  <si>
    <t>Semaglutide for treating moderate to advanced liver fibrosis (without cirrhosis) caused by metabolic dysfunction-associated steatohepatitis GID-TA11477 [ID6458]</t>
  </si>
  <si>
    <t>Liver fibrosis</t>
  </si>
  <si>
    <t>An additional appointment at the start of treatment is anticipated. Further investment is required to identified undiagnosed people.</t>
  </si>
  <si>
    <t>The appraisal has been delayed following a request from the company.
The committee meeting is scheduled for 15 October 2026.
The estimated population and capacity impact is based on the budget impact test undertaken. This may change as the technology appraisal is developed.</t>
  </si>
  <si>
    <t>Leriglitazone for treating cerebral adrenoleukodystrophy in people 2 years and over GID-TA11445 [ID3903]</t>
  </si>
  <si>
    <t>Andrenoleukodystrophy</t>
  </si>
  <si>
    <t>Guidance is still in early development stage. More information will be provided as the development of the guidance progresses.
The committee meeting is scheduled for 19 November 2026.</t>
  </si>
  <si>
    <t>Lutetium-177 vipivotide tetraxetan in combination for treating PSMA-positive hormone-sensitive metastatic prostate cancer GID-TA11766 [ID6589]</t>
  </si>
  <si>
    <t>Trastuzumab deruxtecan for treating HER2-positive unresectable or metastatic breast cancer after 1 or more anti-HER2 treatments (MA review of TA704 and TA862) GID-TA11674 [ID5121]</t>
  </si>
  <si>
    <t xml:space="preserve">Increase in IV administrations, GP visits, CT scans, community nurse visits. Decrease in complex IV administrations. </t>
  </si>
  <si>
    <t xml:space="preserve">That this evaluation has been combined with ID6309. The evaluation will continue under ID5121, and ID6309 will be suspended.  
The estimated eligible population and capacity impact is based on the budget impact test undertaken. This may change as the technology appraisal is developed. </t>
  </si>
  <si>
    <t>Acalabrutinib with bendamustine and rituximab for untreated mantle cell lymphoma GID-TA11091 [ID6155]</t>
  </si>
  <si>
    <t>CiC</t>
  </si>
  <si>
    <t>DG published. Draft guidance states that acalabrutinib plus bendamustine and rituximab should not be used for untreated mantle cell lymphoma in adults who are not eligible for an autologous stem cell transplant.  
The estimated population is based on the budget impact test undertaken. This may change as the technology appraisal is developed.</t>
  </si>
  <si>
    <t>Nemolizumab for treating prurigo nodularis GID-TA11566 [ID6451]</t>
  </si>
  <si>
    <t>Prurigo nodularis</t>
  </si>
  <si>
    <t>If recommended no change in capacity is expected because the technology is administered subcutaneously via Homecare</t>
  </si>
  <si>
    <t>NICE has paused the evaluation of nemolizumab for treating prurigo nodularis [ID6451] because the company and NHSE have commenced commercial discussions.
DG published. Draft guidance states nemolizumab should not be used to treat moderate to severe prurigo nodularis in adults when systemic treatments are suitable.
The estimated population and capacity impact is based on the budget impact test undertaken. This may change as the technology appraisal is developed.</t>
  </si>
  <si>
    <t>Pegcetacoplan for treating complement 3 glomerulopathy or primary immune-complex membranoproliferative glomerulonephritis in people 12 years and over [ID6489]</t>
  </si>
  <si>
    <t>If recommended a capacity impact is not expected because people will already be known to the service</t>
  </si>
  <si>
    <t xml:space="preserve">Draft guidance published stating pegcetacoplan should not be used to treat complement 3 glomerulopathy or primary immune-complex membranoproliferative glomerulonephritis in people 12 years and over. 
Following the committee meeting on 23 April 2026 further work is being conducted. The webpage will be updated when more information is available.
The estimated population and capacity impact is based on the budget impact test undertaken. This may change as the technology appraisal is developed.
</t>
  </si>
  <si>
    <t>Lifileucel for previously treated unresectable or metastatic melanoma GID-TA10752 [ID3863]</t>
  </si>
  <si>
    <t>Melanoma</t>
  </si>
  <si>
    <t>If recommended, there will additional capacity requirements from using lifileucel over existing comparators.</t>
  </si>
  <si>
    <t>DG published. Draft guidance states that lifileucel should not be used for previously treated unresectable or metastatic melanoma (Stage IIIc to Stage IV) in adults who have had:
• a PD-1 blocking antibody, and
• a BRAF inhibitor with or without a MEK inhibitor, if the cancer is BRAF V600 mutation positive.
The estimated capacity impact is based on the budget impact test undertaken. This may change as the technology appraisal is developed.</t>
  </si>
  <si>
    <t>Lenacapavir for preventing HIV-1 in people aged 16 years or older GID-TA11638 [ID6495]</t>
  </si>
  <si>
    <t>NHS England and Local authority</t>
  </si>
  <si>
    <t>There may be a capacity increase due to administration appointments</t>
  </si>
  <si>
    <t>Guidance is still in early development stage. More information will be provided as the development of the guidance progresses.
The capacity information is based on the budget impact test undertaken. This may change as the technology appraisal is developed.</t>
  </si>
  <si>
    <t>Apadamtase alfa for treating congenital thrombotic thrombocytopenic purpura caused by ADAMTS-13 deficiency GID-TA11130 [ID6192]</t>
  </si>
  <si>
    <t>Thrombotic thrombocytopenic purpura</t>
  </si>
  <si>
    <t>Following an update from the company responsible for apadamtase alfa, NICE will not be progressing with this scoping exercise and the workshop arranged for Friday 13 March 2026 has been cancelled. Please accept our apologies for any inconvenience at this late stage.
As this evaluation has been referred to NICE, we will continue dialogue with the company and will update interested parties if the situation changes.</t>
  </si>
  <si>
    <t>Zuranolone for treating postnatal depression GID-TA11356 [ID6431]</t>
  </si>
  <si>
    <t>Obstetrics</t>
  </si>
  <si>
    <t>Postnatal depression</t>
  </si>
  <si>
    <t>Secondary care and community healthcare</t>
  </si>
  <si>
    <t>No change in capacity is expected at this stage</t>
  </si>
  <si>
    <t>The company requested additional time to respond to the Draft Guidance. The second Committee meeting will be delayed.
DG published. Draft guidance states that zuranolone should not be used to treat postnatal depression in adults. 
The estimated population and capacity impact is based on the budget impact test undertaken. This may change as the technology appraisal is developed.</t>
  </si>
  <si>
    <t>Maralixibat for treating cholestatic pruritus in Alagille syndrome GID-TA10832 [ID3941]</t>
  </si>
  <si>
    <t>Alagille syndrome</t>
  </si>
  <si>
    <t>If recommended there will be an increase in capacity due to additional testing and appointments</t>
  </si>
  <si>
    <t>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</si>
  <si>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Isatuximab with pomalidomide and dexamethasone for treating relapsed and refractory multiple myeloma [review of TA658] GID-TA10979 [ID4067]</t>
  </si>
  <si>
    <t>If recommended, there will be a capacity increase because this treatment is delivered intravenously and comparator treatments are either oral or subcut.</t>
  </si>
  <si>
    <r>
      <t>Following the appeal decision the evaluation is remitted to the appraisal committee who must now take all reasonable steps to address the concerns, relevant to the respective appeal points which were upheld.</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</si>
  <si>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Brensocatib for treating non-cystic fibrosis bronchiectasis in people 12 years and over GID-TA11564 [ID6448]</t>
  </si>
  <si>
    <t>Non-cystic fibrosis bronchiectasis</t>
  </si>
  <si>
    <t>A capacity benefit may be expected due to a reduction in the number of pulmonary exacerbations per year and a reduction in the decline in lung function. The could lead to fewer ED visits and inpatient admissions.</t>
  </si>
  <si>
    <t>At the request of the company, NICE is pausing this evaluation. We will update stakeholders in due course.
The estimated eligible population and capacity impact is based on the budget impact test undertaken. This may change as the appraisal is developed.</t>
  </si>
  <si>
    <t>Ibrutinib with R-CHOP for untreated mantle cell lymphoma when an autologous stem cell transplant is suitable GID-TA11802 [ID6596]</t>
  </si>
  <si>
    <t>If recommended there will be a capacity benefit because of fewer Autologous Stem Cell Transplants</t>
  </si>
  <si>
    <t>Sasanlimab with BCG for treating high-risk non-muscle-invasive bladder cancer untreated with BCG GID-TA11592 [ID6454]</t>
  </si>
  <si>
    <t xml:space="preserve">Timelines available in due course. 
More information will be provided as the development of the guidance progresses. </t>
  </si>
  <si>
    <t>Icotrokinra for treating moderate to severe plaque psoriasis in people 12 years and over GID-TA11780 [ID6579]</t>
  </si>
  <si>
    <t>Plaque psoriasis</t>
  </si>
  <si>
    <t>Depemokimab for treating severe eosinophilic asthma in people 12 years and over GID-TA11553 [ID6447]</t>
  </si>
  <si>
    <t>Asthma</t>
  </si>
  <si>
    <t>The company have requested more time to consider this appraisal. We will provide an update when the new timelines have been confirmed.</t>
  </si>
  <si>
    <t>Sirolimus gel for treating facial angiofibroma from tuberous sclerosis complex in people 6 years and older (review of TA972) GID-TA11554 [ID6440]</t>
  </si>
  <si>
    <t>Facial angiofibroma</t>
  </si>
  <si>
    <t>A capacity impact is expected due to an increase in outpatient appointments.</t>
  </si>
  <si>
    <t>Doxecitine–doxribtimine for treating thymidine kinase 2 deficiency in people of any age GID-HST10063 [ID6484]</t>
  </si>
  <si>
    <t>Genetic disorder</t>
  </si>
  <si>
    <t>Imlunestrant for treating oestrogen receptor-positive HER2-negative advanced breast cancer after endocrine therapy GID-TA11439 [ID6373]</t>
  </si>
  <si>
    <t>Pembrolizumab with chemotherapy for treating hormone receptor-positive HER2-negative locally recurrent inoperable or metastatic breast cancer GID-TA11342 [ID6285]</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</si>
  <si>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</si>
  <si>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Delandistrogene moxeparvovec for treating Duchenne muscular dystrophy in children 4 to 7 years GID-TA11437 [ID3897]</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</si>
  <si>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</si>
  <si>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Hydromethylthionine mesylate for treating mild cognitive impairment or mild or moderate dementia caused by Alzheimer's disease GID-TA11379 [ID6343]</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</si>
  <si>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</si>
  <si>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</si>
  <si>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Pembrolizumab with chemotherapy for adjuvant treatment of newly diagnosed high-risk endometrial cancer after surgery with curative intent GID-TA11235 [ID6207]</t>
  </si>
  <si>
    <t>Tolebrutinib for treating non-relapsing secondary progressive multiple sclerosis GID-TA11333 [ID6351]</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</si>
  <si>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</si>
  <si>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Deutetrabenazine for treating tardive dyskinesia GID-TA11718 [ID6550]</t>
  </si>
  <si>
    <t>Muscle</t>
  </si>
  <si>
    <t>Apalutamide with gonadotrophin-releasing hormone agonist and radiotherapy for treating high-risk, localised or locally advanced prostate cancer GID-TA11199 [ID6215]</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</si>
  <si>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</si>
  <si>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2027/28</t>
  </si>
  <si>
    <t>Radium-223 dichloride with enzalutamide for treating asymptomatic or mildly symptomatic hormone-relapsed metastatic prostate cancer with bone metastases GID-TA11657 [ID6512]</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</si>
  <si>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</si>
  <si>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Brentuximab vedotin with etoposide, cyclophosphamide, doxorubicin, dacarbazine and dexamethasone for untreated advanced classical Hodgkin lymphoma GID-TA11516 [ID6437]</t>
  </si>
  <si>
    <t>Please note that following on from advice received from the company this appraisal has been rescheduled to align with latest regulatory expectations. Therefore, we now anticipate that the appraisal will begin during late June 2026 when we will write to you about how you can get involved.
The committee meeting is scheduled for 02 February 2027.</t>
  </si>
  <si>
    <t>Tafasitamab with lenalidomide and R-CHOP for untreated high-intermediate-risk or high-risk diffuse large B-cell lymphoma GID-TA11749 [ID6568]</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</si>
  <si>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t>
  </si>
  <si>
    <t>Artificial intelligence (AI) technologies to assist histopathology for breast cancer diagnosis GID-TA11959 [ID6732]</t>
  </si>
  <si>
    <t>Guidance is still in early development stage. More information will be provided as the development of the guidance progresses.
The committee meeting is scheduled for 06 January 2027.</t>
  </si>
  <si>
    <t>Glycopyrronium bromide cream for treating severe primary axillary hyperhidrosis GID-TA11628 [ID6487]</t>
  </si>
  <si>
    <t>Axillary hyperhidrosis</t>
  </si>
  <si>
    <t>FDG published. Draft guidance states that glycopyrronium bromide cream can be used as an option to treat severe primary axillary hyperhidrosis in adults, if lifestyle advice, topical aluminium-based antiperspirants and oral antimuscarinics:
• have not controlled underarm sweating, or 
• are contraindicated or not tolerated.
The estimated population is based on the budget impact test undertaken. This may change as the technology appraisal is developed.</t>
  </si>
  <si>
    <t>Teclistamab with daratumumab for treating relapsed or refractory multiple myeloma after 1 or more therapies GID-TA11162 [ID6201]</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</si>
  <si>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</si>
  <si>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Belzutifan with lenvatinib for treating advanced renal cell carcinoma after a PD-1 or PD-L1 inhibitor GID-TA11584 [ID6476]</t>
  </si>
  <si>
    <t>In progress. Please note that following on from a request received from the company, the timelines for this appraisal have been revised and the appraisal is now anticipated to begin in mid-May 2027.</t>
  </si>
  <si>
    <t>Bepirovirsen for treating chronic hepatitis B GID-TA11803 [ID6608]</t>
  </si>
  <si>
    <t>Hepatitis</t>
  </si>
  <si>
    <t>Tislelizumab with chemotherapy for untreated recurrent or metastatic nasopharyngeal cancer [ID6304]</t>
  </si>
  <si>
    <t>Ruxolitinib for treating moderate atopic dermatitis GID-TA11809 [ID6602]</t>
  </si>
  <si>
    <t>Ciltacabtagene autoleucel for treating relapsed and lenalidomide-refractory multiple myeloma after 1 to 3 therapies GID-TA10905 [ID4012]</t>
  </si>
  <si>
    <t>In progress. Following discussions with the company, this appraisal has been scheduled back into the work programme. The appraisal is expected to begin in early July 2026.</t>
  </si>
  <si>
    <t>Ianalumab for treating active Sjogren's syndrome GID-TA11836 [ID6634]</t>
  </si>
  <si>
    <t>Sjogren's syndrome</t>
  </si>
  <si>
    <t>Trastuzumab deruxtecan for adjuvant treatment of high-risk HER2-positive residual invasive breast cancer after neoadjuvant chemotherapy GID-TA11658 [ID6509]</t>
  </si>
  <si>
    <t>Zongertinib for treating HER2-mutated unresectable or metastatic non-small-cell lung cancer GID-TA11755 [ID6573]</t>
  </si>
  <si>
    <t>Mezigdomide with dexamethasone and carfilzomib for treating relapsed or refractory multiple myeloma after at least 1 line of treatment GID-TA11660 [ID6513]</t>
  </si>
  <si>
    <t>Please note that following on from a request received from the company, the timelines for this appraisal have been revised and the appraisal is now anticipated to begin during late August 2026 when we will write to you about how you can get involved.</t>
  </si>
  <si>
    <t>Rebisufligene etisparvovec for treating mucopolysaccharidosis type IIIA [ID6540]</t>
  </si>
  <si>
    <t>Mucopolysaccharidosis type 4A</t>
  </si>
  <si>
    <t>Please note that this evaluation has been rescheduled to align more closely with latest regulatory expectations. Therefore, we now anticipate that the evaluation will begin during mid-September 2026 when we will write to you about how to get involved. The deadline for submissions is expected in approximately mid-November 2026.</t>
  </si>
  <si>
    <t>Tislelizumab with chemotherapy for untreated unresectable or metastatic gastric or gastro-oesophageal junction cancer GID-TA11092 [ID6157]</t>
  </si>
  <si>
    <t>Awaiting development. Please note this appraisal has been scheduled back into the work programme following discussions with the company. The appraisal is due to begin in early November 2026 when we will write to stakeholders about how they can get involved.</t>
  </si>
  <si>
    <t>AK-OTOF for treating hearing loss caused by otoferlin gene variants GID-TA11962 [ID6735]</t>
  </si>
  <si>
    <t>Hearing loss</t>
  </si>
  <si>
    <t>Intracochlear injection</t>
  </si>
  <si>
    <t>Please note that following on from a request received from the company, the timelines for this appraisal have been revised and the appraisal is now anticipated to begin in late November 2026. The revised timelines aim to facilitate a suitably comprehensive and robust submission.</t>
  </si>
  <si>
    <t>Inebilizumab for treating AQP4-IgG seropositive neuromyelitis optica spectrum disorders GID-TA11530 [ID6430]</t>
  </si>
  <si>
    <t>Neuromyelitis optica spectrum disorder</t>
  </si>
  <si>
    <t>Please note that following on from a request received from the company, the timelines for this appraisal have been revised and the appraisal is now anticipated to begin in mid-January 2027. These timings are based on a request from the company to reschedule the initial date set by NICE, in order to facilitate a suitably comprehensive and robust submission.</t>
  </si>
  <si>
    <t>Triheptanoin for treating long-chain fatty acid oxidation disorders GID-TA11473 [ID3891]</t>
  </si>
  <si>
    <t>Metabolic services</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</si>
  <si>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</si>
  <si>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VER-01 for treating chronic low back pain GID-TA11842 [ID6638]</t>
  </si>
  <si>
    <t>Back pain</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</si>
  <si>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</si>
  <si>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2028/29</t>
  </si>
  <si>
    <t>Pembrolizumab with olaparib and chemoradiation for previously untreated limited-stage small-cell lung cancer GID-TA11497 [ID6412]</t>
  </si>
  <si>
    <t>In progress. Please note that following on from advice received from the company this appraisal has been rescheduled to align with latest regulatory expectations. Therefore, we now anticipate that the appraisal will begin during mid- February 2028 when we will write to you about how you can get involved.</t>
  </si>
  <si>
    <t>Dersimelagon for treating erythropoietic protoporphyria and X-linked protoporphyria in people 12 years and over GID-TA11085 [ID6160]</t>
  </si>
  <si>
    <t>Erythropoietic protoporphyria</t>
  </si>
  <si>
    <t>Itepekimab as add-on maintenance treatment for moderate to severe chronic obstructive pulmonary disease GID-TA11716 [ID6547]</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</si>
  <si>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</si>
  <si>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Capivasertib with abiraterone for treating hormone-sensitive metastatic prostate cancer with PTEN deficiency GID-TA11583 [ID6466]</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</si>
  <si>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</si>
  <si>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Apraglutide for treating short bowel syndrome GID-TA11695 [ID6533]</t>
  </si>
  <si>
    <t>Bowel</t>
  </si>
  <si>
    <t>Masitinib with riluzole for treating amyotrophic lateral sclerosis GID-TA11071 [ID6257]</t>
  </si>
  <si>
    <t>DCVax-L for treating glioblastoma GID-TA10143 [ID836]</t>
  </si>
  <si>
    <t>Glioblastoma</t>
  </si>
  <si>
    <t xml:space="preserve">Intra-dermal injection </t>
  </si>
  <si>
    <t>NICE is continuing to liaise with Northwest Biotherapeutics. The company reports that it is still fully occupied and engaged in the Marketing Authorisation Application (MAA) process with the MHRA.</t>
  </si>
  <si>
    <t>Maralixibat for treating progressive familial intrahepatic cholestasis GID-TA11410 [ID3818]</t>
  </si>
  <si>
    <t>Familial intrahepatic cholestasis</t>
  </si>
  <si>
    <t>Odevixibat for treating cholestasis and pruritus in Alagille Syndrome GID-TA11154 [ID6181]</t>
  </si>
  <si>
    <t>Renal cell carcinoma Pathways Pilot GID-TA11186 [ID6186]</t>
  </si>
  <si>
    <t>This appraisal has been developed as part of NICE's proportionate approach to technology appraisals. It is a pilot for the ‘Pathways’ approach. Further documents are published under cabozantinib with nivolumab for untreated advanced renal cell carcinoma [ID6184].</t>
  </si>
  <si>
    <t>Ropeginterferon alfa-2b for treating polycythaemia vera without symptomatic splenomegaly GID-TA10497 [ID1596]</t>
  </si>
  <si>
    <t>Blood cancer</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</si>
  <si>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</si>
  <si>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</si>
  <si>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Nivolumab with brentuximab vedotin for treating CD30-positive relapsed or refractory classical Hodgkin lymphoma after 1 treatment line in people 5 years and over GID-TA11909 [ID6691]</t>
  </si>
  <si>
    <t>Suspended. The company has informed NICE that it will not provide an evidence submission for this appraisal. Therefore, we are suspending the appraisal while we consider the next steps.</t>
  </si>
  <si>
    <t>Secukinumab for treating giant cell arteritis in people 50 years and over GID-TA11761 [ID6563]</t>
  </si>
  <si>
    <t>Giant cell arteritis</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</si>
  <si>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</si>
  <si>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Iptacopan for treating complement 3 glomerulopathy in people 12 to 18 years GID-TA11913 [ID6738]</t>
  </si>
  <si>
    <t>Vosoritide for treating achondroplasia in people 4 months and over GID-TA11528 [ID6488]</t>
  </si>
  <si>
    <t>Achondroplasia</t>
  </si>
  <si>
    <t>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t>
  </si>
  <si>
    <t>Astegolimab as add-on maintenance treatment for moderate to severe chronic obstructive pulmonary disease GID-TA11663 [ID6524]</t>
  </si>
  <si>
    <t>Venetoclax with azacitidine for untreated high-risk myelodysplastic syndromes 
Reference number:GID-TA11368 [ID6314]</t>
  </si>
  <si>
    <t>Myelodysplastic syndrome</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</si>
  <si>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</si>
  <si>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Vepdegestrant for treating hormone receptor-positive HER2-negative metastatic breast cancer after endocrine treatment 
Reference number:GID-TA11400 [ID6360]</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</si>
  <si>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</si>
  <si>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t>Neuro-Cells stem-cell treatment for traumatic spinal cord injury GID-TA11629 [ID6588]</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</si>
  <si>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</si>
  <si>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Sipavibart for preventing COVID-19 GID-TA11352 [ID6282]</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</si>
  <si>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</si>
  <si>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Discontinued</t>
  </si>
  <si>
    <t>Fidanacogene elaparvovec for treating moderately severe to severe haemophilia B GID-TA11117 [ID4032]</t>
  </si>
  <si>
    <t>Insulin icodec for treating type 2 diabetes GID-TA11104 [ID6175]</t>
  </si>
  <si>
    <t>Primary care</t>
  </si>
  <si>
    <t>Suspended. Following an update from the company (Novo Nordisk), NICE have suspended this appraisal from its current work programme until further notice. NICE will continue to monitor the situation and will provide an update when further information becomes available.</t>
  </si>
  <si>
    <t>Leukocyte interleukin in combination for neoadjuvant treatment of resectable locally advanced squamous cell head and neck cancer GID-TA11475 [ID6390]</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</si>
  <si>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</si>
  <si>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Selpercatinib for treating RET fusion-positive advanced solid tumours in people aged 12 and over with no other treatment options GID-TA11301 [ID6273]</t>
  </si>
  <si>
    <t>Degarelix before or with radiotherapy for treating high-risk localised and locally advanced hormone-dependent prostate cancer GID-TA11443 [ID6419]</t>
  </si>
  <si>
    <t>The company has informed NICE that it will not provide an evidence submission for this appraisal. Therefore, we are suspending the appraisal while we consider the next steps.</t>
  </si>
  <si>
    <t>Sugemalimab with chemotherapy for untreated metastatic non-small-cell lung cancer GID-TA10900 [ID4001]</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</si>
  <si>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</si>
  <si>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Pirtobrutinib for treating relapsed or refractory mantle cell lymphoma GID-TA10858 [ID3975]</t>
  </si>
  <si>
    <t>Topical rapamycin for treating facial angiofibromas associated with tuberous sclerosis complex in people 6 years and over GID-TA11455 [ID6391]</t>
  </si>
  <si>
    <t>Suspended. The company has informed NICE that it will not provide an evidence submission for this appraisal. Therefore, we are suspending the appraisal while we consider the next steps</t>
  </si>
  <si>
    <t>Daprodustat for treating anaemia in people with chronic kidney disease 
Reference number:GID-TA10886 [ID3987]</t>
  </si>
  <si>
    <t>Anaemia</t>
  </si>
  <si>
    <t>Suspended. The company who makes daprodustat have informed NICE that they will not pursue a license for daprodustat from the UK MHRA. This appraisal will therefore be suspended.</t>
  </si>
  <si>
    <t>Palforzia for treating peanut allergy in children aged 1 to 3 GID-TA11070 [ID6144]</t>
  </si>
  <si>
    <t>Allergy</t>
  </si>
  <si>
    <t>Suspended. Please note the company will not provide an evidence submission for this appraisal at this time. Therefore, we are suspending the appraisal while we consider the next steps.</t>
  </si>
  <si>
    <t>Telisotuzumab vedotin for treating c-MET overexpressed, EGFR wild-type, non-squamous advanced non-small-cell lung cancer after 1 or more systemic treatments GID-TA11274 [ID6253]</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</si>
  <si>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</si>
  <si>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Abaloparatide for treating idiopathic or hypogonadal osteoporosis in men GID-TA11036 [ID4059]</t>
  </si>
  <si>
    <t>Osteoporosis</t>
  </si>
  <si>
    <t>Aumolertinib for untreated EGFR mutation-positive non-small-cell lung cancer 
Reference number:GID-TA10899 [ID4000]</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</si>
  <si>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</si>
  <si>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Dupilumab for treating chronic spontaneous urticaria in people 12 years and over GID-TA11272 [ID4055]</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</si>
  <si>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</si>
  <si>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Infigratinib for treating relapsed or refractory advanced cholangiocarcinoma with FGFR2 fusion or rearrangement GID-TA10882 [ID3992]</t>
  </si>
  <si>
    <t>Lenadogene nolparvovec for treating Leber's hereditary optic neuropathy caused by the G11778A ND4 mitochondrial mutation GID-TA10391 [ID1410]</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</si>
  <si>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</si>
  <si>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Lurbinectedin for treating advanced small-cell lung cancer on or after platinum-based chemotherapy 
Reference number:GID-TA10758 [ID3872]</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</si>
  <si>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</si>
  <si>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Tiragolumab with atezolizumab for untreated PD-L1-positive advanced non-small-cell lung cancer GID-TA11021 [ID5122]</t>
  </si>
  <si>
    <t>Tiragolumab with atezolizumab for treating advanced oesophageal squamous cell cancer after chemoradiotherapy GID-TA11299 [ID6267]</t>
  </si>
  <si>
    <t>Sacituzumab govitecan for treating advanced non-small-cell lung cancer after platinum-based chemotherapy and a PD-1 or PD-L1 inhibitor GID-TA11441 [ID6375]</t>
  </si>
  <si>
    <t>Rilzabrutinib for treating persistent or chronic immune thrombocytopenia in people aged 12 and over GID-TA11491 [ID6395]</t>
  </si>
  <si>
    <t>Chronic immune thrombocytopenia</t>
  </si>
  <si>
    <t>Omburtamab for treating relapsed neuroblastoma GID-TA10608 [ID1664]</t>
  </si>
  <si>
    <t>Neuroblastoma</t>
  </si>
  <si>
    <t>Niraparib with pembrolizumab for maintenance treatment of advanced non-small-cell lung cancer after platinum-based chemotherapy with pembrolizumab GID-TA11406 [ID6345]</t>
  </si>
  <si>
    <t>Niraparib with dostarlimab for maintenance treatment of advanced or recurrent endometrial cancer 
Reference number:GID-TA11365 [ID6316]</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</si>
  <si>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</si>
  <si>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Mavacamten for treating symptomatic non-obstructive hypertrophic cardiomyopathy GID-TA11664 [ID6523]</t>
  </si>
  <si>
    <t>Lutetium oxodotreotide with octreotide for newly diagnosed unresectable or metastatic gastroenteropancreatic neuroendocrine tumours GID-TA11366 [ID6315]</t>
  </si>
  <si>
    <t>Ixazomib citrate for maintenance treatment of untreated multiple myeloma in people who cannot have autologous stem cell transplant GID-TA10589 [ID2706]</t>
  </si>
  <si>
    <t>Insulin efsitora alfa for treating type 1 diabetes in people on multiple daily insulin injections GID-TA11645 [ID6498]</t>
  </si>
  <si>
    <t>Imetelstat for treating relapsed or refractory transfusion-dependent myelodysplastic syndromes GID-TA10800 [ID3922]</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</si>
  <si>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</si>
  <si>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Cediranib with olaparib for treating recurrent platinum-resistant ovarian, fallopian tube or primary peritoneal cancer after 3 therapies GID-TA10607 [ID1639]</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</si>
  <si>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</si>
  <si>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Avacincaptad pegol for treating geographic atrophy caused by age-related macular degeneration 
Reference number:GID-TA11511 [ID6401]</t>
  </si>
  <si>
    <t>Age-related macular degeneration</t>
  </si>
  <si>
    <t>Primary care &amp; Community services</t>
  </si>
  <si>
    <t>Arimoclomol for treating Niemann-Pick disease Type C GID-HST10037 [ID1312]</t>
  </si>
  <si>
    <t>Suspended. Please note that following on from advice received from the company this evaluation remains suspended. NICE will continue to monitor any developments and will update stakeholders if the situation changes.</t>
  </si>
  <si>
    <t>Alzheimer's disease (early) - gantenerumab GID-TA11269 [ID6142]</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</si>
  <si>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</si>
  <si>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ALXN1840 for treating Wilson disease GID-TA11449 [ID6422]</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</si>
  <si>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</si>
  <si>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Tiragolumab with atezolizumab for treating locally advanced unresectable stage 3 non-small-cell lung cancer after at least 2 cycles of platinum-based chemoradiation GID-TA11278 [ID6250]</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</si>
  <si>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</si>
  <si>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Pembrolizumab with chemotherapy then olaparib maintenance for treating BRCA-negative advanced epithelial ovarian, fallopian tube or peritoneal cancer 
Reference number:GID-TA10747 [ID3853]</t>
  </si>
  <si>
    <t>Nivolumab–relatlimab for adjuvant treatment of resected stage 3 or 4 melanoma in people 12 years and over GID-TA11586 [ID6475]</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</si>
  <si>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</si>
  <si>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Nivolumab for adjuvant treatment of resected non-small-cell lung cancer 
Reference number:GID-TA10935 [ID4053]</t>
  </si>
  <si>
    <t>Patritumab deruxtecan for treating EGFR mutation-positive advanced non-small-cell lung cancer after 1 or 2 tyrosine kinase inhibitor treatment 
Reference number:GID-TA11511 [ID6467]</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</si>
  <si>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</si>
  <si>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Palbociclib with trastuzumab and endocrine therapy for maintenance treatment of hormone-receptor positive, HER2-positive metastatic breast cancer GID-TA11273 [ID6251]</t>
  </si>
  <si>
    <t>Awaiting development. Please note that following on from a request received from the company, NICE will be undertaking an appraisal of Palbociclib with anti-HER2 therapy and endocrine therapy for maintenance treatment of hormone-receptor positive, HER2-positive metastatic breast cancer. The appraisal is anticipated to begin during late August 2026 when we will write to you about how you can get involved.</t>
  </si>
  <si>
    <t>Osimertinib for neoadjuvant treatment of EGFR mutation-positive resectable non-small-cell lung cancer GID-TA11589 [ID6472]</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</si>
  <si>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</si>
  <si>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Etripamil for treating paroxysmal supraventricular tachycardia GID-TA11750 [ID6581]</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</si>
  <si>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</si>
  <si>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</si>
  <si>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</si>
  <si>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Dostarlimab with chemotherapy for untreated and with niraparib for maintenance treatment of advanced non-mucinous epithelial ovarian, fallopian tube or primary peritoneal cancer GID-TA11367 [ID6311]</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</si>
  <si>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</si>
  <si>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Botulinum toxin type A for preventing episodic migraine GID-TA11505 [ID6450]</t>
  </si>
  <si>
    <t>Pembrolizumab for adjuvant treatment of hepatocellular carcinoma GID-TA10895 [ID3994]</t>
  </si>
  <si>
    <t xml:space="preserve">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t>
  </si>
  <si>
    <t>Bemarituzumab with chemotherapy for untreated inoperable HER2-negative advanced gastric or gastro-oesophageal junction cancer GID-TA11607 [ID6481]</t>
  </si>
  <si>
    <t>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</si>
  <si>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Eflornithine for treating high-risk neuroblastoma with complete or partial response after immunotherapy GID-TA10990 [ID4060]</t>
  </si>
  <si>
    <t>Suspended. For information, the company (Norgine) has advised that it will not be continuing its regulatory and NICE submission for this appraisal. Norgine has now transferred the commercialisation rights for eflornithine back to US WorldMeds (USWM). Therefore, in collaboration with the Norgine, NICE has suspended this appraisal from its current work programme. As this appraisal has been referred NICE will continue to monitor any development and will update interested parties if the situation changes.</t>
  </si>
  <si>
    <t>title web</t>
  </si>
  <si>
    <t>date web</t>
  </si>
  <si>
    <t>title RP</t>
  </si>
  <si>
    <t xml:space="preserve">date RP </t>
  </si>
  <si>
    <t>Pembrolizumab before surgery (neoadjuvant) then with radiotherapy after surgery (adjuvant) for newly diagnosed, resectable, locally advanced, squamous cell head and neck cancer GID-TA11599 [ID6477]</t>
  </si>
  <si>
    <t>Brentuximab vedotin with etoposide, cyclophosphamide, doxorubicin, dacarbazine and dexamethasone for untreated advanced classical Hodgkin lymphoma [ID6437]</t>
  </si>
  <si>
    <t xml:space="preserve">Ripretinib for treating advanced gastrointestinal stromal tumours after 3 or more treatments (review of TA881) GID-TA11676 [ID6496] </t>
  </si>
  <si>
    <t>Decitabine–cedazuridine with venetoclax for untreated acute myeloid leukaemia when intensive induction chemotherapy is unsuitable [ID6601]</t>
  </si>
  <si>
    <t>Osimertinib for maintenance treatment of EGFR mutation-positive locally advanced unresectable non-small-cell lung cancer after platinum-based chemoradiation GID-TA11232 [ID6223]</t>
  </si>
  <si>
    <t>Cemiplimab for adjuvant treatment of high-risk cutaneous squamous cell carcinoma after surgery and radiotherapy [ID6659]</t>
  </si>
  <si>
    <t>Belantamab mafodotin with bortezomib and dexamethasone for treating relapsed or refractory multiple myeloma after 1 or more treatments GID-TA11203 [ID6212]</t>
  </si>
  <si>
    <t>Vorasidenib for treating astrocytoma or oligodendroglioma with IDH1 or IDH2 mutations after surgery in people 12 years and over GID-TA11498 [ID6407]</t>
  </si>
  <si>
    <t>Capsule sponge tests for detection of Barrett's oesophagus and early-stage oesophageal cancer and surveillance of Barrett's oesophagus [ID6683]</t>
  </si>
  <si>
    <t>Mirvetuximab soravtansine for treating folate receptor alpha-positive platinum-resistant advanced epithelial ovarian, fallopian tube or primary peritoneal cancer GID-TA11424 [ID6442]</t>
  </si>
  <si>
    <t>Denecimig (Mim8) for preventing bleeding episodes in haemophilia A in people of any age [ID6400]</t>
  </si>
  <si>
    <t>Pembrolizumab with enfortumab vedotin for neoadjuvant and adjuvant treatment of muscle-invasive bladder cancer [ID6607]</t>
  </si>
  <si>
    <t>Semaglutide for preventing major cardiovascular events in people with cardiovascular disease and overweight or obesity GID-TA11544 [ID6441]</t>
  </si>
  <si>
    <t>Setmelanotide for treating acquired hypothalamic obesity in people 4 years and over [ID6542]</t>
  </si>
  <si>
    <t>Daratumumab with bortezomib, lenalidomide and dexamethasone for untreated multiple myeloma when a stem cell transplant is unsuitable GID-TA10726 [ID3843]</t>
  </si>
  <si>
    <t>Hearing aids for adults with hearing loss</t>
  </si>
  <si>
    <t>Surgical mesh for treatment of primary ventral hernias</t>
  </si>
  <si>
    <t>Tarlatamab for treating extensive stage small-cell lung cancer that has progressed after platinum-based chemotherapy [ID6617]</t>
  </si>
  <si>
    <t>Trastuzumab deruxtecan for treating HER2-positive advanced gastric or gastro-oesophageal junction adenocarcinoma after trastuzumab-based treatment (review of TA879) [ID6680]</t>
  </si>
  <si>
    <t>Tisotumab vedotin for treating recurrent or metastatic cervical cancer that has progressed on or after systemic treatment GID-TA10620 [ID3753]</t>
  </si>
  <si>
    <t>Pegcetacoplan for treating primary complement 3 glomerulopathy and primary immune-complex membranoproliferative glomerulonephritis in people 12 years and over GID-TA11633 [ID6489]</t>
  </si>
  <si>
    <t>Artificial intelligence (AI) technologies to help detect prostate cancer on MRI</t>
  </si>
  <si>
    <t>Ex-situ machine perfusion devices for lung transplants</t>
  </si>
  <si>
    <t>Obicetrapib and obicetrapib–ezetimibe for treating primary hypercholesterolaemia or mixed dyslipidaemia [ID6519]</t>
  </si>
  <si>
    <t>Setmelanotide for treating obesity and hyperphagia in Bardet-Biedl syndrome (review of HST31) [ID6598]</t>
  </si>
  <si>
    <t>Aficamten for treating symptomatic obstructive hypertrophic cardiomyopathy [ID6575]</t>
  </si>
  <si>
    <t>Nogapendekin alfa inbakicept with intravesical BCG for non-muscle-invasive bladder cancer with carcinoma in situ that is unresponsive to BCG GID-TA11767 [ID6582]</t>
  </si>
  <si>
    <t>Pembrolizumab with chemotherapy with or without bevacizumab for treating platinum-resistant recurrent ovarian cancer after 1 or 2 treatments GID-TA11422 [ID6363]</t>
  </si>
  <si>
    <t>Resmetirom for treating non-alcoholic steatohepatitis and liver fibrosis [ID6529]</t>
  </si>
  <si>
    <t>Enfortumab vedotin with pembrolizumab for neoadjuvant and adjuvant treatment of muscle-invasive bladder cancer GID-TA11694 [ID6607]</t>
  </si>
  <si>
    <t>Trastuzumab deruxtecan for treating HER2-positive unresectable or metastatic breast cancer after 1 or more anti-HER2 therapies (MA review TA704 and TA862) [ID5121]</t>
  </si>
  <si>
    <t>Semaglutide for reducing the risk of major adverse cardiovascular events in people with cardiovascular disease and overweight or obesity [ID6441]</t>
  </si>
  <si>
    <t>Belantamab mafodotin with bortezomib and dexamethasone for previously treated multiple myeloma [ID6212]</t>
  </si>
  <si>
    <t>Ripretinib for treating advanced gastrointestinal stromal tumours after 3 or more kinase inhibitors (review of TA881) [ID6496]</t>
  </si>
  <si>
    <t>Zanidatamab for treating HER2-positive advanced biliary tract cancer after 1 or more systemic treatments GID-TA11468 [ID6388]</t>
  </si>
  <si>
    <t>Pembrolizumab for neoadjuvant and adjuvant treatment of resectable locally advanced head and neck squamous cell carcinoma [ID6477]</t>
  </si>
  <si>
    <t>Rozanolixizumab for treating antibody-positive generalised myasthenia gravis GID-TA10994 [ID5092]</t>
  </si>
  <si>
    <t>Dasatinib for treating Philadelphia-chromosome-positive acute lymphoblastic leukaemia in children and adults [ID1297]</t>
  </si>
  <si>
    <t>Serplulimab with carboplatin and etoposide for untreated extensive-stage small-cell lung cancer GID-TA11405 [ID6346]</t>
  </si>
  <si>
    <t>Clone of IPG613 Percutaneous balloon valvuloplasty for fetal critical aortic stenosis</t>
  </si>
  <si>
    <t>Seladelpar for previously treated primary biliary cholangitis GID-TA11540 [ID6429]</t>
  </si>
  <si>
    <t>Clone of IPG604 Aortic valve reconstruction with processed bovine pericardium</t>
  </si>
  <si>
    <t>Sotatercept for treating pulmonary arterial hypertension GID-TA11103 [ID6163]</t>
  </si>
  <si>
    <t>Amivantamab with carboplatin and pemetrexed for untreated EGFR exon 20 insertion mutation-positive advanced non-small-cell lung cancer GID-TA11023 [ID5110]</t>
  </si>
  <si>
    <t>Encorafenib with binimetinib for treating BRAF V600E mutation-positive advanced non-small-cell lung cancer GID-TA11140 [ID6177]</t>
  </si>
  <si>
    <t>Sodium zirconium cyclosilicate for treating hyperkalaemia (partial review of TA599) GID-TA11561 [ID6439]</t>
  </si>
  <si>
    <t>Givinostat for treating Duchenne muscular dystrophy in people 6 years and over 
Reference number:GID-TA11373 [ID6323]</t>
  </si>
  <si>
    <t>Tovorafenib for treating relapsed or refractory paediatric low-grade glioma with BRAF fusion or rearrangement or BRAF V600 mutation in people 6 months and over 
Reference number:GID-TA11693 [ID6557]</t>
  </si>
  <si>
    <t>Nusinersen and risdiplam for treating spinal muscular atrophy (review of TA588 and TA755) GID-TA11386 [ID6195]</t>
  </si>
  <si>
    <t>Artificial intelligence (AI) technologies to assist histopathology for prostate cancer diagnosis GID-TA11958 [ID6684]</t>
  </si>
  <si>
    <t>Artificial intelligence (AI) technologies to assist histopathology for breast cancer diagnosis 
Reference number:GID-TA11959 [ID6732 ]</t>
  </si>
  <si>
    <t>Pembrolizumab with chemoradiation, then with or without olaparib, for untreated unresectable locally advanced non-small-cell lung cancer 
Reference number:GID-TA11499 [ID6399]</t>
  </si>
  <si>
    <t>Lisocabtagene maraleucel for treating relapsed or refractory large B-cell lymphoma after 2 or more systemic treatments (review of TA987) GID-TA11823 [ID6619]</t>
  </si>
  <si>
    <t>Leriglitazone for treating cerebral adrenoleukodystrophy in boys and men 2 years and over GID-TA11445 [ID3903]</t>
  </si>
  <si>
    <t>Durvalumab in combination for neoadjuvant and adjuvant treatment of resectable gastric and gastro-oesophageal junction cancer GID-TA11440 [ID6374]</t>
  </si>
  <si>
    <t>Oxybutynin hydrochloride for managing neurogenic detrusor overactivity in people 6 years and over with spinal cord injury or spina bifida GID-TA10998 [ID5089]</t>
  </si>
  <si>
    <t>Oral paclitaxel with encequidar for treating advanced breast cancer GID-TA11022 [ID5111]</t>
  </si>
  <si>
    <t>Benralizumab for previously treated severe nasal polyps GID-TA10818 [ID1659]</t>
  </si>
  <si>
    <t>Datopotamab deruxtecan for previously treated hormone receptor-positive HER2-negative unresectable or metastatic breast cancer GID-TA11402 [ID6348]</t>
  </si>
  <si>
    <t>Durvalumab with tremelimumab for treating limited-stage small-cell lung cancer after chemoradiation [ID5097]</t>
  </si>
  <si>
    <t>Selumetinib for treating symptomatic and inoperable plexiform neurofibromas associated with neurofibromatosis type 1 [ID6385]</t>
  </si>
  <si>
    <t>Baxdrostat for treating uncontrolled or resistant hypertension [ID6623]</t>
  </si>
  <si>
    <t>Pimicotinib for treating tenosynovial giant cell tumours when systemic treatment is needed [ID6647]</t>
  </si>
  <si>
    <t>Atezolizumab for adjuvant treatment of circulating tumour DNA-positive high-risk muscle-invasive bladder cancer after cystectomy [ID6515]</t>
  </si>
  <si>
    <t>Venetoclax with azacitidine for treating acute myeloid leukaemia before and after an allogeneic stem cell transplant [ID6468]</t>
  </si>
  <si>
    <t>Atezolizumab with BCG before surgery (neoadjuvant) for treating non-muscle-invasive bladder cancer [ID6667]</t>
  </si>
  <si>
    <t>Venetoclax with ibrutinib for treating relapsed mantle cell lymphoma [ID3879]</t>
  </si>
  <si>
    <t>Ceralasertib with durvalumab for treating advanced non-small-cell lung cancer after antiPD-L1 treatment and platinum-based chemotherapy [ID6612]</t>
  </si>
  <si>
    <t>Leriglitazone for treating cerebral adrenoleukodystrophy in boys and men 2 years and over [ID3903]</t>
  </si>
  <si>
    <t>Filgotinib for treating axial spondyloarthritis [ID6594]</t>
  </si>
  <si>
    <t>Ibrutinib for treating relapsed or refractory follicular lymphoma [ID1251]</t>
  </si>
  <si>
    <t>Cimavax for treating wild-type EGFR-positive non-small-cell lung cancer [ID1259]</t>
  </si>
  <si>
    <t>Gantenerumab for treating early Alzheimer's disease [ID6142]</t>
  </si>
  <si>
    <t>Apadamtase alfa for treating congenital thrombotic thrombocytopenic purpura caused by ADAMTS-13 deficiency [ID6192]</t>
  </si>
  <si>
    <t>Asunercept for treating glioblastoma [ID1301]</t>
  </si>
  <si>
    <t>Fidrisertib for reducing heterotopic ossification caused by fibrodysplasia ossificans progressiva in people 5 years and over [ID6678]</t>
  </si>
  <si>
    <t>Polihexanide 0.8 mg/ml eye drops for treating acanthamoeba keratitis in people 12 years and over [ID6497]</t>
  </si>
  <si>
    <t>Percutaneous thrombectomy for intermediate-risk or high-risk pulmonary embolism</t>
  </si>
  <si>
    <t>Artificial intelligence (AI) technologies to assist histopathology for prostate cancer diagnosis [ID6684]</t>
  </si>
  <si>
    <t>Gene expression profiling tests for estimating risk in newly diagnosed multiple myeloma</t>
  </si>
  <si>
    <t>Zolbetuximab with nab-paclitaxel and gemcitabine for untreated claudin 18.2-positive metastatic pancreatic cancer [ID6444]</t>
  </si>
  <si>
    <t>Dexmedetomidine for treating agitation associated with bipolar disorder in people 18 to 75 years [TSID10725]</t>
  </si>
  <si>
    <t>Dexmedetomidine for treating agitation associated with schizophrenia [TSID10726]</t>
  </si>
  <si>
    <t>Lurbinectedin for treating advanced platinum-resistant ovarian cancer [ID1340]</t>
  </si>
  <si>
    <t>Imsamotide with etimumotide and pembrolizumab for untreated unresectable or metastatic melanoma in people 12 years and over [TSID12279]</t>
  </si>
  <si>
    <t>Atezolizumab (Tecentriq) + bevacizumab (Avastin) + chemotherapy for ovarian cancer [TSID10701]</t>
  </si>
  <si>
    <t>Avelumab for previously treated platinum-resistant ovarian cancer [ID1497]</t>
  </si>
  <si>
    <t>NY-ESO-1 T-cells for treating synovial sarcoma [ID1286]</t>
  </si>
  <si>
    <t>Opicapone for adjunctive treatment of motor signs and symptoms in Parkinson's disease [TSID11941]</t>
  </si>
  <si>
    <t>Resminostat for maintenance treatment of advanced mycosis fungoides or Sezary syndrome [ID6478]</t>
  </si>
  <si>
    <t>Nivolumab in combination for untreated advanced classical Hodgkin lymphoma in people 12 years and over [ID6690]</t>
  </si>
  <si>
    <t>Dostarlimab with docetaxel for treating advanced non-small-cell lung cancer after anti-PD-L1 treatment and chemotherapy [ID6530]</t>
  </si>
  <si>
    <t>Trilaciclib for preventing myelosuppression caused by chemotherapy for extensive-stage small-cell lung cancer [ID6651]</t>
  </si>
  <si>
    <t>Obinutuzumab for treating serologically active extra-renal lupus [ID6670]</t>
  </si>
  <si>
    <t>Secukinumab for treating giant cell arteritis in people 50 years and over [ID6563]</t>
  </si>
  <si>
    <t>Surgical mesh for treatment of non-primary ventral hernias</t>
  </si>
  <si>
    <t>Baloxavir marboxil for influenza prophylaxis in people aged 12 and over [ID3793]</t>
  </si>
  <si>
    <t>Nivolumab with brentuximab vedotin for treating CD30-positive relapsed or refractory classical Hodgkin lymphoma after 1 treatment line in people 5 years and over [ID6691]</t>
  </si>
  <si>
    <t>Artificial intelligence (AI) technologies to assist histopathology for breast cancer diagnosis [ID6732]</t>
  </si>
  <si>
    <t>Sacituzumab govitecan with pembrolizumab for untreated metastatic non-small-cell lung cancer with a PD-L1 expression of 50% or more [ID6739]</t>
  </si>
  <si>
    <t>Iptacopan for treating complement 3 glomerulopathy in people 12 to 18 years [ID6738]</t>
  </si>
  <si>
    <t>Povorcitinib for treating moderate to severe active hidradenitis suppurativa after a TNF-alpha inhibitor [ID6569]</t>
  </si>
  <si>
    <t>Elamipretide for treating Barth syndrome in people of any age [ID6545]</t>
  </si>
  <si>
    <t>Norucholic acid for treating primary sclerosing cholangitis [ID6583]</t>
  </si>
  <si>
    <t>Teprotumumab for treating thyroid eye disease (deferred appraisal of D1) [ID6756]</t>
  </si>
  <si>
    <t>Linvoseltamab for treating relapsed or refractory multiple myeloma after 3 or more treatments [ID6609]</t>
  </si>
  <si>
    <t>Digital technologies for the early detection and initial diagnosis of adult hearing loss (provisional title)</t>
  </si>
  <si>
    <t>Retifanlimab with chemotherapy for untreated PD-L1-positive metastatic non-small-cell lung cancer [ID6436]</t>
  </si>
  <si>
    <t>Ribociclib in combination with endocrine therapy and goserelin for previously untreated hormone receptor-positive, HER2-negative advanced breast cancer in premenopausal women [ID1307]</t>
  </si>
  <si>
    <t>Sasanlimab with BCG for treating high-risk non-muscle-invasive bladder cancer untreated with BCG [ID6454]</t>
  </si>
  <si>
    <t>Soticlestat for treating seizures associated with Dravet syndrome in people 2 years and over [TSID12091]</t>
  </si>
  <si>
    <t>Soticlestat for treating seizures associated with Lennox–Gastaut syndrome in people 2 years and over [TSID10632]</t>
  </si>
  <si>
    <t>Taselisib for previously treated ER-positive, HER2-negative, PIK3CA-positive breast cancer in postmenopausal women [ID1401]</t>
  </si>
  <si>
    <t>Mozafancogene autotemcel for treating Fanconi anaemia in people 1 to 17 years [TSID12203]</t>
  </si>
  <si>
    <t>Pegcetacoplan for amyotrophic lateral sclerosis [TSID10594]</t>
  </si>
  <si>
    <t>Pembrolizumab for adjuvant treatment of locally advanced cutaneous squamous cell carcinoma after surgery and radiotherapy [ID6473]</t>
  </si>
  <si>
    <t>Vimseltinib for treating tenosynovial giant cell tumours when surgery is unsuitable [TSID12099]</t>
  </si>
  <si>
    <t>Evolocumab for preventing major cardiovascular events in people aged 50 to 79 at high risk who have not had a myocardial infarction or stroke [TSID11920]</t>
  </si>
  <si>
    <t>Ipatasertib with fulvestrant for treating oestrogen-receptor positive HER2-negative advanced breast cancer after CDK 4/6 and aromatase inhibitor treatment [TSID12194]</t>
  </si>
  <si>
    <t>Tislelizumab with chemotherapy for untreated recurrent or metastatic nasopharyngeal cancer ID6304</t>
  </si>
  <si>
    <t>Neurostimulation of lumbar muscles for refractory non-specific chronic low back pain</t>
  </si>
  <si>
    <t>Savolitinib with durvalumab for treating MET-driven unresectable advanced papillary renal cell carcinoma [ID6520]</t>
  </si>
  <si>
    <t>Iptacopan for treating primary IgA nephropathy [ID6640]</t>
  </si>
  <si>
    <t>Pirtobrutinib for treating relapsed or refractory chronic lymphocytic leukaemia after a BTK inhibitor [ID6269]</t>
  </si>
  <si>
    <t>Transvaginal radiofrequency Ablation for symptomatic uterine fibroids</t>
  </si>
  <si>
    <t>Endouterine-ultrasound guided transcervical radiofrequency ablation for fibroids</t>
  </si>
  <si>
    <t>date RP</t>
  </si>
  <si>
    <t>Provisional draft guidance consultation date</t>
  </si>
  <si>
    <t>Specialty area</t>
  </si>
  <si>
    <t>Potential resource impact areas (costs or savings)</t>
  </si>
  <si>
    <t xml:space="preserve">Resource category - cost at  national level
</t>
  </si>
  <si>
    <t>Capacity area impacted (if any)</t>
  </si>
  <si>
    <t>Clinical Guideline - update (new clinical practice evidence)</t>
  </si>
  <si>
    <t>Geriatric Medicine</t>
  </si>
  <si>
    <t>ICB and LAs</t>
  </si>
  <si>
    <t>Quality Standard - update (new clinical practice evidence)</t>
  </si>
  <si>
    <t>Clinical Guideline - update (new pharmaceutical evidence)</t>
  </si>
  <si>
    <t>Clinical Guideline - new</t>
  </si>
  <si>
    <t>Infectious Diseases</t>
  </si>
  <si>
    <t>Endocrinology and Diabetes</t>
  </si>
  <si>
    <t>Quality Standard (new)</t>
  </si>
  <si>
    <t>Support for commissioners will be provided by adding audience descriptors to the quality standard. No additional resource impact is expected on top of the impact associated with implementing the underpinning guideline.</t>
  </si>
  <si>
    <t>Clinical Guideline - update (new pharmaceutical and clinical practice evidence)</t>
  </si>
  <si>
    <t>Suspected Cancer: recognition and referral [GID-NG10443] NG12</t>
  </si>
  <si>
    <t>The update addresses 3 areas of the guideline, ovarian cancer, endometrial cancer and unexplained weight loss. Of these, the updated recommendations on endometrial cancer and unexplained weight loss are expected to have only a small effect on practice leading to a reduction in referrals. The net impact of the recommendations on ovarian cancer is expected to be an overall increase in resource use due to increased CA125 testing and increased ultrasound referrals.</t>
  </si>
  <si>
    <t>Primary care, Community health care and NHS hospital trusts</t>
  </si>
  <si>
    <t>Neonatal infection: antibiotics for prevention and treatment - update [GID-NG10456] NG195</t>
  </si>
  <si>
    <t xml:space="preserve">The guideline update amends 1 of the risk factors for early-onset neonatal infection in relation to the timing of rupture of membranes for term births. It also includes new recommendations on switching from intravenous to oral antibiotics when treating early-onset neonatal infection. 
As current practice is already largely aligned with the 2026 revised wording for the risk factor for early-onset neonatal infection of rupture of membranes, no significant change in practice or resource impact is expected.
Switching from intravenous to oral antibiotics when treating early-onset neonatal infection is already being implemented in some parts of the country, and the recommendations are likely to increase this further. The practice will likely shorten hospital stays, reduce pressure on neonatal intensive care unit beds and consequently allow the sickest babies to avoid transfers out of region. Additional savings should be realised through the switch in medication from intravenous to oral antibiotics.
</t>
  </si>
  <si>
    <t>Quality Standard - update (underpinning guideline updated)</t>
  </si>
  <si>
    <t>Surgery</t>
  </si>
  <si>
    <t>Metabolic Dysfunction-Associated Steatotic Liver Disease (MASLD) [GID-NG10434]</t>
  </si>
  <si>
    <t>Guideline is still in early development stage. More information will be provided as the development of the guideline progresses.
This guideline will partially update the following:
Non-alcoholic fatty liver disease (NAFLD): assessment and management (NG49)</t>
  </si>
  <si>
    <t>Osteoporosis: risk assessment, treatment, and fragility fracture prevention (update) [GID-NG10216] Part 1</t>
  </si>
  <si>
    <t>Publication of the guideline will be split into 2 parts. Part 1 focuses on risk assessment. Draft guideline for part 1 published on 13 January 2026 for public consultation.
A greater awareness of the guideline may increase the number of risk assessments being undertaken and this, in turn, would increase DXA usage. The following draft recommendations may also impact DXA usage or the time needed to complete the scan:
1.4.1 should lead to fewer DXA scans compared to the NOGG criteria being widely used in current practice.    
1.5.1 to 1.5.4 may increase the use of vertebral fracture assessments during a DXA scan, which would add time onto the appointment with additional time needed to review the imaging. Doing this however would decrease the need for subsequent spinal imaging as recommendation 1.5.4 restricts these to the small proportion with an uncertain VFA  .</t>
  </si>
  <si>
    <t>Osteoporosis: risk assessment, treatment, and fragility fracture prevention (update) [GID-NG10216] Part 2</t>
  </si>
  <si>
    <t>2026/07</t>
  </si>
  <si>
    <t>Epilepsies in children, young people and adults [GID-NG10453]</t>
  </si>
  <si>
    <t xml:space="preserve">The NICE recommendation moves sultiame from a third line to a second line treatment option. Previous guidance advised considering sultiame as a third line monotherapy or add on therapy only after consultation with a tertiary paediatric neurologist, primarily because it was not licensed at the time the guideline was issued.                                            
The new guideline states that sultiame should only be prescribed by, or on the advice of, a paediatric epilepsy specialist. The recommendation on the use of sultiame is unlikely to have a significant impact on resources. This is due to a small number of people being likely to use this option. </t>
  </si>
  <si>
    <t>Diabetes in pregnancy: management from preconception to the postnatal period - Managing type 1 diabetes (T1D) using hybrid closed loops (update) [GID-NG10450]</t>
  </si>
  <si>
    <t>26/06/26-10/07/26</t>
  </si>
  <si>
    <t>Suspected sepsis: recognition, diagnosis and early management - procalcitonin testing [GID-NG10467]</t>
  </si>
  <si>
    <t>29/09/26- 27/10/26</t>
  </si>
  <si>
    <t>Gender Incongruence Services for Children and Young People [GID-QS10193]</t>
  </si>
  <si>
    <t>Gender identity services</t>
  </si>
  <si>
    <t>Support for commissioners will be provided by adding audience descriptors to the quality standard.
Quality Standard is still in early development stage. More information will be provided as the development of the Quality Standard progresses.</t>
  </si>
  <si>
    <t>01/07/26-11/08/26</t>
  </si>
  <si>
    <t>07/08/26-07/09/26</t>
  </si>
  <si>
    <t>Head injury (QS74) update GID-QS10189</t>
  </si>
  <si>
    <t>Support for commissioners will be provided by adding audience descriptors to the quality standard. No additional resource impact is expected on top of the impact associated with implementing the underpinning guideline.
This guidance will fully update the following:
Head injury (QS74)</t>
  </si>
  <si>
    <t>19/08/26-16/09/26</t>
  </si>
  <si>
    <t>Aggressive behaviour in people receiving NHS or social care: prevention and management [GID-NG10432]</t>
  </si>
  <si>
    <t>Mental Health</t>
  </si>
  <si>
    <t>Guideline is still in development stage. More information will be provided as the development of the guideline progresses.</t>
  </si>
  <si>
    <t>Primary care, Community health care, Secondary care - acute, Secondary care - mental health trusts and Social Care</t>
  </si>
  <si>
    <t>26/08/26-07/10/26</t>
  </si>
  <si>
    <t>Obsessive-compulsive disorder and body dysmorphic disorder: treatment  [GID-NG10435]</t>
  </si>
  <si>
    <t>Guideline is still in early development stage. More information will be provided as the development of the guideline progresses.
This guideline will partially update the following:
Obsessive-compulsive disorder and body dysmorphic disorder: treatment (CG31)</t>
  </si>
  <si>
    <t xml:space="preserve">10/09/26-21/10/26 </t>
  </si>
  <si>
    <t>Obsessive-compulsive disorder and body dysmorphic disorder [GID-QS10200]</t>
  </si>
  <si>
    <t>03/11/26-01/12/26</t>
  </si>
  <si>
    <t>Suspected sepsis in pregnancy: recognition, diagnosis and early management [GID-NG10468]</t>
  </si>
  <si>
    <t>Guideline is still in early development stage. More information will be provided as the development of the guideline progresses.
This guideline will partially update the following:
Suspected sepsis in pregnant or recently pregnant people: recognition, diagnosis and early management (NG255)</t>
  </si>
  <si>
    <t>Suspected sepsis in under 16s: recognition, diagnosis and early management [GID-NG10466]</t>
  </si>
  <si>
    <t>Guideline is still in early development stage. More information will be provided as the development of the guideline progresses.
This guideline will partially update the following:
Suspected sepsis in under 16s: recognition, diagnosis and early management (NG254)</t>
  </si>
  <si>
    <t>Venous thromboembolism in over 16s : aspirin following orthopaedic surgery (update) [GID-NG10469]</t>
  </si>
  <si>
    <t>Guideline is still in early development stage. More information will be provided as the development of the guideline progresses.
This guidance will partially update the following: 
Venous thromboembolism in over 16s: reducing the risk of hospital-acquired deep vein thrombosis or pulmonary embolism (NG89)</t>
  </si>
  <si>
    <t>Alcohol Use Disorders (update) [GID-NG10445]</t>
  </si>
  <si>
    <t>Guideline is still in early development stage. More information will be provided as the development of the guideline progresses.</t>
  </si>
  <si>
    <t>11/11/26-22/12/26</t>
  </si>
  <si>
    <t>Familial Breast Cancer: initial assessment and genetic testing (update) GID-NG10438</t>
  </si>
  <si>
    <t>Trauma and Orthopaedics</t>
  </si>
  <si>
    <t>Guideline is still in early development stage. More information will be provided as the development of the guideline progresses.
This guideline will partially update the following: 
Familial breast cancer: classification, care and managing breast cancer and related risks in people with a family history of breast cancer (CG164)</t>
  </si>
  <si>
    <t>Domestic abuse [GID-NG10449]</t>
  </si>
  <si>
    <t>Public health guideline - update (new clinical practice evidence)</t>
  </si>
  <si>
    <t>09/09/26-22/09/26</t>
  </si>
  <si>
    <t>Prostate cancer: diagnosis and management (update) [GID-NG10451]</t>
  </si>
  <si>
    <t>Guideline is still in early development stage. More information will be provided as the development of the guideline progresses. 
This guideline will fully update the following:
Prostate cancer: diagnosis and management (NG131)</t>
  </si>
  <si>
    <t>Diabetic foot problems: prevention and management - topical wound oxygen therapy for diabetic foot ulcers [GID-NG10552]</t>
  </si>
  <si>
    <t>Guideline is still in early development stage. More information will be provided as the development of the guideline progresses. 
This guidance will partially update the following:
Diabetic foot problems: prevention and management (NG19)</t>
  </si>
  <si>
    <t>Bladder cancer: diagnosis and management (update) [GID-NG10452]</t>
  </si>
  <si>
    <t>Guideline is still in early development stage. More information will be provided as the development of the guideline progresses. 
This guideline will fully update the following:
Bladder cancer: diagnosis and management (NG2)</t>
  </si>
  <si>
    <t>Severe mental illness guidance review</t>
  </si>
  <si>
    <t>Heart valve disease presenting in adults: investigation and management - transcatheter aortic valve implantation (TAVI) to treat aortic stenosis (update) [GID-NG10457]</t>
  </si>
  <si>
    <t>Guideline is still in early development stage. More information will be provided as the development of the guideline progresses.
This guideline will partially update the following:
Heart valve disease presenting in adults: investigation and management (NG208)</t>
  </si>
  <si>
    <t>Headaches (update): Prophylactic treatment of migraine - Candesartan [NG10472]</t>
  </si>
  <si>
    <t>Guideline is still in early development stage. More information will be provided as the development of the guideline progresses.
This guidance will partially update the following:
Headaches in over 12s: diagnosis and management (CG150)</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</si>
  <si>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</si>
  <si>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</si>
  <si>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</si>
  <si>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</si>
  <si>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quality standard will fully update the following: Infection prevention and control (QS61)</t>
  </si>
  <si>
    <t>Primary care, Community health care, Secondary care - acute and care homes</t>
  </si>
  <si>
    <t>Suspected cancer update [GID-QS10176]</t>
  </si>
  <si>
    <t>Suspended. Work on this has paused</t>
  </si>
  <si>
    <t xml:space="preserve">Suspended </t>
  </si>
  <si>
    <t>Early Value Assessment</t>
  </si>
  <si>
    <t>Multiple specialties</t>
  </si>
  <si>
    <t>Late Stage Assessment</t>
  </si>
  <si>
    <t>Assess locally.
Can be used if the evidence outlined in the evidence generation plan is being generated</t>
  </si>
  <si>
    <t>Primary care, Community health care</t>
  </si>
  <si>
    <t>Colorectal</t>
  </si>
  <si>
    <t xml:space="preserve">NHS Talking Therapies/Mental Health Services </t>
  </si>
  <si>
    <t>Diagnostic Technology - new</t>
  </si>
  <si>
    <t>Digital technologies for applying algorithms to spirometry to support asthma and COPD diagnosis in primary care and community diagnostic centres[GID-HTE10065] (HTG776)</t>
  </si>
  <si>
    <t xml:space="preserve">ArtiQ.Spiro can be used in the NHS during the evidence generation period as an option for applying algorithms to spirometry to support asthma and chronic obstructive pulmonary disease diagnosis in primary care and community diagnostic centres. It can only be used: 
• 	following clinical assessment and with clinical oversight from a healthcare professional to make the final diagnosis
• 	if the evidence outlined in the evidence generation plan is being generated 
• 	as long as it has appropriate regulatory approval including NHS England's Digital Technology Assessment Criteria approval.
</t>
  </si>
  <si>
    <t>Digital technologies to support self-management of asthma: early-use assessment [GID-HTE10063] HTG778</t>
  </si>
  <si>
    <t>The digital technologies are not intended to replace clinical reviews, as individuals using them will continue to have routine appointments with healthcare professionals. Therefore, the resource impact represents an additional cost because the technologies are intended to be used as adjuncts to current care. Costs differ across the technologies. The overall impact will depend on the specific technology used. This will be influenced by:
• 	local commissioning decisions regarding which technologies are used, and
• 	pricing agreements negotiated with suppliers, which may include volume-based discounts or tiered pricing structures linked to usage or purchase volumes.
Organisations should contact the companies directly to obtain full pricing details.                                        The costs should be assessed at a local level as part of standard planning and commissioning processes. Any associated expenditure would be additional to the costs of delivering standard care.
Resolution requests have been received for this topic so the publication date may be delayed - currently scheduled to coincide with World Asthma Day (5 May).</t>
  </si>
  <si>
    <t xml:space="preserve">Assess locally                                                                                                                              </t>
  </si>
  <si>
    <t>Artificial Intelligence (AI)-assisted echocardiography analysis and reporting to support the diagnosis and monitoring of heart failure: Early Use Assessment [GID-HTE10067] [HTG779]</t>
  </si>
  <si>
    <t xml:space="preserve">More research is needed on the following artificial intelligence (AI)‑assisted echocardiography analysis and reporting technologies to support the diagnosis and monitoring of heart failure before they can be funded by the NHS:
• EchoConfidence
• EchoGo Heart Failure
• Ligence Heart
• US2.ai
 </t>
  </si>
  <si>
    <t>Research recommendations only</t>
  </si>
  <si>
    <t>Medical Technology - new</t>
  </si>
  <si>
    <t>16/06/2026-06/07/2026</t>
  </si>
  <si>
    <t>Health Technology Evaluation</t>
  </si>
  <si>
    <t>09/06/2026-30/06/2026</t>
  </si>
  <si>
    <t>Software for electroencephalogram (EEG) interpretation to support diagnosing epilepsy GID-[HTE10086]</t>
  </si>
  <si>
    <t>Guidance is still in early development stage. More information will be provided as the development of the guidance progresses.
The committee meeting is scheduled for 15 July 2026.</t>
  </si>
  <si>
    <t>07/07/2026-24/07/2026</t>
  </si>
  <si>
    <t xml:space="preserve">Guidance is still in early development stage. More information will be provided as the development of the guidance progresses.
</t>
  </si>
  <si>
    <t>07/07/2026-27/07/2026</t>
  </si>
  <si>
    <t>Guidance is still in early development stage. More information will be provided as the development of the guidance progresses.
The committee meeting is scheduled for 12 August 2026.</t>
  </si>
  <si>
    <t>21/07/2026-11/08/2026</t>
  </si>
  <si>
    <t>Transplantation</t>
  </si>
  <si>
    <t>11/08/2026-01/09/2026</t>
  </si>
  <si>
    <t>15/09/2026-05/10/2026</t>
  </si>
  <si>
    <t>23/09/2026-13/10/2026</t>
  </si>
  <si>
    <t>Guidance is still in early development stage. More information will be provided as the development of the guidance progresses.
The committee meeting is scheduled for 27 August 2026.</t>
  </si>
  <si>
    <t>10/02/2027-02/03/2027</t>
  </si>
  <si>
    <t>Guidance is still in early development stage. More information will be provided as the development of the guidance progresses.
The committee meeting is scheduled for 14 January 2027.</t>
  </si>
  <si>
    <t>Yes - new HealthTech guidance</t>
  </si>
  <si>
    <t>21/10/2026-10/11/2026</t>
  </si>
  <si>
    <t>Guidance is still in early development stage. More information will be provided as the development of the guidance progresses.
The committee meeting is scheduled for 24 September 2026.</t>
  </si>
  <si>
    <t>12/10/2026-02/11/2026</t>
  </si>
  <si>
    <t>Guidance is still in early development stage. More information will be provided as the development of the guidance progresses.  
The committee meeting is scheduled for 24 September 2026.</t>
  </si>
  <si>
    <t>Guidance is still in early development stage. More information will be provided as the development of the guidance progresses.
The committee meeting is scheduled for 29 October 2026.</t>
  </si>
  <si>
    <t>Draft guidance has been published and states that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</si>
  <si>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Suspended. Topic Paused</t>
  </si>
  <si>
    <t>Smoking cessation</t>
  </si>
  <si>
    <t>Guidance development is suspended</t>
  </si>
  <si>
    <t>Medical Technology - update (new evidence and update costs)</t>
  </si>
  <si>
    <t>IPG Reference</t>
  </si>
  <si>
    <t>Recommendation</t>
  </si>
  <si>
    <t>Trauma &amp; Orthopaedics</t>
  </si>
  <si>
    <t>HTG777</t>
  </si>
  <si>
    <t>Transvenous embolisation for spontaneous intracranial hypotension caused by a cerebrospinal fluid–venous fistula</t>
  </si>
  <si>
    <t>Transvenous embolisation can be used in the NHS during the evidence generation period as an option to treat spontaneous intracranial hypotension caused by a cerebrospinal fluid (CSF)–venous fistula. There must be enhanced informed consent and auditing of outcomes.</t>
  </si>
  <si>
    <t>17/06/26 - 07/07/26</t>
  </si>
  <si>
    <t>IPG10448</t>
  </si>
  <si>
    <t>Melphalan chemosaturation with percutaneous hepatic artery perfusion and hepatic vein isolation for primary or metastatic cancer in the liver</t>
  </si>
  <si>
    <t>07/07/26 - 27/07/26</t>
  </si>
  <si>
    <t>IPG10440</t>
  </si>
  <si>
    <t>Middle meningeal artery embolisation for chronic subdural haematomas</t>
  </si>
  <si>
    <t>IPG10405</t>
  </si>
  <si>
    <t>In-situ normothermic regional perfusion of the abdomen for livers donated after controlled circulatory death</t>
  </si>
  <si>
    <t>Transplant services</t>
  </si>
  <si>
    <t>19/08/26 - 09/09/26</t>
  </si>
  <si>
    <t>IPG10441</t>
  </si>
  <si>
    <t>Unilateral l MRI-guided focused ultrasound thalamotomy for medication-refractory essential tremor</t>
  </si>
  <si>
    <t>GID-HTG10860</t>
  </si>
  <si>
    <t>Staged bilateral MRI-guided focused ultrasound thalamotomy for medication-refractory essential tremor</t>
  </si>
  <si>
    <t>16/09/26 - 06/10/26</t>
  </si>
  <si>
    <t>IPG10439</t>
  </si>
  <si>
    <t>Percutaneous insertion of a cerebral protection device during TAVI for preventing stroke</t>
  </si>
  <si>
    <t>IPG10437</t>
  </si>
  <si>
    <t>Extravascular implantable cardioverter defibrillator insertion for preventing sudden cardiac death</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</si>
  <si>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</si>
  <si>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</si>
  <si>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</si>
  <si>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IPG1180</t>
  </si>
  <si>
    <t>Implanting a baroreceptor stimulation device for resistant hypertension</t>
  </si>
  <si>
    <t>IPG10067</t>
  </si>
  <si>
    <t>Endoscopic bipolar radiofrequency ablation for treating biliary obstruction caused by cholangiocarcinoma or pancreatic adenocarcinoma</t>
  </si>
  <si>
    <t>IPG10204</t>
  </si>
  <si>
    <t>Total hip arthroplasty using the superpath approach for osteoarthritis</t>
  </si>
  <si>
    <t>HTG10538</t>
  </si>
  <si>
    <t>Transvaginal radiofrequency ablation for symptomatic uterine fibroids</t>
  </si>
  <si>
    <t>Urogenital and gynaecological conditions with fertility</t>
  </si>
  <si>
    <t>IPG10394</t>
  </si>
  <si>
    <t>Optical Coherence Tomography to guide percutaneous coronary intervention</t>
  </si>
  <si>
    <t>Column Labels</t>
  </si>
  <si>
    <t>Row Labels</t>
  </si>
  <si>
    <t>Grand Total</t>
  </si>
  <si>
    <t>Weight management services</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</si>
  <si>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</si>
  <si>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</si>
  <si>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</si>
  <si>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</si>
  <si>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</si>
  <si>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</si>
  <si>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</si>
  <si>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</si>
  <si>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</si>
  <si>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</si>
  <si>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</si>
  <si>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</si>
  <si>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</si>
  <si>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</si>
  <si>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Amyloid light-chain amyloidosis</t>
  </si>
  <si>
    <t>Low cost</t>
  </si>
  <si>
    <t>Antimicrobial prescribing guideline - update (new pharmaceutical evidence)</t>
  </si>
  <si>
    <t>Clinical Guideline</t>
  </si>
  <si>
    <t>Acute hepatic porphyria</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</si>
  <si>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</si>
  <si>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</si>
  <si>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</si>
  <si>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</si>
  <si>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</si>
  <si>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</si>
  <si>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</si>
  <si>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</si>
  <si>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</si>
  <si>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NHS mental health services, specialist gambling treatment clinics and voluntary sector</t>
  </si>
  <si>
    <t>90 days or as per funding variation</t>
  </si>
  <si>
    <t>not recommended</t>
  </si>
  <si>
    <t>Medical Technology</t>
  </si>
  <si>
    <t>As per the funding variation</t>
  </si>
  <si>
    <t>Injection to the hepatic artery</t>
  </si>
  <si>
    <t>n/a</t>
  </si>
  <si>
    <t>Yes - new guideline</t>
  </si>
  <si>
    <t>Public health guideline</t>
  </si>
  <si>
    <t>Allergic rhinitis/asthma</t>
  </si>
  <si>
    <t>ICB and NHS mental health trusts</t>
  </si>
  <si>
    <t>Primary care and Social care</t>
  </si>
  <si>
    <t>Intracameral</t>
  </si>
  <si>
    <t>Quality Standard</t>
  </si>
  <si>
    <t>Elderly medicine</t>
  </si>
  <si>
    <t>Cancer Drugs Fund</t>
  </si>
  <si>
    <t>ICB for adults. NHS England for adolescents if managed within a specialised service</t>
  </si>
  <si>
    <t xml:space="preserve">Cochrane case study </t>
  </si>
  <si>
    <t>n/a - CDF budget</t>
  </si>
  <si>
    <t>Yes - new HST</t>
  </si>
  <si>
    <t>Social Care</t>
  </si>
  <si>
    <t>ICB, LAs and NHS England</t>
  </si>
  <si>
    <t>n/a - IMF budget</t>
  </si>
  <si>
    <t>Yes - new Quality Standard</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</si>
  <si>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</si>
  <si>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</si>
  <si>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Yes - new TA</t>
  </si>
  <si>
    <t>Alpha-mannosidosis</t>
  </si>
  <si>
    <t>Managed access agreement</t>
  </si>
  <si>
    <t>Primary care, community providers, local authorities, stop smoking services and NHS Trusts</t>
  </si>
  <si>
    <t>Diagnostic Technology - update (new clinical practice evidence)</t>
  </si>
  <si>
    <t>Diagnostic Technology - update (new pharmaceutical evidence)</t>
  </si>
  <si>
    <t>Primary care, Community health care, Secondary care - acute and Secondary care - mental health trusts</t>
  </si>
  <si>
    <t>NHS England for people with AKI or on dialysis, otherwise ICB</t>
  </si>
  <si>
    <t>Terminated</t>
  </si>
  <si>
    <t>Fast Track Appraisal</t>
  </si>
  <si>
    <t>Primary care, Community health care, Secondary care - acute, Secondary care - mental health trusts, tertiary care, Ambulance services and Social care</t>
  </si>
  <si>
    <t>Astrocytoma or oligodendroglioma</t>
  </si>
  <si>
    <t>Other</t>
  </si>
  <si>
    <t>Primary care, Secondary care - acute, Mental Health Trusts</t>
  </si>
  <si>
    <t>Intravesical</t>
  </si>
  <si>
    <t>Radiotherapy services are commissioned by NHS England</t>
  </si>
  <si>
    <t>Primary care, secondary care and local authority</t>
  </si>
  <si>
    <t>Medical Technology - update (new clinical practice evidence)</t>
  </si>
  <si>
    <t>Ankylosing spondylitis</t>
  </si>
  <si>
    <t>Medical Technology - update (new pharmaceutical evidence)</t>
  </si>
  <si>
    <t>Anticoagulation</t>
  </si>
  <si>
    <t>Terminated assessment</t>
  </si>
  <si>
    <t>Social care</t>
  </si>
  <si>
    <t>Medical Technology - update (update costs)</t>
  </si>
  <si>
    <t>Medical device</t>
  </si>
  <si>
    <t>NICE review</t>
  </si>
  <si>
    <t>n/a - discontinued</t>
  </si>
  <si>
    <t>Mental health services</t>
  </si>
  <si>
    <t>Public health guideline - update (new pharmaceutical evidence)</t>
  </si>
  <si>
    <t>Public health guideline (new)</t>
  </si>
  <si>
    <t>Axial spondyloarthritis</t>
  </si>
  <si>
    <t>Services can be based on partnership between secondary, community, primary, social care and mental health services and in many cases partnerships with the independent sector</t>
  </si>
  <si>
    <t>Quality Standard - update (new pharmaceutical evidence)</t>
  </si>
  <si>
    <t>Oral plus injections</t>
  </si>
  <si>
    <t>Paediatric neurology</t>
  </si>
  <si>
    <t>Paediatrics</t>
  </si>
  <si>
    <t>Beta-thalassaemia</t>
  </si>
  <si>
    <t>Pharmacology</t>
  </si>
  <si>
    <t>Social Care guideline - update (new clinical practice evidence)</t>
  </si>
  <si>
    <t>Rehabilitation</t>
  </si>
  <si>
    <t>Blastic plasmacytoid dendtritic cell neoplasm</t>
  </si>
  <si>
    <t>Social Care guideline - update (new pharmaceutical evidence)</t>
  </si>
  <si>
    <t>Social Care guideline (new)</t>
  </si>
  <si>
    <t>Bone marrow</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</si>
  <si>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</si>
  <si>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Sexual Health</t>
  </si>
  <si>
    <t>Cerebral adrenoleukodystrophy</t>
  </si>
  <si>
    <t>Chronic rhinosinusitis</t>
  </si>
  <si>
    <t>Cutaneous cell carcinoma</t>
  </si>
  <si>
    <t>Depression</t>
  </si>
  <si>
    <t>Dermatitis</t>
  </si>
  <si>
    <t>Dravet syndrome</t>
  </si>
  <si>
    <t>Dry eye disease</t>
  </si>
  <si>
    <t>Ear and nose</t>
  </si>
  <si>
    <t>Emphysema</t>
  </si>
  <si>
    <t>Eosinophilic esophagitis</t>
  </si>
  <si>
    <t>Epidermolysis bullosa</t>
  </si>
  <si>
    <t>Epilepsy</t>
  </si>
  <si>
    <t>Familial hypercholesterolaemia</t>
  </si>
  <si>
    <t>Gangliosidoses</t>
  </si>
  <si>
    <t>Glaucoma</t>
  </si>
  <si>
    <t>Haematopoietic stem cell transplant</t>
  </si>
  <si>
    <t>haemolytic uraemic syndrome</t>
  </si>
  <si>
    <t>Hemoglobinuria</t>
  </si>
  <si>
    <t>Hidradenitis suppurativa</t>
  </si>
  <si>
    <t>Hypophosphatasia</t>
  </si>
  <si>
    <t>Hypophosphataemia</t>
  </si>
  <si>
    <t>Hypercholesterolaemia/ mixed dyslipidaemia</t>
  </si>
  <si>
    <t>Infection post haematopoietic stem cell transplant</t>
  </si>
  <si>
    <t>Infection post transplant</t>
  </si>
  <si>
    <t>Inner ear</t>
  </si>
  <si>
    <t>Insomnia</t>
  </si>
  <si>
    <t>Interstitial lung disease</t>
  </si>
  <si>
    <t>Ischaemic stroke</t>
  </si>
  <si>
    <t>Lupus erythematosus</t>
  </si>
  <si>
    <t>Lysosomal acid lipase deficiency</t>
  </si>
  <si>
    <t>Macular oedema</t>
  </si>
  <si>
    <t>Merkel cell carcinoma</t>
  </si>
  <si>
    <t>Metachromatic leukodystrophy</t>
  </si>
  <si>
    <t>Mycosis fungoides and Sézary syndrome</t>
  </si>
  <si>
    <t>Myelofibrosis</t>
  </si>
  <si>
    <t>Myotonia</t>
  </si>
  <si>
    <t>Nasal polyps</t>
  </si>
  <si>
    <t>Narcolepsy</t>
  </si>
  <si>
    <t>Neurodegenerative</t>
  </si>
  <si>
    <t>Nocturnal haemoglobinuria</t>
  </si>
  <si>
    <t>Non-malignant diseases</t>
  </si>
  <si>
    <t>Ototoxicity</t>
  </si>
  <si>
    <t>Overactive bladder</t>
  </si>
  <si>
    <t>Pain from bone metastases</t>
  </si>
  <si>
    <t>Peanut allergy</t>
  </si>
  <si>
    <t>Phenylketonuria</t>
  </si>
  <si>
    <t>Polycythaemia vera</t>
  </si>
  <si>
    <t>Pompe disease</t>
  </si>
  <si>
    <t>Primary hyperoxaluria type 1</t>
  </si>
  <si>
    <t>Atopic dermatitis / Prurigo nodularis</t>
  </si>
  <si>
    <t>Psoriatic arthritis</t>
  </si>
  <si>
    <t>Short bowel syndrome</t>
  </si>
  <si>
    <t>Sickle cell</t>
  </si>
  <si>
    <t>Sleep anoea</t>
  </si>
  <si>
    <t>Soft tissue sarcoma</t>
  </si>
  <si>
    <t>Thyroid cancer</t>
  </si>
  <si>
    <t>Transthyretin amyloidosis with cardiomyopathy</t>
  </si>
  <si>
    <t>Tuberous sclerosis</t>
  </si>
  <si>
    <t>Uterine fibroids</t>
  </si>
  <si>
    <t>Vasculitis</t>
  </si>
  <si>
    <t>Von hippel-lindau</t>
  </si>
  <si>
    <t>Waldenström's macroglobulinaemia</t>
  </si>
  <si>
    <t>Women's health</t>
  </si>
  <si>
    <t>(Multiple Items)</t>
  </si>
  <si>
    <t>Count of Disease area</t>
  </si>
  <si>
    <t>2024/25</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</si>
  <si>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</si>
  <si>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</si>
  <si>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</si>
  <si>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</si>
  <si>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</si>
  <si>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</si>
  <si>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</si>
  <si>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</si>
  <si>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</si>
  <si>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</si>
  <si>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</si>
  <si>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</si>
  <si>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</si>
  <si>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</si>
  <si>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Neurosurgery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</si>
  <si>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</si>
  <si>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</si>
  <si>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</si>
  <si>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</si>
  <si>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</si>
  <si>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</si>
  <si>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</si>
  <si>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</si>
  <si>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</si>
  <si>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</si>
  <si>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</si>
  <si>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</si>
  <si>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</si>
  <si>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</si>
  <si>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</si>
  <si>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</si>
  <si>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</si>
  <si>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</si>
  <si>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</si>
  <si>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</si>
  <si>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</si>
  <si>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</si>
  <si>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</si>
  <si>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</si>
  <si>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</si>
  <si>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</si>
  <si>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</si>
  <si>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</si>
  <si>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</si>
  <si>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</si>
  <si>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</si>
  <si>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</si>
  <si>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</si>
  <si>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</si>
  <si>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</si>
  <si>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</si>
  <si>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</si>
  <si>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</si>
  <si>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</si>
  <si>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</si>
  <si>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</si>
  <si>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</si>
  <si>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</si>
  <si>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</si>
  <si>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</si>
  <si>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</si>
  <si>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</si>
  <si>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</si>
  <si>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</si>
  <si>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</si>
  <si>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</si>
  <si>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</si>
  <si>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</si>
  <si>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</si>
  <si>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</si>
  <si>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</si>
  <si>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</si>
  <si>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</si>
  <si>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</si>
  <si>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</si>
  <si>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</si>
  <si>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</si>
  <si>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Medicine</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</si>
  <si>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</si>
  <si>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</si>
  <si>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</si>
  <si>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</si>
  <si>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</si>
  <si>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</si>
  <si>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</si>
  <si>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</si>
  <si>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</si>
  <si>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</si>
  <si>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</si>
  <si>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</si>
  <si>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</si>
  <si>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</si>
  <si>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</si>
  <si>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</si>
  <si>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</si>
  <si>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</si>
  <si>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</si>
  <si>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</si>
  <si>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</si>
  <si>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</si>
  <si>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</si>
  <si>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</si>
  <si>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</si>
  <si>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</si>
  <si>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</si>
  <si>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</si>
  <si>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</si>
  <si>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</si>
  <si>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</si>
  <si>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</si>
  <si>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</si>
  <si>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</si>
  <si>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</si>
  <si>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</si>
  <si>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</si>
  <si>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</si>
  <si>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</si>
  <si>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</si>
  <si>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</si>
  <si>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</si>
  <si>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</si>
  <si>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</si>
  <si>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</si>
  <si>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</si>
  <si>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</si>
  <si>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</si>
  <si>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</si>
  <si>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</si>
  <si>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</si>
  <si>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</si>
  <si>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</si>
  <si>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</si>
  <si>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</si>
  <si>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</si>
  <si>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</si>
  <si>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</si>
  <si>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</si>
  <si>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</si>
  <si>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</si>
  <si>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</si>
  <si>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</si>
  <si>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</si>
  <si>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</si>
  <si>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</si>
  <si>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</si>
  <si>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</si>
  <si>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</si>
  <si>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</si>
  <si>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</si>
  <si>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</si>
  <si>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</si>
  <si>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</si>
  <si>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</si>
  <si>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</si>
  <si>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</si>
  <si>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</si>
  <si>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</si>
  <si>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</si>
  <si>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</si>
  <si>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</si>
  <si>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</si>
  <si>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</si>
  <si>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</si>
  <si>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</si>
  <si>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</si>
  <si>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</si>
  <si>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</si>
  <si>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</si>
  <si>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</si>
  <si>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</si>
  <si>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</si>
  <si>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</si>
  <si>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</si>
  <si>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</si>
  <si>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</si>
  <si>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</si>
  <si>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</si>
  <si>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</si>
  <si>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</si>
  <si>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</si>
  <si>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</si>
  <si>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</si>
  <si>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</si>
  <si>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</si>
  <si>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</si>
  <si>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</si>
  <si>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</si>
  <si>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</si>
  <si>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</si>
  <si>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</si>
  <si>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</si>
  <si>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</si>
  <si>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</si>
  <si>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</si>
  <si>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</si>
  <si>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</si>
  <si>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</si>
  <si>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</si>
  <si>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</si>
  <si>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</si>
  <si>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</si>
  <si>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</si>
  <si>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</si>
  <si>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</si>
  <si>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Atogepant for treating migraine TA1172 [ID6615]</t>
  </si>
  <si>
    <t>Artificial intelligence (AI) technologies to help detect prostate cancer on MRI (GID-HTG10879)</t>
  </si>
  <si>
    <t>New and existing drug are both oral seld-administered</t>
  </si>
  <si>
    <t>Guidance is still in early development stage. More information will be provided as the development of the guidance progresses.
The committee meeting is scheduled for 4 November 2026</t>
  </si>
  <si>
    <t xml:space="preserve">Baxdrostat for treating uncontrolled or resistant hypertension GID-TA11818 [ID6623] </t>
  </si>
  <si>
    <t>Digital platforms to support rehabilitation before and after primary elective hip or knee replacement surgery [GID-HTE10887]</t>
  </si>
  <si>
    <t>Digital technologies delivering CBT for insomnia in adults [GID-HTE10888]</t>
  </si>
  <si>
    <t>Hearing aids for adults with hearing loss [GID-HTE10886]</t>
  </si>
  <si>
    <t>CaRi-Heart for predicting cardiac risk in adults with suspected coronary artery disease (CAD) [GID-HTE10885]</t>
  </si>
  <si>
    <t>Mepolizumab for maintenance treatment of uncontrolled chronic obstructive pulmonary disease with raised blood eosinophils GID-TA10239 TA1166 [ID1237]</t>
  </si>
  <si>
    <t>Mirvetuximab soravtansine for treating folate receptor-alpha-positive platinum-resistant epithelial ovarian, fallopian tube or primary peritoneal cancer GID-TA11424 TA1169 [ID6442]</t>
  </si>
  <si>
    <t>Daratumumab with bortezomib, lenalidomide and dexamethasone for untreated multiple myeloma when a stem cell transplant is unsuitable TA1170 [ID3843]</t>
  </si>
  <si>
    <t>Ectopic pregnancy and miscarriage [GID-QS10202] QS69</t>
  </si>
  <si>
    <t>DG published. Draft guidance states resmetirom alongside diet and exercise should not be used to treat non cirrhotic metabolic dysfunction-associated steatohepatitis with moderate to advanced liver fibrosis (consistent with fibrosis stages F2 to F3) in adults. 
The estimated population and capacity impact is based on the budget impact test undertaken. This may change as the technology appraisal is developed.</t>
  </si>
  <si>
    <t>Tisotumab vedotin can be used, within its marketing authorisation, to treat recurrent or metastatic cervical cancer that has progressed on or after systemic treatment in adults. Tisotumab vedotin can only be used if the company provides it according to the commercial arrangement.</t>
  </si>
  <si>
    <t>Cemiplimab with platinum-based chemotherapy for untreated advanced non-small-cell lung cancer TA1165 [ID6685]</t>
  </si>
  <si>
    <t xml:space="preserve">Cemiplimab is licensed to be given every 3 weeks. The comparator, pembrolizumab is given every 3 weeks with chemotherapy but in the monotherapy phase it is given every 6 weeks. </t>
  </si>
  <si>
    <t xml:space="preserve">Cemiplimab with platinum-based chemotherapy can be used as an option for untreated non-small-cell lung cancer in adults: 
• if they would otherwise be offered pembrolizumab with platinum-based chemotherapy, and 
• when the cancer:  
− is locally advanced and not suitable for definitive chemoradiation, or is metastatic  
− has PD-L1 in 1% or more of the tumour cells and  
− has no EGFR, ALK or ROS-1 aberrations. 
Cemiplimab with platinum-based chemotherapy can only be used if the company provides cemiplimab according to the commercial arrangement.
</t>
  </si>
  <si>
    <r>
      <t>Mepolizumab can be used as an add-on maintenance treatment option for uncontrolled chronic obstructive pulmonary disease (COPD) with raised blood eosinophils in adults, if:
• they are having triple therapy including an inhaled corticosteroid, a long-acting beta-2-agonist and a long-acting muscarinic antagonist, and
• the company provides mepolizumab according to the commercial arrangement.
Uncontrolled COPD is defined as 1 or more severe exacerbations or 2 or more moderate exacerbations in the previous 12 months. Raised blood eosinophils is defined as a blood eosinophil count of 0.3 x 10</t>
    </r>
    <r>
      <rPr>
        <vertAlign val="superscript"/>
        <sz val="12"/>
        <color theme="1"/>
        <rFont val="Arial"/>
        <family val="2"/>
      </rPr>
      <t>9</t>
    </r>
    <r>
      <rPr>
        <sz val="12"/>
        <color theme="1"/>
        <rFont val="Arial"/>
        <family val="2"/>
      </rPr>
      <t xml:space="preserve"> cells per litre or more (300 cells per microlitre or more).
Assess response to mepolizumab at 12 months. Stop mepolizumab if, compared with the 12 months before starting it, the number of severe exacerbations:
• is higher, or
• is the same, and the number of moderate exacerbations is higher.</t>
    </r>
  </si>
  <si>
    <t>A decrease in capacity will be expected because of fewer exacerbations but there will also be an increase in capacity because of training to self-administer and home visits for people unable to self-administer</t>
  </si>
  <si>
    <t xml:space="preserve">
Mirvetuximab soravtansine can be used, within its marketing authorisation, as an option to treat folate receptor-alpha (FR‑alpha)-positive, platinum-resistant, high-grade serous epithelial ovarian, fallopian tube or primary peritoneal cancer in adults after 1 to 3 lines of systemic treatment. Mirvetuximab soravtansine can only be used if the company provides it according to the commercial arrangement.</t>
  </si>
  <si>
    <t>If recommended there will be a decrease in capacity for anyone moving from an oral and IV comparator to just oral treatment.</t>
  </si>
  <si>
    <t>DG published. Draft guidance states that acalabrutinib and venetoclax with or without obinutuzumab should not be used for untreated chronic lymphocytic leukaemia in adults.
The estimated population and capacity impact is based on the budget impact test undertaken. This may change as the technology appraisal is developed.</t>
  </si>
  <si>
    <t>Serplulimab is administered by intravenous infusion (IV). Atezolizumab is the most relevant comparator in this evaluation and can be administered subcutaneously or by IV. There may be service implications because serplulimab requires IV administration, but these are expected to have a minor impact given the low numbers projected to have serplulimab.</t>
  </si>
  <si>
    <t xml:space="preserve">Serplulimab with carboplatin and etoposide can be used, within its marketing authorisation, as an option for untreated extensive-stage small-cell lung cancer in adults. Serplulimab with carboplatin and etoposide can only be used if the company provides it according to the commercial arrangement.
</t>
  </si>
  <si>
    <t>Subcutaneous injection / oral</t>
  </si>
  <si>
    <t>Daratumumab with bortezomib, lenalidomide and dexamethasone can be used as an option for untreated multiple myeloma in adults when an autologous stem cell transplant is unsuitable. Daratumumab can only be used if the company provides it according to the commercial arrangement.</t>
  </si>
  <si>
    <t>Guidance is still in early development stage. More information will be provided as the development of the guidance progresses.
The committee meeting is scheduled for 13 August 2026.
The estimated capacity impact is based on the budget impact test undertaken. This may change as the technology appraisal is developed.</t>
  </si>
  <si>
    <t>If recommended a capacity impact is not expected because sotorasib has been used in the CDF</t>
  </si>
  <si>
    <t>FDG published. Draft guidance states that pembrolizumab with chemoradiotherapy (external beam radiation therapy followed by brachytherapy) can be used for untreated International Federation of Gynaecology and Obstetrics (FIGO) 2014 stage 3 to 4A locally advanced cervical cancer in adults. Pembrolizumab can only be used if the company provides it according to the commercial arrangement.
The estimated eligible population and capacity impact is based on the budget impact test undertaken. This may change as the technology appraisal is developed.</t>
  </si>
  <si>
    <t>FDG Published. Draft guidance states that deuruxolitinib can be used, within its marketing authorisation, as an option to treat severe alopecia areata in adults. Deuruxolitinib can only be used if the company provides it according to the commercial arrangement.
Use the least expensive option of the suitable treatments (including deuruxolitinib and ritlecitinib), having discussed the advantages and disadvantages of the available treatments with the person with the condition. Take account of administration costs, dosages, price per dose and commercial arrangements.
The estimated eligible population is based on the budget impact test undertaken. This may change as the technology appraisal is developed.</t>
  </si>
  <si>
    <t xml:space="preserve">If recommended a capacity impact is expected because the 4-week titration phase for palopegteriparatide will incur a consultant-led outpatient appointment.  </t>
  </si>
  <si>
    <t>DG published. Draft guidance states that nirogacestat should not be used to treat progressing desmoid tumours that need systemic treatment in adults. 
The committee meeting is scheduled for 15 July 2026.
The estimated population and capacity impact is based on the budget impact test undertaken. This may change as the technology appraisal is developed.</t>
  </si>
  <si>
    <t>DG published. Draft guidance states that histamine dihydrochloride with interleukin-2 should not be used as maintenance treatment for acute myeloid leukaemia in first remission in adults.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</si>
  <si>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appraisal committee meeting for olezarsen did not go ahead on 25 June 2026. Further information about the appraisal will be provided in due course.
The estimated eligible population and capacity impact is based on the budget impact test undertaken. This may change as the technology appraisal is developed.</t>
  </si>
  <si>
    <t>Intrathecal onasemnogene abeparvovec for treating spinal muscular atrophy in people 2 years and over GID-TA11733 [ID6556]</t>
  </si>
  <si>
    <t>FDG Published. Draft guidance states that cemiplimab can be used as an option to treat recurrent or metastatic cervical cancer that has progressed on or after platinum-based chemotherapy in adults if: 
• they have not had immunotherapy 
• treatment is stopped after 16 cycles (each lasting 6 weeks), or earlier if the cancer progresses or there is unacceptable toxicity, and 
• the company provides cemiplimab according to the commercial arrangement. 
The estimated eligible population and capacity impact is based on the budget impact test undertaken and is currently commercial in confidence. This may change as the technology appraisal is developed.</t>
  </si>
  <si>
    <t>Appeal decision published on the NICE website on 28 January 2026.
The appraisal is remitted to the appraisal committee who must now take all reasonable steps to share further details of the NHS England paper regarding treatment switching rates with UCB as well as further details as to how these were integrated with the data in the Clarivate expert elicitation report to arrive at its preferred assumptions about treatment switching rates to be applied in the model; re-consider approaches to the inclusion of MSE in the modelling and provide UCB with explicit recommendations as to how it may do this in order to achieve more plausible outcomes; and reconsider the results of the modelling in light of the inclusion of MSE. 
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</si>
  <si>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DG published. Draft guidance states that efgartigimod should not be used to treat progressive or relapsing active chronic inflammatory demyelinating polyneuropathy in adults after corticosteroids or immunoglobulins.
The next appraisal committee meeting has been rescheduled and will now take place on 24 September 2026. This is to allow the company additional time to submit its draft guidance consultation response.
The estimated eligible population and capacity impact is based on the budget impact test undertaken. This may change as the appraisal is developed.</t>
  </si>
  <si>
    <t>If recommended no change in capacity is expected because all treatment options are delivered via Homecare</t>
  </si>
  <si>
    <t>If recommended there may be a small number of IV administrations avoided as the new technology is used and administered orally. This is TBC.</t>
  </si>
  <si>
    <t>Guidance is still in early development stage. More information will be provided as the development of the guidance progresses.
The committee meeting is scheduled for 22 October 2026.
The estimated eligible population and capacity impact is based on the budget impact test undertaken. This may change as the appraisal is developed.</t>
  </si>
  <si>
    <t>Hypertension</t>
  </si>
  <si>
    <t>NICE has received 1 appeal that falls within one or more of the two strictly limited grounds for appeal, against the Final Draft Guidance.
The appeal panel upheld the appeal point 1(a)1, 2.1 and dismissed all other appeal points. 
The appraisal of this technology is remitted to the appraisal committee in order to allow further consideration of those appeal points.   
FDG published. Draft guidance states that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</si>
  <si>
    <t>FDG published. Draft guidance states that teplizumab can be used for delaying the onset of stage 3 type 1 diabetes in people 8 years and over with stage 2 type 1 diabetes. Teplizumab is only recommended if the company provides it according to the commercial arrangement.   
The eligible population and the capacity impact are based on the budget impact test undertaken. These may change as the technology appraisal is developed.</t>
  </si>
  <si>
    <t>NICE has paused the evaluation of durvalumab with platinum-based chemotherapy, then with or without olaparib, for treating newly diagnosed advanced or recurrent endometrial cancer [ID6317] because the company and NHSE have commenced commercial discussions. 
The estimated eligible population and capacity impact is based on the budget impact test undertaken. This may change as the technology appraisal is developed.</t>
  </si>
  <si>
    <t xml:space="preserve">
In order to support the committee’s consideration of the upheld appeal points, NICE has asked the Decision Support Unit to provide a report. Given the timelines for this report, to allow the participants in the committee discussion sufficient chance to consider the report, the committee discussion has been scheduled for Wednesday 8 July 2026. - Note added to the project documents
DG published. Draft guidance states that donanemab is not recommended, within its marketing authorisation, for treating mild cognitive impairment or mild dementia caused by Alzheimer's disease in adults who are heterozygous for apolipoprotein E4 or do not have the gene. 
The estimated capacity impact is based on the budget impact test undertaken. This may change as the technology appraisal is developed.</t>
  </si>
  <si>
    <t>Guidance is still in early development stage. More information will be provided as the development of the guidance progresses.
Please note that following on from a request received from the company, the timelines for this appraisal have been revised and the appraisal is now anticipated to begin in late November 2026 when we will write to you about how you can get involved.</t>
  </si>
  <si>
    <t xml:space="preserve">	Further to the previous update, the appraisal timelines remain paused.</t>
  </si>
  <si>
    <t>Imlunestrant for treating oestrogen receptor-positive HER2-negative advanced breast cancer after endocrine therapy GID-TA11439 TA1168 [ID6373]</t>
  </si>
  <si>
    <t>NICE is unable to make a recommendation on imlunestrant (Inluriyo) for treating oestrogen receptor-positive HER2-negative advanced breast cancer after endocrine therapy in adults. This is because the company did not provide an evidence submission.</t>
  </si>
  <si>
    <t xml:space="preserve">Please note that following on from a request received from the company, the timelines for this appraisal have been revised and the appraisal is now anticipated to begin during late August 2026 when we will write to you about how you can get involved. </t>
  </si>
  <si>
    <t>Guidance is still in early development stage. More information will be provided as the development of the guidance progresses.
The committee is scheduled for 12 January 2027.</t>
  </si>
  <si>
    <t>Guidance is still in early development stage. More information will be provided as the development of the guidance progresses.
The committee meeting is scheduled for 12 January 2027.</t>
  </si>
  <si>
    <t>Guidance is still in early development stage. More information will be provided as the development of the guidance progresses.
The committee meeting is scheduled for 13 January 2027.</t>
  </si>
  <si>
    <t>Appraisal is now anticipated to begin in late September 2026.
More information will be provided as the development of the guidance progresses.</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</si>
  <si>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</si>
  <si>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 xml:space="preserve">Guidance is still in early development stage. More information will be provided as the development of the guidance progresses. </t>
  </si>
  <si>
    <t>Finerenone for treating heart failure with preserved or mildly reduced ejection fractionGID-TA11651 [ID6514]</t>
  </si>
  <si>
    <t>DG published. Draft guidance states that ibrutinib with rituximab, cyclophosphamide, doxorubicin, vincristine and prednisolone, alternating with rituximab, dexamethasone, cytarabine and cisplatin or rituximab, dexamethasone, cytarabine and oxaliplatin without ibrutinib, followed by ibrutinib monotherapy, should not be used for untreated mantle cell lymphoma in adults when an autologous stem cell transplant is suitable.
The estimated population and capacity impact is based on the budget impact test undertaken. This may change as the technology appraisal is developed.</t>
  </si>
  <si>
    <t>Advanced breast cancer: diagnosis and management [GID-NG10430] CG81</t>
  </si>
  <si>
    <t xml:space="preserve">The key drivers of resource impact are that PET-CT is not currently standard practice in the NHS for staging and diagnosis of advanced breast cancer and there are limited PET-CT machines which tend to be restricted to specialist centres. Current standard practice is for CT scans to be used.
PET-CT scans take longer to perform than CT scans, a PET-CT scan takes 30 to 45 minutes to perform while a CT scan takes between 10 and 20 minutes. </t>
  </si>
  <si>
    <t>Ectopic pregnancy and miscarriage: diagnosis and initial management [GID-NG10444] NG126</t>
  </si>
  <si>
    <t>The previous NICE guidance was to offer anti-D immunoglobulin prophylaxis to those who are rhesus D negative who have a surgical procedure to manage an ectopic pregnancy or miscarriage. The updated guideline advises not to offer treatment to anyone with a miscarriage or ectopic pregnancy at less than 12 completed weeks of pregnancy. A further change in recommendations also means that anti-D prophylaxis can be considered in cases of threatened miscarriage with heavy and recurrent bleeding between 12 and 13 weeks of pregnancy.
The guideline update is expected to generate savings, but these are unlikely to be significant. The recommendations may remove barriers from early pregnancy services being provided in community locations, such as being incorporated within a woman’s health hub.
This guideline update has partially updated the following:
Ectopic pregnancy and miscarriage: diagnosis and initial management (NG126)</t>
  </si>
  <si>
    <t>28/01/27-10/03/27</t>
  </si>
  <si>
    <t>Draft guidance has been published.
The draft guideline update sets out recommendations on hybrid closed loop (HCL) systems for women, trans men and non-binary people with type 1 diabetes.
Recommendations regarding offering a HCL system and associated discussions and training, are in line with the recommendations in TA943, Hybrid closed loop systems for managing blood glucose levels in type 1 diabetes (December 2023). 
This guideline will partially update the following:
Diabetes in pregnancy: management from preconception to the postnatal period (NG3)</t>
  </si>
  <si>
    <t>Draft guideline has been published. 
NICE has reviewed the evidence on procalcitonin testing and has updated the recommendations.
This guideline will partially update the following:
Suspected sepsis in people aged 16 or over: recognition, assessment and early management (NG253)</t>
  </si>
  <si>
    <t>Polyendocrine Metabolic Ovarian Syndrome (PMOS): [GID-NG10436]</t>
  </si>
  <si>
    <t>24/11/26-08/12/26</t>
  </si>
  <si>
    <t>Guideline is still in early development stage. More information will be provided as the development of the guideline progresses. 
The guideline will fully update the domestic violence and abuse: multi-agency working (PH50) Published: 26 February 2014</t>
  </si>
  <si>
    <t>Ex-situ machine perfusion devices to preserve deceased donor livers for transplantation [GID-HTG10874]</t>
  </si>
  <si>
    <t>Draft guidance has published. It states that four ex-situ machine perfusion devices can be used in the NHS as options to preserve livers from deceased donors for people who need a liver transplant. The technologies are: 
• Liver Assist 
• metra 
• PerLife Pro 
• VitaSmart Hypothermic Oxygenated Perfusion System. 
PerLife Pro can only be used as long as it has the appropriate regulatory approval. 
Following the consultation on the draft guidance, the comments have been reviewed and the assessment will now proceed through the chair’s actions process. The second committee meeting will no longer be required, the webpage has been updated to reflect this.</t>
  </si>
  <si>
    <t>Digital technologies to support home monitoring of vision changes for people with advanced dry age-related macular degeneration: early use assessment [GID-HTE10868]</t>
  </si>
  <si>
    <t xml:space="preserve">Draft guidance has published. It states that more research is needed on digital technologies to support home monitoring of vision changes for people with advanced dry age-related macular degeneration (AMD, also known as geographic atrophy) before they can be funded by the NHS. The technologies are: 
Alleye 
Digivis DVA 
OdySight 
OKKO for AMD.
</t>
  </si>
  <si>
    <t>Technologies for diagnosing endometriosis in primary care: early use assessment [GID-HTE10877]</t>
  </si>
  <si>
    <t>Ex-situ machine perfusion devices for lung transplants [GID-HTG10878]</t>
  </si>
  <si>
    <t>Surgical mesh for treatment of primary ventral hernias (GID-HTG10876)</t>
  </si>
  <si>
    <t>Endoscopic submucosal dissection knives for the resection of complex colorectal polyps with suspected submucosal invasion [GID-HTG10883]</t>
  </si>
  <si>
    <t>Monofocal intraocular lenses for cataract surgery [GID-HTG10875]</t>
  </si>
  <si>
    <t>PillCam COLON 2 for investigation of the colon through direct visualisation [GID-HTG10900]</t>
  </si>
  <si>
    <t>Paused</t>
  </si>
  <si>
    <t>COLOFIT model to guide colorectal cancer pathway referral in primary care: early value assessment [GID-HTG10862]</t>
  </si>
  <si>
    <t xml:space="preserve">Guidance is still in early development stage. More information will be provided as the development of the guidance progresses.  </t>
  </si>
  <si>
    <t>Digital technologies for multidisciplinary weight management [GID-HTG10890]</t>
  </si>
  <si>
    <t>Digital technologies to support smoking cessation in secondary care patients: early value assessment [GID-HTG10889]</t>
  </si>
  <si>
    <t>Zio XT for detecting cardiac arrhythmias [GID-HTG10895]</t>
  </si>
  <si>
    <t>Guidance is still in early development stage. More information will be provided as the development of the guidance progresses.
The estimated capacity impact is based on the budget impact test undertaken. This may change as the appraisal is developed.</t>
  </si>
  <si>
    <t>Pirtobrutinib for treating relapsed or refractory chronic lymphocytic leukaemia after a BTK inhibitors GID-TA11298 TA1173 [ID6269]</t>
  </si>
  <si>
    <t xml:space="preserve">
Pirtobrutinib can be used as an option to treat relapsed or refractory chronic lymphocytic leukaemia (CLL) in adults who have had a Bruton's tyrosine kinase (BTK) inhibitor, only if:
• retreatment with a covalent BTK inhibitor (including after fixed-duration regimens) is not clinically appropriate
• the company provides it according to the commercial arrangement.
</t>
  </si>
  <si>
    <t>Perioperative care in adults [GID-QS10094] QS216</t>
  </si>
  <si>
    <t>Publication of the guidance will be split into 2 parts. 
The draft guideline for part 1 has been out for consultation.
Part 2 will cover risk assessment for people with a learning disability, treatment (pharmacological, exercise and calcium and vitamin D), monitoring of treatment and treatment pauses, incorporating recommendations from a new Multiple Technology Appraisal to create a single set of pharmacological treatment guidelines. 
The guideline for part 2 is still in early development stage. More information will be provided as the development of the guideline progresses.</t>
  </si>
  <si>
    <t xml:space="preserve">Draft guidance has been published. Many of the draft recommendations represent current best practice. However, there are likely to be areas where this is not being followed and so the recommendations will have a greater impact in these regions. 
The below draft recommendations are expected to have the greatest resource impact:
Recommendation 1.2.3 Offering an annual review to people aged 10 and over diagnosed with PMOS to review their signs and symptoms, medicines use and long-term risks of developing health related conditions will result in additional appointments with primary care clinicians. 
Recommendation 1.12.1 Consider using metformin for metabolic health benefits which will likely increase usage as it is not commonly prescribed to people with PMOS.  </t>
  </si>
  <si>
    <t>DG published. Draft guidance states that beremagene geperpavec should not be used to treat skin wounds associated with dystrophic epidermolysis bullosa in people of all ages who have mutations in the collagen type 7 alpha 1 chain gene.
The appraisal committee meeting is scheduled for 24 September 2026.
The estimated population is based on the budget impact test undertaken. This may change as the technology appraisal develops.</t>
  </si>
  <si>
    <t>Treatment is self-administered or administered by care-giver.</t>
  </si>
  <si>
    <t>Atogepant can be used as an option for the acute treatment of migraine with or without aura in adults, only if, for previous migraines: 
• at least 2 triptans were tried and they did not work well enough, or 
• triptans were contraindicated or not tolerated, and nonsteroidal anti-inflammatory drugs and paracetamol were tried but did not work well enough.</t>
  </si>
  <si>
    <t>A capacity increase is expected because tofersen is an additional treatment option to best supportive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</si>
</sst>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9">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u/>
      <sz val="11"/>
      <color theme="10"/>
      <name val="Arial"/>
      <family val="2"/>
    </font>
    <font>
      <sz val="12"/>
      <color theme="0"/>
      <name val="Arial"/>
      <family val="2"/>
    </font>
    <font>
      <b/>
      <sz val="12"/>
      <color theme="0"/>
      <name val="Arial"/>
      <family val="2"/>
    </font>
    <font>
      <sz val="12"/>
      <color theme="1"/>
      <name val="Arial"/>
      <family val="2"/>
    </font>
    <font>
      <sz val="11"/>
      <color rgb="FF0E0E0E"/>
      <name val="__Inter_f367f3"/>
    </font>
    <font>
      <sz val="11"/>
      <color theme="1"/>
      <name val="Calibri"/>
      <family val="2"/>
      <scheme val="minor"/>
    </font>
    <font>
      <sz val="10"/>
      <color theme="1"/>
      <name val="Arial Unicode MS"/>
    </font>
    <font>
      <sz val="12"/>
      <color theme="1"/>
      <name val="Symbol"/>
      <family val="1"/>
      <charset val="2"/>
    </font>
    <font>
      <sz val="12"/>
      <color theme="1"/>
      <name val="Arial"/>
      <family val="2"/>
    </font>
    <font>
      <b/>
      <sz val="12"/>
      <color theme="1"/>
      <name val="Arial"/>
      <family val="2"/>
    </font>
    <font>
      <sz val="11"/>
      <color theme="1"/>
      <name val="Arial"/>
      <family val="2"/>
    </font>
    <font>
      <u/>
      <sz val="12"/>
      <color theme="10"/>
      <name val="Calibri"/>
      <family val="2"/>
      <scheme val="minor"/>
    </font>
    <font>
      <sz val="12"/>
      <color theme="1"/>
      <name val="Calibri"/>
      <family val="2"/>
      <scheme val="minor"/>
    </font>
    <font>
      <sz val="12"/>
      <color rgb="FF0E0E0E"/>
      <name val="Calibri"/>
      <family val="2"/>
      <scheme val="minor"/>
    </font>
    <font>
      <b/>
      <sz val="12"/>
      <color rgb="FF00863D"/>
      <name val="Calibri"/>
      <family val="2"/>
      <scheme val="minor"/>
    </font>
    <font>
      <b/>
      <sz val="12"/>
      <color rgb="FF000000"/>
      <name val="Calibri"/>
      <family val="2"/>
      <scheme val="minor"/>
    </font>
    <font>
      <b/>
      <sz val="12"/>
      <name val="Calibri"/>
      <family val="2"/>
      <scheme val="minor"/>
    </font>
    <font>
      <sz val="12"/>
      <name val="Arial"/>
      <family val="2"/>
    </font>
    <font>
      <sz val="12"/>
      <color theme="1"/>
      <name val="Arial"/>
      <family val="2"/>
    </font>
    <font>
      <sz val="12"/>
      <color rgb="FF000000"/>
      <name val="Arial"/>
      <family val="2"/>
    </font>
    <font>
      <b/>
      <sz val="12"/>
      <color rgb="FF000000"/>
      <name val="Arial"/>
      <family val="2"/>
    </font>
    <font>
      <sz val="12"/>
      <name val="Arial"/>
    </font>
    <font>
      <sz val="12"/>
      <color theme="1"/>
      <name val="Arial"/>
    </font>
    <font>
      <u/>
      <sz val="12"/>
      <color theme="10"/>
      <name val="Arial"/>
    </font>
    <font>
      <sz val="12"/>
      <color rgb="FF000000"/>
      <name val="Arial"/>
    </font>
    <font>
      <vertAlign val="superscript"/>
      <sz val="12"/>
      <color theme="1"/>
      <name val="Arial"/>
      <family val="2"/>
    </font>
  </fonts>
  <fills count="13">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medium">
        <color rgb="FFADADAD"/>
      </left>
      <right style="medium">
        <color rgb="FFADADAD"/>
      </right>
      <top style="medium">
        <color rgb="FFADADAD"/>
      </top>
      <bottom style="medium">
        <color rgb="FFADADAD"/>
      </bottom>
      <diagonal/>
    </border>
  </borders>
  <cellStyleXfs count="9">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xf numFmtId="9" fontId="28" fillId="0" borderId="0" applyFont="0" applyFill="0" applyBorder="0" applyAlignment="0" applyProtection="0"/>
  </cellStyleXfs>
  <cellXfs count="232">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15" fontId="16" fillId="0" borderId="1" xfId="1" applyNumberFormat="1"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164" fontId="16" fillId="0" borderId="2" xfId="1" applyNumberFormat="1" applyFont="1" applyBorder="1" applyAlignment="1">
      <alignment horizontal="center" vertical="center" wrapText="1"/>
    </xf>
    <xf numFmtId="0" fontId="16" fillId="0" borderId="9" xfId="0" applyFont="1" applyBorder="1" applyAlignment="1">
      <alignment horizontal="left" vertical="center" wrapText="1"/>
    </xf>
    <xf numFmtId="0" fontId="16" fillId="0" borderId="1" xfId="0" applyFont="1" applyBorder="1" applyAlignment="1">
      <alignment horizontal="left" vertical="top" wrapText="1"/>
    </xf>
    <xf numFmtId="0" fontId="15" fillId="0" borderId="9"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9" xfId="0" applyFont="1" applyBorder="1" applyAlignment="1">
      <alignment horizontal="center" vertical="center" wrapText="1"/>
    </xf>
    <xf numFmtId="0" fontId="17" fillId="0" borderId="0" xfId="0" applyFont="1"/>
    <xf numFmtId="164" fontId="15" fillId="0" borderId="0" xfId="0" applyNumberFormat="1" applyFont="1"/>
    <xf numFmtId="0" fontId="11" fillId="4" borderId="10"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5" fillId="0" borderId="13"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15" fontId="22" fillId="0" borderId="1" xfId="0" applyNumberFormat="1" applyFont="1" applyBorder="1" applyAlignment="1">
      <alignment horizontal="center" vertical="center"/>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0" fontId="0" fillId="0" borderId="0" xfId="0" applyAlignment="1">
      <alignment horizontal="left"/>
    </xf>
    <xf numFmtId="0" fontId="13" fillId="0" borderId="9"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5" borderId="0" xfId="0" applyFont="1" applyFill="1"/>
    <xf numFmtId="0" fontId="11" fillId="4" borderId="12" xfId="0" applyFont="1" applyFill="1" applyBorder="1" applyAlignment="1">
      <alignment horizontal="center" vertical="center" wrapText="1"/>
    </xf>
    <xf numFmtId="0" fontId="14" fillId="0" borderId="2" xfId="6" applyFont="1" applyBorder="1" applyAlignment="1">
      <alignment horizontal="left" vertical="center" wrapText="1"/>
    </xf>
    <xf numFmtId="0" fontId="14" fillId="0" borderId="0" xfId="6" applyFont="1" applyFill="1" applyBorder="1" applyAlignment="1" applyProtection="1">
      <alignment vertical="center" wrapText="1"/>
    </xf>
    <xf numFmtId="0" fontId="14" fillId="0" borderId="11" xfId="6" applyFont="1" applyFill="1" applyBorder="1" applyAlignment="1" applyProtection="1">
      <alignment vertical="center" wrapText="1"/>
    </xf>
    <xf numFmtId="0" fontId="14" fillId="0" borderId="0" xfId="6" applyFont="1" applyAlignment="1">
      <alignment vertical="center" wrapText="1"/>
    </xf>
    <xf numFmtId="0" fontId="16" fillId="0" borderId="0" xfId="0" applyFont="1" applyAlignment="1">
      <alignment horizontal="center" vertical="center" wrapText="1"/>
    </xf>
    <xf numFmtId="0" fontId="14" fillId="0" borderId="9" xfId="6" applyFont="1" applyFill="1" applyBorder="1" applyAlignment="1" applyProtection="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164" fontId="16" fillId="0" borderId="11" xfId="1" applyNumberFormat="1" applyFont="1" applyBorder="1" applyAlignment="1">
      <alignment horizontal="center" vertical="center" wrapText="1"/>
    </xf>
    <xf numFmtId="0" fontId="18" fillId="0" borderId="0" xfId="0" applyFont="1" applyAlignment="1">
      <alignment horizontal="left" vertical="center" wrapText="1"/>
    </xf>
    <xf numFmtId="0" fontId="14" fillId="0" borderId="2" xfId="6" applyFont="1" applyBorder="1" applyAlignment="1">
      <alignment vertical="center" wrapText="1"/>
    </xf>
    <xf numFmtId="0" fontId="14" fillId="0" borderId="0" xfId="6" applyFont="1" applyAlignment="1">
      <alignment horizontal="left" vertical="center" wrapText="1"/>
    </xf>
    <xf numFmtId="15" fontId="13" fillId="0" borderId="9" xfId="0" applyNumberFormat="1" applyFont="1" applyBorder="1" applyAlignment="1">
      <alignment horizontal="center" vertical="center" wrapText="1"/>
    </xf>
    <xf numFmtId="164" fontId="16" fillId="0" borderId="9"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0" fontId="25" fillId="4" borderId="1" xfId="0" applyFont="1" applyFill="1" applyBorder="1" applyAlignment="1">
      <alignment horizontal="center" vertical="center" wrapText="1"/>
    </xf>
    <xf numFmtId="15" fontId="24" fillId="4" borderId="1" xfId="0" applyNumberFormat="1" applyFont="1" applyFill="1" applyBorder="1" applyAlignment="1">
      <alignment horizontal="center" vertical="center" wrapText="1"/>
    </xf>
    <xf numFmtId="0" fontId="26" fillId="0" borderId="0" xfId="0" applyFont="1"/>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7" borderId="14" xfId="6" applyFill="1" applyBorder="1" applyAlignment="1">
      <alignment horizontal="left" vertical="top" wrapText="1"/>
    </xf>
    <xf numFmtId="0" fontId="5" fillId="8" borderId="14" xfId="6" applyFill="1" applyBorder="1" applyAlignment="1">
      <alignment horizontal="left" vertical="top" wrapText="1"/>
    </xf>
    <xf numFmtId="0" fontId="0" fillId="9" borderId="0" xfId="0" applyFill="1"/>
    <xf numFmtId="0" fontId="0" fillId="0" borderId="0" xfId="0" applyAlignment="1">
      <alignment horizontal="center"/>
    </xf>
    <xf numFmtId="0" fontId="27" fillId="7" borderId="14" xfId="0" applyFont="1" applyFill="1" applyBorder="1" applyAlignment="1">
      <alignment horizontal="center" vertical="top" wrapText="1"/>
    </xf>
    <xf numFmtId="0" fontId="27" fillId="8" borderId="14" xfId="0" applyFont="1" applyFill="1" applyBorder="1" applyAlignment="1">
      <alignment horizontal="center" vertical="top" wrapText="1"/>
    </xf>
    <xf numFmtId="15" fontId="27" fillId="7" borderId="14" xfId="0" applyNumberFormat="1" applyFont="1" applyFill="1" applyBorder="1" applyAlignment="1">
      <alignment horizontal="center" vertical="top" wrapText="1"/>
    </xf>
    <xf numFmtId="15" fontId="27" fillId="8" borderId="14" xfId="0" applyNumberFormat="1" applyFont="1" applyFill="1" applyBorder="1" applyAlignment="1">
      <alignment horizontal="center" vertical="top" wrapText="1"/>
    </xf>
    <xf numFmtId="0" fontId="0" fillId="10" borderId="0" xfId="0" applyFill="1"/>
    <xf numFmtId="0" fontId="0" fillId="10" borderId="0" xfId="0" applyFill="1" applyAlignment="1">
      <alignment horizontal="center"/>
    </xf>
    <xf numFmtId="0" fontId="0" fillId="10" borderId="0" xfId="0" applyFill="1" applyAlignment="1">
      <alignment wrapText="1"/>
    </xf>
    <xf numFmtId="0" fontId="5" fillId="11" borderId="14" xfId="6" applyFill="1" applyBorder="1" applyAlignment="1">
      <alignment horizontal="left" vertical="top" wrapText="1"/>
    </xf>
    <xf numFmtId="0" fontId="5" fillId="6" borderId="14" xfId="6" applyFill="1" applyBorder="1" applyAlignment="1">
      <alignment horizontal="left" vertical="top" wrapText="1"/>
    </xf>
    <xf numFmtId="0" fontId="5" fillId="11" borderId="14" xfId="6" applyFill="1" applyBorder="1" applyAlignment="1">
      <alignment vertical="top" wrapText="1"/>
    </xf>
    <xf numFmtId="9" fontId="13" fillId="0" borderId="1" xfId="8" applyFont="1" applyBorder="1" applyAlignment="1">
      <alignment horizontal="center" vertical="center"/>
    </xf>
    <xf numFmtId="9" fontId="16" fillId="0" borderId="1" xfId="8" applyFont="1" applyBorder="1" applyAlignment="1">
      <alignment horizontal="center" vertical="center" wrapText="1"/>
    </xf>
    <xf numFmtId="9" fontId="14" fillId="0" borderId="1" xfId="8" applyFont="1" applyFill="1" applyBorder="1" applyAlignment="1" applyProtection="1">
      <alignment vertical="center" wrapText="1"/>
    </xf>
    <xf numFmtId="9" fontId="15" fillId="0" borderId="1" xfId="8" applyFont="1" applyBorder="1" applyAlignment="1">
      <alignment horizontal="center" vertical="center" wrapText="1"/>
    </xf>
    <xf numFmtId="9" fontId="16" fillId="0" borderId="1" xfId="8" applyFont="1" applyBorder="1" applyAlignment="1">
      <alignment horizontal="left" vertical="center" wrapText="1"/>
    </xf>
    <xf numFmtId="9" fontId="15" fillId="0" borderId="0" xfId="8" applyFont="1" applyAlignment="1">
      <alignment horizontal="center" vertical="center"/>
    </xf>
    <xf numFmtId="9" fontId="15" fillId="0" borderId="0" xfId="8" applyFont="1"/>
    <xf numFmtId="14" fontId="0" fillId="0" borderId="0" xfId="0" applyNumberFormat="1"/>
    <xf numFmtId="0" fontId="0" fillId="9" borderId="1" xfId="0" applyFill="1" applyBorder="1"/>
    <xf numFmtId="14" fontId="0" fillId="9" borderId="1" xfId="0" applyNumberFormat="1" applyFill="1" applyBorder="1" applyAlignment="1">
      <alignment wrapText="1"/>
    </xf>
    <xf numFmtId="0" fontId="29" fillId="0" borderId="0" xfId="0" applyFont="1" applyAlignment="1">
      <alignment vertical="center"/>
    </xf>
    <xf numFmtId="14" fontId="29" fillId="0" borderId="0" xfId="0" applyNumberFormat="1" applyFont="1" applyAlignment="1">
      <alignment vertical="center"/>
    </xf>
    <xf numFmtId="0" fontId="5" fillId="0" borderId="1" xfId="6" applyBorder="1" applyAlignment="1">
      <alignment horizontal="left" vertical="center" wrapText="1"/>
    </xf>
    <xf numFmtId="0" fontId="14" fillId="5" borderId="1" xfId="6" applyFont="1" applyFill="1" applyBorder="1" applyAlignment="1">
      <alignment vertical="center" wrapText="1"/>
    </xf>
    <xf numFmtId="0" fontId="23" fillId="0" borderId="2" xfId="6" applyFont="1" applyBorder="1" applyAlignment="1">
      <alignment vertical="center" wrapText="1"/>
    </xf>
    <xf numFmtId="0" fontId="23" fillId="0" borderId="1" xfId="6" applyFont="1" applyBorder="1" applyAlignment="1">
      <alignment vertical="center" wrapText="1"/>
    </xf>
    <xf numFmtId="15" fontId="20" fillId="0" borderId="1" xfId="1" applyNumberFormat="1" applyFont="1" applyBorder="1" applyAlignment="1">
      <alignment horizontal="center" vertical="center" wrapText="1"/>
    </xf>
    <xf numFmtId="15" fontId="20" fillId="0" borderId="1" xfId="0" applyNumberFormat="1" applyFont="1" applyBorder="1" applyAlignment="1">
      <alignment horizontal="center" vertical="center" wrapText="1"/>
    </xf>
    <xf numFmtId="15" fontId="20" fillId="5" borderId="1" xfId="1" applyNumberFormat="1" applyFont="1" applyFill="1" applyBorder="1" applyAlignment="1">
      <alignment horizontal="center" vertical="center" wrapText="1"/>
    </xf>
    <xf numFmtId="15" fontId="13" fillId="5" borderId="1" xfId="0" applyNumberFormat="1" applyFont="1" applyFill="1" applyBorder="1" applyAlignment="1">
      <alignment horizontal="center" vertical="center" wrapText="1"/>
    </xf>
    <xf numFmtId="15" fontId="20" fillId="0" borderId="2" xfId="1" applyNumberFormat="1" applyFont="1" applyBorder="1" applyAlignment="1">
      <alignment horizontal="center" vertical="center"/>
    </xf>
    <xf numFmtId="0" fontId="14" fillId="7" borderId="14" xfId="6" applyFont="1" applyFill="1" applyBorder="1" applyAlignment="1">
      <alignment horizontal="left" vertical="top" wrapText="1"/>
    </xf>
    <xf numFmtId="0" fontId="14" fillId="8" borderId="14" xfId="6" applyFont="1" applyFill="1" applyBorder="1" applyAlignment="1">
      <alignment horizontal="left" vertical="top" wrapText="1"/>
    </xf>
    <xf numFmtId="0" fontId="0" fillId="12" borderId="1" xfId="0" applyFill="1" applyBorder="1"/>
    <xf numFmtId="15" fontId="25" fillId="4" borderId="1" xfId="0" applyNumberFormat="1" applyFont="1" applyFill="1" applyBorder="1" applyAlignment="1">
      <alignment horizontal="center" vertical="center" wrapText="1"/>
    </xf>
    <xf numFmtId="9" fontId="13" fillId="0" borderId="1" xfId="8" applyFont="1" applyFill="1" applyBorder="1" applyAlignment="1">
      <alignment horizontal="center" vertical="center"/>
    </xf>
    <xf numFmtId="0" fontId="30" fillId="0" borderId="0" xfId="0" applyFont="1" applyAlignment="1">
      <alignment horizontal="left" vertical="center" indent="9"/>
    </xf>
    <xf numFmtId="0" fontId="30" fillId="0" borderId="0" xfId="0" applyFont="1" applyAlignment="1">
      <alignment horizontal="left" vertical="center" indent="11"/>
    </xf>
    <xf numFmtId="15" fontId="16" fillId="0" borderId="9" xfId="0" applyNumberFormat="1" applyFont="1" applyBorder="1" applyAlignment="1">
      <alignment horizontal="center" vertical="center" wrapText="1"/>
    </xf>
    <xf numFmtId="0" fontId="31" fillId="0" borderId="0" xfId="0" applyFont="1"/>
    <xf numFmtId="0" fontId="32" fillId="0" borderId="0" xfId="0" applyFont="1"/>
    <xf numFmtId="0" fontId="32" fillId="0" borderId="0" xfId="0" applyFont="1" applyAlignment="1">
      <alignment horizontal="center"/>
    </xf>
    <xf numFmtId="164" fontId="31" fillId="0" borderId="0" xfId="0" applyNumberFormat="1" applyFont="1"/>
    <xf numFmtId="0" fontId="31" fillId="0" borderId="0" xfId="0" applyFont="1" applyAlignment="1">
      <alignment horizontal="center" vertical="center" wrapText="1"/>
    </xf>
    <xf numFmtId="0" fontId="31" fillId="0" borderId="0" xfId="0" applyFont="1" applyAlignment="1">
      <alignment horizontal="left"/>
    </xf>
    <xf numFmtId="0" fontId="33" fillId="0" borderId="0" xfId="0" applyFont="1" applyAlignment="1">
      <alignment horizontal="center"/>
    </xf>
    <xf numFmtId="0" fontId="16" fillId="0" borderId="1" xfId="1" applyFont="1" applyBorder="1" applyAlignment="1">
      <alignment horizontal="center" vertical="center"/>
    </xf>
    <xf numFmtId="0" fontId="14" fillId="0" borderId="1" xfId="6" applyFont="1" applyBorder="1" applyAlignment="1">
      <alignment horizontal="center" vertical="center"/>
    </xf>
    <xf numFmtId="0" fontId="15" fillId="0" borderId="9" xfId="0" applyFont="1" applyBorder="1" applyAlignment="1">
      <alignment horizontal="center" vertical="center"/>
    </xf>
    <xf numFmtId="0" fontId="14" fillId="0" borderId="9" xfId="6" applyFont="1" applyBorder="1" applyAlignment="1">
      <alignment horizontal="center" vertical="center"/>
    </xf>
    <xf numFmtId="0" fontId="14" fillId="0" borderId="8" xfId="6" applyFont="1" applyBorder="1" applyAlignment="1">
      <alignment vertical="center" wrapText="1"/>
    </xf>
    <xf numFmtId="0" fontId="18" fillId="0" borderId="0" xfId="0" applyFont="1" applyAlignment="1">
      <alignment vertical="center" wrapText="1"/>
    </xf>
    <xf numFmtId="15" fontId="17" fillId="0" borderId="1" xfId="0" applyNumberFormat="1" applyFont="1" applyBorder="1" applyAlignment="1">
      <alignment horizontal="center" vertical="center"/>
    </xf>
    <xf numFmtId="15" fontId="19" fillId="0" borderId="1" xfId="0" quotePrefix="1" applyNumberFormat="1" applyFont="1" applyBorder="1" applyAlignment="1">
      <alignment horizontal="center" vertical="center" wrapText="1"/>
    </xf>
    <xf numFmtId="0" fontId="34" fillId="7" borderId="14" xfId="6" applyFont="1" applyFill="1" applyBorder="1" applyAlignment="1">
      <alignment horizontal="left" vertical="top" wrapText="1"/>
    </xf>
    <xf numFmtId="0" fontId="35" fillId="0" borderId="0" xfId="0" applyFont="1"/>
    <xf numFmtId="0" fontId="34" fillId="8" borderId="14" xfId="6" applyFont="1" applyFill="1" applyBorder="1" applyAlignment="1">
      <alignment horizontal="left" vertical="top" wrapText="1"/>
    </xf>
    <xf numFmtId="15" fontId="36" fillId="7" borderId="14" xfId="0" applyNumberFormat="1" applyFont="1" applyFill="1" applyBorder="1" applyAlignment="1">
      <alignment horizontal="left" vertical="top" wrapText="1"/>
    </xf>
    <xf numFmtId="0" fontId="34" fillId="0" borderId="1" xfId="6" applyFont="1" applyFill="1" applyBorder="1" applyAlignment="1">
      <alignment horizontal="left" vertical="center" wrapText="1"/>
    </xf>
    <xf numFmtId="15" fontId="37" fillId="0" borderId="1" xfId="0" applyNumberFormat="1" applyFont="1" applyBorder="1" applyAlignment="1">
      <alignment horizontal="center" vertical="center" wrapText="1"/>
    </xf>
    <xf numFmtId="15" fontId="36" fillId="8" borderId="14" xfId="0" applyNumberFormat="1" applyFont="1" applyFill="1" applyBorder="1" applyAlignment="1">
      <alignment horizontal="left" vertical="top" wrapText="1"/>
    </xf>
    <xf numFmtId="0" fontId="34" fillId="0" borderId="1" xfId="6" applyFont="1" applyFill="1" applyBorder="1" applyAlignment="1" applyProtection="1">
      <alignment vertical="center" wrapText="1"/>
    </xf>
    <xf numFmtId="15" fontId="37" fillId="0" borderId="1" xfId="1" applyNumberFormat="1" applyFont="1" applyBorder="1" applyAlignment="1">
      <alignment horizontal="center" vertical="center"/>
    </xf>
    <xf numFmtId="0" fontId="34" fillId="0" borderId="2" xfId="6" applyFont="1" applyFill="1" applyBorder="1" applyAlignment="1">
      <alignment horizontal="left" vertical="center" wrapText="1"/>
    </xf>
    <xf numFmtId="15" fontId="37" fillId="0" borderId="1" xfId="1" applyNumberFormat="1" applyFont="1" applyBorder="1" applyAlignment="1">
      <alignment horizontal="center" vertical="center" wrapText="1"/>
    </xf>
    <xf numFmtId="0" fontId="34" fillId="0" borderId="1" xfId="6" applyFont="1" applyBorder="1" applyAlignment="1">
      <alignment horizontal="left" vertical="center" wrapText="1"/>
    </xf>
    <xf numFmtId="0" fontId="34" fillId="0" borderId="1" xfId="6" applyFont="1" applyBorder="1" applyAlignment="1">
      <alignment vertical="center" wrapText="1"/>
    </xf>
    <xf numFmtId="0" fontId="34" fillId="0" borderId="2" xfId="6" applyFont="1" applyFill="1" applyBorder="1" applyAlignment="1" applyProtection="1">
      <alignment vertical="center" wrapText="1"/>
    </xf>
    <xf numFmtId="15" fontId="38" fillId="0" borderId="1" xfId="1" applyNumberFormat="1" applyFont="1" applyBorder="1" applyAlignment="1">
      <alignment horizontal="center" vertical="center"/>
    </xf>
    <xf numFmtId="15" fontId="38" fillId="0" borderId="1" xfId="0" applyNumberFormat="1" applyFont="1" applyBorder="1" applyAlignment="1">
      <alignment horizontal="center" vertical="center" wrapText="1"/>
    </xf>
    <xf numFmtId="0" fontId="34" fillId="0" borderId="1" xfId="6" applyFont="1" applyFill="1" applyBorder="1" applyAlignment="1">
      <alignment vertical="center" wrapText="1"/>
    </xf>
    <xf numFmtId="15" fontId="38" fillId="0" borderId="1" xfId="1" applyNumberFormat="1" applyFont="1" applyBorder="1" applyAlignment="1">
      <alignment horizontal="center" vertical="center" wrapText="1"/>
    </xf>
    <xf numFmtId="15" fontId="39" fillId="0" borderId="1" xfId="0" applyNumberFormat="1" applyFont="1" applyBorder="1" applyAlignment="1">
      <alignment horizontal="center" vertical="center" wrapText="1"/>
    </xf>
    <xf numFmtId="0" fontId="34" fillId="0" borderId="2" xfId="6" applyFont="1" applyFill="1" applyBorder="1" applyAlignment="1">
      <alignment vertical="center" wrapText="1"/>
    </xf>
    <xf numFmtId="15" fontId="39" fillId="0" borderId="1" xfId="1" applyNumberFormat="1" applyFont="1" applyBorder="1" applyAlignment="1">
      <alignment horizontal="center" vertical="center"/>
    </xf>
    <xf numFmtId="0" fontId="36" fillId="8" borderId="14" xfId="0" applyFont="1" applyFill="1" applyBorder="1" applyAlignment="1">
      <alignment horizontal="left" vertical="top" wrapText="1"/>
    </xf>
    <xf numFmtId="0" fontId="36" fillId="7" borderId="14" xfId="0" applyFont="1" applyFill="1" applyBorder="1" applyAlignment="1">
      <alignment horizontal="left" vertical="top" wrapText="1"/>
    </xf>
    <xf numFmtId="0" fontId="35" fillId="0" borderId="1" xfId="0" applyFont="1" applyBorder="1"/>
    <xf numFmtId="0" fontId="34" fillId="0" borderId="0" xfId="6" applyFont="1" applyAlignment="1">
      <alignment horizontal="left" vertical="center" wrapText="1"/>
    </xf>
    <xf numFmtId="0" fontId="34" fillId="0" borderId="0" xfId="6" applyFont="1" applyAlignment="1">
      <alignment vertical="center" wrapText="1"/>
    </xf>
    <xf numFmtId="0" fontId="34" fillId="0" borderId="2" xfId="6" applyFont="1" applyBorder="1" applyAlignment="1">
      <alignment vertical="center" wrapText="1"/>
    </xf>
    <xf numFmtId="15" fontId="38" fillId="0" borderId="2" xfId="1" applyNumberFormat="1" applyFont="1" applyBorder="1" applyAlignment="1">
      <alignment horizontal="center" vertical="center"/>
    </xf>
    <xf numFmtId="0" fontId="14" fillId="0" borderId="11" xfId="6" applyFont="1" applyFill="1" applyBorder="1" applyAlignment="1">
      <alignment vertical="center" wrapText="1"/>
    </xf>
    <xf numFmtId="14" fontId="15" fillId="0" borderId="11" xfId="0" applyNumberFormat="1" applyFont="1" applyBorder="1" applyAlignment="1">
      <alignment horizontal="center" vertical="center" wrapText="1"/>
    </xf>
    <xf numFmtId="15" fontId="17" fillId="0" borderId="2" xfId="0" applyNumberFormat="1" applyFont="1" applyBorder="1" applyAlignment="1">
      <alignment horizontal="center" vertical="center"/>
    </xf>
    <xf numFmtId="15" fontId="20" fillId="0" borderId="1" xfId="0" applyNumberFormat="1" applyFont="1" applyBorder="1" applyAlignment="1">
      <alignment horizontal="center" vertical="center"/>
    </xf>
    <xf numFmtId="0" fontId="15" fillId="0" borderId="11" xfId="0" applyFont="1" applyBorder="1" applyAlignment="1">
      <alignment horizontal="center" vertical="center"/>
    </xf>
    <xf numFmtId="0" fontId="41" fillId="0" borderId="1" xfId="0"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15" fillId="0" borderId="0" xfId="0" applyFont="1" applyAlignment="1">
      <alignment vertical="top" wrapText="1"/>
    </xf>
    <xf numFmtId="9" fontId="16" fillId="0" borderId="1" xfId="8" applyFont="1" applyFill="1" applyBorder="1" applyAlignment="1">
      <alignment horizontal="center" vertical="center" wrapText="1"/>
    </xf>
    <xf numFmtId="0" fontId="41" fillId="0" borderId="1" xfId="0" applyFont="1" applyBorder="1" applyAlignment="1">
      <alignment horizontal="center" vertical="center" wrapText="1"/>
    </xf>
    <xf numFmtId="0" fontId="16" fillId="5" borderId="1" xfId="0" applyFont="1" applyFill="1" applyBorder="1" applyAlignment="1">
      <alignment horizontal="left" vertical="center" wrapText="1"/>
    </xf>
    <xf numFmtId="15" fontId="43" fillId="0" borderId="1" xfId="1" applyNumberFormat="1" applyFont="1" applyBorder="1" applyAlignment="1">
      <alignment horizontal="center" vertical="center"/>
    </xf>
    <xf numFmtId="15" fontId="42" fillId="0" borderId="2" xfId="0" applyNumberFormat="1" applyFont="1" applyBorder="1" applyAlignment="1">
      <alignment horizontal="center" vertical="center" wrapText="1"/>
    </xf>
    <xf numFmtId="15" fontId="42" fillId="0" borderId="1" xfId="1" applyNumberFormat="1" applyFont="1" applyBorder="1" applyAlignment="1">
      <alignment horizontal="center" vertical="center" wrapText="1"/>
    </xf>
    <xf numFmtId="0" fontId="40" fillId="0" borderId="1" xfId="0" applyFont="1" applyBorder="1" applyAlignment="1">
      <alignment horizontal="center" vertical="center"/>
    </xf>
    <xf numFmtId="0" fontId="44" fillId="0" borderId="1" xfId="0" applyFont="1" applyBorder="1" applyAlignment="1">
      <alignment horizontal="center" vertical="center"/>
    </xf>
    <xf numFmtId="0" fontId="45" fillId="0" borderId="1" xfId="0" applyFont="1" applyBorder="1" applyAlignment="1">
      <alignment horizontal="center" vertical="center" wrapText="1"/>
    </xf>
    <xf numFmtId="15" fontId="47" fillId="0" borderId="2" xfId="0" applyNumberFormat="1" applyFont="1" applyBorder="1" applyAlignment="1">
      <alignment horizontal="center" vertical="center" wrapText="1"/>
    </xf>
    <xf numFmtId="0" fontId="46" fillId="0" borderId="1" xfId="6" applyFont="1" applyFill="1" applyBorder="1" applyAlignment="1">
      <alignment vertical="center" wrapText="1"/>
    </xf>
    <xf numFmtId="0" fontId="46" fillId="0" borderId="2" xfId="6" applyFont="1" applyFill="1" applyBorder="1" applyAlignment="1">
      <alignment vertical="center" wrapText="1"/>
    </xf>
    <xf numFmtId="3" fontId="15" fillId="0" borderId="1" xfId="0" applyNumberFormat="1" applyFont="1" applyBorder="1" applyAlignment="1">
      <alignment horizontal="center" vertical="center"/>
    </xf>
    <xf numFmtId="15" fontId="19" fillId="0" borderId="2" xfId="1"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0" fontId="15" fillId="0" borderId="1" xfId="0" applyFont="1" applyBorder="1" applyAlignment="1">
      <alignment horizontal="left" vertical="top" wrapText="1"/>
    </xf>
    <xf numFmtId="0" fontId="16" fillId="0" borderId="1" xfId="6" applyFont="1" applyFill="1" applyBorder="1" applyAlignment="1">
      <alignment vertical="center" wrapText="1"/>
    </xf>
    <xf numFmtId="15" fontId="22" fillId="0" borderId="9" xfId="1" applyNumberFormat="1" applyFont="1" applyBorder="1" applyAlignment="1">
      <alignment horizontal="center" vertical="center"/>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9">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 name="Per cent" xfId="8" builtinId="5"/>
  </cellStyles>
  <dxfs count="0"/>
  <tableStyles count="0" defaultTableStyle="TableStyleMedium2" defaultPivotStyle="PivotStyleLight16"/>
  <colors>
    <mruColors>
      <color rgb="FF00863D"/>
      <color rgb="FFFF00FF"/>
      <color rgb="FFFF7C80"/>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nek\Downloads\resource-plann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ource%20planner%20combined%20analysts%20Jan26%20E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1:S1"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2.555789120372" createdVersion="8" refreshedVersion="8" minRefreshableVersion="3" recordCount="412" xr:uid="{2CBEC3CF-AEE4-4D18-A9A6-A9034B5F500D}">
  <cacheSource type="worksheet">
    <worksheetSource ref="A3:S3" sheet="Technology Appraisals (TAs)"/>
  </cacheSource>
  <cacheFields count="20">
    <cacheField name="Financial year of publication" numFmtId="0">
      <sharedItems count="6">
        <s v="2024/25"/>
        <s v="2025/26"/>
        <s v="2026/27"/>
        <s v="2027/28"/>
        <s v="2028/29"/>
        <s v="TBC"/>
      </sharedItems>
    </cacheField>
    <cacheField name="Updated this month" numFmtId="0">
      <sharedItems containsBlank="1"/>
    </cacheField>
    <cacheField name="Publication date / Anticipated publication date" numFmtId="15">
      <sharedItems containsDate="1" containsMixedTypes="1" minDate="2024-04-03T00:00:00" maxDate="2027-12-09T00:00:00"/>
    </cacheField>
    <cacheField name="Implementation by date (from publication date)" numFmtId="15">
      <sharedItems containsDate="1" containsMixedTypes="1" minDate="2024-06-07T00:00:00" maxDate="2026-08-13T00:00:00"/>
    </cacheField>
    <cacheField name="Provisional draft guidance consultation start date (DG/FDG)" numFmtId="0">
      <sharedItems containsDate="1" containsMixedTypes="1" minDate="2025-09-16T00:00:00" maxDate="2028-06-09T00:00:00"/>
    </cacheField>
    <cacheField name="Guidance short title" numFmtId="0">
      <sharedItems/>
    </cacheField>
    <cacheField name="Speciality area" numFmtId="0">
      <sharedItems/>
    </cacheField>
    <cacheField name="Disease area" numFmtId="0">
      <sharedItems count="142">
        <s v="Endometrial cancer"/>
        <s v="Renal cell carcinoma"/>
        <s v="Bile duct cancer"/>
        <s v="Multiple myeloma"/>
        <s v="Not applicable"/>
        <s v="Lymphoma"/>
        <s v="Respiratory"/>
        <s v="Migraine"/>
        <s v="Leukaemia"/>
        <s v="Tuberous sclerosis"/>
        <s v="Obesity"/>
        <s v="Lung cancer"/>
        <s v="Brain cancer"/>
        <s v="Melanoma"/>
        <s v="Sickle cell"/>
        <s v="Gastric or gastro-oesophageal cancer"/>
        <s v="Arthritis"/>
        <s v="Transthyretin amyloidosis with cardiomyopathy"/>
        <s v="Hepatocellular carcinoma"/>
        <s v="Atopic dermatitis"/>
        <s v="Cystic fibrosis"/>
        <s v="Haemophilia"/>
        <s v=" Ischaemic stroke"/>
        <s v="Breast cancer"/>
        <s v="Osteoporosis"/>
        <s v="Hypophosphataemia"/>
        <s v="Prostate cancer"/>
        <s v="Uterine fibroids"/>
        <s v="Ulcerative colitis"/>
        <s v="Overactive bladder"/>
        <s v="Nocturnal haemoglobinuria"/>
        <s v="Familial hypercholesterolaemia"/>
        <s v="Beta-thalassaemia"/>
        <s v="Macular oedema"/>
        <s v="Diabetes"/>
        <s v="Ovarian cancer"/>
        <s v="Colorectal cancer"/>
        <s v="Glaucoma"/>
        <s v="Von hippel-lindau"/>
        <s v="Mastocytosis"/>
        <s v="Liver disease"/>
        <s v="Bone marrow"/>
        <s v="Amyloid light-chain amyloidosis"/>
        <s v="Age-related macular degeneration"/>
        <s v="Oesophageal cancer"/>
        <s v="Multiple sclerosis"/>
        <s v="Hidradenitis suppurativa"/>
        <s v="Duchenne muscular dystrophy"/>
        <s v="Hearing loss"/>
        <s v="Anaemia"/>
        <s v="Seizures"/>
        <s v="Thyroid cancer"/>
        <s v="Allergic rhinitis/asthma"/>
        <s v="Epilepsy"/>
        <s v="Pancreatic cancer"/>
        <s v="Niemann-Pick _x000a_disease"/>
        <s v="Various"/>
        <s v="Ovarian, fallopian tube and peritoneal cancer"/>
        <s v="Endometriosis"/>
        <s v="Phosphoinositide 3-kinase delta syndrome"/>
        <s v="Friedreich’s ataxia"/>
        <s v="Urothelial cancer"/>
        <s v="Growth hormone deficiency"/>
        <s v="Myasthenia gravis"/>
        <s v="Psoriasis"/>
        <s v="Chronic kidney disease"/>
        <s v="Crohn's disease"/>
        <s v="Virus"/>
        <s v="Allergic rhinitis/conjunctivitis"/>
        <s v="Vitiligo"/>
        <s v="Optic neuropathy"/>
        <s v="Eosinophilic granulomatosis"/>
        <s v="Bladder dysfunction"/>
        <s v="Angioedema"/>
        <s v="Kidney disease"/>
        <s v="Skin"/>
        <s v="HIV"/>
        <s v="Eczema"/>
        <s v="Cardiomyopathy"/>
        <s v="Berger's disease"/>
        <s v="Chronic obstructive pulmonary disease"/>
        <s v="Arginase-1 deficiency"/>
        <s v="Pulmonary hypertension"/>
        <s v="Axillary hyperhidrosis"/>
        <s v="Lupus"/>
        <s v="Hyperkalaemia"/>
        <s v="Gastrointestinal stromal tumours"/>
        <s v="Acanthamoeba keratitis"/>
        <s v="Neuronal ceroid lipofuscinosis type 2"/>
        <s v="Alzheimer's Disease "/>
        <s v="Rhinosinusitis"/>
        <s v="Spinal muscular atrophy"/>
        <s v="Bladder cancer"/>
        <s v="Postnatal depression"/>
        <s v="Menopause"/>
        <s v="Alagille syndrome"/>
        <s v="Autoimmune"/>
        <s v="Heart failure"/>
        <s v="Non-alcoholic steatohepatitis and liver fibrosis"/>
        <s v="Cervical cancer"/>
        <s v="Non-cystic fibrosis bronchiectasis"/>
        <s v="Dystrophic epidermolysis bullosa"/>
        <s v="Hypoparathyroidism"/>
        <s v="Chronic Inflammatory Demyelinating Polyneuropathy"/>
        <s v="Liver fibrosis"/>
        <s v="Chylomicronaemia syndrome"/>
        <s v="Allergic rhinitis"/>
        <s v="Digestive system"/>
        <s v="Head &amp; neck cancer"/>
        <s v="Prurigo nodularis"/>
        <s v="Eye"/>
        <s v="Head cancer"/>
        <s v="Wet AMD"/>
        <s v="Plaque psoriasis"/>
        <s v="Amyotrophic lateral sclerosis"/>
        <s v="Desmoid tumours"/>
        <s v="Chronic spontaneous urticaria"/>
        <s v="Idiopathic pulmonary fibrosis"/>
        <s v="Alopecia areata"/>
        <s v="Asthma"/>
        <s v="Neuroblastoma"/>
        <s v="Facial angiofibroma"/>
        <s v="Genetic disorder"/>
        <s v="Muscle"/>
        <s v="Back pain"/>
        <s v="Hepatitis"/>
        <s v="Neuromyelitis optica spectrum disorder"/>
        <s v="Sjogren's syndrome"/>
        <s v="Achondroplasia"/>
        <s v="Spinal cord"/>
        <s v="Erythropoietic protoporphyria"/>
        <s v="Andrenoleukodystrophy"/>
        <s v="Bowel"/>
        <s v="Glioblastoma"/>
        <s v="Familial intrahepatic cholestasis"/>
        <s v="Blood cancer"/>
        <s v="Myelodysplastic syndrome"/>
        <s v="Mesothelioma "/>
        <s v="Allergy"/>
        <s v="Chronic immune thrombocytopenia"/>
        <s v="Nasal polyps"/>
        <s v="Arrhythmia"/>
      </sharedItems>
    </cacheField>
    <cacheField name="Resource category - cost at national level_x000a_" numFmtId="0">
      <sharedItems count="13">
        <s v="Assess locally"/>
        <s v="Terminated "/>
        <s v="Below £1m"/>
        <s v="Between £1m and £15m"/>
        <s v="N/A - withdrawn"/>
        <s v="Not recommended"/>
        <s v="Managed access agreement"/>
        <s v="TBC"/>
        <s v="Should not be used  "/>
        <s v="Should not be used in draft guidance"/>
        <s v="Not recommended in draft guidance"/>
        <s v="Suspended"/>
        <s v="Research recommendations only"/>
      </sharedItems>
    </cacheField>
    <cacheField name="Commissioner" numFmtId="0">
      <sharedItems/>
    </cacheField>
    <cacheField name="Provider(s)" numFmtId="0">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2">
  <r>
    <x v="0"/>
    <s v="N/A"/>
    <d v="2024-04-03T00:00:00"/>
    <s v="n/a - CDF budget"/>
    <s v="Consultation complete"/>
    <s v="Dostarlimab with platinum-based chemotherapy for treating advanced or recurrent endometrial cancer with high microsatellite instability or mismatch repair deficiency (TA963) [ID3968]"/>
    <s v="Cancer"/>
    <x v="0"/>
    <x v="0"/>
    <s v="NHS England"/>
    <s v="NHS hospital trusts"/>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s v="Cancer"/>
    <x v="1"/>
    <x v="0"/>
    <s v="NHS England"/>
    <s v="NHS hospital trusts"/>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s v="Cancer"/>
    <x v="2"/>
    <x v="1"/>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s v="Cancer"/>
    <x v="3"/>
    <x v="1"/>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s v="Respiratory"/>
    <x v="4"/>
    <x v="1"/>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s v="Cancer"/>
    <x v="5"/>
    <x v="2"/>
    <s v="NHS England"/>
    <s v="NHS hospital trusts"/>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s v="Cancer"/>
    <x v="3"/>
    <x v="0"/>
    <s v="NHS England"/>
    <s v="NHS hospital trusts"/>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s v="Infectious diseases"/>
    <x v="6"/>
    <x v="0"/>
    <s v="ICB"/>
    <s v="Primary care &amp; NHS Hospital trusts"/>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s v="Neurology"/>
    <x v="7"/>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s v="Cancer"/>
    <x v="3"/>
    <x v="0"/>
    <s v="NHS England"/>
    <s v="NHS hospital trusts"/>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25 years and under (TA975) [ID6290]"/>
    <s v="Cancer"/>
    <x v="8"/>
    <x v="0"/>
    <s v="NHS England"/>
    <s v="NHS hospital trusts"/>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facial angiofibroma caused by tuberous sclerosis complex in people 6 years and over (terminated appraisal) (TA972) [ID3990]"/>
    <s v="Central nervous system"/>
    <x v="9"/>
    <x v="1"/>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s v="Endocrinology"/>
    <x v="10"/>
    <x v="0"/>
    <s v="NHS England"/>
    <s v="NHS hospital trusts"/>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s v="Cancer"/>
    <x v="11"/>
    <x v="1"/>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s v="Cancer"/>
    <x v="12"/>
    <x v="0"/>
    <s v="NHS England"/>
    <s v="NHS hospital trusts"/>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s v="Cancer"/>
    <x v="5"/>
    <x v="1"/>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s v="Cancer"/>
    <x v="8"/>
    <x v="3"/>
    <s v="NHS England"/>
    <s v="NHS hospital trusts"/>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s v="Cancer"/>
    <x v="13"/>
    <x v="1"/>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s v="Haematology"/>
    <x v="14"/>
    <x v="4"/>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s v="Cancer"/>
    <x v="15"/>
    <x v="5"/>
    <s v="Not applicable"/>
    <s v="Not applicabl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s v="Rheumatology"/>
    <x v="16"/>
    <x v="1"/>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s v="Cardiology"/>
    <x v="17"/>
    <x v="0"/>
    <s v="NHS England"/>
    <s v="NHS hospital trusts"/>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s v="Cancer"/>
    <x v="18"/>
    <x v="2"/>
    <s v="NHS England"/>
    <s v="NHS hospital trusts"/>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s v="Skin conditions"/>
    <x v="19"/>
    <x v="0"/>
    <s v="ICB (adults) / NHS England (adolescents)"/>
    <s v="NHS hospital trusts"/>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s v="Cancer"/>
    <x v="5"/>
    <x v="1"/>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s v="Genetic medicine"/>
    <x v="20"/>
    <x v="0"/>
    <s v="NHS England"/>
    <s v="NHS hospital trusts"/>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s v="Haematology"/>
    <x v="21"/>
    <x v="6"/>
    <s v="NHS England"/>
    <s v="NHS hospital trusts"/>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s v="Cardiology"/>
    <x v="22"/>
    <x v="0"/>
    <s v="ICB"/>
    <s v="NHS hospital trusts"/>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s v="Cancer"/>
    <x v="23"/>
    <x v="5"/>
    <s v="Not applicable"/>
    <s v="Not applicabl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s v="Musculo-skeletal"/>
    <x v="24"/>
    <x v="0"/>
    <s v="ICB"/>
    <s v="NHS hospital trusts"/>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s v="Endocrinology"/>
    <x v="25"/>
    <x v="0"/>
    <s v="NHS England"/>
    <s v="NHS hospital trusts"/>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s v="Cancer"/>
    <x v="26"/>
    <x v="1"/>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s v="Cancer"/>
    <x v="26"/>
    <x v="3"/>
    <s v="ICB"/>
    <s v="Primary care &amp; NHS Hospital trusts"/>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s v="Gynaecology"/>
    <x v="27"/>
    <x v="0"/>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s v="Gastroenterology"/>
    <x v="28"/>
    <x v="0"/>
    <s v="ICB"/>
    <s v="NHS hospital trusts"/>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s v="Cancer"/>
    <x v="15"/>
    <x v="0"/>
    <s v="NHS England"/>
    <s v="NHS hospital trusts"/>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s v="Renal"/>
    <x v="29"/>
    <x v="2"/>
    <s v="ICB"/>
    <s v="Primary care &amp; NHS Hospital trusts"/>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s v="Haematology"/>
    <x v="30"/>
    <x v="0"/>
    <s v="NHS England"/>
    <s v="NHS hospital trusts"/>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s v="Cancer"/>
    <x v="5"/>
    <x v="0"/>
    <s v="NHS England"/>
    <s v="NHS hospital trusts"/>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s v="Endocrinology"/>
    <x v="31"/>
    <x v="0"/>
    <s v="NHS England"/>
    <s v="NHS hospital trusts"/>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s v="Haematology"/>
    <x v="32"/>
    <x v="0"/>
    <s v="NHS England"/>
    <s v="NHS hospital trusts"/>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s v="Ophthalmology"/>
    <x v="33"/>
    <x v="0"/>
    <s v="ICB"/>
    <s v="NHS hospital trusts"/>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s v="Cancer"/>
    <x v="2"/>
    <x v="0"/>
    <s v="NHS England"/>
    <s v="NHS hospital trusts"/>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s v="Diabetes"/>
    <x v="34"/>
    <x v="1"/>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s v="Cancer"/>
    <x v="35"/>
    <x v="0"/>
    <s v="NHS England"/>
    <s v="NHS hospital trusts"/>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s v="Cancer"/>
    <x v="36"/>
    <x v="0"/>
    <s v="NHS England"/>
    <s v="NHS hospital trusts"/>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s v="Ophthalmology"/>
    <x v="37"/>
    <x v="3"/>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s v="Endocrinology"/>
    <x v="38"/>
    <x v="0"/>
    <s v="NHS England"/>
    <s v="NHS hospital trusts"/>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s v="Haematology"/>
    <x v="30"/>
    <x v="0"/>
    <s v="NHS England"/>
    <s v="NHS hospital trusts"/>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s v="Cancer"/>
    <x v="8"/>
    <x v="0"/>
    <s v="NHS England"/>
    <s v="NHS hospital trusts"/>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s v="Haematology"/>
    <x v="39"/>
    <x v="0"/>
    <s v="NHS England"/>
    <s v="NHS hospital trusts"/>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s v="Cancer"/>
    <x v="11"/>
    <x v="0"/>
    <s v="NHS England"/>
    <s v="NHS hospital trusts"/>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s v="Cancer"/>
    <x v="3"/>
    <x v="0"/>
    <s v="NHS England"/>
    <s v="NHS hospital trusts"/>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s v="Gastroenterology/Hepatology"/>
    <x v="40"/>
    <x v="0"/>
    <s v="NHS England"/>
    <s v="NHS hospital trusts"/>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s v="Cancer"/>
    <x v="11"/>
    <x v="0"/>
    <s v="NHS England"/>
    <s v="NHS hospital trusts"/>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s v="Cancer"/>
    <x v="41"/>
    <x v="0"/>
    <s v="NHS England"/>
    <s v="NHS hospital trusts"/>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s v="Haematology"/>
    <x v="30"/>
    <x v="0"/>
    <s v="NHS England"/>
    <s v="NHS hospital trusts"/>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s v="Endocrinology"/>
    <x v="42"/>
    <x v="0"/>
    <s v="NHS England"/>
    <s v="NHS hospital trusts"/>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s v="Cancer"/>
    <x v="11"/>
    <x v="0"/>
    <s v="NHS England"/>
    <s v="NHS hospital trusts"/>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s v="Ophthalmology"/>
    <x v="43"/>
    <x v="0"/>
    <s v="ICB"/>
    <s v="NHS hospital trusts"/>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s v="Cancer"/>
    <x v="3"/>
    <x v="0"/>
    <s v="NHS England"/>
    <s v="NHS hospital trusts"/>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s v="Cancer"/>
    <x v="44"/>
    <x v="1"/>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s v="Central nervous system"/>
    <x v="45"/>
    <x v="0"/>
    <s v="NHS England"/>
    <s v="NHS hospital trusts"/>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s v="Endocrinology"/>
    <x v="10"/>
    <x v="0"/>
    <s v="ICB"/>
    <s v="Primary care &amp; NHS Hospital trusts"/>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s v="Cancer"/>
    <x v="13"/>
    <x v="0"/>
    <s v="NHS England"/>
    <s v="NHS hospital trusts"/>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s v="Skin conditions"/>
    <x v="46"/>
    <x v="1"/>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s v="Not applicable"/>
    <x v="4"/>
    <x v="1"/>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s v="Cancer"/>
    <x v="11"/>
    <x v="0"/>
    <s v="NHS England"/>
    <s v="NHS hospital trusts"/>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s v="Musculo-skeletal"/>
    <x v="47"/>
    <x v="0"/>
    <s v="NHS England"/>
    <s v="NHS hospital trusts"/>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s v="Cancer"/>
    <x v="26"/>
    <x v="1"/>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s v="Cancer"/>
    <x v="48"/>
    <x v="0"/>
    <s v="NHS England"/>
    <s v="NHS hospital trusts"/>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s v="Renal"/>
    <x v="49"/>
    <x v="0"/>
    <s v="NHS England"/>
    <s v="NHS hospital trusts"/>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s v="Cancer"/>
    <x v="23"/>
    <x v="0"/>
    <s v="NHS England"/>
    <s v="NHS hospital trusts"/>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s v="Cancer"/>
    <x v="11"/>
    <x v="0"/>
    <s v="NHS England"/>
    <s v="NHS hospital trusts"/>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s v="Central nervous system"/>
    <x v="50"/>
    <x v="5"/>
    <s v="NHS England"/>
    <s v="NHS hospital trusts"/>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s v="Cancer"/>
    <x v="51"/>
    <x v="2"/>
    <s v="NHS England"/>
    <s v="NHS hospital trusts"/>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s v="Cancer"/>
    <x v="51"/>
    <x v="0"/>
    <s v="NHS England"/>
    <s v="NHS hospital trusts"/>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s v="Cancer"/>
    <x v="23"/>
    <x v="0"/>
    <s v="NHS England"/>
    <s v="NHS hospital trusts"/>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s v="Cancer"/>
    <x v="11"/>
    <x v="2"/>
    <s v="NHS England"/>
    <s v="NHS hospital trusts"/>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s v="Cancer"/>
    <x v="11"/>
    <x v="2"/>
    <s v="NHS England"/>
    <s v="NHS hospital trusts"/>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s v="Cancer"/>
    <x v="11"/>
    <x v="0"/>
    <s v="NHS England"/>
    <s v="NHS hospital trusts"/>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s v="Haematology"/>
    <x v="14"/>
    <x v="6"/>
    <s v="NHS England"/>
    <s v="NHS hospital trusts"/>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s v="Respiratory"/>
    <x v="52"/>
    <x v="3"/>
    <s v="ICB"/>
    <s v="Primary care &amp; NHS Hospital trusts"/>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s v="Cancer"/>
    <x v="15"/>
    <x v="5"/>
    <s v="Not applicable"/>
    <s v="Not applicable"/>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s v="Cancer"/>
    <x v="11"/>
    <x v="1"/>
    <s v="Not applicable"/>
    <s v="Not applicable"/>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s v="Cancer"/>
    <x v="5"/>
    <x v="0"/>
    <s v="NHS England"/>
    <s v="NHS hospital trusts"/>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s v="Cancer"/>
    <x v="8"/>
    <x v="0"/>
    <s v="NHS England"/>
    <s v="NHS hospital trusts"/>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s v="Neurology"/>
    <x v="53"/>
    <x v="0"/>
    <s v="NHS England"/>
    <s v="NHS hospital trusts"/>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s v="Haematology"/>
    <x v="21"/>
    <x v="0"/>
    <s v="NHS England"/>
    <s v="NHS hospital trusts"/>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s v="Cancer"/>
    <x v="54"/>
    <x v="1"/>
    <s v="Not applicable"/>
    <s v="Not applicable"/>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s v="Genetic medicine"/>
    <x v="55"/>
    <x v="5"/>
    <s v="Not applicable"/>
    <s v="Not applicable"/>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s v="Central nervous system"/>
    <x v="45"/>
    <x v="0"/>
    <s v="NHS England"/>
    <s v="NHS hospital trusts"/>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s v="Haematology"/>
    <x v="56"/>
    <x v="3"/>
    <s v="NHS England"/>
    <s v="NHS hospital trusts"/>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s v="Cancer"/>
    <x v="57"/>
    <x v="0"/>
    <s v="NHS England"/>
    <s v="NHS hospital trusts"/>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s v="Infectious diseases"/>
    <x v="6"/>
    <x v="0"/>
    <s v="ICB"/>
    <s v="Secondary care - acute and primary care"/>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s v="Gynaecology"/>
    <x v="58"/>
    <x v="0"/>
    <s v="ICB"/>
    <s v="Secondary care - acute and primary care"/>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s v="Cancer"/>
    <x v="11"/>
    <x v="1"/>
    <s v="Not applicable"/>
    <s v="Not applicable"/>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s v="Immunology"/>
    <x v="59"/>
    <x v="0"/>
    <s v="NHS England"/>
    <s v="NHS hospital trusts"/>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s v="Neurology"/>
    <x v="60"/>
    <x v="1"/>
    <s v="Not applicable"/>
    <s v="Not applicable"/>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s v="Cancer"/>
    <x v="5"/>
    <x v="0"/>
    <s v="NHS England"/>
    <s v="NHS hospital trusts"/>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s v="Cancer"/>
    <x v="11"/>
    <x v="0"/>
    <s v="NHS England"/>
    <s v="NHS hospital trusts"/>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s v="Cancer"/>
    <x v="61"/>
    <x v="0"/>
    <s v="NHS England"/>
    <s v="NHS hospital trusts"/>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s v="Cancer"/>
    <x v="23"/>
    <x v="0"/>
    <s v="NHS England"/>
    <s v="NHS hospital trusts"/>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s v="Cancer"/>
    <x v="0"/>
    <x v="0"/>
    <s v="NHS England"/>
    <s v="NHS hospital trusts"/>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s v="Cancer"/>
    <x v="36"/>
    <x v="0"/>
    <s v="NHS England"/>
    <s v="NHS hospital trusts"/>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s v="Cancer"/>
    <x v="44"/>
    <x v="1"/>
    <s v="Not applicable"/>
    <s v="Not applicable"/>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s v="Endocrinology"/>
    <x v="62"/>
    <x v="0"/>
    <s v="ICB"/>
    <s v="Primary care &amp; NHS Hospital trusts"/>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s v="Gynaecology"/>
    <x v="58"/>
    <x v="0"/>
    <s v="ICB"/>
    <s v="Primary care &amp; NHS Hospital trusts"/>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treamlined Single Technology Appraisal"/>
    <s v="AS"/>
  </r>
  <r>
    <x v="1"/>
    <s v="N/A"/>
    <d v="2025-06-04T00:00:00"/>
    <s v="Not recommended  "/>
    <s v="Consultation complete"/>
    <s v="Efgartigimod for treating generalised myasthenia gravis (TA1069) [ID4003]"/>
    <s v="Central nervous system"/>
    <x v="63"/>
    <x v="5"/>
    <s v="NHS England"/>
    <s v="NHS hospital trusts"/>
    <s v="Not recommended  "/>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s v="Skin conditions"/>
    <x v="64"/>
    <x v="0"/>
    <s v="ICB"/>
    <s v="NHS hospital trusts"/>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s v="Cancer"/>
    <x v="11"/>
    <x v="0"/>
    <s v="NHS England"/>
    <s v="NHS hospital trusts"/>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s v="Cancer"/>
    <x v="11"/>
    <x v="1"/>
    <s v="Not applicable"/>
    <s v="Not applicable"/>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s v="Haematology"/>
    <x v="21"/>
    <x v="0"/>
    <s v="NHS England"/>
    <s v="NHS hospital trusts"/>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s v="Renal"/>
    <x v="65"/>
    <x v="0"/>
    <s v="ICB"/>
    <s v="NHS hospital trusts"/>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s v="Genetic medicine"/>
    <x v="50"/>
    <x v="1"/>
    <s v="Not applicable"/>
    <s v="Not applicable"/>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s v="Renal"/>
    <x v="65"/>
    <x v="7"/>
    <s v="ICB"/>
    <s v="Primary care &amp; NHS Hospital trusts"/>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s v="Cancer"/>
    <x v="11"/>
    <x v="1"/>
    <s v="Not applicable"/>
    <s v="Not applicable"/>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s v="Skin conditions"/>
    <x v="19"/>
    <x v="0"/>
    <s v="ICB (adults) / NHS England (adolescents)"/>
    <s v="NHS hospital trusts"/>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s v="Gastroenterology"/>
    <x v="66"/>
    <x v="0"/>
    <s v="ICB"/>
    <s v="NHS hospital trusts"/>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s v="Cancer"/>
    <x v="5"/>
    <x v="0"/>
    <s v="NHS England"/>
    <s v="NHS hospital trusts"/>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s v="Cancer"/>
    <x v="36"/>
    <x v="0"/>
    <s v="NHS England"/>
    <s v="NHS hospital trusts"/>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s v="Infectious diseases"/>
    <x v="67"/>
    <x v="1"/>
    <s v="Not applicable"/>
    <s v="Not applicable"/>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s v="Cancer"/>
    <x v="5"/>
    <x v="1"/>
    <s v="Not applicable"/>
    <s v="Not applicable"/>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s v="Cancer"/>
    <x v="3"/>
    <x v="1"/>
    <s v="Not applicable"/>
    <s v="Not applicable"/>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s v="Genetic medicine"/>
    <x v="20"/>
    <x v="0"/>
    <s v="NHS England"/>
    <s v="NHS hospital trusts"/>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s v="Cancer"/>
    <x v="23"/>
    <x v="0"/>
    <s v="NHS England"/>
    <s v="NHS hospital trusts"/>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s v="ENT"/>
    <x v="68"/>
    <x v="3"/>
    <s v="ICB"/>
    <s v="Primary care &amp; NHS Hospital trusts"/>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
    <s v="Consultation complete"/>
    <s v="Ruxolitinib cream for treating non-segmental vitiligo in people 12 years and over (TA1088) [ID3998]"/>
    <s v="Dermatology"/>
    <x v="69"/>
    <x v="5"/>
    <s v="Not applicable"/>
    <s v="Not applicable"/>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s v="Cancer"/>
    <x v="23"/>
    <x v="1"/>
    <s v="Not applicable"/>
    <s v="Not applicable"/>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s v="Cancer"/>
    <x v="18"/>
    <x v="0"/>
    <s v="NHS England"/>
    <s v="NHS hospital trusts"/>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
    <s v="Consultation complete"/>
    <s v="Tarlatamab for extensive-stage small-cell lung cancer after 2 or more treatments (TA1091) [ID6364]"/>
    <s v="Cancer"/>
    <x v="11"/>
    <x v="5"/>
    <s v="Not applicable"/>
    <s v="Not applicable"/>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s v="Cancer"/>
    <x v="0"/>
    <x v="0"/>
    <s v="NHS England"/>
    <s v="NHS hospital trusts"/>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s v="Ophthalmology"/>
    <x v="70"/>
    <x v="0"/>
    <s v="NHS England"/>
    <s v="NHS hospital trusts"/>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s v="Gastroenterology"/>
    <x v="28"/>
    <x v="0"/>
    <s v="ICB"/>
    <s v="NHS hospital trusts"/>
    <n v="30"/>
    <s v="IV infusion / subcutaneous"/>
    <s v="Neutral"/>
    <s v="Another treatment option"/>
    <n v="2146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s v="Gastroenterology"/>
    <x v="66"/>
    <x v="0"/>
    <s v="ICB"/>
    <s v="NHS hospital trusts"/>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s v="Rheumatology"/>
    <x v="71"/>
    <x v="0"/>
    <s v="NHS England"/>
    <s v="NHS hospital trusts"/>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s v="Cancer"/>
    <x v="61"/>
    <x v="0"/>
    <s v="NHS England"/>
    <s v="NHS hospital trusts"/>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s v="Cancer"/>
    <x v="3"/>
    <x v="0"/>
    <s v="NHS England"/>
    <s v="NHS hospital trusts"/>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d v="2025-12-30T00:00:00"/>
    <d v="2025-09-16T00:00:00"/>
    <s v="Durvalumab for treating limited-stage small-cell lung cancer after platinum-based chemoradiation TA1099 [ID5073]"/>
    <s v="Cancer"/>
    <x v="11"/>
    <x v="0"/>
    <s v="NHS England"/>
    <s v="NHS hospital trusts"/>
    <n v="90"/>
    <s v="IV Infusion"/>
    <s v="Increase"/>
    <s v="There will be an increase in capacity where treatment displaces active monitoring. Capacity impacts are:_x000a_-administration of durvalumab_x000a_-administration of subsequent treatments_x000a_"/>
    <n v="520"/>
    <n v="490"/>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s v="N/A"/>
    <d v="2025-10-01T00:00:00"/>
    <s v="n/a - terminated"/>
    <s v="N/A - terminated"/>
    <s v="Mirabegron for treating neurogenic detrusor overactivity in people 3 to 17 years (terminated appraisal) (TA1100)"/>
    <s v="Urology"/>
    <x v="72"/>
    <x v="1"/>
    <s v="Not applicable"/>
    <s v="Not applicable"/>
    <s v="n/a - terminated"/>
    <s v="n/a - terminated"/>
    <s v="n/a - terminated"/>
    <s v="n/a - terminated"/>
    <s v="n/a - terminated"/>
    <s v="n/a - terminated"/>
    <s v="NICE is unable to make a recommendation on mirabegron (Betmiga) for treating neurogenic detrusor activity in people 3 to 17 years. This is because the company did not provide an evidence submission."/>
    <s v="Single Technology Appraisal"/>
    <s v="N/A"/>
  </r>
  <r>
    <x v="1"/>
    <s v="N/A"/>
    <d v="2025-10-08T00:00:00"/>
    <d v="2026-01-06T00:00:00"/>
    <s v="Consultation complete"/>
    <s v="Garadacimab for preventing recurrent attacks of hereditary angioedema in people 12 years and over (TA1101) [ID6394]"/>
    <s v="Haematology"/>
    <x v="73"/>
    <x v="0"/>
    <s v="NHS England"/>
    <s v="NHS hospital trusts"/>
    <n v="90"/>
    <s v="Subcutaneous injection"/>
    <s v="Neutral"/>
    <s v="No change to capacity is expected"/>
    <n v="410"/>
    <s v="Assess locally"/>
    <s v="Garadacimab can be used as an option to prevent recurrent attacks of hereditary angioedema in people 12 years and over, only if:_x000a_they have 2 or more attacks a month, and_x000a_the company provides garadacimab according to the commercial arrangement."/>
    <s v="Single Technology Appraisal"/>
    <s v="BG"/>
  </r>
  <r>
    <x v="1"/>
    <s v="N/A"/>
    <d v="2025-10-29T00:00:00"/>
    <s v="n/a - terminated"/>
    <s v="N/A - terminated"/>
    <s v="Iptacopan for treating complement 3 glomerulopathy (terminated appraisal) TA1102 [ID6283]"/>
    <s v="Renal"/>
    <x v="74"/>
    <x v="1"/>
    <s v="Not applicable"/>
    <s v="Not applicable"/>
    <s v="n/a - terminated"/>
    <s v="n/a - terminated"/>
    <s v="n/a - terminated"/>
    <s v="n/a - terminated"/>
    <s v="n/a - terminated"/>
    <s v="n/a - terminated"/>
    <s v="NICE is unable to make a recommendation on iptacopan (Fabhalta) for treating complement 3 glomerulopathy in adults. This is because the company has withdrawn from the appraisal."/>
    <s v="Single Technology Appraisal"/>
    <s v="SP"/>
  </r>
  <r>
    <x v="1"/>
    <s v="N/A"/>
    <d v="2025-10-21T00:00:00"/>
    <d v="2026-01-19T00:00:00"/>
    <s v="Consultation complete"/>
    <s v="Lorlatinib for ALK-positive advanced non-small-cell lung cancer that has not been treated with an ALK inhibitor TA1103 [ID6434]"/>
    <s v="Cancer"/>
    <x v="11"/>
    <x v="0"/>
    <s v="NHS England"/>
    <s v="NHS hospital trusts"/>
    <n v="90"/>
    <s v="Oral"/>
    <s v="Neutral"/>
    <s v="There is not expected to be a difference in monitoring requirements between the treatment options"/>
    <n v="285"/>
    <n v="150"/>
    <s v="Lorlatinib can be used as an option for ALK-positive advanced non-small-cell lung cancer in adults who have not had an ALK inhibitor. Lorlatinib can only be used if the company provides it according to the commercial arrangement."/>
    <s v="Single Technology Appraisal"/>
    <s v="SP"/>
  </r>
  <r>
    <x v="1"/>
    <s v="N/A"/>
    <d v="2025-10-22T00:00:00"/>
    <s v="n/a - terminated"/>
    <s v="N/A - terminated"/>
    <s v="Sarilumab for treating polyarticular or oligoarticular juvenile idiopathic arthritis in people 2 to 17 years (terminated appraisal) (TA1104) [ID6297]"/>
    <s v="Rheumatology"/>
    <x v="16"/>
    <x v="1"/>
    <s v="Not applicable"/>
    <s v="Not applicable"/>
    <s v="n/a - terminated"/>
    <s v="n/a - terminated"/>
    <s v="n/a - terminated"/>
    <s v="n/a - terminated"/>
    <s v="n/a - terminated"/>
    <s v="n/a - terminated"/>
    <s v="NICE is unable to make a recommendation on sarilumab (Kevzara) for treating polyarticular or oligoarticular juvenile idiopathic arthritis in people 2 to 17 years. This is because the company did not provide an evidence submission."/>
    <s v="Single Technology Appraisal"/>
    <s v="N/A"/>
  </r>
  <r>
    <x v="1"/>
    <s v="N/A"/>
    <d v="2025-10-22T00:00:00"/>
    <s v="n/a - terminated"/>
    <s v="N/A - terminated"/>
    <s v="Clascoterone for treating acne vulgaris in people 12 years and over (terminated appraisal) (TA1105)"/>
    <s v="Dermatology"/>
    <x v="75"/>
    <x v="1"/>
    <s v="Not applicable"/>
    <s v="Not applicable"/>
    <s v="n/a - terminated"/>
    <s v="n/a - terminated"/>
    <s v="n/a - terminated"/>
    <s v="n/a - terminated"/>
    <s v="n/a - terminated"/>
    <s v="n/a - terminated"/>
    <s v="NICE is unable to make a recommendation on clascoterone (Winlevi) for treating acne vulgaris in people 12 years and over. This is because the company did not provide an evidence submission."/>
    <s v="Single Technology Appraisal"/>
    <s v="N/A"/>
  </r>
  <r>
    <x v="1"/>
    <s v="N/A"/>
    <d v="2025-11-05T00:00:00"/>
    <d v="2026-02-03T00:00:00"/>
    <s v="Consultation complete"/>
    <s v="Cabotegravir for preventing HIV-1 in adults and young people (TA1106) [ID6255]"/>
    <s v="Infectious diseases"/>
    <x v="76"/>
    <x v="0"/>
    <s v="Local Authorities"/>
    <s v="Secondary care, community care and local authorities"/>
    <n v="90"/>
    <s v="Intramuscular injection"/>
    <s v="Increase"/>
    <s v="Additional injection administration appointments"/>
    <s v="Assess locally"/>
    <s v="Assess locally"/>
    <s v="Cabotegravir is recommended as an option for pre-exposure prophylaxis (PrEP) alongside safer sex practices to reduce the risk of sexually acquired HIV-1 infection in adults and young people at high risk of getting HIV and who weigh at least 35 kg, only if: _x000a_• they cannot have oral PrEP_x000a_• cabotegravir is purchased at the Medicines and Procurement Supply Chain framework price _x000a__x000a_People who can have oral PrEP_x000a_Cabotegravir is not recommended for PrEP alongside safer sex practices to reduce the risk of sexually acquired HIV-1 infection in adults and young people at high risk of getting HIV and who weigh at least 35 kg, if they can have oral PrEP."/>
    <s v="Single Technology Appraisal"/>
    <s v="BG"/>
  </r>
  <r>
    <x v="1"/>
    <s v="N/A"/>
    <d v="2025-11-05T00:00:00"/>
    <d v="2026-02-03T00:00:00"/>
    <s v="Consultation complete"/>
    <s v="Delgocitinib for treating moderate to severe chronic hand eczema (TA1107) [ID6408]"/>
    <s v="Skin conditions"/>
    <x v="77"/>
    <x v="0"/>
    <s v="ICB"/>
    <s v="NHS hospital trusts"/>
    <n v="90"/>
    <s v="Cream"/>
    <s v="Decrease"/>
    <s v="A decrease in capacity is expected due to a reduction in secondary care appointments"/>
    <n v="62100"/>
    <n v="9500"/>
    <s v="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
    <s v="Single Technology Appraisal"/>
    <s v="PW"/>
  </r>
  <r>
    <x v="1"/>
    <s v="N/A"/>
    <d v="2025-11-05T00:00:00"/>
    <s v="Should not be used  "/>
    <s v="Consultation complete"/>
    <s v="Cemiplimab with platinum-based chemotherapy for untreated advanced non-small-cell lung cancer TA1108 [ID3949]"/>
    <s v="Cancer"/>
    <x v="11"/>
    <x v="8"/>
    <s v="Not applicable"/>
    <s v="Not applicable"/>
    <s v="Should not be used  "/>
    <s v="IV Infusion"/>
    <s v="Not recommended"/>
    <s v="Not recommended  "/>
    <s v="Not recommended"/>
    <s v="Not recommended"/>
    <s v="_x000a_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
    <s v="Single Technology Appraisal"/>
    <s v="SP"/>
  </r>
  <r>
    <x v="1"/>
    <s v="N/A"/>
    <d v="2025-11-12T00:00:00"/>
    <d v="2025-12-12T00:00:00"/>
    <s v="Consultation complete"/>
    <s v="Darolutamide with androgen deprivation therapy for treating hormone-sensitive metastatic prostate cancer (TA1109) [ID6452] "/>
    <s v="Cancer"/>
    <x v="26"/>
    <x v="0"/>
    <s v="NHS England"/>
    <s v="NHS hospital trusts"/>
    <n v="30"/>
    <s v="Oral"/>
    <s v="Increase"/>
    <s v="There may be a minimal increase in administrations and appointments depending on market share."/>
    <n v="8500"/>
    <n v="1300"/>
    <s v="Darolutamide with androgen deprivation therapy can be used as an option to treat hormone-sensitive metastatic prostate cancer in adults, only if:_x000a_• docetaxel is not suitable_x000a_• the company provides darolutamide according to the commercial arrangement."/>
    <s v="Cost comparison"/>
    <s v="PW"/>
  </r>
  <r>
    <x v="1"/>
    <s v="N/A"/>
    <d v="2025-11-19T00:00:00"/>
    <d v="2025-12-19T00:00:00"/>
    <s v="Consultation complete"/>
    <s v="Abiraterone (originator and generics) for treating newly diagnosed high-risk hormone-sensitive metastatic prostate cancer (TA1110) [ID6378] "/>
    <s v="Cancer"/>
    <x v="26"/>
    <x v="0"/>
    <s v="NHS England"/>
    <s v="NHS hospital trusts"/>
    <n v="30"/>
    <s v="Oral"/>
    <s v="Increase &amp; decrease"/>
    <s v="There may be a minimal increase in appointments and a minimal decrease in administrations."/>
    <n v="8500"/>
    <n v="1700"/>
    <s v="Abiraterone plus androgen deprivation therapy, with prednisolone or prednisone can be used, within its marketing authorisation, as an option to treat newly diagnosed high-risk hormone‑sensitive metastatic prostate cancer in adults."/>
    <s v="Cost comparison"/>
    <s v="PW"/>
  </r>
  <r>
    <x v="1"/>
    <s v="N/A"/>
    <d v="2025-11-19T00:00:00"/>
    <s v="n/a - terminated"/>
    <s v="N/A - terminated"/>
    <s v="Nintedanib for treating fibrosing interstitial lung disease in people aged 6 to 17 (terminated appraisal) (TA1111) [ID6194]"/>
    <s v="Respiratory"/>
    <x v="40"/>
    <x v="1"/>
    <s v="Not applicable"/>
    <s v="Not applicable"/>
    <s v="n/a - terminated"/>
    <s v="n/a - terminated"/>
    <s v="n/a - terminated"/>
    <s v="n/a - terminated"/>
    <s v="n/a - terminated"/>
    <s v="n/a - terminated"/>
    <s v="NICE is unable to make a recommendation on nintedanib (Ofev) for treating fibrosing interstitial lung disease in people 6 to 17 years. This is because the company did not provide an evidence submission."/>
    <s v="Single Technology Appraisal"/>
    <s v="N/A"/>
  </r>
  <r>
    <x v="1"/>
    <s v="N/A"/>
    <d v="2025-11-19T00:00:00"/>
    <s v="n/a - terminated"/>
    <s v="N/A - terminated"/>
    <s v="Trastuzumab deruxtecan for treating hormone receptor-positive HER2-low metastatic breast cancer after 2 or more endocrine treatments (terminated appraisal) (TA1112)"/>
    <s v="Cancer"/>
    <x v="23"/>
    <x v="1"/>
    <s v="Not applicable"/>
    <s v="Not applicable"/>
    <s v="n/a - terminated"/>
    <s v="n/a - terminated"/>
    <s v="n/a - terminated"/>
    <s v="n/a - terminated"/>
    <s v="n/a - terminated"/>
    <s v="n/a - terminated"/>
    <s v="NICE is unable to make a recommendation on trastuzumab deruxtecan (Enhertu) for treating hormone receptor-positive HER2-low metastatic breast cancer in adults after 2 or more endocrine treatments. This is because the company did not provide an evidence submission."/>
    <s v="Single Technology Appraisal"/>
    <s v="N/A"/>
  </r>
  <r>
    <x v="1"/>
    <s v="N/A"/>
    <d v="2025-12-03T00:00:00"/>
    <d v="2026-03-03T00:00:00"/>
    <s v="Consultation complete"/>
    <s v="Glofitamab with gemcitabine and oxaliplatin for treating relapsed or refractory diffuse B-cell lymphoma (TA1113) [ID6202]"/>
    <s v="Cancer"/>
    <x v="5"/>
    <x v="0"/>
    <s v="NHS England"/>
    <s v="NHS hospital trusts"/>
    <n v="90"/>
    <s v="Intravenous"/>
    <s v="Increase"/>
    <s v="There will be a capacity increase due to an increase in intravenous chemotherapy administrations and a requirement for inpatient stays for monitoring following the first administration."/>
    <n v="500"/>
    <n v="350"/>
    <s v="Glofitamab plus gemcitabine and oxaliplatin can be used as an option to treat relapsed or refractory diffuse large B-cell lymphoma not otherwise specified in adults when:                                                                                                                                                       • they have had 1 line of treatment only, and                                                                                                                                                • they are not eligible for an autologous stem cell transplant."/>
    <s v="Single Technology Appraisal"/>
    <s v="BG"/>
  </r>
  <r>
    <x v="1"/>
    <s v="N/A"/>
    <d v="2025-12-03T00:00:00"/>
    <d v="2026-03-03T00:00:00"/>
    <s v="Consultation complete"/>
    <s v="Talquetamab for treating relapsed or refractory multiple myeloma after 3 treatments (TA1114) [ID5082]"/>
    <s v="Cancer"/>
    <x v="3"/>
    <x v="0"/>
    <s v="NHS England"/>
    <s v="NHS hospital trusts"/>
    <n v="90"/>
    <s v="Subcutaneous injection"/>
    <s v="Increase"/>
    <s v="There may be a capacity increase in additional administration appointments if switching from an oral treatment option."/>
    <n v="1400"/>
    <s v="Assess locally"/>
    <s v="Talquetamab can be used as an option to treat relapsed and refractory multiple myeloma in adults when:_x000a_• they have had 3 or more lines of treatment including:_x000a_− an immunomodulatory drug_x000a_− a proteasome inhibitor and _x000a_− an anti-CD38 antibody), and_x000a_• the myeloma has progressed on the last treatment."/>
    <s v="Single Technology Appraisal"/>
    <s v="BG"/>
  </r>
  <r>
    <x v="1"/>
    <s v="N/A"/>
    <d v="2025-12-10T00:00:00"/>
    <d v="2026-03-10T00:00:00"/>
    <s v="Consultation complete"/>
    <s v="Vutrisiran for treating transthyretin amyloidosis with cardiomyopathy (TA1115) [ID6470]"/>
    <s v="Cardiology"/>
    <x v="78"/>
    <x v="2"/>
    <s v="NHS England"/>
    <s v="NHS hospital trusts"/>
    <n v="90"/>
    <s v="Subcutaneous injection"/>
    <s v="Neutral"/>
    <s v="No change in capacity is expected because all treatment options are delivered via Homecare and vutrisiran homecare is covered by the company"/>
    <n v="1400"/>
    <n v="300"/>
    <s v="Vutrisiran can be used, within its marketing authorisation, as an option to treat wild-type or hereditary transthyretin amyloidosis with cardiomyopathy in adults. Vutrisiran can only be used if the company provides it according to the commercial arrangement."/>
    <s v="Single Technology Appraisal"/>
    <s v="BG"/>
  </r>
  <r>
    <x v="1"/>
    <s v="N/A"/>
    <d v="2025-12-11T00:00:00"/>
    <d v="2026-03-11T00:00:00"/>
    <s v="Consultation complete"/>
    <s v="Obecabtagene autoleucel for treating relapsed or refractory B-cell precursor acute lymphoblastic leukaemia (TA1116) [ID6347]"/>
    <s v="Cancer"/>
    <x v="8"/>
    <x v="0"/>
    <s v="NHS England"/>
    <s v="NHS hospital trusts"/>
    <n v="90"/>
    <s v="IV Infusion"/>
    <s v="Neutral"/>
    <s v="No change to capacity is expected"/>
    <n v="50"/>
    <n v="35"/>
    <s v="Obecabtagene autoleucel (obe-cel) can be used as an option to treat relapsed or refractory B‑cell precursor acute lymphoblastic leukaemia in people aged 26 years and over. Obe-cel can only be used if the company provides it according to the commercial arrangement."/>
    <s v="Single Technology Appraisal"/>
    <s v="BG"/>
  </r>
  <r>
    <x v="1"/>
    <s v="N/A"/>
    <d v="2025-12-16T00:00:00"/>
    <d v="2026-03-16T00:00:00"/>
    <s v="Consultation complete"/>
    <s v="Dostarlimab with platinum-containing chemotherapy for treating primary advanced or recurrent endometrial cancer with microsatellite stability or mismatch repair proficiency (TA1117) [ID6415]"/>
    <s v="Cancer"/>
    <x v="0"/>
    <x v="0"/>
    <s v="NHS England"/>
    <s v="NHS hospital trusts"/>
    <n v="90"/>
    <s v="IV Infusion"/>
    <s v="Increase &amp; decrease"/>
    <s v="There will be an increase in the number of IV administration appointments required at first line but there may also be a reduction in IV administration appointments in subsequent lines."/>
    <n v="1500"/>
    <n v="600"/>
    <s v="Dostarlimab plus platinum-containing chemotherapy can be used as an option to treat primary advanced or recurrent endometrial cancer with microsatellite stability or mismatch repair proficiency in adults when systemic treatment is suitable."/>
    <s v="Single Technology Appraisal"/>
    <s v="AS"/>
  </r>
  <r>
    <x v="1"/>
    <s v="N/A"/>
    <d v="2026-01-07T00:00:00"/>
    <s v="n/a - terminated"/>
    <s v="N/A - terminated"/>
    <s v="Entrectinib for treating NTRK fusion-positive solid tumours in people 12 years and over (terminated appraisal) (TA1118)"/>
    <s v="Cancer"/>
    <x v="56"/>
    <x v="1"/>
    <s v="Not applicable"/>
    <s v="Not applicable"/>
    <s v="n/a - terminated"/>
    <s v="n/a - terminated"/>
    <s v="n/a - terminated"/>
    <s v="n/a - terminated"/>
    <s v="n/a - terminated"/>
    <s v="n/a - terminated"/>
    <s v="NICE is unable to make a recommendation on entrectinib (Rozlytrek) for treating neurotrophic tyrosine receptor kinase (NTRK) fusion-positive solid tumours in people 12 years and over. This is because Roche did not provide a complete evidence submission."/>
    <s v="Single Technology Appraisal"/>
    <s v="N/A"/>
  </r>
  <r>
    <x v="1"/>
    <s v="N/A"/>
    <d v="2026-01-07T00:00:00"/>
    <d v="2026-04-07T00:00:00"/>
    <s v="Consultation complete"/>
    <s v="Venetoclax with obinutuzumab for untreated chronic lymphocytic leukaemia [ID6291] (TA119)"/>
    <s v="Cancer"/>
    <x v="8"/>
    <x v="0"/>
    <s v="NHS England"/>
    <s v="NHS hospital trusts"/>
    <n v="90"/>
    <s v="Oral plus IV"/>
    <s v="Neutral"/>
    <s v="Already in use in CDF"/>
    <n v="700"/>
    <n v="200"/>
    <s v="Venetoclax plus obinutuzumab can be used, within its marketing authorisation, as an option for untreated chronic lymphocytic leukaemia in adults. It can only be used if the companies provide the technologies according to the commercial arrangements."/>
    <s v="Streamlined Single Technology Appraisal"/>
    <s v="AS"/>
  </r>
  <r>
    <x v="1"/>
    <s v="N/A"/>
    <d v="2026-01-08T00:00:00"/>
    <d v="2026-02-07T00:00:00"/>
    <s v="Consultation complete"/>
    <s v="Avelumab with axitinib for untreated advanced renal cell carcinoma (TA1120) [ID6294]"/>
    <s v="Cancer"/>
    <x v="1"/>
    <x v="0"/>
    <s v="NHS England"/>
    <s v="NHS hospital trusts"/>
    <n v="30"/>
    <s v="IV infusion/Oral"/>
    <s v="Neutral"/>
    <s v="The technology is already available in the CDF therefore there will be no impact on capacity."/>
    <n v="600"/>
    <n v="75"/>
    <s v="Avelumab plus axitinib can be used as an option for untreated advanced renal cell carcinoma (RCC) in adults, only if:_x000a_• they have a favourable-risk status, as defined in the International Metastatic Renal Cell Carcinoma Database Consortium criteria, and_x000a_• the company provides avelumab according to the commercial arrangement."/>
    <s v="Single Technology Appraisal"/>
    <s v="BG"/>
  </r>
  <r>
    <x v="1"/>
    <s v="N/A"/>
    <d v="2026-01-14T00:00:00"/>
    <s v="30 days (acoramidis and tafamidis) / 90 days (vutrisiran)"/>
    <s v="Consultation complete"/>
    <s v="Acoramidis for treating transthyretin amyloidosis with cardiomyopathy (TA1121) [ID6354]"/>
    <s v="Cardiology"/>
    <x v="78"/>
    <x v="0"/>
    <s v="NHS England"/>
    <s v="NHS hospital trusts"/>
    <s v="30 days (acoramidis and tafamidis) / 90 days (vutrisiran)"/>
    <s v="Oral / subcutaneous injection"/>
    <s v="Neutral"/>
    <s v="No change in capacity is expected because all treatment options are delivered via Homecare"/>
    <n v="1400"/>
    <n v="250"/>
    <s v="Acoramidis can be used, within its marketing authorisation, as an option to treat wild-type or hereditary transthyretin amyloidosis with cardiomyopathy in adults. Acoramidis can only be used if the company provides it according to the commercial arrangement._x000a__x000a_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_x000a_"/>
    <s v="Cost comparison"/>
    <s v="BG"/>
  </r>
  <r>
    <x v="1"/>
    <m/>
    <d v="2026-01-21T00:00:00"/>
    <d v="2026-04-21T00:00:00"/>
    <s v="Consultation complete"/>
    <s v="Amivantamab with lazertinib for untreated EGFR mutation-positive advanced non-small-cell lung cancer [ID6256]"/>
    <s v="Cancer"/>
    <x v="11"/>
    <x v="0"/>
    <s v="NHS England"/>
    <s v="NHS hospital trusts"/>
    <n v="90"/>
    <s v="Subcutaneous injection"/>
    <s v="Increase"/>
    <s v="Assuming that subcutaneous formulation of amivantamab is administered, it will save IV infusions when it is used in place of osimertinib plus chemotherapy"/>
    <n v="1100"/>
    <s v="TBC"/>
    <s v="FDG published. Final draft guidance states that amivantamab plus lazertinib can be used, within its marketing authorisation, as an option for untreated advanced non-small-cell lung cancer in adults whose tumours have epidermal growth factor receptor exon 19 deletions or exon 21 L858R substitution mutations._x000a__x000a_This appraisal was discussed by the NICE Technology Appraisal Committee on 13 August 2025. At that meeting, the Committee requested additional analyses from the company. The third committee meeting took place on 12 November 2025._x000a__x000a_The estimated population and capacity impact is based on the budget impact test undertaken. This may change as the technology appraisal is developed."/>
    <s v="Single Technology Appraisal"/>
    <s v="SP"/>
  </r>
  <r>
    <x v="1"/>
    <m/>
    <d v="2026-01-21T00:00:00"/>
    <d v="2026-04-21T00:00:00"/>
    <s v="Consultation complete"/>
    <s v="Bevacizumab (Avastin and biosimilars) with fluoropyrimidine-based chemotherapy for untreated metastatic colorectal cancer [ID6465]"/>
    <s v="Cancer"/>
    <x v="36"/>
    <x v="0"/>
    <s v="NHS England"/>
    <s v="NHS hospital trusts"/>
    <n v="90"/>
    <s v="IV Infusion"/>
    <s v="Increase"/>
    <s v="A capacity impact is expected due to an increase in the nursing time to deliver the additional infusion."/>
    <s v="7,100 first line 6,500 second line"/>
    <s v="6,400 first line 5,800 second line"/>
    <s v="FDG published. Draft guidance states bevacizumab (originator and biosimilars) with fluoropyrimidine-based chemotherapy can be used as an option to treat metastatic colorectal carcinoma in adults:_x000a_• as first- or second-line treatment only, when_x000a_• targeted treatments or immunotherapy are unsuitable, and_x000a_• chemotherapy would otherwise be offered._x000a_Bevacizumab with fluoropyrimidine-based chemotherapy can only be used if the companies have an agreed price within the Medicines Procurement and Supply Chain."/>
    <s v="Multiple Technology Appraisal"/>
    <s v="PW"/>
  </r>
  <r>
    <x v="1"/>
    <m/>
    <d v="2026-01-28T00:00:00"/>
    <d v="2026-04-28T00:00:00"/>
    <s v="Consultation complete"/>
    <s v="Natalizumab (originator and biosimilar) for treating highly active relapsing–remitting multiple sclerosis after disease-modifying therapy [ID6369]"/>
    <s v="Central nervous system"/>
    <x v="45"/>
    <x v="0"/>
    <s v="NHS England"/>
    <s v="NHS hospital trusts"/>
    <n v="90"/>
    <s v="IV infusion / subcutaneous"/>
    <s v="Increase"/>
    <s v="If recommended a capacity impact is expected when the number of IV infusions will increase and oral or subcutaneous treatments are displaced"/>
    <n v="24000"/>
    <n v="1300"/>
    <s v="FDG published. Draft guidance states natalizumab (subcutaneous originator or intravenous biosimilar) can be used as an option to treat highly active relapsing–remitting multiple sclerosis (RRMS) in adults, only if:_x000a_• it has not responded to a full and adequate course of at least 1 disease-modifying therapy_x000a_• the characteristics of the person and the activity of their MS mean that cladribine is not suitable, and_x000a_• the companies have an agreed price within the Medicines Procurement and Supply Chain._x000a__x000a_The eligible population and capacity impact is based on the budget impact test undertaken. This may change as the technology appraisal is developed."/>
    <s v="Multiple Technology Appraisal"/>
    <s v="PW"/>
  </r>
  <r>
    <x v="1"/>
    <m/>
    <d v="2026-01-28T00:00:00"/>
    <s v="Should not be used in draft guidance"/>
    <s v="TBC"/>
    <s v="Osimertinib for maintenance treatment of EGFR mutation-positive locally advanced unresectable non-small-cell lung cancer after platinum-based chemoradiation [ID6223]"/>
    <s v="Cancer"/>
    <x v="11"/>
    <x v="9"/>
    <s v="NHS England"/>
    <s v="NHS hospital trusts"/>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took place on 20 November 2025._x000a__x000a_The estimated population and capacity impact is based on the budget impact test undertaken. This may change as the technology appraisal is developed."/>
    <s v="Single Technology Appraisal"/>
    <s v="SP"/>
  </r>
  <r>
    <x v="1"/>
    <m/>
    <d v="2026-01-29T00:00:00"/>
    <s v="TBC"/>
    <s v="TBC"/>
    <s v="Pirtobrutinib for treating chronic lymphocytic leukaemia or small lymphocytic lymphoma after 1 or more BTK inhibitors [ID6269]"/>
    <s v="Cancer"/>
    <x v="8"/>
    <x v="7"/>
    <s v="NHS England"/>
    <s v="NHS hospital trusts"/>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1"/>
    <m/>
    <d v="2026-02-04T00:00:00"/>
    <d v="2026-03-06T00:00:00"/>
    <d v="2026-01-20T00:00:00"/>
    <s v="Nivolumab as neoadjuvant (with chemotherapy) and adjuvant (as monotherapy) treatment for resectable non-small-cell lung cancer [ID6310]"/>
    <s v="Cancer"/>
    <x v="11"/>
    <x v="7"/>
    <s v="NHS England"/>
    <s v="NHS hospital trusts"/>
    <n v="30"/>
    <s v="IV Infusion"/>
    <s v="Increase &amp; decrease"/>
    <s v="The adjuvant treatment duration of nivolumab is longer than pembrolizumab but similar to durvalumab. The administration time for nivolumab is shorter than durvalumab but similar to pembrolizumab."/>
    <n v="24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Cost comparison"/>
    <s v="SP"/>
  </r>
  <r>
    <x v="1"/>
    <m/>
    <d v="2026-02-11T00:00:00"/>
    <d v="2026-05-12T00:00:00"/>
    <d v="2026-01-22T00:00:00"/>
    <s v="Targeted-release budesonide for treating primary IgA nephropathy (review of TA937) [ID6485]"/>
    <s v="Renal"/>
    <x v="79"/>
    <x v="7"/>
    <s v="ICB"/>
    <s v="NHS hospital trusts"/>
    <n v="90"/>
    <s v="Oral"/>
    <s v="Neutral"/>
    <s v="No change to capacity is expected"/>
    <s v="CIC"/>
    <s v="TBC"/>
    <s v="This appraisal has been considered suitable for a streamlined approach as set out in sections 5.7.1 and 5.8.23 of the manual. The outcome of the appraisal will be issued in due course._x000a__x000a_The estimated capacity impact is based on the budget impact test undertaken. This may change as the appraisal is developed."/>
    <s v="Streamlined Single Technology Appraisal"/>
    <s v="EM"/>
  </r>
  <r>
    <x v="1"/>
    <m/>
    <d v="2026-02-11T00:00:00"/>
    <s v="Should not be used in draft guidance"/>
    <s v="TBC"/>
    <s v="Belantamab mafodotin with pomalidomide and dexamethasone for previously treated multiple myeloma [ID6211]"/>
    <s v="Cancer"/>
    <x v="3"/>
    <x v="9"/>
    <s v="NHS England"/>
    <s v="NHS hospital trusts"/>
    <s v="Should not be used in draft guidance"/>
    <s v="IV infusion/Oral"/>
    <s v="TBC"/>
    <s v="TBC"/>
    <n v="2200"/>
    <s v="TBC"/>
    <s v="DG published. Draft guidance states that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d v="2026-02-11T00:00:00"/>
    <s v="Should not be used in draft guidance"/>
    <d v="2026-01-26T00:00:00"/>
    <s v="Dupilumab for maintenance treatment of uncontrolled chronic obstructive pulmonary disease with raised blood eosinophils [ID6235]"/>
    <s v="Respiratory"/>
    <x v="80"/>
    <x v="9"/>
    <s v="ICB"/>
    <s v="Primary care &amp; NHS Hospital trusts"/>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d v="2026-02-11T00:00:00"/>
    <s v="Should not be used in draft guidance"/>
    <d v="2025-12-19T00:00:00"/>
    <s v="Brexucabtagene autoleucel for treating relapsed or refractory mantle cell lymphoma after 2 or more systemic treatments (review of TA677) [ID6325]"/>
    <s v="Cancer"/>
    <x v="5"/>
    <x v="9"/>
    <s v="NHS England"/>
    <s v="NHS hospital trusts"/>
    <s v="Should not be used in draft guidance"/>
    <s v="IV Infusion"/>
    <s v="Neutral"/>
    <s v="Brexucabtagene autoleucel is already available in the CDF, therefore there will be no impact on capacity if the activity moves into routine commissioning."/>
    <n v="110"/>
    <s v="Should not be used in draft guidance"/>
    <s v="F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6-02-20T00:00:00"/>
    <s v="Not recommended in draft guidance"/>
    <d v="2026-02-09T00:00:00"/>
    <s v="Pegzilarginase as an add-on treatment for arginase-1 deficiency [ID4029]"/>
    <s v="Endocrinology"/>
    <x v="81"/>
    <x v="10"/>
    <s v="NHS England"/>
    <s v="NHS hospital trusts"/>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Following the committee meeting on 18 September 2025 further work is being conducted and the expected publication date has been amended._x000a__x000a_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appraisal is developed."/>
    <s v="Highly Specialised Technology Evaluation"/>
    <s v="GS"/>
  </r>
  <r>
    <x v="1"/>
    <m/>
    <d v="2026-02-25T00:00:00"/>
    <s v="TBC"/>
    <d v="2026-01-22T00:00:00"/>
    <s v="Inhaled treprostinil for treating pulmonary hypertension with interstitial lung disease [ID6459]"/>
    <s v="Cardiology"/>
    <x v="82"/>
    <x v="7"/>
    <s v="NHS England"/>
    <s v="NHS hospital trusts"/>
    <s v="TBC"/>
    <s v="Inhaled"/>
    <s v="TBC"/>
    <s v="TBC"/>
    <n v="1000"/>
    <s v="TBC"/>
    <s v="Guidance is still in early development stage. More information will be provided as the development of the guidance progresses. _x000a__x000a_The committee meeting was held on 18 December 2025._x000a__x000a_The estimated population is based on the budget impact test undertaken. This may change as the technology appraisal is developed."/>
    <s v="Single Technology Appraisal"/>
    <s v="PW"/>
  </r>
  <r>
    <x v="1"/>
    <m/>
    <d v="2026-02-25T00:00:00"/>
    <s v="Should not be used in draft guidance"/>
    <s v="TBC"/>
    <s v="Epcoritamab for treating relapsed or refractory follicular lymphoma after 2 or more systemic treatments [ID6338]"/>
    <s v="Cancer"/>
    <x v="5"/>
    <x v="9"/>
    <s v="NHS England"/>
    <s v="NHS hospital trusts"/>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Draft guidance states that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d v="2026-03-11T00:00:00"/>
    <s v="Should not be used in draft guidance"/>
    <d v="2026-02-20T00:00:00"/>
    <s v="Glycopyrronium bromide cream for treating severe primary axillary hyperhidrosis [ID6487]"/>
    <s v="Skin conditions"/>
    <x v="83"/>
    <x v="9"/>
    <s v="ICB"/>
    <s v="Primary care &amp; NHS Hospital trusts"/>
    <s v="Should not be used in draft guidance"/>
    <s v="Topical"/>
    <s v="Increase"/>
    <s v="If recommended an increase in capacity is expected because the administration time for nivolumab is shorter than durvalumab but similar to pembrolizumab"/>
    <n v="122000"/>
    <s v="TBC"/>
    <s v="DG published. Draft guidance states that glycopyrronium bromide (GPB) cream should not be used to treat severe primary axillary hyperhidrosis in adults._x000a__x000a_The committee meeting took place on 14 January._x000a__x000a_The estimated population and capacity impact is based on the budget impact test undertaken. This may change as the technology appraisal is developed."/>
    <s v="Single Technology Appraisal"/>
    <s v="PW"/>
  </r>
  <r>
    <x v="1"/>
    <m/>
    <d v="2026-03-11T00:00:00"/>
    <s v="Not recommended in draft guidance"/>
    <d v="2026-02-20T00:00:00"/>
    <s v="Isatuximab with pomalidomide and dexamethasone for treating relapsed and refractory multiple myeloma [review of TA658] [ID4067] [ID4067]"/>
    <s v="Cancer"/>
    <x v="3"/>
    <x v="10"/>
    <s v="NHS England"/>
    <s v="NHS hospital trusts"/>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took place on 14 January 2026.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3-11T00:00:00"/>
    <d v="2026-06-09T00:00:00"/>
    <d v="2026-01-23T00:00:00"/>
    <s v="Obinutuzumab for treating lupus nephritis [ID6420]"/>
    <s v="Renal"/>
    <x v="84"/>
    <x v="0"/>
    <s v="NHS England"/>
    <s v="NHS hospital trusts"/>
    <n v="90"/>
    <s v="IV Infusion"/>
    <s v="Increase"/>
    <s v="A capacity increase is expected due to an increase in administrations"/>
    <n v="11800"/>
    <s v="TBC"/>
    <s v="Guidance is still in early development stage. More information will be provided as the development of the guidance progresses. _x000a__x000a_The committee meeting took place on 10th December 2025._x000a__x000a_The estimated population and capacity impact is based on the budget impact test undertaken. This may change as the technology appraisal is developed"/>
    <s v="Single Technology Appraisal"/>
    <s v="SP"/>
  </r>
  <r>
    <x v="1"/>
    <m/>
    <d v="2026-03-11T00:00:00"/>
    <s v="Should not be used in draft guidance"/>
    <d v="2026-02-13T00:00:00"/>
    <s v="Sodium zirconium cyclosilicate for treating hyperkalaemia (partial review of TA599) [ID6439]"/>
    <s v="Renal"/>
    <x v="85"/>
    <x v="9"/>
    <s v="ICB"/>
    <s v="Primary care &amp; NHS Hospital trusts"/>
    <s v="Should not be used in draft guidance"/>
    <s v="Oral"/>
    <s v="Neutral"/>
    <s v="No change to capacity is expected"/>
    <s v="CIC"/>
    <s v="TBC"/>
    <s v="DG published. Draft guidance states that sodium zirconium cyclosilicate should not be used to treat hyperkalaemia in adults when:_x000a_•_x0009_it is persistent and_x000a_•_x0009_serum potassium levels are between 5.5 mmol/litre and 5.9 mmol/litre._x000a__x000a_The committee was held on14 January 2026._x000a__x000a_The estimated capacity impact is based on the budget impact test undertaken. This may change as the technology appraisal is developed."/>
    <s v="Single Technology Appraisal"/>
    <s v="PW"/>
  </r>
  <r>
    <x v="1"/>
    <m/>
    <d v="2026-03-18T00:00:00"/>
    <s v="Should not be used in draft guidance"/>
    <d v="2026-02-12T00:00:00"/>
    <s v="Ripretinib for treating advanced gastrointestinal stromal tumours after 3 or more treatments (review of TA881) [ID6496] "/>
    <s v="Cancer"/>
    <x v="86"/>
    <x v="9"/>
    <s v="NHS England"/>
    <s v="NHS hospital trusts"/>
    <s v="Should not be used in draft guidance"/>
    <s v="Oral"/>
    <s v="Increase"/>
    <s v="A capacity increase is expected due to extra oncology appointments needed during treatment."/>
    <n v="35"/>
    <s v="Should not be used in draft guidance"/>
    <s v="DG published. Draft guidance states that ripretinib should not be used for treating advanced gastrointestinal stromal tumour in adults after 3 or more kinase inhibitors, including imatinib._x000a__x000a_The estimated population and capacity impact is based on the budget impact test undertaken. This may change as the technology appraisal is developed."/>
    <s v="Single Technology Appraisal"/>
    <s v="SP"/>
  </r>
  <r>
    <x v="1"/>
    <m/>
    <d v="2026-03-18T00:00:00"/>
    <s v="TBC"/>
    <d v="2026-02-12T00:00:00"/>
    <s v="Polihexanide eye drops for treating acanthamoeba keratitis in people 12 years and over [ID6497]"/>
    <s v="Ophthalmology"/>
    <x v="87"/>
    <x v="7"/>
    <s v="ICB"/>
    <s v="NHS hospital trusts"/>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_x000a__x000a_The committee meeting is scheduled for the 22nd January 2026.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Cerliponase alfa for treating neuronal ceroid lipofuscinosis type 2 (MA review of HST12) [ID6145]"/>
    <s v="Genetic medicine"/>
    <x v="88"/>
    <x v="10"/>
    <s v="NHS England"/>
    <s v="NHS hospital trusts"/>
    <s v="Not recommended in draft guidance"/>
    <s v="Intracerebroventricular infusion"/>
    <s v="TBC"/>
    <s v="TBC"/>
    <s v="CIC"/>
    <s v="TBC"/>
    <s v="Since 2019 cerliponase alfa (Brineura®) has been provided for eligible NHS patients under a Managed Access Agreement (MAA). Following a series of extensions to the MAA for cerliponase alfa through 2024 and 2025, NHS England and BioMarin, supported by NICE, have agreed an additional extension to the current MAA. The extension will be under the same terms as the existing MAA and will run until the end of June 2026, or the publication of final NICE guidance if earlier. NHS England has already confirmed that it has reached an agreement with BioMarin that secures permanent access to this treatment for all patients initiated on treatment at the point the MAA ends or at publication of final NICE guidance. In addition, during this further extension period of the MAA, newly diagnosed patients can still be assessed for eligibility and start treatment. Next steps will be subject to the outcome of the appeals being heard on 25 November and we will update stakeholders in due course._x000a__x000a_FDG published. Draft guidance states that cerliponase alfa is not recommended, within its marketing authorisation, for treating neuronal ceroid lipofuscinosis type 2 (CLN2; also known as tripeptidyl peptidase 1 deficiency).  "/>
    <s v="Highly Specialised Technology Evaluation"/>
    <s v="GS"/>
  </r>
  <r>
    <x v="1"/>
    <m/>
    <s v="TBC"/>
    <s v="Not recommended in draft guidance"/>
    <s v="Consultation complete"/>
    <s v="Donanemab for treating mild cognitive impairment or mild dementia caused by Alzheimer's disease [ID6222]"/>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14 January 2026 at 10:00am via Zoom to hear oral representations from the appellant.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The appeal panel will convene on Tuesday 13 January via Zoom to hear oral representations from the appellant.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Not recommended in draft guidance"/>
    <s v="Consultation complete"/>
    <s v="Zilucoplan for treating antibody positive generalised myasthenia gravis [ID4008]"/>
    <s v="Central nervous system"/>
    <x v="63"/>
    <x v="10"/>
    <s v="NHS England"/>
    <s v="NHS hospital trusts"/>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Should not be used in draft guidance"/>
    <d v="2026-01-23T00:00:00"/>
    <s v="Talazoparib with enzalutamide for untreated hormone-relapsed metastatic prostate cancer [ID4004]"/>
    <s v="Cancer"/>
    <x v="26"/>
    <x v="9"/>
    <s v="NHS England"/>
    <s v="NHS hospital trusts"/>
    <s v="Should not be used in draft guidance"/>
    <s v="Oral"/>
    <s v="Neutral"/>
    <s v="If recommended no change in capacity will be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_x000a__x000a_"/>
    <s v="Single Technology Appraisal"/>
    <s v="PW"/>
  </r>
  <r>
    <x v="1"/>
    <m/>
    <s v="TBC"/>
    <s v="Should not be used in draft guidance"/>
    <d v="2026-01-29T00:00:00"/>
    <s v="Dupilumab for treating severe chronic rhinosinusitis with nasal polyposis (Review of TA648) [ID6480]"/>
    <s v="ENT"/>
    <x v="90"/>
    <x v="9"/>
    <s v="NHS England"/>
    <s v="NHS hospital trusts"/>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s v="TBC"/>
    <s v="TBC"/>
    <d v="2026-02-24T00:00:00"/>
    <s v="Nusinersen and risdiplam for treating spinal muscular atrophy (review of TA588 and TA755) [ID6195]"/>
    <s v="Neurology"/>
    <x v="91"/>
    <x v="7"/>
    <s v="NHS England"/>
    <s v="NHS hospital trusts"/>
    <s v="TBC"/>
    <s v="Intrathecal injection and oral"/>
    <s v="CIC"/>
    <s v="Capacity impacts will be across intrathecal IV, oral and IV administrations. The changes to and mix of activity types is CIC."/>
    <n v="1150"/>
    <s v="TBC"/>
    <s v="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which is scheduled for 03 February 2026._x000a__x000a_The estimated population and capacity impact is based on the budget impact test undertaken. This may change as the technology appraisal is developed."/>
    <s v="Multiple Technology Appraisal"/>
    <s v="BG"/>
  </r>
  <r>
    <x v="1"/>
    <m/>
    <s v="TBC"/>
    <s v="TBC"/>
    <s v="TBC"/>
    <s v="Niraparib for maintenance treatment of advanced ovarian, fallopian tube and peritoneal cancer after response to first-line platinum-based chemotherapy (review of TA673) [ID6403]"/>
    <s v="Cancer"/>
    <x v="57"/>
    <x v="7"/>
    <s v="NHS England"/>
    <s v="NHS hospital trusts"/>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was held on 02 December 2025._x000a__x000a_The eligible population and the capacity impact are based on the budget impact test undertaken. These may change as the technology appraisal is developed._x000a__x000a_"/>
    <s v="Single Technology Appraisal"/>
    <s v="AS"/>
  </r>
  <r>
    <x v="1"/>
    <m/>
    <s v="TBC"/>
    <s v="Should not be used in draft guidance"/>
    <s v="TBC"/>
    <s v="Sebetralstat for treating acute attacks of hereditary angioedema in people aged 12 and over [ID6284]"/>
    <s v="Haematology"/>
    <x v="73"/>
    <x v="9"/>
    <s v="ICB"/>
    <s v="NHS hospital trusts"/>
    <s v="Should not be used in draft guidance"/>
    <s v="Oral"/>
    <s v="Decrease"/>
    <s v="Sebetralstat is an oral treatment and if recommended it may displace the use of an IV treatment which people may choose to have administered in hospital"/>
    <n v="1100"/>
    <s v="TBC"/>
    <s v="DG published. Draft guidance states that sebetralstat should not be used to treat hereditary angioedema attacks in people 12 years and over._x000a__x000a_The estimated population and capacity impact is based on the budget impact test undertaken. This may change as the technology appraisal is developed."/>
    <s v="Single Technology Appraisal"/>
    <s v="BG"/>
  </r>
  <r>
    <x v="1"/>
    <m/>
    <s v="TBC"/>
    <s v="Should not be used in draft guidance"/>
    <s v="TBC"/>
    <s v="Cabozantinib for treating advanced neuroendocrine tumours that have progressed after systemic treatment [ID6474]"/>
    <s v="Cancer"/>
    <x v="56"/>
    <x v="9"/>
    <s v="NHS England"/>
    <s v="NHS hospital trusts"/>
    <s v="Should not be used in draft guidance"/>
    <s v="Oral"/>
    <s v="Decrease"/>
    <s v="If recommended there will be a capacity decrease due to fewer administrations"/>
    <n v="3600"/>
    <s v="Should not be used in draft guidance"/>
    <s v="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_x000a__x000a_The committee meeting took place on 12 November 2025._x000a__x000a_The estimated population and capacity impact is based on the budget impact test undertaken. This may change as the technology appraisal is developed. "/>
    <s v="Single Technology Appraisal"/>
    <s v="SP"/>
  </r>
  <r>
    <x v="1"/>
    <m/>
    <s v="TBC"/>
    <s v="TBC"/>
    <d v="2026-03-06T00:00:00"/>
    <s v="Durvalumab with gemcitabine and cisplatin before surgery (neoadjuvant) then alone after surgery (adjuvant) for treating muscle-invasive bladder cancer [ID6168]"/>
    <s v="Cancer"/>
    <x v="92"/>
    <x v="7"/>
    <s v="NHS England"/>
    <s v="NHS hospital trusts"/>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treamlined Single Technology Appraisal"/>
    <s v="SP"/>
  </r>
  <r>
    <x v="1"/>
    <m/>
    <s v="TBC"/>
    <s v="TBC"/>
    <s v="TBC"/>
    <s v="Lenacapavir for preventing HIV-1 in people aged 16 years or older [ID6495]"/>
    <s v="Infectious diseases"/>
    <x v="76"/>
    <x v="7"/>
    <s v="NHS England and Local authority"/>
    <s v="Secondary care, community care and local authorities"/>
    <s v="TBC"/>
    <s v="Oral / subcutaneous injection"/>
    <s v="Increase"/>
    <s v="There may be a capacity increase due to administration appointments"/>
    <s v="CiC"/>
    <s v="TBC"/>
    <s v="Guidance is still in early development stage. More information will be provided as the development of the guidance progresses._x000a__x000a_The committee meeting is scheduled for 03 March 2026._x000a__x000a_The capacity information is based on the budget impact test undertaken. This may change as the technology appraisal is developed."/>
    <s v="Single Technology Appraisal"/>
    <s v="BG"/>
  </r>
  <r>
    <x v="1"/>
    <m/>
    <s v="TBC"/>
    <s v="Should not be used in draft guidance"/>
    <s v="TBC"/>
    <s v="Sotatercept for treating pulmonary arterial hypertension [ID6163]"/>
    <s v="Cardiology"/>
    <x v="82"/>
    <x v="9"/>
    <s v="ICB"/>
    <s v="NHS hospital trusts"/>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committee meeting was held on 02 December 2025._x000a__x000a_The estimated population and capacity impact is based on the budget impact test undertaken. This may change as the technology appraisal is developed."/>
    <s v="Single Technology Appraisal"/>
    <s v="AS"/>
  </r>
  <r>
    <x v="1"/>
    <m/>
    <s v="TBC"/>
    <s v="Should not be used in draft guidance"/>
    <s v="TBC"/>
    <s v="Amivantamab with carboplatin and pemetrexed for untreated EGFR exon 20 insertion mutation-positive advanced non-small-cell lung cancer  [ID5110]"/>
    <s v="Cancer"/>
    <x v="11"/>
    <x v="9"/>
    <s v="NHS England"/>
    <s v="NHS hospital trusts"/>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with activating EGFR exon 20 insertion mutations in adults._x000a_ _x000a_The committee meeting took place on 12 November 2025._x000a__x000a_The estimated eligible population and capacity impact is based on the budget impact test undertaken. This may change as the technology appraisal is developed. "/>
    <s v="Single Technology Appraisal"/>
    <s v="SP"/>
  </r>
  <r>
    <x v="1"/>
    <m/>
    <s v="TBC"/>
    <s v="Should not be used in draft guidance"/>
    <s v="TBC"/>
    <s v="Zuranolone for treating postnatal depression [ID6431]"/>
    <s v="Obstetrics"/>
    <x v="93"/>
    <x v="9"/>
    <s v="ICB"/>
    <s v="Secondary care and community healthcare"/>
    <s v="Should not be used in draft guidance"/>
    <s v="Oral"/>
    <s v="Neutral"/>
    <s v="No change in capacity is expected at this stage"/>
    <n v="16700"/>
    <s v="Should not be used in draft guidance"/>
    <s v="DG published. Draft guidance states that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s v="TBC"/>
    <s v="Serplulimab with carboplatin and etoposide for untreated extensive-stage small-cell lung cancer [ID6346]"/>
    <s v="Cancer"/>
    <x v="11"/>
    <x v="9"/>
    <s v="NHS England"/>
    <s v="NHS hospital trusts"/>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second committee meeting took place on 15 October 2025._x000a__x000a_The estimated population and capacity impact is based on the budget impact test undertaken. This may change as the technology appraisal is developed."/>
    <s v="Single Technology Appraisal"/>
    <s v="SP"/>
  </r>
  <r>
    <x v="1"/>
    <m/>
    <s v="TBC"/>
    <s v="Should not be used in draft guidance"/>
    <s v="TBC"/>
    <s v="Encorafenib with binimetinib for treating BRAF V600E mutation-positive advanced non-small-cell lung cancer [ID6177]"/>
    <s v="Cancer"/>
    <x v="11"/>
    <x v="9"/>
    <s v="NHS England"/>
    <s v="NHS hospital trusts"/>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Should not be used in draft guidance"/>
    <s v="TBC"/>
    <s v="Fezolinetant for treating vasomotor symptoms associated with the menopause [ID5071]"/>
    <s v="Gynaecology"/>
    <x v="94"/>
    <x v="9"/>
    <s v="ICB"/>
    <s v="Primary care"/>
    <s v="Should not be used in draft guidance"/>
    <s v="Oral"/>
    <s v="Neutral"/>
    <s v="If recommended a change to capacity will not be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TBC"/>
    <s v="Rozanolixizumab for treating antibody-positive generalised myasthenia gravis [ID5092]"/>
    <s v="Central nervous system"/>
    <x v="63"/>
    <x v="10"/>
    <s v="NHS England"/>
    <s v="NHS hospital trusts"/>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s v="Gastroenterology"/>
    <x v="95"/>
    <x v="10"/>
    <s v="NHS England"/>
    <s v="NHS hospital trusts"/>
    <s v="Not recommended in draft guidance"/>
    <s v="Oral"/>
    <s v="Increase"/>
    <s v="If recommended there will be an increase in capacity due to additional testing and appointments"/>
    <n v="680"/>
    <s v="Not recommended in draft guidance"/>
    <s v="Following the committee discussion in November 2024, this appraisal was paused to allow the company and NHS England to enter into a commercial discussion. Further to ongoing discussions between the company, NHS England and NICE, the appraisal will now be paused for a further period to allow commercial discussions to continue. Once these discussions have concluded, NICE will update stakeholders with the next steps. We hope to provide a further update in February 2026._x000a__x000a_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Durvalumab with platinum-based chemotherapy, then with or without olaparib, for treating newly diagnosed advanced or recurrent endometrial cancer [ID6317]"/>
    <s v="Cancer"/>
    <x v="0"/>
    <x v="7"/>
    <s v="NHS England"/>
    <s v="NHS hospital trusts"/>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_x000a_The appeal panel upheld AstraZeneca's appeal on appeal point 1a.5 and appeal point 2.1. The appeal was dismissed on all other grounds._x000a__x000a_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_x000a__x000a_The estimated eligible population and capacity impact is based on the budget impact test undertaken. This may change as the technology appraisal is developed."/>
    <s v="Single Technology Appraisal"/>
    <s v="AS"/>
  </r>
  <r>
    <x v="2"/>
    <m/>
    <d v="2026-04-08T00:00:00"/>
    <d v="2026-07-07T00:00:00"/>
    <d v="2026-03-12T00:00:00"/>
    <s v="Belantamab mafodotin with bortezomib and dexamethasone for treating relapsed or refractory multiple myeloma after 1 or more treatments [ID6212]"/>
    <s v="Cancer"/>
    <x v="3"/>
    <x v="0"/>
    <s v="NHS England"/>
    <s v="NHS hospital trusts"/>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estimated population is based on the budget impact test undertaken. This may change as the technology appraisal is developed."/>
    <s v="Single Technology Appraisal"/>
    <s v="PW"/>
  </r>
  <r>
    <x v="2"/>
    <m/>
    <d v="2026-04-08T00:00:00"/>
    <s v="Should not be used in draft guidance"/>
    <d v="2026-03-12T00:00:00"/>
    <s v="Teplizumab for delaying the onset of stage 3 type 1 diabetes in people 8 years and over with stage 2 type 1 diabetes [ID6259]"/>
    <s v="Diabetes"/>
    <x v="34"/>
    <x v="9"/>
    <s v="ICB"/>
    <s v="NHS hospital trusts"/>
    <s v="Should not be used in draft guidance"/>
    <s v="Intravenous"/>
    <s v="Increase"/>
    <s v="If recommended 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committee meeting is scheduled for 10 February 2026._x000a__x000a_The eligible population and the capacity impact are based on the budget impact test undertaken. These may change as the technology appraisal is developed."/>
    <s v="Single Technology Appraisal"/>
    <s v="AS"/>
  </r>
  <r>
    <x v="2"/>
    <m/>
    <d v="2026-04-22T00:00:00"/>
    <s v="TBC"/>
    <d v="2026-02-17T00:00:00"/>
    <s v="Acalabrutinib with bendamustine and rituximab for untreated mantle cell lymphoma [ID6155]"/>
    <s v="Cancer"/>
    <x v="5"/>
    <x v="7"/>
    <s v="NHS England"/>
    <s v="NHS hospital trusts"/>
    <s v="TBC"/>
    <s v="Oral"/>
    <s v="CIC"/>
    <s v="TBC"/>
    <n v="330"/>
    <s v="TBC"/>
    <s v="Guidance is still in early development stage. More information will be provided as the development of the guidance progresses. _x000a__x000a_The committee meeting is scheduled for 03 February 2026._x000a__x000a_The estimated population impact is based on the budget impact test undertaken. This may change as the technology appraisal is developed."/>
    <s v="Single Technology Appraisal"/>
    <s v="BG"/>
  </r>
  <r>
    <x v="2"/>
    <m/>
    <d v="2026-04-29T00:00:00"/>
    <s v="Should not be used in draft guidance"/>
    <s v="TBC"/>
    <s v="Vorasidenib for treating astrocytoma or oligodendroglioma with IDH1 or IDH2 mutations after surgery in people 12 years and over [ID6407]"/>
    <s v="Cancer"/>
    <x v="12"/>
    <x v="9"/>
    <s v="NHS England"/>
    <s v="NHS hospital trusts"/>
    <s v="Should not be used in draft guidance"/>
    <s v="Oral"/>
    <s v="Increase"/>
    <s v="If recommended there will be a capacity increase due to an increase in chemotherapy administrations"/>
    <n v="300"/>
    <s v="Should not be used in draft guidance"/>
    <s v="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_x000a__x000a_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_x000a__x000a_The estimated population and capacity impact is based on the budget impact test undertaken. This may change as the technology appraisal is developed."/>
    <s v="Single Technology Appraisal"/>
    <s v="PW"/>
  </r>
  <r>
    <x v="2"/>
    <m/>
    <d v="2026-05-07T00:00:00"/>
    <s v="Should not be used in draft guidance"/>
    <d v="2026-04-16T00:00:00"/>
    <s v="Mirvetuximab soravtansine for treating folate receptor alpha-positive platinum-resistant advanced epithelial ovarian, fallopian tube or primary peritoneal cancer [ID6442]"/>
    <s v="Cancer"/>
    <x v="57"/>
    <x v="9"/>
    <s v="NHS England"/>
    <s v="NHS hospital trusts"/>
    <s v="Should not be used in draft guidance"/>
    <s v="IV Infusion"/>
    <s v="Increase"/>
    <s v="If recommended capacity increases may be in the areas of outpatient follow ups, CT scans, ophthalmic monitoring and folate receptor alpha (FRα) tests."/>
    <s v="TBC"/>
    <s v="TBC"/>
    <s v="DG published. Draft guidance states that mirvetuximab soravtansine should not be used to treat folate receptor_x0002_alpha (FR-alpha)-positive, platinum-resistant, high-grade serous epithelial ovarian, fallopian tube or primary peritoneal cancer in adults after 1 to 3 _x000a_lines of systemic treatment._x000a__x000a_The committee meeting is scheduled for 10 March 2026._x000a__x000a_The estimated capacity impact is based on the budget impact test undertaken. This may change as the technology appraisal is developed."/>
    <s v="Single Technology Appraisal"/>
    <s v="AS"/>
  </r>
  <r>
    <x v="2"/>
    <m/>
    <d v="2026-05-07T00:00:00"/>
    <s v="TBC"/>
    <d v="2026-03-12T00:00:00"/>
    <s v="Acalabrutinib and venetoclax with or without obinutuzumab for untreated chronic lymphocytic leukaemia [ID6232]"/>
    <s v="Cancer"/>
    <x v="8"/>
    <x v="7"/>
    <s v="NHS England"/>
    <s v="NHS hospital trusts"/>
    <s v="TBC"/>
    <s v="Oral"/>
    <s v="Neutral"/>
    <s v="Capacity impact isn't expected to change much, however there may be a decrease in capacity for anyone moving from an oral and IV comparator to just an oral treatment"/>
    <n v="460"/>
    <s v="TBC"/>
    <s v="Guidance is still in early development stage. More information will be provided as the development of the guidance progresses. _x000a__x000a_The committee meeting is scheduled for 19 February 2026._x000a__x000a_The estimated eligible population and capacity impact is based on the budget impact test undertaken. This may change as the technology appraisal is developed."/>
    <s v="Single Technology Appraisal"/>
    <s v="BG"/>
  </r>
  <r>
    <x v="1"/>
    <m/>
    <d v="2026-05-13T00:00:00"/>
    <s v="Should not be used in draft guidance"/>
    <d v="2026-01-14T00:00:00"/>
    <s v="Daratumumab with bortezomib, lenalidomide and dexamethasone for untreated multiple myeloma when an autologous stem cell transplant is suitable [ID6249]"/>
    <s v="Cancer"/>
    <x v="3"/>
    <x v="9"/>
    <s v="NHS England"/>
    <s v="NHS hospital trusts"/>
    <s v="Should not be used in draft guidance"/>
    <s v="IV infusion / subcutaneous / oral"/>
    <s v="Increase"/>
    <s v="If recommended a capacity increase is expected due to increased administrations"/>
    <n v="1800"/>
    <s v="Should not be used in draft guidance"/>
    <s v="DG published. Draft guidance states that daratumumab plus bortezomib, lenalidomide and dexamethasone followed by daratumumab plus lenalidomide maintenance should not be used for untreated multiple myeloma in adults when an autologous stem cell transplant is suitable. _x000a__x000a_The estimated population and capacity impact is based on the budget impact test undertaken. This may change as the technology appraisal is developed._x000a_"/>
    <s v="Single Technology Appraisal"/>
    <s v="PW"/>
  </r>
  <r>
    <x v="2"/>
    <m/>
    <d v="2026-05-13T00:00:00"/>
    <s v="Should not be used in draft guidance"/>
    <d v="2026-01-09T00:00:00"/>
    <s v="Daratumumab with bortezomib, lenalidomide and dexamethasone for untreated multiple myeloma when a stem cell transplant is unsuitable [ID3843]"/>
    <s v="Cancer"/>
    <x v="3"/>
    <x v="9"/>
    <s v="NHS England"/>
    <s v="NHS hospital trusts"/>
    <s v="Should not be used in draft guidance"/>
    <s v="IV infusion / subcutaneous / oral"/>
    <s v="TBC"/>
    <s v="TBC"/>
    <n v="4000"/>
    <s v="Should not be used in draft guidance"/>
    <s v="DG published. Draft guidance states daratumumab with bortezomib, lenalidomide and dexamethasone should not be used for untreated multiple myeloma in adults when an autologous stem cell transplant is unsuitable._x000a__x000a_The estimated population is based on the budget impact test undertaken. This may change as the technology appraisal is developed._x000a_"/>
    <s v="Single Technology Appraisal"/>
    <s v="PW"/>
  </r>
  <r>
    <x v="2"/>
    <m/>
    <d v="2026-05-14T00:00:00"/>
    <d v="2026-08-12T00:00:00"/>
    <d v="2026-02-12T00:00:00"/>
    <s v="Semaglutide for preventing major cardiovascular events in people with cardiovascular disease and overweight or obesity [ID6441]"/>
    <s v="Cardiology"/>
    <x v="10"/>
    <x v="7"/>
    <s v="ICB"/>
    <s v="Weight management services"/>
    <n v="90"/>
    <s v="Subcutaneous injection"/>
    <s v="Increase"/>
    <s v="Increase in behavioural support. Decrease in cardiovascular events"/>
    <s v="CIC"/>
    <s v="TBC"/>
    <s v="Guidance is still in early development stage. More information will be provided as the development of the guidance progresses._x000a__x000a_The estimated capacity impact is based on the budget impact test undertaken. This may change as the technology appraisal is developed."/>
    <s v="Streamlined Single Technology Appraisal"/>
    <s v="AS"/>
  </r>
  <r>
    <x v="2"/>
    <m/>
    <d v="2026-05-14T00:00:00"/>
    <s v="Should not be used in draft guidance"/>
    <d v="2026-01-13T00:00:00"/>
    <s v="Zanidatamab for treating HER2-positive advanced biliary tract cancer after 1 or more systemic treatments [ID6388]"/>
    <s v="Cancer"/>
    <x v="2"/>
    <x v="9"/>
    <s v="NHS England"/>
    <s v="NHS hospital trusts"/>
    <s v="Should not be used in draft guidance"/>
    <s v="IV Infusion"/>
    <s v="TBC"/>
    <s v="TBC"/>
    <n v="65"/>
    <s v="TBC"/>
    <s v="DG published. Draft guidance states that zanidatamab should not be used to treat HER2-positive (defined as immunohistochemistry 3 positive) unresectable locally advanced or metastatic biliary tract cancer in adults after at least 1 line of systemic treatment._x000a__x000a_The estimated eligible population is based on the budget impact test undertaken. This may change as the appraisal is developed."/>
    <s v="Single Technology Appraisal"/>
    <s v="BG"/>
  </r>
  <r>
    <x v="1"/>
    <m/>
    <d v="2026-05-21T00:00:00"/>
    <s v="Should not be used in draft guidance"/>
    <d v="2026-01-14T00:00:00"/>
    <s v="Upadacitinib for treating giant cell arteritis [ID6299]"/>
    <s v="Cardiology"/>
    <x v="96"/>
    <x v="9"/>
    <s v="ICB"/>
    <s v="NHS hospital trusts"/>
    <s v="Should not be used in draft guidance"/>
    <s v="Oral"/>
    <s v="Neutral"/>
    <s v="No change in capacity is expected because all treatment options are delivered via Homecare"/>
    <n v="12000"/>
    <s v="Should not be used in draft guidance"/>
    <s v="DG published. Draft guidance states that upadacitinib should not be used to treat giant cell arteritis in adults._x000a__x000a_The estimated population and capacity impact is based on the budget impact test undertaken. This may change as the technology appraisal is developed."/>
    <s v="Single Technology Appraisal"/>
    <s v="SP"/>
  </r>
  <r>
    <x v="2"/>
    <m/>
    <d v="2026-05-21T00:00:00"/>
    <s v="TBC"/>
    <d v="2026-03-25T00:00:00"/>
    <s v="Larotrectinib for treating NTRK fusion-positive advanced solid tumours (MA review of TA630) [ID6292]"/>
    <s v="Cancer"/>
    <x v="56"/>
    <x v="7"/>
    <s v="NHS England"/>
    <s v="NHS hospital trusts"/>
    <s v="TBC"/>
    <s v="Oral"/>
    <s v="Neutral"/>
    <s v="There may be a small number of IV administrations avoided as the new technology is used and administered orally. This is TBC."/>
    <n v="75"/>
    <s v="TBC"/>
    <s v="Guidance is still in early development stage. More information will be provided as the development of the guidance progresses. _x000a__x000a_The committee meeting is scheduled for 04 March 2026._x000a__x000a_The estimated population and capacity impact is based on the budget impact test undertaken. This may change as the technology appraisal is developed."/>
    <s v="Single Technology Appraisal"/>
    <s v="SP"/>
  </r>
  <r>
    <x v="2"/>
    <m/>
    <d v="2026-06-04T00:00:00"/>
    <s v="TBC"/>
    <d v="2026-05-21T00:00:00"/>
    <s v="Finerenone for treating heart failure with preserved or mildly reduced ejection fraction [ID6514]"/>
    <s v="Cardiology"/>
    <x v="97"/>
    <x v="7"/>
    <s v="ICB"/>
    <s v="NHS hospital trusts"/>
    <s v="TBC"/>
    <s v="Oral"/>
    <s v="Neutral"/>
    <s v="It's an oral treatment which would be used in addition to standard of care"/>
    <n v="280000"/>
    <s v="TBC"/>
    <s v="Guidance is still in early development stage. More information will be provided as the development of the guidance progresses._x000a__x000a_The committee meeting is scheduled for 8 April 2026._x000a__x000a_The estimated population and capacity impact is based on the budget impact test undertaken. This may change as the technology appraisal is developed."/>
    <s v="Single Technology Appraisal"/>
    <s v="BG"/>
  </r>
  <r>
    <x v="2"/>
    <m/>
    <d v="2026-06-10T00:00:00"/>
    <s v="TBC"/>
    <d v="2026-04-30T00:00:00"/>
    <s v="Resmetirom for treating non-alcoholic steatohepatitis and liver fibrosis [TSID11905] [ID6529]"/>
    <s v="Liver disease"/>
    <x v="98"/>
    <x v="7"/>
    <s v="ICB"/>
    <s v="NHS hospital trusts"/>
    <s v="TBC"/>
    <s v="Oral"/>
    <s v="Increase"/>
    <s v="Potential increase in outpatient appointments to initiate treatment and follow-up"/>
    <n v="158000"/>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Tisotumab vedotin for treating recurrent or metastatic cervical cancer that has progressed on or after systemic treatment [ID3753]"/>
    <s v="Cancer"/>
    <x v="99"/>
    <x v="7"/>
    <s v="NHS England"/>
    <s v="NHS hospital trusts"/>
    <s v="TBC"/>
    <s v="IV Infusion"/>
    <s v="Decrease"/>
    <s v="Fewer appointments for IV administrations than comparators"/>
    <n v="29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appraisal is developed."/>
    <s v="Single Technology Appraisal"/>
    <s v="SP"/>
  </r>
  <r>
    <x v="2"/>
    <m/>
    <d v="2026-06-18T00:00:00"/>
    <s v="TBC"/>
    <d v="2026-03-12T00:00:00"/>
    <s v="Pegcetacoplan for treating primary complement 3 glomerulopathy and primary immune-complex membranoproliferative glomerulonephritis in people 12 years and over [ID6489]"/>
    <s v="Renal"/>
    <x v="74"/>
    <x v="7"/>
    <s v="NHS England"/>
    <s v="NHS hospital trusts"/>
    <s v="TBC"/>
    <s v="Subcutaneous injection"/>
    <s v="Neutral"/>
    <s v="A capacity impact is not expected because people will already be known to the service"/>
    <n v="430"/>
    <s v="TBC"/>
    <s v="Guidance is still in early development stage. More information will be provided as the development of the guidance progresses._x000a__x000a_The committee meeting is scheduled for 19 February 2026._x000a__x000a_The estimated eligible population and capacity impact is based on the budget impact test undertaken. This may change as the appraisal is developed."/>
    <s v="Single Technology Appraisal"/>
    <s v="SP"/>
  </r>
  <r>
    <x v="2"/>
    <m/>
    <d v="2026-06-18T00:00:00"/>
    <s v="TBC"/>
    <d v="2026-04-29T00:00:00"/>
    <s v="Donidalorsen for preventing recurrent attacks of hereditary angioedema in people 12 years and over [ID6457]"/>
    <s v="Haematology"/>
    <x v="73"/>
    <x v="7"/>
    <s v="ICB"/>
    <s v="NHS hospital trusts"/>
    <s v="TBC"/>
    <s v="Subcutaneous injection"/>
    <s v="Neutral"/>
    <s v="A capacity impact is not expected because donidalorsen is self-administered at home similar to comparator treatments."/>
    <n v="450"/>
    <s v="TBC"/>
    <s v="Guidance is still in early development stage. More information will be provided as the development of the guidance progresses._x000a__x000a_The committee meeting is scheduled for 8 April 2026._x000a__x000a_The estimated eligible population and capacity impact is based on the budget impact test undertaken. This may change as the appraisal is developed."/>
    <s v="Single Technology Appraisal"/>
    <s v="BG"/>
  </r>
  <r>
    <x v="2"/>
    <m/>
    <d v="2026-07-08T00:00:00"/>
    <s v="TBC"/>
    <d v="2026-06-05T00:00:00"/>
    <s v="Brensocatib for treating non-cystic fibrosis bronchiectasis in people 12 years and over [ID6448]"/>
    <s v="Respiratory"/>
    <x v="100"/>
    <x v="7"/>
    <s v="ICB"/>
    <s v="NHS hospital trusts"/>
    <s v="TBC"/>
    <s v="Oral"/>
    <s v="Decrease"/>
    <s v="A capacity benefit may be expected due to a reduction in the number of pulmonary exacerbations per year and a reduction in the decline in lung function. The could lead to fewer ED visits and inpatient admissions."/>
    <n v="60500"/>
    <s v="TBC"/>
    <s v="Guidance is still in early development stage. More information will be provided as the development of the guidance progresses._x000a__x000a_The committee meeting is scheduled for 14 May 2026._x000a__x000a_The estimated eligible population and capacity impact is based on the budget impact test undertaken. This may change as the appraisal is developed."/>
    <s v="Single Technology Appraisal"/>
    <s v="PW"/>
  </r>
  <r>
    <x v="2"/>
    <m/>
    <d v="2026-07-10T00:00:00"/>
    <s v="Should not be used in draft guidance"/>
    <d v="2025-12-18T00:00:00"/>
    <s v="Lifileucel for previously treated unresectable or metastatic melanoma [ID3863]"/>
    <s v="Cancer"/>
    <x v="13"/>
    <x v="9"/>
    <s v="NHS England"/>
    <s v="NHS hospital trusts"/>
    <s v="Should not be used in draft guidance"/>
    <s v="IV Infusion"/>
    <s v="Increase"/>
    <s v="If recommended, there will additional capacity requirements from using lifileucel over existing comparators."/>
    <s v="CIC"/>
    <s v="TBC"/>
    <s v="Draft guidance published. Draft guidance states that lifileucel should not be used for previously treated unresectable or metastatic melanoma (Stage IIIc to Stage IV) in adults who have had:_x000a_• a PD-1 blocking antibody, and_x000a_• a BRAF inhibitor with or without a MEK inhibitor, if the cancer is BRAF V600 mutation positive._x000a__x000a_The estimated capacity impact is based on the budget impact test undertaken. This may change as the technology appraisal is developed."/>
    <s v="Single Technology Appraisal"/>
    <s v="AS"/>
  </r>
  <r>
    <x v="2"/>
    <m/>
    <d v="2026-07-15T00:00:00"/>
    <s v="TBC"/>
    <d v="2026-05-27T00:00:00"/>
    <s v="Tafasitamab with lenalidomide and rituximab for treating relapsed or refractory follicular lymphoma after 1 or more systemic treatments [ID6413]"/>
    <s v="Cancer"/>
    <x v="5"/>
    <x v="7"/>
    <s v="NHS England"/>
    <s v="NHS hospital trusts"/>
    <s v="TBC"/>
    <s v="IV Infusion"/>
    <s v="Increase"/>
    <s v="A capacity increase in expected due to an increase in IV administrations"/>
    <n v="1150"/>
    <s v="TBC"/>
    <s v="Guidance is still in early development stage. More information will be provided as the development of the guidance progresses._x000a__x000a_The committee meeting is scheduled for 05 May 2026._x000a__x000a_The estimated eligible population and capacity impact is based on the budget impact test undertaken. This may change as the appraisal is developed."/>
    <s v="Single Technology Appraisal"/>
    <s v="BG"/>
  </r>
  <r>
    <x v="2"/>
    <m/>
    <d v="2026-07-15T00:00:00"/>
    <s v="TBC"/>
    <d v="2026-06-12T00:00:00"/>
    <s v="Beremagene geperpavec for treating skin wounds associated with dystrophic epidermolysis bullosa [ID3959]"/>
    <s v="Skin conditions"/>
    <x v="101"/>
    <x v="7"/>
    <s v="NHS England"/>
    <s v="NHS hospital trusts"/>
    <s v="TBC"/>
    <s v="Topical"/>
    <s v="TBC"/>
    <s v="TBC"/>
    <n v="620"/>
    <s v="TBC"/>
    <s v="Following advice received from the company, this appraisal has been rescheduled to align with latest regulatory expectations. _x000a__x000a_The appraisal committee meeting is now scheduled to take place on 21 May 2026._x000a__x000a_The estimated population is based on the budget impact test undertaken. This may change as the technology appraisal develops."/>
    <s v="Single Technology Appraisal"/>
    <s v="PW"/>
  </r>
  <r>
    <x v="2"/>
    <m/>
    <d v="2026-07-23T00:00:00"/>
    <s v="Should not be used in draft guidance"/>
    <d v="2026-06-12T00:00:00"/>
    <s v="Palopegteriparatide for treating chronic hypoparathyroidism [ID6380]"/>
    <s v="Endocrinology"/>
    <x v="102"/>
    <x v="9"/>
    <s v="NHS England"/>
    <s v="NHS hospital trusts"/>
    <s v="Should not be used in draft guidance"/>
    <s v="Subcutaneous injection"/>
    <s v="Increase"/>
    <s v="A capacity impact is expected because the 4-week titration phase for palopegteriparatide will incur a consultant-led outpatient appointment.  "/>
    <s v="CIC"/>
    <s v="TBC"/>
    <s v="DG published. Draft guidance states that palopegteriparatide should not be used to treat chronic hypoparathyroidism in adults._x000a__x000a_The committee meeting is scheduled for 12 May 2026._x000a__x000a_The estimated capacity impact is based on the budget impact test undertaken. This may change as the technology appraisal is developed."/>
    <s v="Single Technology Appraisal"/>
    <s v="AS"/>
  </r>
  <r>
    <x v="2"/>
    <m/>
    <d v="2026-07-29T00:00:00"/>
    <s v="TBC"/>
    <d v="2026-04-16T00:00:00"/>
    <s v="Efgartigimod with recombinant human hyaluronidase PH20 for treating chronic inflammatory demyelinating polyneuropathy [ID6409]"/>
    <s v="Central nervous system"/>
    <x v="103"/>
    <x v="7"/>
    <s v="NHS England"/>
    <s v="NHS hospital trusts"/>
    <s v="TBC"/>
    <s v="IV infusion / subcutaneous"/>
    <s v="Decrease"/>
    <s v="Capacity impact may be decreased due to a company-sponsored Homecare service"/>
    <n v="1800"/>
    <s v="TBC"/>
    <s v="Guidance is still in early development stage. More information will be provided as the development of the guidance progresses._x000a__x000a_The committee meeting is scheduled for 19 March 2026._x000a__x000a_The estimated eligible population and capacity impact is based on the budget impact test undertaken. This may change as the appraisal is developed."/>
    <s v="Single Technology Appraisal"/>
    <s v="PW"/>
  </r>
  <r>
    <x v="2"/>
    <m/>
    <d v="2026-07-29T00:00:00"/>
    <s v="TBC"/>
    <s v="TBC"/>
    <s v="Nivolumab with ipilimumab for untreated advanced hepatocellular carcinoma [ID6239]"/>
    <s v="Cancer"/>
    <x v="18"/>
    <x v="7"/>
    <s v="NHS England"/>
    <s v="NHS hospital trusts"/>
    <s v="TBC"/>
    <s v="Intravenous"/>
    <s v="TBC"/>
    <s v="TBC"/>
    <s v="TBC"/>
    <s v="TBC"/>
    <s v="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
    <s v="Single Technology Appraisal"/>
    <s v="PW"/>
  </r>
  <r>
    <x v="2"/>
    <m/>
    <d v="2026-08-12T00:00:00"/>
    <s v="TBC"/>
    <d v="2026-07-08T00:00:00"/>
    <s v="Semaglutide for treating moderate to advanced liver fibrosis (without cirrhosis) caused by metabolic dysfunction-associated steatohepatitis [ID6458]"/>
    <s v="Liver disease"/>
    <x v="104"/>
    <x v="7"/>
    <s v="ICB"/>
    <s v="NHS hospital trusts"/>
    <s v="TBC"/>
    <s v="Oral / subcutaneous injection"/>
    <s v="TBC"/>
    <s v="TBC"/>
    <s v="TBC"/>
    <s v="TBC"/>
    <s v="Guidance is still in early development stage. More information will be provided as the development of the guidance progresses._x000a__x000a_The committee meeting is scheduled for 17 June 2026."/>
    <s v="Single Technology Appraisal"/>
    <s v="PW"/>
  </r>
  <r>
    <x v="2"/>
    <m/>
    <d v="2026-08-19T00:00:00"/>
    <s v="TBC"/>
    <d v="2026-07-16T00:00:00"/>
    <s v="Olezarsen for treating familial chylomicronaemia syndrome [ID6585]"/>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5 June 2026."/>
    <s v="Highly Specialised Technology Evaluation"/>
    <s v="GS"/>
  </r>
  <r>
    <x v="2"/>
    <m/>
    <d v="2026-08-26T00:00:00"/>
    <s v="TBC"/>
    <d v="2026-07-08T00:00:00"/>
    <s v="Betula verrucosa (Itulazax 12 SQ-Bet) for treating moderate to severe allergic rhinitis, conjunctivitis, or both, caused by tree pollen in people 5 to 17 years [ID6537]"/>
    <s v="ENT"/>
    <x v="68"/>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08T00:00:00"/>
    <s v="12 SQ-HDM SLIT for treating allergic rhinitis caused by house dust mites in children 5 to 11 years [ID6510]"/>
    <s v="ENT"/>
    <x v="106"/>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28T00:00:00"/>
    <s v="Intrathecal onasemnogene abeparvovec for treating spinal muscular atrophy in people 2 years and over [ID6556]"/>
    <s v="Neurology"/>
    <x v="91"/>
    <x v="7"/>
    <s v="NHS England"/>
    <s v="NHS hospital trusts"/>
    <s v="TBC"/>
    <s v="Intrathecal injection"/>
    <s v="TBC"/>
    <s v="TBC"/>
    <s v="TBC"/>
    <s v="TBC"/>
    <s v="Guidance is still in early development stage. More information will be provided as the development of the guidance progresses._x000a__x000a_The committee meeting is scheduled for 07 July 2026."/>
    <s v="Single Technology Appraisal"/>
    <s v="BG"/>
  </r>
  <r>
    <x v="2"/>
    <m/>
    <d v="2026-09-03T00:00:00"/>
    <s v="TBC"/>
    <d v="2026-06-03T00:00:00"/>
    <s v="Cemiplimab for treating recurrent or metastatic cervical cancer that has progressed on or after platinum-based chemotherapy (review of TA901) [ID6610]"/>
    <s v="Cancer"/>
    <x v="99"/>
    <x v="7"/>
    <s v="NHS England"/>
    <s v="NHS hospital trusts"/>
    <s v="TBC"/>
    <s v="IV Infusion"/>
    <s v="Decrease"/>
    <s v="A capacity decrease is expected because IV infusions are less frequent compared with comparator treatments."/>
    <n v="90"/>
    <s v="TBC"/>
    <s v="Guidance is still in early development stage. More information will be provided as the development of the guidance progresses._x000a__x000a_The committee meeting is scheduled for 12 May 2026._x000a__x000a_The estimated eligible population and capacity impact is based on the budget impact test undertaken. This may change as the appraisal is developed."/>
    <s v="Single Technology Appraisal"/>
    <s v="AS"/>
  </r>
  <r>
    <x v="2"/>
    <m/>
    <d v="2026-09-03T00:00:00"/>
    <s v="TBC"/>
    <d v="2026-05-21T00:00:00"/>
    <s v="Avapritinib for treating inadequately controlled moderate to severe indolent systemic mastocytosis [ID6578]"/>
    <s v="Haematology"/>
    <x v="39"/>
    <x v="7"/>
    <s v="NHS England"/>
    <s v="NHS hospital trusts"/>
    <s v="TBC"/>
    <s v="Oral"/>
    <s v="Decrease"/>
    <s v="A capacity decrease is expected due to an overall decrease in healthcare resource usage in a variety of areas including outpatient attendances"/>
    <n v="1350"/>
    <s v="TBC"/>
    <s v="Guidance is still in early development stage. More information will be provided as the development of the guidance progresses._x000a__x000a_The committee meeting is scheduled for 06 May 2026._x000a__x000a_The estimated eligible population and capacity impact is based on the budget impact test undertaken. This may change as the technology appraisal is developed."/>
    <s v="Single Technology Appraisal"/>
    <s v="SP"/>
  </r>
  <r>
    <x v="2"/>
    <m/>
    <d v="2026-09-03T00:00:00"/>
    <s v="TBC"/>
    <s v="TBC"/>
    <s v="Epcoritamab with rituximab and lenalidomide for treating relapsed or refractory follicular lymphoma after 1 or more systemic treatments [ID6586]"/>
    <s v="Cancer"/>
    <x v="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07 July 2026."/>
    <s v="Single Technology Appraisal"/>
    <s v="PW"/>
  </r>
  <r>
    <x v="2"/>
    <m/>
    <d v="2026-09-09T00:00:00"/>
    <s v="TBC"/>
    <d v="2026-08-05T00:00:00"/>
    <s v="Tezepelumab for treating severe chronic rhinosinusitis with nasal polyps [ID6379]"/>
    <s v="ENT"/>
    <x v="90"/>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15 July 2026."/>
    <s v="Single Technology Appraisal"/>
    <s v="PW"/>
  </r>
  <r>
    <x v="2"/>
    <m/>
    <d v="2026-09-30T00:00:00"/>
    <s v="TBC"/>
    <d v="2026-07-01T00:00:00"/>
    <s v="Catumaxomab for intraperitoneal treatment of malignant ascites in epithelial cellular adhesion molecule-positive carcinomas when further systemic anticancer treatment is unsuitable [ID6580]"/>
    <s v="Cancer"/>
    <x v="107"/>
    <x v="7"/>
    <s v="NHS England"/>
    <s v="NHS hospital trusts"/>
    <s v="TBC"/>
    <s v="Intraperitoneal Injection"/>
    <s v="TBC"/>
    <s v="TBC"/>
    <s v="TBC"/>
    <s v="TBC"/>
    <s v="Guidance is still in early development stage. More information will be provided as the development of the guidance progresses._x000a__x000a_The committee meeting is scheduled for 10 June 2026."/>
    <s v="Single Technology Appraisal"/>
    <s v="SP"/>
  </r>
  <r>
    <x v="2"/>
    <m/>
    <d v="2026-11-04T00:00:00"/>
    <s v="TBC"/>
    <d v="2026-09-30T00:00:00"/>
    <s v="Nogapendekin alfa inbakicept with intravesical BCG for non-muscle-invasive bladder cancer with carcinoma in situ that is unresponsive to BCG [ID6582]"/>
    <s v="Cancer"/>
    <x v="92"/>
    <x v="7"/>
    <s v="NHS England"/>
    <s v="NHS hospital trusts"/>
    <s v="TBC"/>
    <s v="Intravesical"/>
    <s v="TBC"/>
    <s v="TBC"/>
    <s v="TBC"/>
    <s v="TBC"/>
    <s v="Guidance is still in early development stage. More information will be provided as the development of the guidance progresses._x000a__x000a_The committee meeting is scheduled for 09 September 2026."/>
    <s v="Single Technology Appraisal"/>
    <s v="SP"/>
  </r>
  <r>
    <x v="2"/>
    <m/>
    <d v="2026-12-02T00:00:00"/>
    <s v="TBC"/>
    <d v="2026-08-26T00:00:00"/>
    <s v="Lurbinectedin with atezolizumab for maintenance treatment of extensive-stage small-cell lung cancer PD [ID6526]"/>
    <s v="Cancer"/>
    <x v="11"/>
    <x v="7"/>
    <s v="NHS England"/>
    <s v="NHS hospital trusts"/>
    <s v="TBC"/>
    <s v="Intravenous"/>
    <s v="TBC"/>
    <s v="TBC"/>
    <s v="TBC"/>
    <s v="TBC"/>
    <s v="Guidance is still in early development stage. More information will be provided as the development of the guidance progresses._x000a__x000a_The committee meeting is scheduled for 05 August 2026."/>
    <s v="Single Technology Appraisal"/>
    <s v="SP"/>
  </r>
  <r>
    <x v="2"/>
    <m/>
    <s v="TBC"/>
    <s v="TBC"/>
    <d v="2026-03-05T00:00:00"/>
    <s v="Sotorasib for previously treated KRAS G12C mutation-positive advanced non-small-cell lung cancer (MA review of TA781) [ID6287]"/>
    <s v="Cancer"/>
    <x v="11"/>
    <x v="7"/>
    <s v="NHS England"/>
    <s v="NHS hospital trusts"/>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12 February 2026._x000a__x000a_The estimated eligible population and capacity impact is based on the budget impact test undertaken. This may change as the technology appraisal is developed."/>
    <s v="Single Technology Appraisal"/>
    <s v="SP"/>
  </r>
  <r>
    <x v="2"/>
    <m/>
    <s v="TBC"/>
    <s v="TBC"/>
    <d v="2026-04-09T00:00:00"/>
    <s v="Pembrolizumab before surgery (neoadjuvant) then with radiotherapy after surgery (adjuvant) for newly diagnosed, resectable, locally advanced, squamous cell head and neck cancer [ID6477]"/>
    <s v="Cancer"/>
    <x v="108"/>
    <x v="7"/>
    <s v="NHS England"/>
    <s v="NHS hospital trusts"/>
    <s v="TBC"/>
    <s v="Intravenous"/>
    <s v="Increase"/>
    <s v="Additional appointments for IV administration"/>
    <n v="1900"/>
    <s v="TBC"/>
    <s v="Guidance is still in early development stage. More information will be provided as the development of the guidance progresses._x000a__x000a_The estimated eligible population and capacity impact is based on the budget impact test undertaken. This may change as the appraisal is developed."/>
    <s v="Streamlined Single Technology Appraisal"/>
    <s v="SP"/>
  </r>
  <r>
    <x v="2"/>
    <m/>
    <s v="TBC"/>
    <s v="TBC"/>
    <d v="2026-04-30T00:00:00"/>
    <s v="Histamine dihydrochloride with interleukin-2 for maintenance treatment of acute myeloid leukaemia [ID1627]"/>
    <s v="Cancer"/>
    <x v="8"/>
    <x v="7"/>
    <s v="NHS England"/>
    <s v="NHS hospital trusts"/>
    <s v="TBC"/>
    <s v="Subcutaneous injection"/>
    <s v="Increase"/>
    <s v="If recommended there will be a capacity increase due to an increased number of administrations"/>
    <n v="65"/>
    <s v="TBC"/>
    <s v="Guidance is still in early development stage. More information will be provided as the development of the guidance progresses. _x000a__x000a_NICE must unfortunately postpone the first committee discussion for this topic, scheduled for 4 February 2026. We will instead reschedule the first committee discussion to 9 April 2026._x000a__x000a_The estimated eligible population and capacity impact is based on the budget impact test undertaken. This may change as the technology appraisal is developed."/>
    <s v="Single Technology Appraisal"/>
    <s v="SP"/>
  </r>
  <r>
    <x v="2"/>
    <m/>
    <s v="TBC"/>
    <s v="Should not be used in draft guidance"/>
    <d v="2026-05-22T00:00:00"/>
    <s v="Nemolizumab for treating prurigo nodularis [ID6451]"/>
    <s v="Skin conditions"/>
    <x v="109"/>
    <x v="9"/>
    <s v="ICB"/>
    <s v="NHS hospital trusts"/>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Should not be used in draft guidance"/>
    <d v="2026-06-19T00:00:00"/>
    <s v="Seladelpar for previously treated primary biliary cholangitis [ID6429]"/>
    <s v="Gastroenterology/Hepatology"/>
    <x v="40"/>
    <x v="9"/>
    <s v="NHS England"/>
    <s v="NHS hospital trusts"/>
    <s v="Should not be used in draft guidance"/>
    <s v="Oral"/>
    <s v="Neutral"/>
    <s v="If recommended no change in capacity will be expected"/>
    <n v="3700"/>
    <s v="Should not be used in draft guidance"/>
    <s v="DG published. Draft guidance states that seladelpar should not be used to treat primary biliary cholangitis, including pruritus, in adults:_x000a_• with ursodeoxycholic acid (UDCA), if the primary biliary cholangitis has not responded well enough to UDCA, or_x000a_• alone, if UDCA cannot be tolerated._x000a__x000a_The committee meeting is scheduled for 06 May 2026._x000a__x000a_The estimated population and capacity impact is based on the budget impact test undertaken. This may change as the technology appraisal is developed."/>
    <s v="Single Technology Appraisal"/>
    <s v="SP"/>
  </r>
  <r>
    <x v="2"/>
    <m/>
    <s v="TBC"/>
    <s v="TBC"/>
    <d v="2026-06-30T00:00:00"/>
    <s v="Ibrutinib with R-CHOP for untreated mantle cell lymphoma when an autologous stem cell transplant is suitable [ID6596]"/>
    <s v="Cancer"/>
    <x v="5"/>
    <x v="7"/>
    <s v="NHS England"/>
    <s v="NHS hospital trusts"/>
    <s v="TBC"/>
    <s v="IV Infusion"/>
    <s v="TBC"/>
    <s v="TBC"/>
    <s v="TBC"/>
    <s v="TBC"/>
    <s v="Guidance is still in early development stage. More information will be provided as the development of the guidance progresses."/>
    <s v="Single Technology Appraisal"/>
    <s v="AS"/>
  </r>
  <r>
    <x v="2"/>
    <m/>
    <s v="TBC"/>
    <s v="TBC"/>
    <d v="2026-08-04T00:00:00"/>
    <s v="Pembrolizumab with chemotherapy with or without bevacizumab for treating platinum-resistant recurrent ovarian cancer after 1 or 2 treatments [ID6363]"/>
    <s v="Cancer"/>
    <x v="35"/>
    <x v="7"/>
    <s v="NHS England"/>
    <s v="NHS hospital trusts"/>
    <s v="TBC"/>
    <s v="Intravenous"/>
    <s v="TBC"/>
    <s v="TBC"/>
    <s v="TBC"/>
    <s v="TBC"/>
    <s v="Guidance is still in early development stage. More information will be provided as the development of the guidance progresses."/>
    <s v="Single Technology Appraisal"/>
    <s v="AS"/>
  </r>
  <r>
    <x v="2"/>
    <m/>
    <s v="TBC"/>
    <s v="TBC"/>
    <d v="2026-08-04T00:00:00"/>
    <s v="Orforglipron for managing overweight and obesity [ID6516]"/>
    <s v="Endocrinology"/>
    <x v="10"/>
    <x v="7"/>
    <s v="ICB"/>
    <s v="Primary care &amp; NHS Hospital trusts"/>
    <s v="TBC"/>
    <s v="Oral"/>
    <s v="TBC"/>
    <s v="TBC"/>
    <s v="TBC"/>
    <s v="TBC"/>
    <s v="Guidance is still in early development stage. More information will be provided as the development of the guidance progresses._x000a__x000a_The committee meeting is scheduled for 14 July 2026."/>
    <s v="Single Technology Appraisal"/>
    <s v="AS"/>
  </r>
  <r>
    <x v="2"/>
    <m/>
    <s v="TBC"/>
    <s v="Should not be used in draft guidance"/>
    <d v="2026-08-13T00:00:00"/>
    <s v="Teprotumumab for treating thyroid eye disease [ID6432]"/>
    <s v="Eye"/>
    <x v="110"/>
    <x v="9"/>
    <s v="ICB"/>
    <s v="NHS hospital trusts"/>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2"/>
    <m/>
    <s v="TBC"/>
    <s v="TBC"/>
    <d v="2026-09-04T00:00:00"/>
    <s v="Toripalimab with chemotherapy for untreated recurrent or metastatic nasopharyngeal cancer [ID6406]"/>
    <s v="Cancer"/>
    <x v="111"/>
    <x v="7"/>
    <s v="NHS England"/>
    <s v="NHS hospital trusts"/>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2"/>
    <m/>
    <s v="TBC"/>
    <s v="TBC"/>
    <d v="2026-09-24T00:00:00"/>
    <s v="Sasanlimab with BCG for treating high-risk non-muscle-invasive bladder cancer with papillary tumours or carcinoma in situ untreated with BCG [ID6454]"/>
    <s v="Cancer"/>
    <x v="92"/>
    <x v="7"/>
    <s v="NHS England"/>
    <s v="NHS hospital trusts"/>
    <s v="TBC"/>
    <s v="Subcutaneous injection"/>
    <s v="TBC"/>
    <s v="TBC"/>
    <s v="TBC"/>
    <s v="TBC"/>
    <s v="Guidance is still in early development stage. More information will be provided as the development of the guidance progresses. "/>
    <s v="Single Technology Appraisal"/>
    <s v="SP"/>
  </r>
  <r>
    <x v="2"/>
    <m/>
    <s v="TBC"/>
    <s v="TBC"/>
    <d v="2026-09-29T00:00:00"/>
    <s v="Port Delivery System with ranibizumab for treating wet age-related macular degeneration [ID3983]"/>
    <s v="Ophthalmology"/>
    <x v="112"/>
    <x v="7"/>
    <s v="ICB"/>
    <s v="NHS hospital trusts"/>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9-30T00:00:00"/>
    <s v="Tarlatamab for treating small-cell lung cancer that has progressed after platinum-based chemotherapy [ID6617]"/>
    <s v="Cancer"/>
    <x v="11"/>
    <x v="7"/>
    <s v="NHS England"/>
    <s v="NHS hospital trusts"/>
    <s v="TBC"/>
    <s v="IV Infusion"/>
    <s v="TBC"/>
    <s v="TBC"/>
    <s v="TBC"/>
    <s v="TBC"/>
    <s v="Guidance is still in early development stage. More information will be provided as the development of the guidance progresses. "/>
    <s v="Single Technology Appraisal"/>
    <s v="SP"/>
  </r>
  <r>
    <x v="2"/>
    <m/>
    <s v="TBC"/>
    <s v="TBC"/>
    <d v="2026-09-30T00:00:00"/>
    <s v="Giredestrant with everolimus for treating oestrogen-receptor positive HER2-negative advanced breast cancer after cyclin-dependent kinase 4 and 6 inhibitor and endocrine treatment [ID6576]"/>
    <s v="Cancer"/>
    <x v="23"/>
    <x v="7"/>
    <s v="NHS England"/>
    <s v="NHS hospital trusts"/>
    <s v="TBC"/>
    <s v="Oral"/>
    <s v="TBC"/>
    <s v="TBC"/>
    <s v="TBC"/>
    <s v="TBC"/>
    <s v="Guidance is still in early development stage. More information will be provided as the development of the guidance progresses. "/>
    <s v="Single Technology Appraisal"/>
    <s v="AS"/>
  </r>
  <r>
    <x v="2"/>
    <m/>
    <s v="TBC"/>
    <s v="TBC"/>
    <d v="2026-10-01T00:00:00"/>
    <s v="Icotrokinra for treating moderate to severe plaque psoriasis in people 12 years and over [ID6579]"/>
    <s v="Skin conditions"/>
    <x v="113"/>
    <x v="7"/>
    <s v="ICB"/>
    <s v="NHS hospital trusts"/>
    <s v="TBC"/>
    <s v="Oral"/>
    <s v="TBC"/>
    <s v="TBC"/>
    <s v="TBC"/>
    <s v="TBC"/>
    <s v="Guidance is still in early development stage. More information will be provided as the development of the guidance progresses."/>
    <s v="Single Technology Appraisal"/>
    <s v="PW"/>
  </r>
  <r>
    <x v="2"/>
    <m/>
    <s v="TBC"/>
    <s v="TBC"/>
    <d v="2026-10-27T00:00:00"/>
    <s v="Pirtobrutinib for untreated chronic lymphocytic leukaemia or small lymphocytic lymphoma [ID6397]"/>
    <s v="Cancer"/>
    <x v="8"/>
    <x v="7"/>
    <s v="NHS England"/>
    <s v="NHS hospital trusts"/>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d v="2026-11-03T00:00:00"/>
    <s v="Tislelizumab with chemotherapy for untreated advanced oesophageal squamous cell cancer [ID5113]"/>
    <s v="Cancer"/>
    <x v="44"/>
    <x v="7"/>
    <s v="NHS England"/>
    <s v="NHS hospital trusts"/>
    <s v="TBC"/>
    <s v="Intravenous"/>
    <s v="TBC"/>
    <s v="TBC"/>
    <s v="TBC"/>
    <s v="TBC"/>
    <s v="In progress. Following discussions with the company, this appraisal has been scheduled back into the work programme. The appraisal is expected to begin in mid-March 2026. Submissions are expected in late May 2026."/>
    <s v="Single Technology Appraisal"/>
    <s v="BG"/>
  </r>
  <r>
    <x v="2"/>
    <m/>
    <s v="TBC"/>
    <s v="TBC"/>
    <d v="2026-11-12T00:00:00"/>
    <s v="Tofersen for treating amyotrophic lateral sclerosis caused by SOD1 gene mutations [ID3767]"/>
    <s v="Neurology"/>
    <x v="114"/>
    <x v="7"/>
    <s v="NHS England"/>
    <s v="NHS hospital trusts"/>
    <s v="TBC"/>
    <s v="Intrathecal injection"/>
    <s v="TBC"/>
    <s v="TBC"/>
    <s v="TBC"/>
    <s v="TBC"/>
    <s v="Biogen has confirmed that it will submit tofersen for the treatment of SOD-1 ALS to the Highly Specialised Technology (HST) Programme in line with NICE’s timelines. As part of our usual process, an invitation to stakeholders to participate in the appraisal will follow in due course. The decision to move ahead with the submission to NICE will have no impact on the company-sponsored early access programme offered through a number of NHS Trusts."/>
    <s v="Highly Specialised Technology Evaluation"/>
    <s v="GS"/>
  </r>
  <r>
    <x v="2"/>
    <m/>
    <d v="2026-05-07T00:00:00"/>
    <s v="TBC"/>
    <d v="2026-02-03T00:00:00"/>
    <s v="Pembrolizumab with chemoradiation for untreated high-risk locally advanced cervical cancer [ID6138]"/>
    <s v="Cancer"/>
    <x v="99"/>
    <x v="7"/>
    <s v="NHS England"/>
    <s v="NHS hospital trusts"/>
    <s v="TBC"/>
    <s v="Intravenous"/>
    <s v="Increase"/>
    <s v="Increase in IV administrations. CT scans and blood tests will also be required for this new technology"/>
    <n v="270"/>
    <s v="TBC"/>
    <s v="NICE has revised the timelines for this evaluation. The committee meeting will now be held on 13 January 2026. Please note that the project team will reach out to nominated experts directly regarding availability for the new meeting date._x000a__x000a_The estimated eligible population and capacity impact is based on the budget impact test undertaken. This may change as the technology appraisal is developed."/>
    <s v="Single Technology Appraisal"/>
    <s v="AS"/>
  </r>
  <r>
    <x v="2"/>
    <m/>
    <d v="2026-06-10T00:00:00"/>
    <s v="TBC"/>
    <d v="2026-05-07T00:00:00"/>
    <s v="Nirogacestat for treating desmoid tumours [ID6453]"/>
    <s v="Cancer"/>
    <x v="115"/>
    <x v="7"/>
    <s v="NHS England"/>
    <s v="NHS hospital trusts"/>
    <s v="TBC"/>
    <s v="Oral"/>
    <s v="Increase"/>
    <s v="There may be a decrease in IV administrations and a move to oral administrations. There may be a net increase in volume of activity."/>
    <n v="215"/>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Inavolisib with palboCIClib and fulvestrant for treating recurrent hormone receptor-positive HER2-negative PIK3CA-positive advanced breast cancer after adjuvant endocrine treatment [ID6425]"/>
    <s v="Cancer"/>
    <x v="23"/>
    <x v="7"/>
    <s v="NHS England"/>
    <s v="NHS hospital trusts"/>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technology appraisal is developed."/>
    <s v="Single Technology Appraisal"/>
    <s v="AS"/>
  </r>
  <r>
    <x v="2"/>
    <m/>
    <d v="2026-07-08T00:00:00"/>
    <s v="TBC"/>
    <d v="2026-06-05T00:00:00"/>
    <s v="Remibrutinib for treating chronic spontaneous urticaria inadequately controlled by H1-antihistamines [ID6356]"/>
    <s v="Skin conditions"/>
    <x v="116"/>
    <x v="7"/>
    <s v="ICB"/>
    <s v="NHS hospital trusts"/>
    <s v="TBC"/>
    <s v="Oral"/>
    <s v="TBC"/>
    <s v="TBC"/>
    <s v="TBC"/>
    <s v="TBC"/>
    <s v="Guidance is still in early development stage. More information will be provided as the development of the guidance progresses."/>
    <s v="Single Technology Appraisal"/>
    <s v="PW"/>
  </r>
  <r>
    <x v="2"/>
    <m/>
    <d v="2026-07-23T00:00:00"/>
    <s v="TBC"/>
    <d v="2026-02-03T00:00:00"/>
    <s v="Dostarlimab for previously treated advanced or recurrent endometrial cancer with high microsatellite instability or mismatch repair deficiency (MA review of TA779) [ID6326]"/>
    <s v="Cancer"/>
    <x v="0"/>
    <x v="7"/>
    <s v="NHS England"/>
    <s v="NHS hospital trusts"/>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d v="2026-08-06T00:00:00"/>
    <s v="TBC"/>
    <d v="2026-07-17T00:00:00"/>
    <s v="Mepolizumab for maintenance treatment of uncontrolled chronic obstructive pulmonary disease with raised blood eosinophils [ID1237]"/>
    <s v="Respiratory"/>
    <x v="80"/>
    <x v="7"/>
    <s v="ICB"/>
    <s v="Primary care &amp; NHS Hospital trusts"/>
    <s v="TBC"/>
    <s v="Subcutaneous injection"/>
    <s v="CIC"/>
    <s v="CIC"/>
    <n v="30400"/>
    <s v="TBC"/>
    <s v="Guidance is still in early development stage. More information will be provided as the development of the guidance progresses._x000a__x000a_The committee meeting is scheduled for 16 June 2026._x000a__x000a_The estimated eligible population and capacity impact is based on the budget impact test undertaken. This may change as the technology appraisal is developed."/>
    <s v="Single Technology Appraisal"/>
    <s v="AS"/>
  </r>
  <r>
    <x v="2"/>
    <m/>
    <d v="2026-09-03T00:00:00"/>
    <s v="TBC"/>
    <d v="2026-07-29T00:00:00"/>
    <s v="Low-dose atropine eye drops for treating myopia in people 3 to 14 years [ID6517]"/>
    <s v="ENT"/>
    <x v="110"/>
    <x v="7"/>
    <s v="ICB"/>
    <s v="TBC"/>
    <s v="TBC"/>
    <s v="Eye drops"/>
    <s v="TBC"/>
    <s v="TBC"/>
    <s v="TBC"/>
    <s v="TBC"/>
    <s v="Guidance is still in early development stage. More information will be provided as the development of the guidance progresses._x000a__x000a_The committee meeting is scheduled for 08 July 2026."/>
    <s v="Single Technology Appraisal"/>
    <s v="BG"/>
  </r>
  <r>
    <x v="2"/>
    <m/>
    <d v="2026-09-09T00:00:00"/>
    <s v="TBC"/>
    <d v="2026-08-05T00:00:00"/>
    <s v="Nerandomilast for treating idiopathic pulmonary fibrosis or progressive pulmonary fibrosis [ID6446]"/>
    <s v="Respiratory"/>
    <x v="117"/>
    <x v="7"/>
    <s v="NHS England"/>
    <s v="NHS hospital trusts"/>
    <s v="TBC"/>
    <s v="Oral"/>
    <s v="TBC"/>
    <s v="TBC"/>
    <s v="TBC"/>
    <s v="TBC"/>
    <s v="Guidance is still in early development stage. More information will be provided as the development of the guidance progresses._x000a__x000a_The committee meeting is scheduled for 15 July 2026."/>
    <s v="Single Technology Appraisal"/>
    <s v="PW"/>
  </r>
  <r>
    <x v="2"/>
    <m/>
    <d v="2026-10-08T00:00:00"/>
    <s v="TBC"/>
    <d v="2026-05-22T00:00:00"/>
    <s v="Deuruxolitinib for treating severe alopecia areata [ID6597]"/>
    <s v="Dermatology"/>
    <x v="118"/>
    <x v="7"/>
    <s v="ICB"/>
    <s v="NHS hospital trusts"/>
    <s v="TBC"/>
    <s v="Oral"/>
    <s v="TBC"/>
    <s v="TBC"/>
    <s v="TBC"/>
    <s v="TBC"/>
    <s v="Guidance is still in early development stage. More information will be provided as the development of the guidance progresses._x000a__x000a_The committee meeting is scheduled for 16 June 2026. "/>
    <s v="Single Technology Appraisal"/>
    <s v="AS"/>
  </r>
  <r>
    <x v="2"/>
    <m/>
    <d v="2026-10-22T00:00:00"/>
    <s v="TBC"/>
    <d v="2026-07-07T00:00:00"/>
    <s v="Insulin efsitora alfa for treating type 2 diabetes [ID6499]"/>
    <s v="Diabetes"/>
    <x v="34"/>
    <x v="7"/>
    <s v="ICB"/>
    <s v="Primary care &amp; NHS Hospital trusts"/>
    <s v="TBC"/>
    <s v="Subcutaneous injection"/>
    <s v="TBC"/>
    <s v="TBC"/>
    <s v="TBC"/>
    <s v="TBC"/>
    <s v="Guidance is still in early development stage. More information will be provided as the development of the guidance progresses._x000a__x000a_The committee meeting is scheduled for the 16 June 2026."/>
    <s v="Single Technology Appraisal"/>
    <s v="AS"/>
  </r>
  <r>
    <x v="2"/>
    <m/>
    <d v="2026-11-18T00:00:00"/>
    <s v="TBC"/>
    <d v="2026-08-07T00:00:00"/>
    <s v="Plozasiran for treating familial chylomicronaemia syndrome [ID6593]"/>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3 July 2026."/>
    <s v="Highly Specialised Technology Evaluation"/>
    <s v="GS"/>
  </r>
  <r>
    <x v="2"/>
    <m/>
    <s v="TBC"/>
    <s v="TBC"/>
    <s v="TBC"/>
    <s v="Depemokimab for treating severe eosinophilic asthma in people 12 years and over [ID6447]"/>
    <s v="Respiratory"/>
    <x v="119"/>
    <x v="7"/>
    <s v="NHS England"/>
    <s v="NHS hospital trusts"/>
    <s v="TBC"/>
    <s v="Subcutaneous injection"/>
    <s v="TBC"/>
    <s v="TBC"/>
    <s v="TBC"/>
    <s v="TBC"/>
    <s v="The company have requested more time to consider this appraisal. We will provide an update when the new timelines have been confirmed."/>
    <s v="Single Technology Appraisal"/>
    <s v="PW"/>
  </r>
  <r>
    <x v="2"/>
    <m/>
    <s v="TBC"/>
    <s v="TBC"/>
    <s v="TBC"/>
    <s v="Givinostat for treating Duchenne muscular dystrophy in people 6 years and over [ID6323]"/>
    <s v="Musculo-skeletal"/>
    <x v="47"/>
    <x v="7"/>
    <s v="NHS England"/>
    <s v="NHS hospital trusts"/>
    <s v="TBC"/>
    <s v="Oral"/>
    <s v="Increase"/>
    <s v="A capacity increase is expected due to increased monitoring"/>
    <n v="540"/>
    <s v="TBC"/>
    <s v="Following the committee meeting on 23rd October, this appraisal has been paused to allow the company and NHS England to enter into a commercial discussion. We will provide further updates when available._x000a__x000a_The estimated population and capacity impact is based on the budget impact test undertaken. This may change as the technology appraisal is developed."/>
    <s v="Single Technology Appraisal"/>
    <s v="BG"/>
  </r>
  <r>
    <x v="2"/>
    <m/>
    <s v="TBC"/>
    <s v="TBC"/>
    <s v="TBC"/>
    <s v="Eflornithine for treating high-risk neuroblastoma with complete or partial response after immunotherapy [ID4060]"/>
    <s v="Cancer"/>
    <x v="120"/>
    <x v="7"/>
    <s v="NHS England"/>
    <s v="NHS hospital trusts"/>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Eflornithine has not yet received regulatory approval, so the committee meeting on 3 April 2025 was held in private._x000a__x000a_The estimated population and capacity impact is based on the budget impact test undertaken. This may change as the technology appraisal is developed."/>
    <s v="Single Technology Appraisal"/>
    <s v="SP"/>
  </r>
  <r>
    <x v="2"/>
    <m/>
    <s v="TBC"/>
    <s v="TBC"/>
    <s v="TBC"/>
    <s v="Sirolimus gel for treating facial angiofibroma from tuberous sclerosis complex in people 6 years and older (review of TA972) [ID6440]"/>
    <s v="ENT"/>
    <x v="121"/>
    <x v="7"/>
    <s v="NHS England"/>
    <s v="NHS hospital trusts"/>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s v="TBC"/>
    <s v="TBC"/>
    <s v="TBC"/>
    <s v="Doxecitine–doxribtimine for treating thymidine kinase 2 deficiency in people of any age [ID6484]"/>
    <s v="Genetic medicine"/>
    <x v="122"/>
    <x v="7"/>
    <s v="NHS England"/>
    <s v="NHS hospital trusts"/>
    <s v="TBC"/>
    <s v="Oral"/>
    <s v="TBC"/>
    <s v="TBC"/>
    <s v="TBC"/>
    <s v="TBC"/>
    <s v="Following a request by the company, UCB Pharma, the evaluation has been paused. The committee meeting planned for 19 March 2026 will not go ahead. NICE will continue discussions with the company and will provide an update in Q1 2026 regarding new timelines."/>
    <s v="Highly Specialised Technology Evaluation"/>
    <s v="GS"/>
  </r>
  <r>
    <x v="2"/>
    <m/>
    <s v="TBC"/>
    <s v="TBC"/>
    <s v="TBC"/>
    <s v="Imlunestrant for treating oestrogen receptor-positive HER2-negative advanced breast cancer after endocrine therapy [ID6373]"/>
    <s v="Cancer"/>
    <x v="23"/>
    <x v="7"/>
    <s v="NHS England"/>
    <s v="NHS hospital trusts"/>
    <s v="TBC"/>
    <s v="Oral"/>
    <s v="TBC"/>
    <s v="TBC"/>
    <s v="TBC"/>
    <s v="TBC"/>
    <s v="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 We will write to you when a new submission deadline and updated timelines are confirmed."/>
    <s v="Single Technology Appraisal"/>
    <s v="AS"/>
  </r>
  <r>
    <x v="2"/>
    <m/>
    <s v="TBC"/>
    <s v="TBC"/>
    <s v="TBC"/>
    <s v="Pembrolizumab with chemotherapy for treating hormone receptor-positive HER2-negative locally recurrent inoperable or metastatic breast cancer [ID6285]"/>
    <s v="Cancer"/>
    <x v="23"/>
    <x v="7"/>
    <s v="NHS England"/>
    <s v="NHS hospital trusts"/>
    <s v="TBC"/>
    <s v="IV Infus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AS"/>
  </r>
  <r>
    <x v="2"/>
    <m/>
    <s v="TBC"/>
    <s v="TBC"/>
    <s v="TBC"/>
    <s v="Delandistrogene moxeparvovec for treating Duchenne muscular dystrophy in children 4 to 7 years [ID3897]"/>
    <s v="Musculo-skeletal"/>
    <x v="47"/>
    <x v="7"/>
    <s v="NHS England"/>
    <s v="NHS hospital trusts"/>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s v="TBC"/>
    <s v="Hydromethylthionine mesylate for treating mild cognitive impairment or mild or moderate dementia caused by Alzheimer's disease [ID6343]"/>
    <s v="Central nervous system"/>
    <x v="89"/>
    <x v="7"/>
    <s v="ICB"/>
    <s v="NHS hospital trusts"/>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s v="Cancer"/>
    <x v="0"/>
    <x v="7"/>
    <s v="NHS England"/>
    <s v="NHS hospital trusts"/>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Tolebrutinib for treating non-relapsing secondary progressive multiple sclerosis [ID6351]"/>
    <s v="Central nervous system"/>
    <x v="45"/>
    <x v="7"/>
    <s v="NHS England"/>
    <s v="NHS hospital trusts"/>
    <s v="TBC"/>
    <s v="Oral"/>
    <s v="TBC"/>
    <s v="TBC"/>
    <s v="TBC"/>
    <s v="TBC"/>
    <s v="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
    <s v="Single Technology Appraisal"/>
    <s v="PW"/>
  </r>
  <r>
    <x v="2"/>
    <m/>
    <s v="TBC"/>
    <s v="TBC"/>
    <s v="TBC"/>
    <s v="Deutetrabenazine for treating tardive dyskinesia [ID6550]"/>
    <s v="Neurology"/>
    <x v="123"/>
    <x v="7"/>
    <s v="ICB"/>
    <s v="NHS hospital trusts"/>
    <s v="TBC"/>
    <s v="Oral"/>
    <s v="TBC"/>
    <s v="TBC"/>
    <s v="TBC"/>
    <s v="TBC"/>
    <s v="Guidance is still in early development stage. More information will be provided as the development of the guidance progresses."/>
    <s v="Single Technology Appraisal"/>
    <s v="BG"/>
  </r>
  <r>
    <x v="2"/>
    <m/>
    <s v="TBC"/>
    <s v="TBC"/>
    <s v="TBC"/>
    <s v="Tovorafenib for treating relapsed or refractory paediatric low-grade glioma with BRAF fusion or rearrangement or BRAF V600 mutation in people 6 months and over [ID6557]"/>
    <s v="Cancer"/>
    <x v="12"/>
    <x v="7"/>
    <s v="NHS England"/>
    <s v="NHS hospital trusts"/>
    <s v="TBC"/>
    <s v="Oral"/>
    <s v="TBC"/>
    <s v="TBC"/>
    <s v="TBC"/>
    <s v="TBC"/>
    <s v="Guidance is still in early development stage. More information will be provided as the development of the guidance progresses."/>
    <s v="Highly Specialised Technology Evaluation"/>
    <s v="GS"/>
  </r>
  <r>
    <x v="3"/>
    <m/>
    <d v="2027-04-07T00:00:00"/>
    <s v="TBC"/>
    <s v="TBC"/>
    <s v="Radium-223 dichloride with enzalutamide for treating asymptomatic or mildly symptomatic hormone-relapsed metastatic prostate cancer with bone metastases [ID6512]"/>
    <s v="Cancer"/>
    <x v="26"/>
    <x v="7"/>
    <s v="NHS England"/>
    <s v="NHS hospital trusts"/>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3"/>
    <m/>
    <d v="2027-06-10T00:00:00"/>
    <s v="TBC"/>
    <d v="2027-02-24T00:00:00"/>
    <s v="Tafasitamab with lenalidomide and R-CHOP for untreated high-intermediate-risk or high-risk diffuse large B-cell lymphoma [ID6568]"/>
    <s v="Cancer"/>
    <x v="5"/>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4-28T00:00:00"/>
    <s v="Teclistamab with daratumumab for treating relapsed or refractory multiple myeloma after 1 or more therapies [ID6201]"/>
    <s v="Cancer"/>
    <x v="3"/>
    <x v="7"/>
    <s v="NHS England"/>
    <s v="NHS hospital trusts"/>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d v="2027-12-08T00:00:00"/>
    <s v="TBC"/>
    <d v="2027-09-02T00:00:00"/>
    <s v="Belzutifan with lenvatinib for treating advanced renal cell carcinoma after a PD-1 or PD-L1 inhibitor [ID6476]"/>
    <s v="Cancer"/>
    <x v="1"/>
    <x v="7"/>
    <s v="NHS England"/>
    <s v="NHS hospital trusts"/>
    <s v="TBC"/>
    <s v="Oral"/>
    <s v="TBC"/>
    <s v="TBC"/>
    <s v="TBC"/>
    <s v="TBC"/>
    <s v="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
    <s v="Single Technology Appraisal"/>
    <s v="SP"/>
  </r>
  <r>
    <x v="3"/>
    <m/>
    <s v="TBC"/>
    <s v="TBC"/>
    <d v="2027-01-12T00:00:00"/>
    <s v="Datopotamab deruxtecan for previously treated hormone receptor-positive HER2-negative unresectable or metastatic breast cancer [ID6348]"/>
    <s v="Cancer"/>
    <x v="23"/>
    <x v="7"/>
    <s v="NHS England"/>
    <s v="NHS hospital trusts"/>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3"/>
    <m/>
    <s v="TBC"/>
    <s v="TBC"/>
    <d v="2027-01-14T00:00:00"/>
    <s v="VER-01 for treating chronic low back pain [ID6638]"/>
    <s v="Musculo-skeletal"/>
    <x v="124"/>
    <x v="7"/>
    <s v="ICB"/>
    <s v="Primary care &amp; NHS Hospital trusts"/>
    <s v="TBC"/>
    <s v="Oral"/>
    <s v="TBC"/>
    <s v="TBC"/>
    <s v="TBC"/>
    <s v="TBC"/>
    <s v="In progress. Please note that, following new information from the company, the timelines for this appraisal have been revised and are anticipated to begin in mid-May 2026. Further details on how you can get involved will be provided at that time."/>
    <s v="Single Technology Appraisal"/>
    <s v="PW"/>
  </r>
  <r>
    <x v="3"/>
    <m/>
    <s v="TBC"/>
    <s v="TBC"/>
    <d v="2027-02-02T00:00:00"/>
    <s v="Bepirovirsen for treating chronic hepatitis B [ID6608]"/>
    <s v="Liver disease"/>
    <x v="125"/>
    <x v="7"/>
    <s v="NHS England"/>
    <s v="NHS hospital trusts"/>
    <s v="TBC"/>
    <s v="Subcutaneous injection"/>
    <s v="TBC"/>
    <s v="TBC"/>
    <s v="TBC"/>
    <s v="TBC"/>
    <s v="In progress. We anticipate that the appraisal will begin in early June 2026 when we will write to stakeholders about how to get involved."/>
    <s v="Single Technology Appraisal"/>
    <s v="PW"/>
  </r>
  <r>
    <x v="3"/>
    <m/>
    <s v="TBC"/>
    <s v="TBC"/>
    <d v="2027-03-02T00:00:00"/>
    <s v="Inebilizumab for treating AQP4-IgG seropositive neuromyelitis optica spectrum disorders [ID6430]"/>
    <s v="Ophthalmology"/>
    <x v="126"/>
    <x v="0"/>
    <s v="NHS England"/>
    <s v="NHS hospital trusts"/>
    <s v="TBC"/>
    <s v="IV Infusion"/>
    <s v="TBC"/>
    <s v="TBC"/>
    <s v="TBC"/>
    <s v="TBC"/>
    <s v="Following an update from the company that market inebilizumab, the timelines for the appraisal have been revised. The appraisal is now due to begin in early July 2026. Submissions are expected to be due in September 2026."/>
    <s v="Single Technology Appraisal"/>
    <s v="BG"/>
  </r>
  <r>
    <x v="3"/>
    <m/>
    <s v="TBC"/>
    <s v="TBC"/>
    <d v="2027-03-03T00:00:00"/>
    <s v="Nivolumab with BMS-986205 and chemotherapy for neoadjuvant treatment of muscle-invasive bladder cancer [ID6321]"/>
    <s v="Cancer"/>
    <x v="92"/>
    <x v="7"/>
    <s v="NHS England"/>
    <s v="NHS hospital trusts"/>
    <s v="TBC"/>
    <s v="TBC"/>
    <s v="TBC"/>
    <s v="TBC"/>
    <s v="TBC"/>
    <s v="TBC"/>
    <s v="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
    <s v="Single Technology Appraisal"/>
    <s v="SP"/>
  </r>
  <r>
    <x v="3"/>
    <m/>
    <s v="TBC"/>
    <s v="TBC"/>
    <d v="2027-03-19T00:00:00"/>
    <s v="Ianalumab for treating active Sjogren's syndrome [ID6634]"/>
    <s v="Rheumatology"/>
    <x v="127"/>
    <x v="7"/>
    <s v="NHS England"/>
    <s v="NHS hospital trusts"/>
    <s v="TBC"/>
    <s v="Subcutaneous injection"/>
    <s v="TBC"/>
    <s v="TBC"/>
    <s v="TBC"/>
    <s v="TBC"/>
    <s v="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
    <s v="Single Technology Appraisal"/>
    <s v="PW"/>
  </r>
  <r>
    <x v="3"/>
    <m/>
    <s v="TBC"/>
    <s v="TBC"/>
    <d v="2027-03-23T00:00:00"/>
    <s v="Datopotamab deruxtecan for previously untreated locally recurrent inoperable or metastatic triple-negative breast cancer [ID6435]"/>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3-23T00:00:00"/>
    <s v="Trastuzumab deruxtecan for adjuvant treatment of high-risk HER2-positive residual invasive breast cancer after neoadjuvant chemotherapy [ID6509]"/>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4-28T00:00:00"/>
    <s v="Mezigdomide with dexamethasone and carfilzomib for treating relapsed or refractory multiple myeloma after at least 1 line of treatment [ID6513]"/>
    <s v="Cancer"/>
    <x v="3"/>
    <x v="7"/>
    <s v="NHS England"/>
    <s v="NHS hospital trusts"/>
    <s v="TBC"/>
    <s v="IV Infusion"/>
    <s v="TBC"/>
    <s v="TBC"/>
    <s v="TBC"/>
    <s v="TBC"/>
    <s v="Please note that following on from a request received from the company, the timelines for this appraisal have been revised and the appraisal is now anticipated to begin during late August 2026 when we will write to you about how you can get involved."/>
    <s v="Single Technology Appraisal"/>
    <s v="BG"/>
  </r>
  <r>
    <x v="3"/>
    <m/>
    <s v="TBC"/>
    <s v="TBC"/>
    <d v="2027-05-05T00:00:00"/>
    <s v="Triheptanoin for treating long-chain fatty acid oxidation disorders [ID3891]"/>
    <s v="Metabolic services"/>
    <x v="122"/>
    <x v="7"/>
    <s v="NHS England"/>
    <s v="NHS hospital trusts"/>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7-05-26T00:00:00"/>
    <s v="Apalutamide with gonadotrophin-releasing hormone agonist and radiotherapy for treating high-risk, localised or locally advanced prostate cancer [ID6215]"/>
    <s v="Cancer"/>
    <x v="26"/>
    <x v="7"/>
    <s v="NHS England"/>
    <s v="NHS hospital trusts"/>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3"/>
    <m/>
    <s v="TBC"/>
    <s v="TBC"/>
    <d v="2027-06-30T00:00:00"/>
    <s v="Pembrolizumab with olaparib and chemoradiation for previously untreated limited-stage small-cell lung cancer [ID6412]"/>
    <s v="Cancer"/>
    <x v="11"/>
    <x v="7"/>
    <s v="NHS England"/>
    <s v="NHS hospital trusts"/>
    <s v="TBC"/>
    <s v="TBC"/>
    <s v="TBC"/>
    <s v="TBC"/>
    <s v="TBC"/>
    <s v="TBC"/>
    <s v="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
    <s v="Single Technology Appraisal"/>
    <s v="SP"/>
  </r>
  <r>
    <x v="3"/>
    <m/>
    <s v="TBC"/>
    <s v="TBC"/>
    <d v="2027-07-27T00:00:00"/>
    <s v="Navepegritide for treating achondroplasia in people 2 to 15 years [ID6538]"/>
    <s v="Genetic medicine"/>
    <x v="128"/>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
    <s v="Single Technology Appraisal"/>
    <s v="AS"/>
  </r>
  <r>
    <x v="4"/>
    <m/>
    <s v="TBC"/>
    <s v="TBC"/>
    <d v="2028-02-24T00:00:00"/>
    <s v="Pembrolizumab with chemoradiation, then with or without olaparib, for untreated unresectable locally advanced non-small-cell lung cancer [ID6399]"/>
    <s v="Cancer"/>
    <x v="1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d v="2028-06-08T00:00:00"/>
    <s v="Durvalumab with tremelimumab and chemotherapy for treating unresectable or advanced urothelial cancer [ID3855]"/>
    <s v="Cancer"/>
    <x v="6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
    <s v="Single Technology Appraisal"/>
    <s v="SP"/>
  </r>
  <r>
    <x v="5"/>
    <m/>
    <s v="TBC"/>
    <s v="TBC"/>
    <s v="TBC"/>
    <s v="Oxybutynin hydrochloride for managing neurogenic detrusor overactivity in people 6 years and over with spinal cord injury or spina bifida [ID5089]"/>
    <s v="Musculo-skeletal"/>
    <x v="129"/>
    <x v="7"/>
    <s v="ICB"/>
    <s v="NHS hospital trusts"/>
    <s v="TBC"/>
    <s v="Oral"/>
    <s v="TBC"/>
    <s v="TBC"/>
    <s v="TBC"/>
    <s v="TBC"/>
    <s v="Guidance is still in early development stage. More information will be provided as the development of the guidance progresses."/>
    <s v="Single Technology Appraisal"/>
    <s v="PW"/>
  </r>
  <r>
    <x v="5"/>
    <m/>
    <s v="TBC"/>
    <s v="TBC"/>
    <s v="TBC"/>
    <s v="Lisocabtagene maraleucel for treating relapsed or refractory large B-cell lymphoma after 2 or more systemic treatments (review of TA987) [ID6619]"/>
    <s v="Cancer"/>
    <x v="5"/>
    <x v="7"/>
    <s v="NHS England"/>
    <s v="NHS hospital trusts"/>
    <s v="TBC"/>
    <s v="IV Infusion"/>
    <s v="No"/>
    <s v="A capacity impact is not expected because the  administration method is the same as the main comparator"/>
    <n v="140"/>
    <s v="TBC"/>
    <s v="Guidance is still in early development stage. More information will be provided as the development of the guidance progresses. "/>
    <s v="Single Technology Appraisal"/>
    <s v="BG"/>
  </r>
  <r>
    <x v="5"/>
    <m/>
    <s v="TBC"/>
    <s v="TBC"/>
    <s v="TBC"/>
    <s v="Tislelizumab with platinum-based chemotherapy and etoposide for untreated extensive-stage small-cell lung cancer [ID6158]"/>
    <s v="Cancer"/>
    <x v="11"/>
    <x v="7"/>
    <s v="NHS England"/>
    <s v="NHS hospital trusts"/>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5"/>
    <m/>
    <s v="TBC"/>
    <s v="TBC"/>
    <s v="TBC"/>
    <s v="Ruxolitinib for Prurigo Nodularis [ID6571]"/>
    <s v="Skin conditions"/>
    <x v="109"/>
    <x v="7"/>
    <s v="ICB"/>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CD"/>
  </r>
  <r>
    <x v="5"/>
    <m/>
    <s v="TBC"/>
    <s v="TBC"/>
    <s v="TBC"/>
    <s v="Lutetium-177 vipivotide tetraxetan in combination for treating PSMA-positive hormone-sensitive metastatic prostate cancer [ID6589]"/>
    <s v="Cancer"/>
    <x v="26"/>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
    <s v="Single Technology Appraisal"/>
    <s v="BG"/>
  </r>
  <r>
    <x v="5"/>
    <m/>
    <s v="TBC"/>
    <s v="TBC"/>
    <s v="TBC"/>
    <s v="Dersimelagon for treating erythropoietic protoporphyria and X-linked protoporphyria in people 12 years and over [ID6160]"/>
    <s v="Endocrinology"/>
    <x v="130"/>
    <x v="7"/>
    <s v="NHS England"/>
    <s v="NHS hospital trusts"/>
    <s v="TBC"/>
    <s v="Oral"/>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Leriglitazone for treating andrenoleukodystrophy [ID3903]"/>
    <s v="Endocrinology"/>
    <x v="131"/>
    <x v="7"/>
    <s v="NHS England"/>
    <s v="NHS hospital trusts"/>
    <s v="TBC"/>
    <s v="Oral"/>
    <s v="TBC"/>
    <s v="TBC"/>
    <s v="TBC"/>
    <s v="TBC"/>
    <s v="Guidance is still in early development stage. More information will be provided as the development of the guidance progresses."/>
    <s v="Single Technology Appraisal"/>
    <s v="CD"/>
  </r>
  <r>
    <x v="5"/>
    <m/>
    <s v="TBC"/>
    <s v="TBC"/>
    <s v="TBC"/>
    <s v="Lazertinib with amivantamab and platinum-based chemotherapy for EGFR mutation-positive metastatic non-small-cell lung cancer after a tyrosine kinase inhibitor [ID6305]"/>
    <s v="Cancer"/>
    <x v="11"/>
    <x v="7"/>
    <s v="NHS England"/>
    <s v="NHS hospital trusts"/>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5"/>
    <m/>
    <s v="TBC"/>
    <s v="TBC"/>
    <s v="TBC"/>
    <s v="Itepekimab as add-on maintenance treatment for moderate to severe chronic obstructive pulmonary disease [ID6547]"/>
    <s v="Respiratory"/>
    <x v="80"/>
    <x v="7"/>
    <s v="ICB"/>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5"/>
    <m/>
    <s v="TBC"/>
    <s v="TBC"/>
    <s v="TBC"/>
    <s v="Iodine (131I)–apamistamab for treating relapsed or refractory acute myeloid leukaemia before an allogeneic haematopoietic stem cell transplant [ID6355]"/>
    <s v="Cancer"/>
    <x v="8"/>
    <x v="7"/>
    <s v="NHS England"/>
    <s v="NHS hospital trusts"/>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5"/>
    <m/>
    <s v="TBC"/>
    <s v="TBC"/>
    <s v="TBC"/>
    <s v="Durvalumab in combination for neoadjuvant and adjuvant treatment of resectable gastric and gastro-oesophageal junction cancer [ID6374]"/>
    <s v="Cancer"/>
    <x v="15"/>
    <x v="7"/>
    <s v="NHS England"/>
    <s v="NHS hospital trusts"/>
    <s v="TBC"/>
    <s v="IV Infusion"/>
    <s v="Increase"/>
    <s v="There will be an increase in capacity due to extra administrations."/>
    <n v="24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5"/>
    <m/>
    <s v="TBC"/>
    <s v="TBC"/>
    <s v="TBC"/>
    <s v="Capivasertib with abiraterone for treating hormone-sensitive metastatic prostate cancer with PTEN deficiency [ID6466]"/>
    <s v="Cancer"/>
    <x v="26"/>
    <x v="7"/>
    <s v="NHS England"/>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Apraglutide for treating short bowel syndrome [ID6533]"/>
    <s v="Gastroenterology"/>
    <x v="132"/>
    <x v="7"/>
    <s v="NHS England"/>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Masitinib with riluzole for treating amyotrophic lateral sclerosis [ID6257]"/>
    <s v="Neurology"/>
    <x v="114"/>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DCVax-L for treating glioblastoma [ID836]"/>
    <s v="Cancer"/>
    <x v="133"/>
    <x v="7"/>
    <s v="NHS England"/>
    <s v="NHS hospital trusts"/>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5"/>
    <m/>
    <s v="TBC"/>
    <s v="TBC"/>
    <s v="TBC"/>
    <s v="Maralixibat for treating progressive familial intrahepatic cholestasis [ID3818]"/>
    <s v="Hepatology"/>
    <x v="134"/>
    <x v="7"/>
    <s v="NHS England"/>
    <s v="NHS hospital trusts"/>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Odevixibat for treating cholestasis and pruritus in Alagille Syndrome [ID6181]"/>
    <s v="Gastroenterology"/>
    <x v="95"/>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Renal cell carcinoma Pathways Pilot [ID6186]"/>
    <s v="Cancer"/>
    <x v="1"/>
    <x v="7"/>
    <s v="NHS England"/>
    <s v="NHS hospital trusts"/>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5"/>
    <m/>
    <s v="TBC"/>
    <s v="TBC"/>
    <s v="TBC"/>
    <s v="Zanubrutinib for untreated chronic lymphocytic leukaemia [ID5079]"/>
    <s v="Cancer"/>
    <x v="135"/>
    <x v="7"/>
    <s v="NHS England"/>
    <s v="NHS hospital trusts"/>
    <s v="TBC"/>
    <s v="Oral"/>
    <s v="TBC"/>
    <s v="TBC"/>
    <s v="TBC"/>
    <s v="TBC"/>
    <s v="Guidance is still in early development stage. More information will be provided as the development of the guidance progresses."/>
    <s v="Single Technology Appraisal"/>
    <s v="BG"/>
  </r>
  <r>
    <x v="5"/>
    <m/>
    <s v="TBC"/>
    <s v="TBC"/>
    <s v="TBC"/>
    <s v="Durvalumab for adjuvant treatment of resectable non-small-cell lung cancer [ID1263]"/>
    <s v="Cancer"/>
    <x v="11"/>
    <x v="7"/>
    <s v="NHS England"/>
    <s v="NHS hospital trusts"/>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5"/>
    <m/>
    <s v="TBC"/>
    <s v="TBC"/>
    <s v="TBC"/>
    <s v="Ropeginterferon alfa-2b for treating polycythaemia vera without symptomatic splenomegaly [ID1596]"/>
    <s v="Cancer"/>
    <x v="135"/>
    <x v="7"/>
    <s v="NHS England"/>
    <s v="NHS hospital trusts"/>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5"/>
    <m/>
    <s v="TBC"/>
    <s v="Suspended"/>
    <s v="Suspended"/>
    <s v="Vosoritide for treating achondroplasia in people 4 months and over [ID6488]"/>
    <s v="Genetic medicine"/>
    <x v="128"/>
    <x v="11"/>
    <s v="ICB"/>
    <s v="NHS hospital trusts"/>
    <s v="Suspended"/>
    <s v="Subcutaneous injection"/>
    <s v="Suspended"/>
    <s v="Suspended"/>
    <s v="Suspended"/>
    <s v="Suspended"/>
    <s v="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
    <s v="Single Technology Appraisal"/>
    <s v="PW"/>
  </r>
  <r>
    <x v="5"/>
    <m/>
    <s v="TBC"/>
    <s v="Suspended"/>
    <s v="Suspended"/>
    <s v="Bemarituzumab with chemotherapy for untreated inoperable HER2-negative advanced gastric or gastro-oesophageal junction cancer [ID6481]"/>
    <s v="Cancer"/>
    <x v="15"/>
    <x v="11"/>
    <s v="NHS England"/>
    <s v="NHS hospital trusts"/>
    <s v="Suspended"/>
    <s v="Intravenous"/>
    <s v="Suspended"/>
    <s v="Suspended"/>
    <s v="Suspended"/>
    <s v="Suspended"/>
    <s v="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Astegolimab as add-on maintenance treatment for moderate to severe chronic obstructive pulmonary disease [ID6524]"/>
    <s v="Respiratory"/>
    <x v="80"/>
    <x v="11"/>
    <s v="ICB"/>
    <s v="NHS hospital trusts"/>
    <s v="Suspended"/>
    <s v="IV infusion / subcutane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Venetoclax with azacitidine for untreated high-risk myelodysplastic syndromes [ID6314]"/>
    <s v="Haematology"/>
    <x v="136"/>
    <x v="11"/>
    <s v="NHS England"/>
    <s v="NHS hospital trusts"/>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5"/>
    <m/>
    <s v="TBC"/>
    <s v="Suspended"/>
    <s v="Suspended"/>
    <s v="Concizumab for treating haemophilia A or B in people 12 years and over with inhibitors [ID6665]"/>
    <s v="Haematology"/>
    <x v="21"/>
    <x v="11"/>
    <s v="NHS England"/>
    <s v="NHS hospital trusts"/>
    <s v="Suspended"/>
    <s v="Suspended"/>
    <s v="Suspended"/>
    <s v="Suspended"/>
    <s v="Suspended"/>
    <s v="Suspended"/>
    <s v="Suspended. Following discussions with the company, the evaluation of concizumab has been split into 2 indications. Concizumab for treating severe haemophilia A or moderate to severe haemophilia B in people 12 years and over without inhibitors will continue as ID5099. Concizumab for treating haemophilia A or B in people 12 years and over with inhibitors will progress under a new ID number, ID6665."/>
    <s v="Single Technology Appraisal"/>
    <s v="AS"/>
  </r>
  <r>
    <x v="5"/>
    <m/>
    <s v="TBC"/>
    <s v="Suspended"/>
    <s v="Suspended"/>
    <s v="Vepdegestrant for treating hormone receptor-positive HER2-negative metastatic breast cancer after endocrine treatment [ID6360]"/>
    <s v="Cancer"/>
    <x v="135"/>
    <x v="11"/>
    <s v="NHS England"/>
    <s v="NHS hospital trusts"/>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5"/>
    <m/>
    <s v="TBC"/>
    <s v="Suspended"/>
    <s v="Suspended"/>
    <s v="Neuro-Cells stem-cell treatment for traumatic spinal cord injury [ID6588]"/>
    <s v="Neurology"/>
    <x v="129"/>
    <x v="11"/>
    <s v="NHS England"/>
    <s v="NHS hospital trusts"/>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5"/>
    <m/>
    <s v="TBC"/>
    <s v="Suspended"/>
    <s v="Suspended"/>
    <s v="Sipavibart for preventing COVID-19 [ID6282]"/>
    <s v="Infectious diseases"/>
    <x v="6"/>
    <x v="11"/>
    <s v="ICB"/>
    <s v="Primary care &amp; NHS Hospital trusts"/>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5"/>
    <m/>
    <s v="TBC"/>
    <s v="Suspended"/>
    <s v="Suspended"/>
    <s v="Fidanacogene elaparvovec for treating moderately severe to severe haemophilia B [ID4032]"/>
    <s v="Haematology"/>
    <x v="21"/>
    <x v="12"/>
    <s v="NHS England"/>
    <s v="NHS hospital trusts"/>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5"/>
    <m/>
    <s v="TBC"/>
    <s v="Suspended"/>
    <s v="Suspended"/>
    <s v="Trastuzumab deruxtecan for treating HER2-positive unresectable or metastatic breast cancer after 1 or more anti-HER2 treatments [ID6309]"/>
    <s v="Cancer"/>
    <x v="23"/>
    <x v="11"/>
    <s v="NHS England"/>
    <s v="NHS hospital trusts"/>
    <s v="Suspended"/>
    <s v="Intravenous"/>
    <s v="Suspended"/>
    <s v="Suspended"/>
    <s v="Suspended"/>
    <s v="Suspended"/>
    <s v="Suspended. Please note that this evaluation has been combined with ID5121. The evaluation will continue under ID5121, and ID6309 will be suspended."/>
    <s v="Single Technology Appraisal"/>
    <s v="AS"/>
  </r>
  <r>
    <x v="5"/>
    <m/>
    <s v="TBC"/>
    <s v="Suspended"/>
    <s v="Suspended"/>
    <s v="Alpelisib with olaparib for treating BRCA wild-type platinum-refractory or -resistant ovarian, fallopian tube or primary peritoneal cancer after 1 to 3 previous treatments [TSID11830] [ID6247]"/>
    <s v="Cancer"/>
    <x v="57"/>
    <x v="11"/>
    <s v="NHS England"/>
    <s v="NHS hospital trusts"/>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5"/>
    <m/>
    <s v="TBC"/>
    <s v="Suspended"/>
    <s v="Suspended"/>
    <s v="Pegcetacoplan for treating geographic atrophy [ID4041]"/>
    <s v="Eye"/>
    <x v="43"/>
    <x v="11"/>
    <s v="ICB"/>
    <s v="Primary care &amp; Community services"/>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atopotamab deruxtecan for treating advanced non-small-cell lung cancer after platinum-based chemotherapy [ID6241]"/>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Tucatinib with trastuzumab for previously treated HER2-positive colorectal cancer [ID6227]"/>
    <s v="Cancer"/>
    <x v="36"/>
    <x v="11"/>
    <s v="NHS England"/>
    <s v="NHS hospital trusts"/>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5"/>
    <m/>
    <s v="TBC"/>
    <s v="Suspended"/>
    <s v="Suspended"/>
    <s v="Pembrolizumab with pemetrexed and platinum-based chemotherapy for untreated unresectable advanced malignant pleural mesothelioma [ID4044]"/>
    <s v="Cancer"/>
    <x v="137"/>
    <x v="11"/>
    <s v="NHS England"/>
    <s v="NHS hospital trusts"/>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5"/>
    <m/>
    <s v="TBC"/>
    <s v="Suspended"/>
    <s v="Suspended"/>
    <s v="Belzutifan for previously treated advanced renal cell carcinoma [ID6154]"/>
    <s v="Cancer"/>
    <x v="1"/>
    <x v="11"/>
    <s v="NHS England"/>
    <s v="NHS hospital trusts"/>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Insulin icodec for treating type 2 diabetes [ID6175]"/>
    <s v="Diabetes"/>
    <x v="34"/>
    <x v="11"/>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5"/>
    <m/>
    <s v="TBC"/>
    <s v="Suspended"/>
    <s v="Suspended"/>
    <s v="Leukocyte interleukin in combination for neoadjuvant treatment of resectable locally advanced squamous cell head and neck cancer [ID6390]"/>
    <s v="Cancer"/>
    <x v="10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Selpercatinib for treating RET fusion-positive advanced solid tumours in people aged 12 and over with no other treatment options [ID6273]"/>
    <s v="Cancer"/>
    <x v="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Atezolizumab as neoadjuvant (with chemotherapy) and adjuvant (as monotherapy) treatment for early triple negative breast cancer [ID6200]"/>
    <s v="Cancer"/>
    <x v="135"/>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5"/>
    <m/>
    <s v="TBC"/>
    <s v="Suspended"/>
    <s v="Suspended"/>
    <s v="Atezolizumab with bevacizumab for adjuvant treatment of resected or ablated hepatocellular carcinoma at high risk of recurrence [ID6148]"/>
    <s v="Cancer"/>
    <x v="18"/>
    <x v="11"/>
    <s v="NHS England"/>
    <s v="NHS hospital trusts"/>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imatoprost implant for treating open angle glaucoma or ocular hypertension when topical treatments are unsuitable [ID6180]"/>
    <s v="Ophthalmology"/>
    <x v="37"/>
    <x v="11"/>
    <s v="ICB"/>
    <s v="NHS hospital trusts"/>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elantamab mafodotin for treating relapsed or refractory multiple myeloma after 4 or more therapies [ID2701]"/>
    <s v="Cancer"/>
    <x v="3"/>
    <x v="11"/>
    <s v="NHS England"/>
    <s v="NHS hospital trusts"/>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5"/>
    <m/>
    <s v="TBC"/>
    <s v="Suspended"/>
    <s v="Suspended"/>
    <s v="Degarelix before or with radiotherapy for treating high-risk localised and locally advanced hormone-dependent prostate cancer [ID6419]"/>
    <s v="Cancer"/>
    <x v="26"/>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CD"/>
  </r>
  <r>
    <x v="5"/>
    <m/>
    <s v="TBC"/>
    <s v="Suspended"/>
    <s v="Suspended"/>
    <s v="Repotrectinib for treating ROS1-positive advanced non-small-cell lung cancer [ID6277]"/>
    <s v="Cancer"/>
    <x v="11"/>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Empagliflozin for preventing cardiovascular events after acute myocardial infarction [ID6240]"/>
    <s v="Cardiology"/>
    <x v="97"/>
    <x v="11"/>
    <s v="ICB"/>
    <s v="NHS hospital trusts"/>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 with chemotherapy for untreated unresectable or metastatic urothelial cancer [ID5102]"/>
    <s v="Cancer"/>
    <x v="6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CD"/>
  </r>
  <r>
    <x v="5"/>
    <m/>
    <s v="TBC"/>
    <s v="Suspended"/>
    <s v="Suspended"/>
    <s v="Sugemalimab with chemotherapy for untreated metastatic non-small-cell lung cancer [ID4001]"/>
    <s v="Cancer"/>
    <x v="11"/>
    <x v="11"/>
    <s v="NHS England"/>
    <s v="NHS hospital trusts"/>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Pirtobrutinib for treating relapsed or refractory mantle cell lymphoma [ID3975]"/>
    <s v="Cancer"/>
    <x v="5"/>
    <x v="11"/>
    <s v="NHS England"/>
    <s v="NHS hospital trusts"/>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opical rapamycin for treating facial angiofibromas associated with tuberous sclerosis complex in people 6 years and over [ID6391]"/>
    <s v="ENT"/>
    <x v="121"/>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Daprodustat for treating anaemia in people with chronic kidney disease [ID3987]"/>
    <s v="Haematology"/>
    <x v="49"/>
    <x v="11"/>
    <s v="ICB and NHS England"/>
    <s v="NHS hospital trusts"/>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5"/>
    <m/>
    <s v="TBC"/>
    <s v="Suspended"/>
    <s v="Suspended"/>
    <s v="Palforzia for treating peanut allergy in children aged 1 to 3 [ID6144]"/>
    <s v="Immunology"/>
    <x v="138"/>
    <x v="11"/>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CD"/>
  </r>
  <r>
    <x v="5"/>
    <m/>
    <s v="TBC"/>
    <s v="Suspended"/>
    <s v="Suspended"/>
    <s v="Telisotuzumab vedotin for treating c-MET overexpressed, EGFR wild-type, non-squamous advanced non-small-cell lung cancer after 1 or more systemic treatments [ID6253]"/>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Abaloparatide for treating idiopathic or hypogonadal osteoporosis in men [ID4059]"/>
    <s v="Musculo-skeletal"/>
    <x v="24"/>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Aumolertinib for untreated EGFR mutation-positive non-small-cell lung cancer [ID4000]"/>
    <s v="Cancer"/>
    <x v="11"/>
    <x v="11"/>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VTS-270 for treating Niemann-Pick type C1 [ID1267]"/>
    <s v="Neurology"/>
    <x v="56"/>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5"/>
    <m/>
    <s v="TBC"/>
    <s v="Suspended"/>
    <s v="Suspended"/>
    <s v="Dupilumab for treating chronic spontaneous urticaria in people 12 years and over [ID4055]"/>
    <s v="Not applicable"/>
    <x v="4"/>
    <x v="11"/>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CD"/>
  </r>
  <r>
    <x v="5"/>
    <m/>
    <s v="TBC"/>
    <s v="Suspended"/>
    <s v="Suspended"/>
    <s v="Infigratinib for treating relapsed or refractory advanced cholangiocarcinoma with FGFR2 fusion or rearrangement [ID3992]"/>
    <s v="Cancer"/>
    <x v="2"/>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enadogene nolparvovec for treating Leber's hereditary optic neuropathy caused by the G11778A ND4 mitochondrial mutation [ID1410]"/>
    <s v="Ophthalmology"/>
    <x v="70"/>
    <x v="11"/>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5"/>
    <m/>
    <s v="TBC"/>
    <s v="Suspended"/>
    <s v="Suspended"/>
    <s v="Lurbinectedin for treating advanced small-cell lung cancer on or after platinum-based chemotherapy [ID3872]"/>
    <s v="Cancer"/>
    <x v="11"/>
    <x v="11"/>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5"/>
    <m/>
    <s v="TBC"/>
    <s v="Suspended"/>
    <s v="Suspended"/>
    <s v="Oral paclitaxel with encequidar for treating advanced breast cancer [ID5111]"/>
    <s v="Cancer"/>
    <x v="23"/>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with olaparib for treating hormone-relapsed metastatic prostate cancer after abiraterone or enzalutamide and chemotherapy [ID3814]"/>
    <s v="Cancer"/>
    <x v="26"/>
    <x v="11"/>
    <s v="NHS England"/>
    <s v="NHS hospital trusts"/>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5"/>
    <m/>
    <s v="TBC"/>
    <s v="Suspended"/>
    <s v="Suspended"/>
    <s v="Xevinapant with platinum-based chemotherapy and radiotherapy for untreated locally advanced squamous cell head and neck cancer [ID6199]"/>
    <s v="Cancer"/>
    <x v="108"/>
    <x v="11"/>
    <s v="NHS England"/>
    <s v="NHS hospital trusts"/>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5"/>
    <m/>
    <s v="TBC"/>
    <s v="Suspended"/>
    <s v="Suspended"/>
    <s v="Vibostolimab–pembrolizumab for untreated PD-L1-positive metastatic non-small-cell lung cancer [ID6382]"/>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Tislelizumab with chemotherapy for untreated unresectable or metastatic gastric or gastro-oesophageal junction cancer [ID6157]"/>
    <s v="Cancer"/>
    <x v="15"/>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iragolumab with atezolizumab for untreated PD-L1-positive advanced non-small-cell lung cancer [ID5122]"/>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Tiragolumab with atezolizumab for treating advanced oesophageal squamous cell cancer after chemoradiotherapy [ID6267]"/>
    <s v="Cancer"/>
    <x v="4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Sacituzumab govitecan for treating advanced non-small-cell lung cancer after platinum-based chemotherapy and a PD-1 or PD-L1 inhibitor [ID6375]"/>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CD"/>
  </r>
  <r>
    <x v="5"/>
    <m/>
    <s v="TBC"/>
    <s v="Suspended"/>
    <s v="Suspended"/>
    <s v="Ruxolitinib for treating moderate to severe chronic graft-versus-host disease after an allogeneic stem cell transplant in people 28 days to 17 years [ID6427]"/>
    <s v="Not applicable"/>
    <x v="4"/>
    <x v="11"/>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Rilzabrutinib for treating persistent or chronic immune thrombocytopenia in people aged 12 and over [ID6395]"/>
    <s v="Haematology"/>
    <x v="139"/>
    <x v="11"/>
    <s v="ICB and 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Pembrolizumab–vibostolimab with etoposide and platinum-based chemotherapy for untreated extensive-stage small-cell lung cancer [ID6361]"/>
    <s v="Cancer"/>
    <x v="11"/>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Pembrolizumab–vibostolimab for untreated metastatic non-small-cell lung cancer [ID6365]"/>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Pembrolizumab with stereotactic body radiotherapy for treating unresected stage 1 or 2 non-small-cell lung cancer [ID6149]"/>
    <s v="Cancer"/>
    <x v="11"/>
    <x v="11"/>
    <s v="NHS England"/>
    <s v="NHS hospital trusts"/>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Omburtamab for treating relapsed neuroblastoma [ID1664]"/>
    <s v="Cancer"/>
    <x v="120"/>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Nitazoxanide for treating the common cold in people 12 years and over [ID4049]"/>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Niraparib with pembrolizumab for maintenance treatment of advanced non-small-cell lung cancer after platinum-based chemotherapy with pembrolizumab [ID6345]"/>
    <s v="Cancer"/>
    <x v="11"/>
    <x v="11"/>
    <s v="NHS England"/>
    <s v="NHS hospital trusts"/>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5"/>
    <m/>
    <s v="TBC"/>
    <s v="Suspended"/>
    <s v="Suspended"/>
    <s v="Niraparib with dostarlimab for maintenance treatment of advanced or recurrent endometrial cancer [ID6316]"/>
    <s v="Cancer"/>
    <x v="0"/>
    <x v="11"/>
    <s v="NHS England"/>
    <s v="NHS hospital trusts"/>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5"/>
    <m/>
    <s v="TBC"/>
    <s v="Suspended"/>
    <s v="Suspended"/>
    <s v="Mavacamten for treating symptomatic non-obstructive hypertrophic cardiomyopathy [ID6523]"/>
    <s v="Cardiology"/>
    <x v="78"/>
    <x v="11"/>
    <s v="ICB"/>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utetium oxodotreotide with octreotide for newly diagnosed unresectable or metastatic gastroenteropancreatic neuroendocrine tumours [ID6315]"/>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Lisocabtagene maraleucel for treating relapsed or refractory chronic lymphocytic leukaemia or small lymphocytic lymphoma [ID6174]"/>
    <s v="Cancer"/>
    <x v="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Ixazomib citrate for maintenance treatment of untreated multiple myeloma in people who cannot have autologous stem cell transplant [ID2706]"/>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5"/>
    <m/>
    <s v="TBC"/>
    <s v="Suspended"/>
    <s v="Suspended"/>
    <s v="Ixazomib citrate for maintenance treatment of untreated multiple myeloma after autologous stem cell transplant [ID1517]"/>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CD"/>
  </r>
  <r>
    <x v="5"/>
    <m/>
    <s v="TBC"/>
    <s v="Suspended"/>
    <s v="Suspended"/>
    <s v="Insulin efsitora alfa for treating type 1 diabetes in people on multiple daily insulin injections [ID6498]"/>
    <s v="Diabetes"/>
    <x v="34"/>
    <x v="11"/>
    <s v="ICB"/>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Imetelstat for treating relapsed or refractory transfusion-dependent myelodysplastic syndromes [ID3922]"/>
    <s v="Not applicable"/>
    <x v="4"/>
    <x v="11"/>
    <s v="Not applicable"/>
    <s v="Not applicable"/>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CD"/>
  </r>
  <r>
    <x v="5"/>
    <m/>
    <s v="TBC"/>
    <s v="Suspended"/>
    <s v="Suspended"/>
    <s v="Iclepertin for treating cognitive impairment associated with schizophrenia [ID6483]"/>
    <s v="Mental Health"/>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Giroctocogene fitelparvovec for treating moderately severe to severe haemophilia A [ID6312]"/>
    <s v="Haematology"/>
    <x v="21"/>
    <x v="11"/>
    <s v="NHS England"/>
    <s v="NHS hospital trusts"/>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5"/>
    <m/>
    <s v="TBC"/>
    <s v="Suspended"/>
    <s v="Suspended"/>
    <s v="Fordadistrogene movaparvovec for treating Duchenne muscular dystrophy [ID6133]"/>
    <s v="Musculo-skeletal"/>
    <x v="47"/>
    <x v="11"/>
    <s v="NHS England"/>
    <s v="NHS hospital trusts"/>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Favezelimab–pembrolizumab for treating relapsed or refractory classical Hodgkin lymphoma after anti-PD-L1 treatment [ID6393]"/>
    <s v="Cancer"/>
    <x v="5"/>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urvalumab with chemoradiation for untreated unresectable locally advanced oesophageal squamous cell cancer [ID6490]"/>
    <s v="Cancer"/>
    <x v="44"/>
    <x v="11"/>
    <s v="NHS England"/>
    <s v="NHS hospital trusts"/>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5"/>
    <m/>
    <s v="TBC"/>
    <s v="Suspended"/>
    <s v="Suspended"/>
    <s v="Ciltacabtagene autoleucel for treating relapsed and lenalidomide-refractory multiple myeloma after 1 to 3 therapies [ID4012]"/>
    <s v="Cancer"/>
    <x v="3"/>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Cediranib with olaparib for treating recurrent platinum-resistant ovarian, fallopian tube or primary peritoneal cancer after 3 therapies [ID1639]"/>
    <s v="Cancer"/>
    <x v="57"/>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CD"/>
  </r>
  <r>
    <x v="5"/>
    <m/>
    <s v="TBC"/>
    <s v="Suspended"/>
    <s v="Suspended"/>
    <s v="Cabozantinib with nivolumab and ipilimumab for untreated intermediate- or poor-risk advanced renal cell carcinoma [ID6330]"/>
    <s v="Cancer"/>
    <x v="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Burosumab for treating FGF23-related hypophosphataemia in tumour-induced osteomalacia [ID3924 ]"/>
    <s v="Endocrinology"/>
    <x v="25"/>
    <x v="11"/>
    <s v="NHS England"/>
    <s v="NHS hospital trusts"/>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5"/>
    <m/>
    <s v="TBC"/>
    <s v="Suspended"/>
    <s v="Suspended"/>
    <s v="BI 907828 for untreated dedifferentiated advanced liposarcoma [ID6296]"/>
    <s v="Not applicable"/>
    <x v="4"/>
    <x v="11"/>
    <s v="Not applicable"/>
    <s v="Not applicable"/>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5"/>
    <m/>
    <s v="TBC"/>
    <s v="Suspended"/>
    <s v="Suspended"/>
    <s v="Benralizumab for previously treated severe nasal polyps [ID1659]"/>
    <s v="ENT"/>
    <x v="140"/>
    <x v="11"/>
    <s v="NHS England"/>
    <s v="Not applicable"/>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vacincaptad pegol for treating geographic atrophy caused by age-related macular degeneration [ID6401]"/>
    <s v="Eye"/>
    <x v="43"/>
    <x v="11"/>
    <s v="ICB"/>
    <s v="Primary care &amp; Community service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5"/>
    <m/>
    <s v="TBC"/>
    <s v="Suspended"/>
    <s v="Suspended"/>
    <s v="Atezolizumab with chemotherapy for treating relapsing recurrent advanced triple-negative early breast cancer [ID6152]"/>
    <s v="Cancer"/>
    <x v="23"/>
    <x v="11"/>
    <s v="NHS England"/>
    <s v="NHS hospital trusts"/>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Atezolizumab with cabozantinib for treating hormone-relapsed metastatic prostate cancer after 1 therapy [ID6203]"/>
    <s v="Cancer"/>
    <x v="26"/>
    <x v="11"/>
    <s v="NHS England"/>
    <s v="NHS hospital trusts"/>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rimoclomol for treating Niemann-Pick disease Type C [ID1312]"/>
    <s v="Genetic medicine"/>
    <x v="55"/>
    <x v="11"/>
    <s v="Not applicable"/>
    <s v="Not applicable"/>
    <s v="Suspended"/>
    <s v="Suspended"/>
    <s v="Suspended"/>
    <s v="Suspended"/>
    <s v="Suspended"/>
    <s v="Suspended"/>
    <s v="Suspended. Please note that following on from advice received from the company this evaluation remains suspended. NICE will continue to monitor any developments and will update stakeholders if the situation changes."/>
    <s v="Highly Specialised Technology Evaluation"/>
    <s v="GS"/>
  </r>
  <r>
    <x v="5"/>
    <m/>
    <s v="TBC"/>
    <s v="Suspended"/>
    <s v="Suspended"/>
    <s v="Alzheimer's disease (early) - gantenerumab [ID6142]"/>
    <s v="Central nervous system"/>
    <x v="89"/>
    <x v="11"/>
    <s v="Not applicable"/>
    <s v="Not applicable"/>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ALXN1840 for treating Wilson disease [ID6422]"/>
    <s v="Not applicable"/>
    <x v="4"/>
    <x v="11"/>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5"/>
    <m/>
    <s v="TBC"/>
    <s v="Suspended"/>
    <s v="Suspended"/>
    <s v="Tiragolumab with atezolizumab for treating locally advanced unresectable stage 3 non-small-cell lung cancer after at least 2 cycles of platinum-based chemoradiation [ID6250]"/>
    <s v="Cancer"/>
    <x v="11"/>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
    <s v="Single Technology Appraisal"/>
    <s v="SP"/>
  </r>
  <r>
    <x v="5"/>
    <m/>
    <s v="TBC"/>
    <s v="Suspended"/>
    <s v="Suspended"/>
    <s v="Pembrolizumab with chemotherapy then olaparib maintenance for treating BRCA-negative advanced epithelial ovarian, fallopian tube or peritoneal cancer [ID3853]"/>
    <s v="Cancer"/>
    <x v="57"/>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for adjuvant treatment of hepatocellular carcinoma [ID3994]"/>
    <s v="Cancer"/>
    <x v="18"/>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relatlimab for adjuvant treatment of resected stage 3 or 4 melanoma in people 12 years and over [ID6475]"/>
    <s v="Cancer"/>
    <x v="13"/>
    <x v="11"/>
    <s v="NHS England"/>
    <s v="NHS hospital trusts"/>
    <s v="Suspended"/>
    <s v="Intravenous"/>
    <s v="Suspended"/>
    <s v="Suspended"/>
    <s v="Suspended"/>
    <s v="Suspended"/>
    <s v="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Nivolumab with ipilimumab for untreated unresectable stage 3 non-small-cell lung cancer [ID6248]"/>
    <s v="Cancer"/>
    <x v="11"/>
    <x v="11"/>
    <s v="NHS England"/>
    <s v="NHS hospital trusts"/>
    <s v="Suspended"/>
    <s v="Intravenous"/>
    <s v="Suspended"/>
    <s v="Suspended"/>
    <s v="Suspended"/>
    <s v="Suspended"/>
    <s v="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Nivolumab for adjuvant treatment of resected non-small-cell lung cancer [ID4053]"/>
    <s v="Cancer"/>
    <x v="11"/>
    <x v="11"/>
    <s v="NHS England"/>
    <s v="NHS hospital trusts"/>
    <s v="Suspended"/>
    <s v="Intravenous"/>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Patritumab deruxtecan for treating EGFR mutation-positive advanced non-small-cell lung cancer after 1 or 2 tyrosine kinase inhibitor treatment [ID6467]"/>
    <s v="Cancer"/>
    <x v="11"/>
    <x v="11"/>
    <s v="NHS England"/>
    <s v="NHS hospital trusts"/>
    <s v="Suspended"/>
    <s v="IV Infusion"/>
    <s v="Suspended"/>
    <s v="Suspended"/>
    <s v="Suspended"/>
    <s v="Suspended"/>
    <s v="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Palbociclib with trastuzumab and endocrine therapy for maintenance treatment of hormone-receptor positive, HER2-positive metastatic breast cancer [ID6251]"/>
    <s v="Cancer"/>
    <x v="23"/>
    <x v="11"/>
    <s v="NHS England"/>
    <s v="NHS hospital trusts"/>
    <s v="Suspended"/>
    <s v="Oral"/>
    <s v="Suspended"/>
    <s v="Suspended"/>
    <s v="Suspended"/>
    <s v="Suspended"/>
    <s v="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AS"/>
  </r>
  <r>
    <x v="5"/>
    <m/>
    <s v="TBC"/>
    <s v="Suspended"/>
    <s v="Suspended"/>
    <s v="Osimertinib for neoadjuvant treatment of EGFR mutation-positive resectable non-small-cell lung cancer [ID6472]"/>
    <s v="Cancer"/>
    <x v="11"/>
    <x v="11"/>
    <s v="NHS England"/>
    <s v="NHS hospital trusts"/>
    <s v="Suspended"/>
    <s v="Oral"/>
    <s v="Suspended"/>
    <s v="Suspended"/>
    <s v="Suspended"/>
    <s v="Suspended"/>
    <s v="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Etripamil for treating paroxysmal supraventricular tachycardia [ID6581]"/>
    <s v="Cardiology"/>
    <x v="141"/>
    <x v="11"/>
    <s v="ICB"/>
    <s v="Not applicable"/>
    <s v="Suspended"/>
    <s v="Nasal spray"/>
    <s v="Suspended"/>
    <s v="Suspended"/>
    <s v="Suspended"/>
    <s v="Suspended"/>
    <s v="Suspended. The company has informed NICE that it will not provide an evidence submission for this appraisal at this time due to ineligibility for the small company fees. Therefore, we are suspending the appraisal while we consider the next steps."/>
    <s v="Single Technology Appraisal"/>
    <s v="BG"/>
  </r>
  <r>
    <x v="5"/>
    <m/>
    <s v="TBC"/>
    <s v="Suspended"/>
    <s v="Suspended"/>
    <s v="Dostarlimab with chemotherapy for untreated and with niraparib for maintenance treatment of advanced non-mucinous epithelial ovarian, fallopian tube or primary peritoneal cancer [ID6311]"/>
    <s v="Cancer"/>
    <x v="35"/>
    <x v="11"/>
    <s v="NHS England"/>
    <s v="NHS hospital trusts"/>
    <s v="Suspended"/>
    <s v="Intravenous"/>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Botulinum toxin type A for preventing episodic migraine [ID6450]"/>
    <s v="Neurology"/>
    <x v="7"/>
    <x v="11"/>
    <s v="ICB"/>
    <s v="Secondary care - acute and primary care"/>
    <s v="Suspended"/>
    <s v="Intramuscular injection"/>
    <s v="TBC"/>
    <s v="TBC"/>
    <s v="TBC"/>
    <s v="TBC"/>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B0981F-1C7E-4228-BDC3-4CCA95286D5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79" firstHeaderRow="1" firstDataRow="2" firstDataCol="1" rowPageCount="1" colPageCount="1"/>
  <pivotFields count="20">
    <pivotField axis="axisCol" showAll="0">
      <items count="7">
        <item x="0"/>
        <item x="1"/>
        <item x="2"/>
        <item x="3"/>
        <item x="4"/>
        <item x="5"/>
        <item t="default"/>
      </items>
    </pivotField>
    <pivotField showAll="0"/>
    <pivotField showAll="0"/>
    <pivotField showAll="0"/>
    <pivotField showAll="0"/>
    <pivotField showAll="0"/>
    <pivotField showAll="0"/>
    <pivotField axis="axisRow" dataField="1" showAll="0">
      <items count="143">
        <item x="22"/>
        <item x="87"/>
        <item x="128"/>
        <item x="43"/>
        <item x="95"/>
        <item x="106"/>
        <item x="52"/>
        <item x="68"/>
        <item x="138"/>
        <item x="118"/>
        <item x="89"/>
        <item x="42"/>
        <item x="114"/>
        <item x="49"/>
        <item x="131"/>
        <item x="73"/>
        <item x="81"/>
        <item x="141"/>
        <item x="16"/>
        <item x="119"/>
        <item x="19"/>
        <item x="96"/>
        <item x="83"/>
        <item x="124"/>
        <item x="79"/>
        <item x="32"/>
        <item x="2"/>
        <item x="92"/>
        <item x="72"/>
        <item x="135"/>
        <item x="41"/>
        <item x="132"/>
        <item x="12"/>
        <item x="23"/>
        <item x="78"/>
        <item x="99"/>
        <item x="139"/>
        <item x="103"/>
        <item x="65"/>
        <item x="80"/>
        <item x="116"/>
        <item x="105"/>
        <item x="36"/>
        <item x="66"/>
        <item x="20"/>
        <item x="115"/>
        <item x="34"/>
        <item x="107"/>
        <item x="47"/>
        <item x="101"/>
        <item x="77"/>
        <item x="0"/>
        <item x="58"/>
        <item x="71"/>
        <item x="53"/>
        <item x="130"/>
        <item x="110"/>
        <item x="121"/>
        <item x="31"/>
        <item x="134"/>
        <item x="60"/>
        <item x="15"/>
        <item x="86"/>
        <item x="122"/>
        <item x="37"/>
        <item x="133"/>
        <item x="62"/>
        <item x="21"/>
        <item x="108"/>
        <item x="111"/>
        <item x="48"/>
        <item x="97"/>
        <item x="125"/>
        <item x="18"/>
        <item x="46"/>
        <item x="76"/>
        <item x="85"/>
        <item x="102"/>
        <item x="25"/>
        <item x="117"/>
        <item x="74"/>
        <item x="8"/>
        <item x="40"/>
        <item x="104"/>
        <item x="11"/>
        <item x="84"/>
        <item x="5"/>
        <item x="33"/>
        <item x="39"/>
        <item x="13"/>
        <item x="94"/>
        <item x="137"/>
        <item x="7"/>
        <item x="3"/>
        <item x="45"/>
        <item x="123"/>
        <item x="63"/>
        <item x="136"/>
        <item x="140"/>
        <item x="120"/>
        <item x="126"/>
        <item x="88"/>
        <item x="55"/>
        <item x="30"/>
        <item x="98"/>
        <item x="100"/>
        <item x="4"/>
        <item x="10"/>
        <item x="44"/>
        <item x="70"/>
        <item x="24"/>
        <item x="35"/>
        <item x="57"/>
        <item x="29"/>
        <item x="54"/>
        <item x="59"/>
        <item x="113"/>
        <item x="93"/>
        <item x="26"/>
        <item x="109"/>
        <item x="64"/>
        <item x="82"/>
        <item x="1"/>
        <item x="6"/>
        <item x="90"/>
        <item x="50"/>
        <item x="14"/>
        <item x="127"/>
        <item x="75"/>
        <item x="129"/>
        <item x="91"/>
        <item x="51"/>
        <item x="17"/>
        <item x="9"/>
        <item x="28"/>
        <item x="61"/>
        <item x="27"/>
        <item x="56"/>
        <item x="67"/>
        <item x="69"/>
        <item x="38"/>
        <item x="112"/>
        <item t="default"/>
      </items>
    </pivotField>
    <pivotField axis="axisPage" multipleItemSelectionAllowed="1" showAll="0">
      <items count="14">
        <item h="1" x="0"/>
        <item h="1" x="2"/>
        <item h="1" x="3"/>
        <item h="1" x="6"/>
        <item x="4"/>
        <item x="5"/>
        <item h="1" x="10"/>
        <item x="12"/>
        <item x="8"/>
        <item x="9"/>
        <item x="11"/>
        <item h="1" x="7"/>
        <item x="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75">
    <i>
      <x v="2"/>
    </i>
    <i>
      <x v="3"/>
    </i>
    <i>
      <x v="8"/>
    </i>
    <i>
      <x v="10"/>
    </i>
    <i>
      <x v="13"/>
    </i>
    <i>
      <x v="15"/>
    </i>
    <i>
      <x v="17"/>
    </i>
    <i>
      <x v="18"/>
    </i>
    <i>
      <x v="21"/>
    </i>
    <i>
      <x v="22"/>
    </i>
    <i>
      <x v="26"/>
    </i>
    <i>
      <x v="28"/>
    </i>
    <i>
      <x v="29"/>
    </i>
    <i>
      <x v="32"/>
    </i>
    <i>
      <x v="33"/>
    </i>
    <i>
      <x v="34"/>
    </i>
    <i>
      <x v="36"/>
    </i>
    <i>
      <x v="39"/>
    </i>
    <i>
      <x v="42"/>
    </i>
    <i>
      <x v="46"/>
    </i>
    <i>
      <x v="48"/>
    </i>
    <i>
      <x v="51"/>
    </i>
    <i>
      <x v="56"/>
    </i>
    <i>
      <x v="57"/>
    </i>
    <i>
      <x v="60"/>
    </i>
    <i>
      <x v="61"/>
    </i>
    <i>
      <x v="62"/>
    </i>
    <i>
      <x v="64"/>
    </i>
    <i>
      <x v="67"/>
    </i>
    <i>
      <x v="68"/>
    </i>
    <i>
      <x v="71"/>
    </i>
    <i>
      <x v="73"/>
    </i>
    <i>
      <x v="74"/>
    </i>
    <i>
      <x v="76"/>
    </i>
    <i>
      <x v="77"/>
    </i>
    <i>
      <x v="78"/>
    </i>
    <i>
      <x v="80"/>
    </i>
    <i>
      <x v="81"/>
    </i>
    <i>
      <x v="82"/>
    </i>
    <i>
      <x v="84"/>
    </i>
    <i>
      <x v="86"/>
    </i>
    <i>
      <x v="89"/>
    </i>
    <i>
      <x v="90"/>
    </i>
    <i>
      <x v="91"/>
    </i>
    <i>
      <x v="92"/>
    </i>
    <i>
      <x v="93"/>
    </i>
    <i>
      <x v="96"/>
    </i>
    <i>
      <x v="97"/>
    </i>
    <i>
      <x v="98"/>
    </i>
    <i>
      <x v="99"/>
    </i>
    <i>
      <x v="102"/>
    </i>
    <i>
      <x v="106"/>
    </i>
    <i>
      <x v="108"/>
    </i>
    <i>
      <x v="109"/>
    </i>
    <i>
      <x v="110"/>
    </i>
    <i>
      <x v="111"/>
    </i>
    <i>
      <x v="112"/>
    </i>
    <i>
      <x v="114"/>
    </i>
    <i>
      <x v="117"/>
    </i>
    <i>
      <x v="118"/>
    </i>
    <i>
      <x v="119"/>
    </i>
    <i>
      <x v="121"/>
    </i>
    <i>
      <x v="122"/>
    </i>
    <i>
      <x v="123"/>
    </i>
    <i>
      <x v="124"/>
    </i>
    <i>
      <x v="125"/>
    </i>
    <i>
      <x v="126"/>
    </i>
    <i>
      <x v="128"/>
    </i>
    <i>
      <x v="129"/>
    </i>
    <i>
      <x v="133"/>
    </i>
    <i>
      <x v="135"/>
    </i>
    <i>
      <x v="137"/>
    </i>
    <i>
      <x v="138"/>
    </i>
    <i>
      <x v="139"/>
    </i>
    <i t="grand">
      <x/>
    </i>
  </rowItems>
  <colFields count="1">
    <field x="0"/>
  </colFields>
  <colItems count="5">
    <i>
      <x/>
    </i>
    <i>
      <x v="1"/>
    </i>
    <i>
      <x v="2"/>
    </i>
    <i>
      <x v="5"/>
    </i>
    <i t="grand">
      <x/>
    </i>
  </colItems>
  <pageFields count="1">
    <pageField fld="8" hier="-1"/>
  </pageFields>
  <dataFields count="1">
    <dataField name="Count of Disease area"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indevelopment/gid-tag406" TargetMode="External"/><Relationship Id="rId671" Type="http://schemas.openxmlformats.org/officeDocument/2006/relationships/hyperlink" Target="https://www.nice.org.uk/guidance/indevelopment/gid-ta11559" TargetMode="External"/><Relationship Id="rId21" Type="http://schemas.openxmlformats.org/officeDocument/2006/relationships/hyperlink" Target="https://www.nice.org.uk/guidance/indevelopment/gid-ta11772" TargetMode="External"/><Relationship Id="rId324" Type="http://schemas.openxmlformats.org/officeDocument/2006/relationships/hyperlink" Target="https://www.nice.org.uk/guidance/indevelopment/gid-ta11023" TargetMode="External"/><Relationship Id="rId531" Type="http://schemas.openxmlformats.org/officeDocument/2006/relationships/hyperlink" Target="https://www.nice.org.uk/guidance/indevelopment/gid-ta11165" TargetMode="External"/><Relationship Id="rId629" Type="http://schemas.openxmlformats.org/officeDocument/2006/relationships/hyperlink" Target="https://www.nice.org.uk/guidance/indevelopment/gid-ta11449" TargetMode="External"/><Relationship Id="rId170"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405" TargetMode="External"/><Relationship Id="rId475" Type="http://schemas.openxmlformats.org/officeDocument/2006/relationships/hyperlink" Target="https://www.nice.org.uk/guidance/hst32" TargetMode="External"/><Relationship Id="rId682" Type="http://schemas.openxmlformats.org/officeDocument/2006/relationships/hyperlink" Target="https://www.nice.org.uk/guidance/indevelopment/gid-ta11793/documents" TargetMode="External"/><Relationship Id="rId32" Type="http://schemas.openxmlformats.org/officeDocument/2006/relationships/hyperlink" Target="https://www.nice.org.uk/guidance/indevelopment/gid-ta11564" TargetMode="External"/><Relationship Id="rId128" Type="http://schemas.openxmlformats.org/officeDocument/2006/relationships/hyperlink" Target="https://www.nice.org.uk/guidance/indevelopment/gid-ta11015" TargetMode="External"/><Relationship Id="rId335" Type="http://schemas.openxmlformats.org/officeDocument/2006/relationships/hyperlink" Target="https://www.nice.org.uk/guidance/indevelopment/gid-ta11342" TargetMode="External"/><Relationship Id="rId542" Type="http://schemas.openxmlformats.org/officeDocument/2006/relationships/hyperlink" Target="https://www.nice.org.uk/guidance/indevelopment/gid-ta11475" TargetMode="External"/><Relationship Id="rId181" Type="http://schemas.openxmlformats.org/officeDocument/2006/relationships/hyperlink" Target="https://www.nice.org.uk/guidance/indevelopment/gid-ta11718" TargetMode="External"/><Relationship Id="rId402" Type="http://schemas.openxmlformats.org/officeDocument/2006/relationships/hyperlink" Target="https://www.nice.org.uk/guidance/ta1043/resources" TargetMode="External"/><Relationship Id="rId279" Type="http://schemas.openxmlformats.org/officeDocument/2006/relationships/hyperlink" Target="https://www.nice.org.uk/guidance/indevelopment/gid-ta11556" TargetMode="External"/><Relationship Id="rId486" Type="http://schemas.openxmlformats.org/officeDocument/2006/relationships/hyperlink" Target="https://www.nice.org.uk/guidance/indevelopment/gid-ta11107" TargetMode="External"/><Relationship Id="rId693" Type="http://schemas.openxmlformats.org/officeDocument/2006/relationships/hyperlink" Target="https://www.nice.org.uk/guidance/indevelopment/gid-hst10062/documents" TargetMode="External"/><Relationship Id="rId707" Type="http://schemas.openxmlformats.org/officeDocument/2006/relationships/hyperlink" Target="https://www.nice.org.uk/guidance/indevelopment/gid-ta11629/documents" TargetMode="External"/><Relationship Id="rId43" Type="http://schemas.openxmlformats.org/officeDocument/2006/relationships/hyperlink" Target="https://www.nice.org.uk/guidance/indevelopment/gid-ta11424" TargetMode="External"/><Relationship Id="rId139" Type="http://schemas.openxmlformats.org/officeDocument/2006/relationships/hyperlink" Target="https://www.nice.org.uk/guidance/indevelopment/gid-ta10251" TargetMode="External"/><Relationship Id="rId346" Type="http://schemas.openxmlformats.org/officeDocument/2006/relationships/hyperlink" Target="https://www.nice.org.uk/guidance/indevelopment/gid-ta11801" TargetMode="External"/><Relationship Id="rId553" Type="http://schemas.openxmlformats.org/officeDocument/2006/relationships/hyperlink" Target="https://www.nice.org.uk/guidance/indevelopment/gid-ta11496/documents" TargetMode="External"/><Relationship Id="rId192" Type="http://schemas.openxmlformats.org/officeDocument/2006/relationships/hyperlink" Target="https://www.nice.org.uk/guidance/indevelopment/gid-ta11199" TargetMode="External"/><Relationship Id="rId206" Type="http://schemas.openxmlformats.org/officeDocument/2006/relationships/hyperlink" Target="https://www.nice.org.uk/guidance/indevelopment/gid-ta10858" TargetMode="External"/><Relationship Id="rId413" Type="http://schemas.openxmlformats.org/officeDocument/2006/relationships/hyperlink" Target="https://www.nice.org.uk/guidance/indevelopment/gid-ta11103/documents" TargetMode="External"/><Relationship Id="rId497" Type="http://schemas.openxmlformats.org/officeDocument/2006/relationships/hyperlink" Target="https://www.nice.org.uk/guidance/indevelopment/gid-ta11455" TargetMode="External"/><Relationship Id="rId620" Type="http://schemas.openxmlformats.org/officeDocument/2006/relationships/hyperlink" Target="https://www.nice.org.uk/guidance/indevelopment/gid-ta11564/documents" TargetMode="External"/><Relationship Id="rId718" Type="http://schemas.openxmlformats.org/officeDocument/2006/relationships/hyperlink" Target="https://www.nice.org.uk/guidance/indevelopment/gid-ta11803" TargetMode="External"/><Relationship Id="rId357" Type="http://schemas.openxmlformats.org/officeDocument/2006/relationships/hyperlink" Target="https://www.nice.org.uk/guidance/indevelopment/gid-ta10615" TargetMode="External"/><Relationship Id="rId54" Type="http://schemas.openxmlformats.org/officeDocument/2006/relationships/hyperlink" Target="https://www.nice.org.uk/guidance/indevelopment/gid-ta10726" TargetMode="External"/><Relationship Id="rId217" Type="http://schemas.openxmlformats.org/officeDocument/2006/relationships/hyperlink" Target="https://www.nice.org.uk/guidance/indevelopment/gid-ta10664" TargetMode="External"/><Relationship Id="rId564" Type="http://schemas.openxmlformats.org/officeDocument/2006/relationships/hyperlink" Target="https://www.nice.org.uk/guidance/ta1019/resources" TargetMode="External"/><Relationship Id="rId424" Type="http://schemas.openxmlformats.org/officeDocument/2006/relationships/hyperlink" Target="https://www.nice.org.uk/guidance/indevelopment/gid-ta11364" TargetMode="External"/><Relationship Id="rId631" Type="http://schemas.openxmlformats.org/officeDocument/2006/relationships/hyperlink" Target="https://www.nice.org.uk/guidance/indevelopment/gid-ta11199" TargetMode="External"/><Relationship Id="rId729" Type="http://schemas.openxmlformats.org/officeDocument/2006/relationships/hyperlink" Target="https://www.nice.org.uk/guidance/indevelopment/gid-ta10638" TargetMode="External"/><Relationship Id="rId270" Type="http://schemas.openxmlformats.org/officeDocument/2006/relationships/hyperlink" Target="https://www.nice.org.uk/guidance/indevelopment/gid-ta11836" TargetMode="External"/><Relationship Id="rId65" Type="http://schemas.openxmlformats.org/officeDocument/2006/relationships/hyperlink" Target="https://www.nice.org.uk/guidance/indevelopment/gid-ta11279" TargetMode="External"/><Relationship Id="rId130" Type="http://schemas.openxmlformats.org/officeDocument/2006/relationships/hyperlink" Target="https://www.nice.org.uk/guidance/indevelopment/gid-ta11074" TargetMode="External"/><Relationship Id="rId368" Type="http://schemas.openxmlformats.org/officeDocument/2006/relationships/hyperlink" Target="https://www.nice.org.uk/guidance/indevelopment/gid-ta11086" TargetMode="External"/><Relationship Id="rId575" Type="http://schemas.openxmlformats.org/officeDocument/2006/relationships/hyperlink" Target="https://www.nice.org.uk/guidance/indevelopment/gid-ta11330/documents" TargetMode="External"/><Relationship Id="rId228" Type="http://schemas.openxmlformats.org/officeDocument/2006/relationships/hyperlink" Target="https://www.nice.org.uk/guidance/indevelopment/gid-ta10832" TargetMode="External"/><Relationship Id="rId435" Type="http://schemas.openxmlformats.org/officeDocument/2006/relationships/hyperlink" Target="https://www.nice.org.uk/guidance/indevelopment/gid-ta10979/documents" TargetMode="External"/><Relationship Id="rId642" Type="http://schemas.openxmlformats.org/officeDocument/2006/relationships/hyperlink" Target="https://www.nice.org.uk/guidance/indevelopment/gid-ta11774/documents" TargetMode="External"/><Relationship Id="rId281" Type="http://schemas.openxmlformats.org/officeDocument/2006/relationships/hyperlink" Target="https://www.nice.org.uk/guidance/indevelopment/gid-ta11422" TargetMode="External"/><Relationship Id="rId502" Type="http://schemas.openxmlformats.org/officeDocument/2006/relationships/hyperlink" Target="https://www.nice.org.uk/guidance/indevelopment/gid-ta11439/documents" TargetMode="External"/><Relationship Id="rId76" Type="http://schemas.openxmlformats.org/officeDocument/2006/relationships/hyperlink" Target="https://www.nice.org.uk/guidance/indevelopment/ta560" TargetMode="External"/><Relationship Id="rId141" Type="http://schemas.openxmlformats.org/officeDocument/2006/relationships/hyperlink" Target="https://www.nice.org.uk/guidance/indevelopment/gid-ta10326" TargetMode="External"/><Relationship Id="rId379" Type="http://schemas.openxmlformats.org/officeDocument/2006/relationships/hyperlink" Target="https://www.nice.org.uk/guidance/indevelopment/gid-ta11154/documents" TargetMode="External"/><Relationship Id="rId586" Type="http://schemas.openxmlformats.org/officeDocument/2006/relationships/hyperlink" Target="https://www.nice.org.uk/guidance/indevelopment/gid-ta11519/documents" TargetMode="External"/><Relationship Id="rId7" Type="http://schemas.openxmlformats.org/officeDocument/2006/relationships/hyperlink" Target="https://www.nice.org.uk/guidance/indevelopment/gid-ta11607" TargetMode="External"/><Relationship Id="rId239" Type="http://schemas.openxmlformats.org/officeDocument/2006/relationships/hyperlink" Target="https://www.nice.org.uk/guidance/indevelopment/gid-ta11589" TargetMode="External"/><Relationship Id="rId446" Type="http://schemas.openxmlformats.org/officeDocument/2006/relationships/hyperlink" Target="https://www.nice.org.uk/guidance/ta1097/resources" TargetMode="External"/><Relationship Id="rId653" Type="http://schemas.openxmlformats.org/officeDocument/2006/relationships/hyperlink" Target="https://www.nice.org.uk/guidance/indevelopment/gid-ta11329" TargetMode="External"/><Relationship Id="rId292" Type="http://schemas.openxmlformats.org/officeDocument/2006/relationships/hyperlink" Target="https://www.nice.org.uk/guidance/indevelopment/gid-ta11484" TargetMode="External"/><Relationship Id="rId306" Type="http://schemas.openxmlformats.org/officeDocument/2006/relationships/hyperlink" Target="https://www.nice.org.uk/guidance/indevelopment/gid-ta11817" TargetMode="External"/><Relationship Id="rId87" Type="http://schemas.openxmlformats.org/officeDocument/2006/relationships/hyperlink" Target="https://www.nice.org.uk/guidance/indevelopment/gid-ta10497" TargetMode="External"/><Relationship Id="rId513" Type="http://schemas.openxmlformats.org/officeDocument/2006/relationships/hyperlink" Target="https://www.nice.org.uk/guidance/indevelopment/gid-ta11554" TargetMode="External"/><Relationship Id="rId597" Type="http://schemas.openxmlformats.org/officeDocument/2006/relationships/hyperlink" Target="https://www.nice.org.uk/guidance/indevelopment/gid-ta11638/documents" TargetMode="External"/><Relationship Id="rId720" Type="http://schemas.openxmlformats.org/officeDocument/2006/relationships/hyperlink" Target="https://www.nice.org.uk/guidance/indevelopment/gid-ta11535" TargetMode="External"/><Relationship Id="rId152"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010" TargetMode="External"/><Relationship Id="rId664" Type="http://schemas.openxmlformats.org/officeDocument/2006/relationships/hyperlink" Target="https://www.nice.org.uk/guidance/indevelopment/gid-ta11001" TargetMode="External"/><Relationship Id="rId14" Type="http://schemas.openxmlformats.org/officeDocument/2006/relationships/hyperlink" Target="https://www.nice.org.uk/guidance/indevelopment/gid-ta11804" TargetMode="External"/><Relationship Id="rId317" Type="http://schemas.openxmlformats.org/officeDocument/2006/relationships/hyperlink" Target="https://www.nice.org.uk/guidance/indevelopment/gid-ta11866" TargetMode="External"/><Relationship Id="rId524" Type="http://schemas.openxmlformats.org/officeDocument/2006/relationships/hyperlink" Target="https://www.nice.org.uk/guidance/indevelopment/gid-ta11232/documents" TargetMode="External"/><Relationship Id="rId731" Type="http://schemas.openxmlformats.org/officeDocument/2006/relationships/hyperlink" Target="https://www.nice.org.uk/guidance/indevelopment/gid-ta11336" TargetMode="External"/><Relationship Id="rId98" Type="http://schemas.openxmlformats.org/officeDocument/2006/relationships/hyperlink" Target="https://www.nice.org.uk/guidance/indevelopment/gid-ta10822" TargetMode="External"/><Relationship Id="rId163" Type="http://schemas.openxmlformats.org/officeDocument/2006/relationships/hyperlink" Target="https://www.nice.org.uk/guidance/indevelopment/gid-ta11624" TargetMode="External"/><Relationship Id="rId370" Type="http://schemas.openxmlformats.org/officeDocument/2006/relationships/hyperlink" Target="https://www.nice.org.uk/guidance/ta1003/resources" TargetMode="External"/><Relationship Id="rId230" Type="http://schemas.openxmlformats.org/officeDocument/2006/relationships/hyperlink" Target="https://www.nice.org.uk/guidance/indevelopment/gid-ta11627" TargetMode="External"/><Relationship Id="rId468" Type="http://schemas.openxmlformats.org/officeDocument/2006/relationships/hyperlink" Target="https://www.nice.org.uk/guidance/indevelopment/gid-ta10143/documents" TargetMode="External"/><Relationship Id="rId675" Type="http://schemas.openxmlformats.org/officeDocument/2006/relationships/hyperlink" Target="https://www.nice.org.uk/guidance/indevelopment/gid-ta10998/documents" TargetMode="External"/><Relationship Id="rId25" Type="http://schemas.openxmlformats.org/officeDocument/2006/relationships/hyperlink" Target="https://www.nice.org.uk/guidance/indevelopment/gid-ta11733" TargetMode="External"/><Relationship Id="rId328" Type="http://schemas.openxmlformats.org/officeDocument/2006/relationships/hyperlink" Target="https://www.nice.org.uk/guidance/indevelopment/gid-ta11535" TargetMode="External"/><Relationship Id="rId535" Type="http://schemas.openxmlformats.org/officeDocument/2006/relationships/hyperlink" Target="https://www.nice.org.uk/guidance/TA1065/resources" TargetMode="External"/><Relationship Id="rId742" Type="http://schemas.openxmlformats.org/officeDocument/2006/relationships/hyperlink" Target="https://www.nice.org.uk/guidance/indevelopment/gid-ta11429/documents" TargetMode="External"/><Relationship Id="rId174" Type="http://schemas.openxmlformats.org/officeDocument/2006/relationships/hyperlink" Target="https://www.nice.org.uk/guidance/indevelopment/gid-ta11036" TargetMode="External"/><Relationship Id="rId381" Type="http://schemas.openxmlformats.org/officeDocument/2006/relationships/hyperlink" Target="https://www.nice.org.uk/guidance/ta971/resources" TargetMode="External"/><Relationship Id="rId602" Type="http://schemas.openxmlformats.org/officeDocument/2006/relationships/hyperlink" Target="https://www.nice.org.uk/guidance/ta1058/resources" TargetMode="External"/><Relationship Id="rId241" Type="http://schemas.openxmlformats.org/officeDocument/2006/relationships/hyperlink" Target="https://www.nice.org.uk/guidance/indevelopment/gid-ta11588" TargetMode="External"/><Relationship Id="rId479" Type="http://schemas.openxmlformats.org/officeDocument/2006/relationships/hyperlink" Target="https://www.nice.org.uk/guidance/indevelopment/gid-ta11036" TargetMode="External"/><Relationship Id="rId686" Type="http://schemas.openxmlformats.org/officeDocument/2006/relationships/hyperlink" Target="https://www.nice.org.uk/guidance/indevelopment/gid-ta11523" TargetMode="External"/><Relationship Id="rId36" Type="http://schemas.openxmlformats.org/officeDocument/2006/relationships/hyperlink" Target="https://www.nice.org.uk/guidance/indevelopment/gid-ta11633" TargetMode="External"/><Relationship Id="rId339" Type="http://schemas.openxmlformats.org/officeDocument/2006/relationships/hyperlink" Target="https://www.nice.org.uk/guidance/indevelopment/gid-ta11386" TargetMode="External"/><Relationship Id="rId546" Type="http://schemas.openxmlformats.org/officeDocument/2006/relationships/hyperlink" Target="https://www.nice.org.uk/guidance/indevelopment/gid-ta11437/documents" TargetMode="External"/><Relationship Id="rId753" Type="http://schemas.openxmlformats.org/officeDocument/2006/relationships/hyperlink" Target="https://www.nice.org.uk/guidance/indevelopment/gid-ta11780/documents" TargetMode="External"/><Relationship Id="rId101" Type="http://schemas.openxmlformats.org/officeDocument/2006/relationships/hyperlink" Target="https://www.nice.org.uk/guidance/indevelopment/gid-ta10935" TargetMode="External"/><Relationship Id="rId185" Type="http://schemas.openxmlformats.org/officeDocument/2006/relationships/hyperlink" Target="https://www.nice.org.uk/guidance/indevelopment/gid-ta11771" TargetMode="External"/><Relationship Id="rId406" Type="http://schemas.openxmlformats.org/officeDocument/2006/relationships/hyperlink" Target="https://www.nice.org.uk/guidance/ta1106/resources" TargetMode="External"/><Relationship Id="rId392" Type="http://schemas.openxmlformats.org/officeDocument/2006/relationships/hyperlink" Target="https://www.nice.org.uk/guidance/ta1051" TargetMode="External"/><Relationship Id="rId613" Type="http://schemas.openxmlformats.org/officeDocument/2006/relationships/hyperlink" Target="https://www.nice.org.uk/guidance/indevelopment/gid-ta11651/documents" TargetMode="External"/><Relationship Id="rId697" Type="http://schemas.openxmlformats.org/officeDocument/2006/relationships/hyperlink" Target="https://www.nice.org.uk/guidance/indevelopment/gid-ta11466/documents" TargetMode="External"/><Relationship Id="rId252" Type="http://schemas.openxmlformats.org/officeDocument/2006/relationships/hyperlink" Target="https://www.nice.org.uk/guidance/indevelopment/gid-ta11351" TargetMode="External"/><Relationship Id="rId47" Type="http://schemas.openxmlformats.org/officeDocument/2006/relationships/hyperlink" Target="https://www.nice.org.uk/guidance/indevelopment/gid-ta11203" TargetMode="External"/><Relationship Id="rId112" Type="http://schemas.openxmlformats.org/officeDocument/2006/relationships/hyperlink" Target="https://www.nice.org.uk/guidance/indevelopment/gid-ta11186" TargetMode="External"/><Relationship Id="rId557" Type="http://schemas.openxmlformats.org/officeDocument/2006/relationships/hyperlink" Target="https://www.nice.org.uk/guidance/indevelopment/gid-ta11613/documents" TargetMode="External"/><Relationship Id="rId196" Type="http://schemas.openxmlformats.org/officeDocument/2006/relationships/hyperlink" Target="https://www.nice.org.uk/guidance/indevelopment/gid-ta11402" TargetMode="External"/><Relationship Id="rId417" Type="http://schemas.openxmlformats.org/officeDocument/2006/relationships/hyperlink" Target="https://www.nice.org.uk/guidance/ta1013/resources" TargetMode="External"/><Relationship Id="rId624" Type="http://schemas.openxmlformats.org/officeDocument/2006/relationships/hyperlink" Target="https://www.nice.org.uk/guidance/ta1083" TargetMode="External"/><Relationship Id="rId263" Type="http://schemas.openxmlformats.org/officeDocument/2006/relationships/hyperlink" Target="https://www.nice.org.uk/guidance/indevelopment/gid-ta11368" TargetMode="External"/><Relationship Id="rId470" Type="http://schemas.openxmlformats.org/officeDocument/2006/relationships/hyperlink" Target="https://www.nice.org.uk/guidance/ta1022/resources" TargetMode="External"/><Relationship Id="rId58" Type="http://schemas.openxmlformats.org/officeDocument/2006/relationships/hyperlink" Target="https://www.nice.org.uk/guidance/indevelopment/gid-ta11246" TargetMode="External"/><Relationship Id="rId123" Type="http://schemas.openxmlformats.org/officeDocument/2006/relationships/hyperlink" Target="https://www.nice.org.uk/guidance/indevelopment/gid-tag388" TargetMode="External"/><Relationship Id="rId330" Type="http://schemas.openxmlformats.org/officeDocument/2006/relationships/hyperlink" Target="https://www.nice.org.uk/guidance/indevelopment/gid-ta11416" TargetMode="External"/><Relationship Id="rId568" Type="http://schemas.openxmlformats.org/officeDocument/2006/relationships/hyperlink" Target="https://www.nice.org.uk/guidance/indevelopment/gid-ta11628/documents" TargetMode="External"/><Relationship Id="rId428" Type="http://schemas.openxmlformats.org/officeDocument/2006/relationships/hyperlink" Target="https://www.nice.org.uk/guidance/ta1079/resources" TargetMode="External"/><Relationship Id="rId635" Type="http://schemas.openxmlformats.org/officeDocument/2006/relationships/hyperlink" Target="https://www.nice.org.uk/guidance/indevelopment/gid-ta11089" TargetMode="External"/><Relationship Id="rId274" Type="http://schemas.openxmlformats.org/officeDocument/2006/relationships/hyperlink" Target="https://www.nice.org.uk/guidance/indevelopment/gid-ta11823" TargetMode="External"/><Relationship Id="rId481" Type="http://schemas.openxmlformats.org/officeDocument/2006/relationships/hyperlink" Target="https://www.nice.org.uk/guidance/indevelopment/gid-hst10020" TargetMode="External"/><Relationship Id="rId702" Type="http://schemas.openxmlformats.org/officeDocument/2006/relationships/hyperlink" Target="https://www.nice.org.uk/guidance/indevelopment/gid-ta11552/documents" TargetMode="External"/><Relationship Id="rId69" Type="http://schemas.openxmlformats.org/officeDocument/2006/relationships/hyperlink" Target="https://www.nice.org.uk/guidance/indevelopment/gid-ta11334" TargetMode="External"/><Relationship Id="rId134" Type="http://schemas.openxmlformats.org/officeDocument/2006/relationships/hyperlink" Target="https://www.nice.org.uk/guidance/indevelopment/gid-ta10248" TargetMode="External"/><Relationship Id="rId579" Type="http://schemas.openxmlformats.org/officeDocument/2006/relationships/hyperlink" Target="https://www.nice.org.uk/guidance/ta1029" TargetMode="External"/><Relationship Id="rId341" Type="http://schemas.openxmlformats.org/officeDocument/2006/relationships/hyperlink" Target="https://www.nice.org.uk/guidance/indevelopment/gid-ta11379" TargetMode="External"/><Relationship Id="rId439" Type="http://schemas.openxmlformats.org/officeDocument/2006/relationships/hyperlink" Target="https://www.nice.org.uk/guidance/ta1042/resources" TargetMode="External"/><Relationship Id="rId646" Type="http://schemas.openxmlformats.org/officeDocument/2006/relationships/hyperlink" Target="https://www.nice.org.uk/guidance/indevelopment/gid-ta11402" TargetMode="External"/><Relationship Id="rId201" Type="http://schemas.openxmlformats.org/officeDocument/2006/relationships/hyperlink" Target="https://www.nice.org.uk/guidance/indevelopment/gid-ta10818" TargetMode="External"/><Relationship Id="rId285" Type="http://schemas.openxmlformats.org/officeDocument/2006/relationships/hyperlink" Target="https://www.nice.org.uk/guidance/indevelopment/gid-ta11373" TargetMode="External"/><Relationship Id="rId506" Type="http://schemas.openxmlformats.org/officeDocument/2006/relationships/hyperlink" Target="https://www.nice.org.uk/guidance/ta978" TargetMode="External"/><Relationship Id="rId492" Type="http://schemas.openxmlformats.org/officeDocument/2006/relationships/hyperlink" Target="https://www.nice.org.uk/guidance/ta1047/resources" TargetMode="External"/><Relationship Id="rId713" Type="http://schemas.openxmlformats.org/officeDocument/2006/relationships/hyperlink" Target="https://www.nice.org.uk/guidance/awaiting-development/gid-ta11565" TargetMode="External"/><Relationship Id="rId145" Type="http://schemas.openxmlformats.org/officeDocument/2006/relationships/hyperlink" Target="https://www.nice.org.uk/guidance/indevelopment/gid-ta10405" TargetMode="External"/><Relationship Id="rId352" Type="http://schemas.openxmlformats.org/officeDocument/2006/relationships/hyperlink" Target="https://www.nice.org.uk/guidance/ta1011/resources" TargetMode="External"/><Relationship Id="rId212" Type="http://schemas.openxmlformats.org/officeDocument/2006/relationships/hyperlink" Target="https://www.nice.org.uk/guidance/indevelopment/gid-ta11089" TargetMode="External"/><Relationship Id="rId657" Type="http://schemas.openxmlformats.org/officeDocument/2006/relationships/hyperlink" Target="https://www.nice.org.uk/guidance/indevelopment/gid-ta11645/documents" TargetMode="External"/><Relationship Id="rId296" Type="http://schemas.openxmlformats.org/officeDocument/2006/relationships/hyperlink" Target="https://www.nice.org.uk/guidance/indevelopment/gid-ta11103" TargetMode="External"/><Relationship Id="rId517" Type="http://schemas.openxmlformats.org/officeDocument/2006/relationships/hyperlink" Target="https://www.nice.org.uk/guidance/indevelopment/gid-ta11546" TargetMode="External"/><Relationship Id="rId724" Type="http://schemas.openxmlformats.org/officeDocument/2006/relationships/hyperlink" Target="https://www.nice.org.uk/guidance/indevelopment/gid-ta11750" TargetMode="External"/><Relationship Id="rId60" Type="http://schemas.openxmlformats.org/officeDocument/2006/relationships/hyperlink" Target="https://www.nice.org.uk/guidance/indevelopment/gid-ta11662" TargetMode="External"/><Relationship Id="rId156" Type="http://schemas.openxmlformats.org/officeDocument/2006/relationships/hyperlink" Target="https://www.nice.org.uk/guidance/indevelopment/gid-ta11466" TargetMode="External"/><Relationship Id="rId363" Type="http://schemas.openxmlformats.org/officeDocument/2006/relationships/hyperlink" Target="https://www.nice.org.uk/guidance/ta1055/resources" TargetMode="External"/><Relationship Id="rId570" Type="http://schemas.openxmlformats.org/officeDocument/2006/relationships/hyperlink" Target="https://www.nice.org.uk/guidance/indevelopment/gid-ta11572/documents" TargetMode="External"/><Relationship Id="rId223" Type="http://schemas.openxmlformats.org/officeDocument/2006/relationships/hyperlink" Target="https://www.nice.org.uk/guidance/indevelopment/gid-ta11475" TargetMode="External"/><Relationship Id="rId430" Type="http://schemas.openxmlformats.org/officeDocument/2006/relationships/hyperlink" Target="https://www.nice.org.uk/guidance/ta1056/resources" TargetMode="External"/><Relationship Id="rId668" Type="http://schemas.openxmlformats.org/officeDocument/2006/relationships/hyperlink" Target="https://www.nice.org.uk/guidance/indevelopment/gid-ta11664/documents" TargetMode="External"/><Relationship Id="rId18" Type="http://schemas.openxmlformats.org/officeDocument/2006/relationships/hyperlink" Target="https://www.nice.org.uk/guidance/indevelopment/gid-ta11669" TargetMode="External"/><Relationship Id="rId528" Type="http://schemas.openxmlformats.org/officeDocument/2006/relationships/hyperlink" Target="https://www.nice.org.uk/guidance/ta1076" TargetMode="External"/><Relationship Id="rId735" Type="http://schemas.openxmlformats.org/officeDocument/2006/relationships/hyperlink" Target="https://www.nice.org.uk/guidance/indevelopment/gid-ta11589/documents" TargetMode="External"/><Relationship Id="rId167" Type="http://schemas.openxmlformats.org/officeDocument/2006/relationships/hyperlink" Target="https://www.nice.org.uk/guidance/indevelopment/gid-ta11365" TargetMode="External"/><Relationship Id="rId374" Type="http://schemas.openxmlformats.org/officeDocument/2006/relationships/hyperlink" Target="https://www.nice.org.uk/guidance/ta1057/resources" TargetMode="External"/><Relationship Id="rId581" Type="http://schemas.openxmlformats.org/officeDocument/2006/relationships/hyperlink" Target="https://www.nice.org.uk/guidance/indevelopment/gid-ta11643/documents" TargetMode="External"/><Relationship Id="rId71" Type="http://schemas.openxmlformats.org/officeDocument/2006/relationships/hyperlink" Target="https://www.nice.org.uk/guidance/indevelopment/gid-ta10745" TargetMode="External"/><Relationship Id="rId234" Type="http://schemas.openxmlformats.org/officeDocument/2006/relationships/hyperlink" Target="https://www.nice.org.uk/guidance/indevelopment/gid-ta11356" TargetMode="External"/><Relationship Id="rId679" Type="http://schemas.openxmlformats.org/officeDocument/2006/relationships/hyperlink" Target="https://www.nice.org.uk/guidance/indevelopment/gid-ta11093" TargetMode="External"/><Relationship Id="rId2" Type="http://schemas.openxmlformats.org/officeDocument/2006/relationships/hyperlink" Target="https://www.nice.org.uk/guidance/indevelopment/gid-ta11162" TargetMode="External"/><Relationship Id="rId29" Type="http://schemas.openxmlformats.org/officeDocument/2006/relationships/hyperlink" Target="https://www.nice.org.uk/guidance/indevelopment/gid-ta11508" TargetMode="External"/><Relationship Id="rId441" Type="http://schemas.openxmlformats.org/officeDocument/2006/relationships/hyperlink" Target="https://www.nice.org.uk/guidance/ta1059/resources" TargetMode="External"/><Relationship Id="rId539" Type="http://schemas.openxmlformats.org/officeDocument/2006/relationships/hyperlink" Target="https://www.nice.org.uk/guidance/ta1071/resources" TargetMode="External"/><Relationship Id="rId746" Type="http://schemas.openxmlformats.org/officeDocument/2006/relationships/hyperlink" Target="https://www.nice.org.uk/guidance/indevelopment/gid-ta11660/documents" TargetMode="External"/><Relationship Id="rId178" Type="http://schemas.openxmlformats.org/officeDocument/2006/relationships/hyperlink" Target="https://www.nice.org.uk/guidance/indevelopment/gid-ta11299" TargetMode="External"/><Relationship Id="rId301" Type="http://schemas.openxmlformats.org/officeDocument/2006/relationships/hyperlink" Target="https://www.nice.org.uk/guidance/indevelopment/gid-ta11808" TargetMode="External"/><Relationship Id="rId82" Type="http://schemas.openxmlformats.org/officeDocument/2006/relationships/hyperlink" Target="https://www.nice.org.uk/guidance/indevelopment/gid-hst10037" TargetMode="External"/><Relationship Id="rId385" Type="http://schemas.openxmlformats.org/officeDocument/2006/relationships/hyperlink" Target="https://www.nice.org.uk/guidance/ta1010/resources" TargetMode="External"/><Relationship Id="rId592" Type="http://schemas.openxmlformats.org/officeDocument/2006/relationships/hyperlink" Target="https://www.nice.org.uk/guidance/indevelopment/gid-ta11254/documents" TargetMode="External"/><Relationship Id="rId606" Type="http://schemas.openxmlformats.org/officeDocument/2006/relationships/hyperlink" Target="https://www.nice.org.uk/guidance/indevelopment/gid-ta10868/documents" TargetMode="External"/><Relationship Id="rId245" Type="http://schemas.openxmlformats.org/officeDocument/2006/relationships/hyperlink" Target="https://www.nice.org.uk/guidance/indevelopment/gid-ta11253" TargetMode="External"/><Relationship Id="rId452" Type="http://schemas.openxmlformats.org/officeDocument/2006/relationships/hyperlink" Target="https://www.nice.org.uk/guidance/indevelopment/gid-ta11071/documents" TargetMode="External"/><Relationship Id="rId105" Type="http://schemas.openxmlformats.org/officeDocument/2006/relationships/hyperlink" Target="https://www.nice.org.uk/guidance/indevelopment/gid-ta10966" TargetMode="External"/><Relationship Id="rId312" Type="http://schemas.openxmlformats.org/officeDocument/2006/relationships/hyperlink" Target="https://www.nice.org.uk/guidance/indevelopment/gid-ta11759" TargetMode="External"/><Relationship Id="rId757" Type="http://schemas.openxmlformats.org/officeDocument/2006/relationships/hyperlink" Target="https://www.nice.org.uk/guidance/ta1112" TargetMode="External"/><Relationship Id="rId93" Type="http://schemas.openxmlformats.org/officeDocument/2006/relationships/hyperlink" Target="https://www.nice.org.uk/guidance/indevelopment/gid-ta10598" TargetMode="External"/><Relationship Id="rId189" Type="http://schemas.openxmlformats.org/officeDocument/2006/relationships/hyperlink" Target="https://www.nice.org.uk/guidance/indevelopment/gid-ta11582" TargetMode="External"/><Relationship Id="rId396" Type="http://schemas.openxmlformats.org/officeDocument/2006/relationships/hyperlink" Target="https://www.nice.org.uk/guidance/indevelopment/gid-ta11228" TargetMode="External"/><Relationship Id="rId617" Type="http://schemas.openxmlformats.org/officeDocument/2006/relationships/hyperlink" Target="https://www.nice.org.uk/guidance/indevelopment/gid-ta11484" TargetMode="External"/><Relationship Id="rId256" Type="http://schemas.openxmlformats.org/officeDocument/2006/relationships/hyperlink" Target="https://www.nice.org.uk/guidance/indevelopment/gid-ta10623" TargetMode="External"/><Relationship Id="rId463" Type="http://schemas.openxmlformats.org/officeDocument/2006/relationships/hyperlink" Target="https://www.nice.org.uk/guidance/ta1081/resources" TargetMode="External"/><Relationship Id="rId670" Type="http://schemas.openxmlformats.org/officeDocument/2006/relationships/hyperlink" Target="https://www.nice.org.uk/guidance/indevelopment/gid-ta11406" TargetMode="External"/><Relationship Id="rId116" Type="http://schemas.openxmlformats.org/officeDocument/2006/relationships/hyperlink" Target="https://www.nice.org.uk/guidance/indevelopment/gid-ta11410" TargetMode="External"/><Relationship Id="rId323" Type="http://schemas.openxmlformats.org/officeDocument/2006/relationships/hyperlink" Target="https://www.nice.org.uk/guidance/indevelopment/gid-ta11445" TargetMode="External"/><Relationship Id="rId530" Type="http://schemas.openxmlformats.org/officeDocument/2006/relationships/hyperlink" Target="https://www.nice.org.uk/guidance/indevelopment/gid-ta11140" TargetMode="External"/><Relationship Id="rId20" Type="http://schemas.openxmlformats.org/officeDocument/2006/relationships/hyperlink" Target="https://www.nice.org.uk/guidance/indevelopment/gid-ta11850" TargetMode="External"/><Relationship Id="rId628" Type="http://schemas.openxmlformats.org/officeDocument/2006/relationships/hyperlink" Target="https://www.nice.org.uk/guidance/indevelopment/gid-ta11162" TargetMode="External"/><Relationship Id="rId267" Type="http://schemas.openxmlformats.org/officeDocument/2006/relationships/hyperlink" Target="https://www.nice.org.uk/guidance/indevelopment/gid-ta11505" TargetMode="External"/><Relationship Id="rId474" Type="http://schemas.openxmlformats.org/officeDocument/2006/relationships/hyperlink" Target="https://www.nice.org.uk/guidance/indevelopment/gid-ta11352" TargetMode="External"/><Relationship Id="rId127" Type="http://schemas.openxmlformats.org/officeDocument/2006/relationships/hyperlink" Target="https://www.nice.org.uk/guidance/indevelopment/gid-ta11501" TargetMode="External"/><Relationship Id="rId681" Type="http://schemas.openxmlformats.org/officeDocument/2006/relationships/hyperlink" Target="https://www.nice.org.uk/guidance/indevelopment/gid-ta11401" TargetMode="External"/><Relationship Id="rId31" Type="http://schemas.openxmlformats.org/officeDocument/2006/relationships/hyperlink" Target="https://www.nice.org.uk/guidance/indevelopment/gid-ta11764" TargetMode="External"/><Relationship Id="rId73" Type="http://schemas.openxmlformats.org/officeDocument/2006/relationships/hyperlink" Target="https://www.nice.org.uk/guidance/indevelopment/ta714" TargetMode="External"/><Relationship Id="rId169" Type="http://schemas.openxmlformats.org/officeDocument/2006/relationships/hyperlink" Target="https://www.nice.org.uk/guidance/indevelopment/gid-ta11679" TargetMode="External"/><Relationship Id="rId334" Type="http://schemas.openxmlformats.org/officeDocument/2006/relationships/hyperlink" Target="https://www.nice.org.uk/guidance/indevelopment/gid-ta11441" TargetMode="External"/><Relationship Id="rId376" Type="http://schemas.openxmlformats.org/officeDocument/2006/relationships/hyperlink" Target="https://www.nice.org.uk/guidance/ta991/resources" TargetMode="External"/><Relationship Id="rId541" Type="http://schemas.openxmlformats.org/officeDocument/2006/relationships/hyperlink" Target="https://www.nice.org.uk/guidance/indevelopment/gid-ta11301" TargetMode="External"/><Relationship Id="rId583" Type="http://schemas.openxmlformats.org/officeDocument/2006/relationships/hyperlink" Target="https://www.nice.org.uk/guidance/indevelopment/gid-ta11544/documents" TargetMode="External"/><Relationship Id="rId639" Type="http://schemas.openxmlformats.org/officeDocument/2006/relationships/hyperlink" Target="https://www.nice.org.uk/guidance/indevelopment/gid-ta10822/documents" TargetMode="External"/><Relationship Id="rId4" Type="http://schemas.openxmlformats.org/officeDocument/2006/relationships/hyperlink" Target="https://www.nice.org.uk/guidance/indevelopment/gid-ta11747" TargetMode="External"/><Relationship Id="rId180" Type="http://schemas.openxmlformats.org/officeDocument/2006/relationships/hyperlink" Target="https://www.nice.org.uk/guidance/indevelopment/gid-ta11586" TargetMode="External"/><Relationship Id="rId236" Type="http://schemas.openxmlformats.org/officeDocument/2006/relationships/hyperlink" Target="https://www.nice.org.uk/guidance/indevelopment/gid-ta11400" TargetMode="External"/><Relationship Id="rId278" Type="http://schemas.openxmlformats.org/officeDocument/2006/relationships/hyperlink" Target="https://www.nice.org.uk/guidance/indevelopment/gid-ta11888" TargetMode="External"/><Relationship Id="rId401" Type="http://schemas.openxmlformats.org/officeDocument/2006/relationships/hyperlink" Target="https://www.nice.org.uk/guidance/ta1018/resources" TargetMode="External"/><Relationship Id="rId443" Type="http://schemas.openxmlformats.org/officeDocument/2006/relationships/hyperlink" Target="https://www.nice.org.uk/guidance/ta985/resources" TargetMode="External"/><Relationship Id="rId650" Type="http://schemas.openxmlformats.org/officeDocument/2006/relationships/hyperlink" Target="https://www.nice.org.uk/guidance/indevelopment/gid-ta11624/documents" TargetMode="External"/><Relationship Id="rId303" Type="http://schemas.openxmlformats.org/officeDocument/2006/relationships/hyperlink" Target="https://www.nice.org.uk/guidance/indevelopment/gid-ta11690" TargetMode="External"/><Relationship Id="rId485" Type="http://schemas.openxmlformats.org/officeDocument/2006/relationships/hyperlink" Target="https://www.nice.org.uk/guidance/indevelopment/gid-ta10391" TargetMode="External"/><Relationship Id="rId692" Type="http://schemas.openxmlformats.org/officeDocument/2006/relationships/hyperlink" Target="https://www.nice.org.uk/guidance/indevelopment/gid-ta11094" TargetMode="External"/><Relationship Id="rId706" Type="http://schemas.openxmlformats.org/officeDocument/2006/relationships/hyperlink" Target="https://www.nice.org.uk/guidance/indevelopment/gid-ta11644/documents" TargetMode="External"/><Relationship Id="rId748" Type="http://schemas.openxmlformats.org/officeDocument/2006/relationships/hyperlink" Target="https://www.nice.org.uk/guidance/awaiting-development/gid-ta11414" TargetMode="External"/><Relationship Id="rId42" Type="http://schemas.openxmlformats.org/officeDocument/2006/relationships/hyperlink" Target="https://www.nice.org.uk/guidance/indevelopment/gid-ta11544" TargetMode="External"/><Relationship Id="rId84" Type="http://schemas.openxmlformats.org/officeDocument/2006/relationships/hyperlink" Target="https://www.nice.org.uk/guidance/indevelopment/gid-ta10489" TargetMode="External"/><Relationship Id="rId138" Type="http://schemas.openxmlformats.org/officeDocument/2006/relationships/hyperlink" Target="https://www.nice.org.uk/guidance/indevelopment/gid-ta10249" TargetMode="External"/><Relationship Id="rId345" Type="http://schemas.openxmlformats.org/officeDocument/2006/relationships/hyperlink" Target="https://www.nice.org.uk/guidance/indevelopment/gid-ta11330" TargetMode="External"/><Relationship Id="rId387" Type="http://schemas.openxmlformats.org/officeDocument/2006/relationships/hyperlink" Target="https://www.nice.org.uk/guidance/ta1030/resources" TargetMode="External"/><Relationship Id="rId510" Type="http://schemas.openxmlformats.org/officeDocument/2006/relationships/hyperlink" Target="https://www.nice.org.uk/guidance/indevelopment/gid-ta11104" TargetMode="External"/><Relationship Id="rId552" Type="http://schemas.openxmlformats.org/officeDocument/2006/relationships/hyperlink" Target="https://www.nice.org.uk/guidance/indevelopment/gid-ta11570" TargetMode="External"/><Relationship Id="rId594" Type="http://schemas.openxmlformats.org/officeDocument/2006/relationships/hyperlink" Target="https://www.nice.org.uk/guidance/indevelopment/gid-ta11662/documents" TargetMode="External"/><Relationship Id="rId608" Type="http://schemas.openxmlformats.org/officeDocument/2006/relationships/hyperlink" Target="https://www.nice.org.uk/guidance/indevelopment/gid-ta11477/documents" TargetMode="External"/><Relationship Id="rId191" Type="http://schemas.openxmlformats.org/officeDocument/2006/relationships/hyperlink" Target="https://www.nice.org.uk/guidance/indevelopment/gid-ta11251" TargetMode="External"/><Relationship Id="rId205" Type="http://schemas.openxmlformats.org/officeDocument/2006/relationships/hyperlink" Target="https://www.nice.org.uk/guidance/indevelopment/gid-ta11567" TargetMode="External"/><Relationship Id="rId247" Type="http://schemas.openxmlformats.org/officeDocument/2006/relationships/hyperlink" Target="https://www.nice.org.uk/guidance/indevelopment/gid-ta11001" TargetMode="External"/><Relationship Id="rId412" Type="http://schemas.openxmlformats.org/officeDocument/2006/relationships/hyperlink" Target="https://www.nice.org.uk/guidance/indevelopment/gid-ta11386/documents" TargetMode="External"/><Relationship Id="rId107" Type="http://schemas.openxmlformats.org/officeDocument/2006/relationships/hyperlink" Target="https://www.nice.org.uk/guidance/indevelopment/gid-ta10800" TargetMode="External"/><Relationship Id="rId289" Type="http://schemas.openxmlformats.org/officeDocument/2006/relationships/hyperlink" Target="https://www.nice.org.uk/guidance/indevelopment/gid-ta11224" TargetMode="External"/><Relationship Id="rId454" Type="http://schemas.openxmlformats.org/officeDocument/2006/relationships/hyperlink" Target="https://www.nice.org.uk/guidance/ta1050/resources" TargetMode="External"/><Relationship Id="rId496" Type="http://schemas.openxmlformats.org/officeDocument/2006/relationships/hyperlink" Target="https://www.nice.org.uk/guidance/ta1046" TargetMode="External"/><Relationship Id="rId661" Type="http://schemas.openxmlformats.org/officeDocument/2006/relationships/hyperlink" Target="https://www.nice.org.uk/guidance/indevelopment/gid-ta10589" TargetMode="External"/><Relationship Id="rId717" Type="http://schemas.openxmlformats.org/officeDocument/2006/relationships/hyperlink" Target="https://www.nice.org.uk/guidance/indevelopment/gid-ta11584/documents" TargetMode="External"/><Relationship Id="rId11" Type="http://schemas.openxmlformats.org/officeDocument/2006/relationships/hyperlink" Target="https://www.nice.org.uk/guidance/indevelopment/gid-ta11767" TargetMode="External"/><Relationship Id="rId53" Type="http://schemas.openxmlformats.org/officeDocument/2006/relationships/hyperlink" Target="https://www.nice.org.uk/guidance/indevelopment/gid-ta11254" TargetMode="External"/><Relationship Id="rId149" Type="http://schemas.openxmlformats.org/officeDocument/2006/relationships/hyperlink" Target="https://www.nice.org.uk/guidance/indevelopment/gid-ta11273" TargetMode="External"/><Relationship Id="rId314" Type="http://schemas.openxmlformats.org/officeDocument/2006/relationships/hyperlink" Target="https://www.nice.org.uk/guidance/indevelopment/gid-ta11742" TargetMode="External"/><Relationship Id="rId356" Type="http://schemas.openxmlformats.org/officeDocument/2006/relationships/hyperlink" Target="https://www.nice.org.uk/guidance/indevelopment/gid-ta10568" TargetMode="External"/><Relationship Id="rId398" Type="http://schemas.openxmlformats.org/officeDocument/2006/relationships/hyperlink" Target="https://www.nice.org.uk/guidance/ta986/resources" TargetMode="External"/><Relationship Id="rId521" Type="http://schemas.openxmlformats.org/officeDocument/2006/relationships/hyperlink" Target="https://www.nice.org.uk/guidance/ta1088/resources" TargetMode="External"/><Relationship Id="rId563" Type="http://schemas.openxmlformats.org/officeDocument/2006/relationships/hyperlink" Target="https://www.nice.org.uk/guidance/indevelopment/gid-ta11630/documents" TargetMode="External"/><Relationship Id="rId619" Type="http://schemas.openxmlformats.org/officeDocument/2006/relationships/hyperlink" Target="https://www.nice.org.uk/guidance/indevelopment/gid-ta11718/documents" TargetMode="External"/><Relationship Id="rId95" Type="http://schemas.openxmlformats.org/officeDocument/2006/relationships/hyperlink" Target="https://www.nice.org.uk/guidance/indevelopment/gid-ta10667" TargetMode="External"/><Relationship Id="rId160" Type="http://schemas.openxmlformats.org/officeDocument/2006/relationships/hyperlink" Target="https://www.nice.org.uk/guidance/indevelopment/gid-ta11583" TargetMode="External"/><Relationship Id="rId216" Type="http://schemas.openxmlformats.org/officeDocument/2006/relationships/hyperlink" Target="https://www.nice.org.uk/guidance/indevelopment/gid-ta11443" TargetMode="External"/><Relationship Id="rId423" Type="http://schemas.openxmlformats.org/officeDocument/2006/relationships/hyperlink" Target="https://www.nice.org.uk/guidance/ta1074/resources" TargetMode="External"/><Relationship Id="rId258" Type="http://schemas.openxmlformats.org/officeDocument/2006/relationships/hyperlink" Target="https://www.nice.org.uk/guidance/indevelopment/gid-ta11085" TargetMode="External"/><Relationship Id="rId465" Type="http://schemas.openxmlformats.org/officeDocument/2006/relationships/hyperlink" Target="https://www.nice.org.uk/guidance/indevelopment/gid-ta11201/documents" TargetMode="External"/><Relationship Id="rId630" Type="http://schemas.openxmlformats.org/officeDocument/2006/relationships/hyperlink" Target="https://www.nice.org.uk/guidance/indevelopment/gid-ta11269" TargetMode="External"/><Relationship Id="rId672" Type="http://schemas.openxmlformats.org/officeDocument/2006/relationships/hyperlink" Target="https://www.nice.org.uk/guidance/indevelopment/gid-ta11128" TargetMode="External"/><Relationship Id="rId728" Type="http://schemas.openxmlformats.org/officeDocument/2006/relationships/hyperlink" Target="https://www.nice.org.uk/guidance/indevelopment/gid-ta11699" TargetMode="External"/><Relationship Id="rId22" Type="http://schemas.openxmlformats.org/officeDocument/2006/relationships/hyperlink" Target="https://www.nice.org.uk/guidance/indevelopment/gid-ta11636" TargetMode="External"/><Relationship Id="rId64" Type="http://schemas.openxmlformats.org/officeDocument/2006/relationships/hyperlink" Target="https://www.nice.org.uk/guidance/indevelopment/gid-ta11504" TargetMode="External"/><Relationship Id="rId118" Type="http://schemas.openxmlformats.org/officeDocument/2006/relationships/hyperlink" Target="https://www.nice.org.uk/guidance/indevelopment/gid-ta11269" TargetMode="External"/><Relationship Id="rId325" Type="http://schemas.openxmlformats.org/officeDocument/2006/relationships/hyperlink" Target="https://www.nice.org.uk/guidance/indevelopment/gid-ta11781" TargetMode="External"/><Relationship Id="rId367" Type="http://schemas.openxmlformats.org/officeDocument/2006/relationships/hyperlink" Target="https://www.nice.org.uk/guidance/TA973" TargetMode="External"/><Relationship Id="rId532" Type="http://schemas.openxmlformats.org/officeDocument/2006/relationships/hyperlink" Target="https://www.nice.org.uk/guidance/ta1049/resources" TargetMode="External"/><Relationship Id="rId574" Type="http://schemas.openxmlformats.org/officeDocument/2006/relationships/hyperlink" Target="https://www.nice.org.uk/guidance/ta1024" TargetMode="External"/><Relationship Id="rId171" Type="http://schemas.openxmlformats.org/officeDocument/2006/relationships/hyperlink" Target="https://www.nice.org.uk/guidance/indevelopment/gid-ta10779" TargetMode="External"/><Relationship Id="rId227" Type="http://schemas.openxmlformats.org/officeDocument/2006/relationships/hyperlink" Target="https://www.nice.org.uk/guidance/indevelopment/gid-ta11366" TargetMode="External"/><Relationship Id="rId269" Type="http://schemas.openxmlformats.org/officeDocument/2006/relationships/hyperlink" Target="https://www.nice.org.uk/guidance/indevelopment/gid-ta11650" TargetMode="External"/><Relationship Id="rId434" Type="http://schemas.openxmlformats.org/officeDocument/2006/relationships/hyperlink" Target="https://www.nice.org.uk/guidance/ta970/resources" TargetMode="External"/><Relationship Id="rId476" Type="http://schemas.openxmlformats.org/officeDocument/2006/relationships/hyperlink" Target="https://www.nice.org.uk/guidance/indevelopment/gid-ta11070" TargetMode="External"/><Relationship Id="rId641" Type="http://schemas.openxmlformats.org/officeDocument/2006/relationships/hyperlink" Target="https://www.nice.org.uk/guidance/indevelopment/gid-ta11583/documents" TargetMode="External"/><Relationship Id="rId683" Type="http://schemas.openxmlformats.org/officeDocument/2006/relationships/hyperlink" Target="https://www.nice.org.uk/guidance/indevelopment/gid-ta11657/documents" TargetMode="External"/><Relationship Id="rId739" Type="http://schemas.openxmlformats.org/officeDocument/2006/relationships/hyperlink" Target="https://www.nice.org.uk/guidance/indevelopment/gid-ta11342" TargetMode="External"/><Relationship Id="rId33" Type="http://schemas.openxmlformats.org/officeDocument/2006/relationships/hyperlink" Target="https://www.nice.org.uk/guidance/indevelopment/gid-ta10868" TargetMode="External"/><Relationship Id="rId129" Type="http://schemas.openxmlformats.org/officeDocument/2006/relationships/hyperlink" Target="https://www.nice.org.uk/guidance/indevelopment/gid-ta11163" TargetMode="External"/><Relationship Id="rId280" Type="http://schemas.openxmlformats.org/officeDocument/2006/relationships/hyperlink" Target="https://www.nice.org.uk/guidance/indevelopment/gid-ta11592" TargetMode="External"/><Relationship Id="rId336" Type="http://schemas.openxmlformats.org/officeDocument/2006/relationships/hyperlink" Target="https://www.nice.org.uk/guidance/indevelopment/gid-ta11688" TargetMode="External"/><Relationship Id="rId501" Type="http://schemas.openxmlformats.org/officeDocument/2006/relationships/hyperlink" Target="https://www.nice.org.uk/guidance/indevelopment/gid-ta11379/documents" TargetMode="External"/><Relationship Id="rId543" Type="http://schemas.openxmlformats.org/officeDocument/2006/relationships/hyperlink" Target="https://www.nice.org.uk/guidance/indevelopment/gid-ta10752" TargetMode="External"/><Relationship Id="rId75" Type="http://schemas.openxmlformats.org/officeDocument/2006/relationships/hyperlink" Target="https://www.nice.org.uk/guidance/indevelopment/ta582" TargetMode="External"/><Relationship Id="rId140" Type="http://schemas.openxmlformats.org/officeDocument/2006/relationships/hyperlink" Target="https://www.nice.org.uk/guidance/indevelopment/gid-ta10311" TargetMode="External"/><Relationship Id="rId182" Type="http://schemas.openxmlformats.org/officeDocument/2006/relationships/hyperlink" Target="https://www.nice.org.uk/guidance/indevelopment/gid-ta11401" TargetMode="External"/><Relationship Id="rId378" Type="http://schemas.openxmlformats.org/officeDocument/2006/relationships/hyperlink" Target="https://www.nice.org.uk/guidance/indevelopment/gid-ta10832" TargetMode="External"/><Relationship Id="rId403" Type="http://schemas.openxmlformats.org/officeDocument/2006/relationships/hyperlink" Target="https://www.nice.org.uk/guidance/ta1007/resources" TargetMode="External"/><Relationship Id="rId585" Type="http://schemas.openxmlformats.org/officeDocument/2006/relationships/hyperlink" Target="https://www.nice.org.uk/guidance/indevelopment/gid-ta11115/documents" TargetMode="External"/><Relationship Id="rId750" Type="http://schemas.openxmlformats.org/officeDocument/2006/relationships/hyperlink" Target="https://www.nice.org.uk/guidance/indevelopment/gid-ta11773/documents" TargetMode="External"/><Relationship Id="rId6" Type="http://schemas.openxmlformats.org/officeDocument/2006/relationships/hyperlink" Target="https://www.nice.org.uk/guidance/indevelopment/gid-ta11525" TargetMode="External"/><Relationship Id="rId238" Type="http://schemas.openxmlformats.org/officeDocument/2006/relationships/hyperlink" Target="https://www.nice.org.uk/guidance/indevelopment/gid-ta10990" TargetMode="External"/><Relationship Id="rId445" Type="http://schemas.openxmlformats.org/officeDocument/2006/relationships/hyperlink" Target="https://www.nice.org.uk/guidance/indevelopment/gid-ta11074/documents" TargetMode="External"/><Relationship Id="rId487" Type="http://schemas.openxmlformats.org/officeDocument/2006/relationships/hyperlink" Target="https://www.nice.org.uk/guidance/indevelopment/gid-ta10758" TargetMode="External"/><Relationship Id="rId610" Type="http://schemas.openxmlformats.org/officeDocument/2006/relationships/hyperlink" Target="https://www.nice.org.uk/guidance/indevelopment/gid-ta11528/documents" TargetMode="External"/><Relationship Id="rId652" Type="http://schemas.openxmlformats.org/officeDocument/2006/relationships/hyperlink" Target="https://www.nice.org.uk/guidance/indevelopment/gid-ta11044" TargetMode="External"/><Relationship Id="rId694" Type="http://schemas.openxmlformats.org/officeDocument/2006/relationships/hyperlink" Target="https://www.nice.org.uk/guidance/indevelopment/gid-ta11341" TargetMode="External"/><Relationship Id="rId708" Type="http://schemas.openxmlformats.org/officeDocument/2006/relationships/hyperlink" Target="https://www.nice.org.uk/guidance/topic-selection/gid-ta11764" TargetMode="External"/><Relationship Id="rId291" Type="http://schemas.openxmlformats.org/officeDocument/2006/relationships/hyperlink" Target="https://www.nice.org.uk/guidance/indevelopment/gid-ta11812" TargetMode="External"/><Relationship Id="rId305" Type="http://schemas.openxmlformats.org/officeDocument/2006/relationships/hyperlink" Target="https://www.nice.org.uk/guidance/indevelopment/gid-ta11615" TargetMode="External"/><Relationship Id="rId347" Type="http://schemas.openxmlformats.org/officeDocument/2006/relationships/hyperlink" Target="https://www.nice.org.uk/guidance/indevelopment/gid-ta11439" TargetMode="External"/><Relationship Id="rId512" Type="http://schemas.openxmlformats.org/officeDocument/2006/relationships/hyperlink" Target="https://www.nice.org.uk/guidance/ta1098/resources" TargetMode="External"/><Relationship Id="rId44" Type="http://schemas.openxmlformats.org/officeDocument/2006/relationships/hyperlink" Target="https://www.nice.org.uk/guidance/indevelopment/gid-ta11230" TargetMode="External"/><Relationship Id="rId86" Type="http://schemas.openxmlformats.org/officeDocument/2006/relationships/hyperlink" Target="https://www.nice.org.uk/guidance/indevelopment/gid-ta10542" TargetMode="External"/><Relationship Id="rId151" Type="http://schemas.openxmlformats.org/officeDocument/2006/relationships/hyperlink" Target="https://www.nice.org.uk/guidance/indevelopment/gid-ta11165" TargetMode="External"/><Relationship Id="rId389" Type="http://schemas.openxmlformats.org/officeDocument/2006/relationships/hyperlink" Target="https://www.nice.org.uk/guidance/ta979/resources" TargetMode="External"/><Relationship Id="rId554" Type="http://schemas.openxmlformats.org/officeDocument/2006/relationships/hyperlink" Target="https://www.nice.org.uk/guidance/indevelopment/gid-ta11334/documents" TargetMode="External"/><Relationship Id="rId596" Type="http://schemas.openxmlformats.org/officeDocument/2006/relationships/hyperlink" Target="https://www.nice.org.uk/guidance/indevelopment/gid-ta11415/documents" TargetMode="External"/><Relationship Id="rId193" Type="http://schemas.openxmlformats.org/officeDocument/2006/relationships/hyperlink" Target="https://www.nice.org.uk/guidance/indevelopment/gid-ta11425" TargetMode="External"/><Relationship Id="rId207" Type="http://schemas.openxmlformats.org/officeDocument/2006/relationships/hyperlink" Target="https://www.nice.org.uk/guidance/indevelopment/gid-hst10062" TargetMode="External"/><Relationship Id="rId249" Type="http://schemas.openxmlformats.org/officeDocument/2006/relationships/hyperlink" Target="https://www.nice.org.uk/guidance/indevelopment/gid-ta11645" TargetMode="External"/><Relationship Id="rId414" Type="http://schemas.openxmlformats.org/officeDocument/2006/relationships/hyperlink" Target="https://www.nice.org.uk/guidance/indevelopment/gid-hst10055/documents" TargetMode="External"/><Relationship Id="rId456" Type="http://schemas.openxmlformats.org/officeDocument/2006/relationships/hyperlink" Target="https://www.nice.org.uk/guidance/ta1091/resources" TargetMode="External"/><Relationship Id="rId498" Type="http://schemas.openxmlformats.org/officeDocument/2006/relationships/hyperlink" Target="https://www.nice.org.uk/guidance/indevelopment/gid-ta11545" TargetMode="External"/><Relationship Id="rId621" Type="http://schemas.openxmlformats.org/officeDocument/2006/relationships/hyperlink" Target="https://www.nice.org.uk/guidance/indevelopment/gid-ta11678/documents" TargetMode="External"/><Relationship Id="rId663" Type="http://schemas.openxmlformats.org/officeDocument/2006/relationships/hyperlink" Target="https://www.nice.org.uk/guidance/indevelopment/gid-ta11008/documents" TargetMode="External"/><Relationship Id="rId13" Type="http://schemas.openxmlformats.org/officeDocument/2006/relationships/hyperlink" Target="https://www.nice.org.uk/guidance/indevelopment/gid-ta11644" TargetMode="External"/><Relationship Id="rId109" Type="http://schemas.openxmlformats.org/officeDocument/2006/relationships/hyperlink" Target="https://www.nice.org.uk/guidance/indevelopment/gid-ta11070" TargetMode="External"/><Relationship Id="rId260" Type="http://schemas.openxmlformats.org/officeDocument/2006/relationships/hyperlink" Target="https://www.nice.org.uk/guidance/indevelopment/gid-ta11440" TargetMode="External"/><Relationship Id="rId316" Type="http://schemas.openxmlformats.org/officeDocument/2006/relationships/hyperlink" Target="https://www.nice.org.uk/guidance/indevelopment/gid-ta11780" TargetMode="External"/><Relationship Id="rId523" Type="http://schemas.openxmlformats.org/officeDocument/2006/relationships/hyperlink" Target="https://www.nice.org.uk/guidance/indevelopment/gid-ta11091/documents" TargetMode="External"/><Relationship Id="rId719" Type="http://schemas.openxmlformats.org/officeDocument/2006/relationships/hyperlink" Target="https://www.nice.org.uk/guidance/indevelopment/gid-ta11607/documents" TargetMode="External"/><Relationship Id="rId55" Type="http://schemas.openxmlformats.org/officeDocument/2006/relationships/hyperlink" Target="https://www.nice.org.uk/guidance/indevelopment/gid-ta11572" TargetMode="External"/><Relationship Id="rId97" Type="http://schemas.openxmlformats.org/officeDocument/2006/relationships/hyperlink" Target="https://www.nice.org.uk/guidance/indevelopment/gid-ta10758" TargetMode="External"/><Relationship Id="rId120" Type="http://schemas.openxmlformats.org/officeDocument/2006/relationships/hyperlink" Target="https://www.nice.org.uk/guidance/indevelopment/gid-tag380" TargetMode="External"/><Relationship Id="rId358" Type="http://schemas.openxmlformats.org/officeDocument/2006/relationships/hyperlink" Target="https://www.nice.org.uk/guidance/indevelopment/gid-ta10858" TargetMode="External"/><Relationship Id="rId565" Type="http://schemas.openxmlformats.org/officeDocument/2006/relationships/hyperlink" Target="https://www.nice.org.uk/guidance/ta1064/resources" TargetMode="External"/><Relationship Id="rId730" Type="http://schemas.openxmlformats.org/officeDocument/2006/relationships/hyperlink" Target="https://www.nice.org.uk/guidance/indevelopment/gid-ta10935" TargetMode="External"/><Relationship Id="rId162" Type="http://schemas.openxmlformats.org/officeDocument/2006/relationships/hyperlink" Target="https://www.nice.org.uk/guidance/indevelopment/gid-ta11631" TargetMode="External"/><Relationship Id="rId218" Type="http://schemas.openxmlformats.org/officeDocument/2006/relationships/hyperlink" Target="https://www.nice.org.uk/guidance/indevelopment/gid-ta11344" TargetMode="External"/><Relationship Id="rId425" Type="http://schemas.openxmlformats.org/officeDocument/2006/relationships/hyperlink" Target="https://www.nice.org.uk/guidance/ta1005/resources" TargetMode="External"/><Relationship Id="rId467" Type="http://schemas.openxmlformats.org/officeDocument/2006/relationships/hyperlink" Target="https://www.nice.org.uk/guidance/ta1025/resources" TargetMode="External"/><Relationship Id="rId632" Type="http://schemas.openxmlformats.org/officeDocument/2006/relationships/hyperlink" Target="https://www.nice.org.uk/guidance/indevelopment/gid-ta11695/documents" TargetMode="External"/><Relationship Id="rId271" Type="http://schemas.openxmlformats.org/officeDocument/2006/relationships/hyperlink" Target="https://www.nice.org.uk/guidance/indevelopment/gid-ta11340" TargetMode="External"/><Relationship Id="rId674" Type="http://schemas.openxmlformats.org/officeDocument/2006/relationships/hyperlink" Target="https://www.nice.org.uk/guidance/indevelopment/gid-ta10608" TargetMode="External"/><Relationship Id="rId24" Type="http://schemas.openxmlformats.org/officeDocument/2006/relationships/hyperlink" Target="https://www.nice.org.uk/guidance/indevelopment/gid-ta11477" TargetMode="External"/><Relationship Id="rId66" Type="http://schemas.openxmlformats.org/officeDocument/2006/relationships/hyperlink" Target="https://www.nice.org.uk/guidance/indevelopment/gid-ta11415" TargetMode="External"/><Relationship Id="rId131" Type="http://schemas.openxmlformats.org/officeDocument/2006/relationships/hyperlink" Target="https://www.nice.org.uk/guidance/indevelopment/gid-ta11014" TargetMode="External"/><Relationship Id="rId327" Type="http://schemas.openxmlformats.org/officeDocument/2006/relationships/hyperlink" Target="https://www.nice.org.uk/guidance/indevelopment/gid-ta11629" TargetMode="External"/><Relationship Id="rId369" Type="http://schemas.openxmlformats.org/officeDocument/2006/relationships/hyperlink" Target="https://www.nice.org.uk/guidance/indevelopment/gid-ta10879/documents" TargetMode="External"/><Relationship Id="rId534" Type="http://schemas.openxmlformats.org/officeDocument/2006/relationships/hyperlink" Target="https://www.nice.org.uk/guidance/ta1075/resources" TargetMode="External"/><Relationship Id="rId576" Type="http://schemas.openxmlformats.org/officeDocument/2006/relationships/hyperlink" Target="https://www.nice.org.uk/guidance/indevelopment/gid-ta11230/documents" TargetMode="External"/><Relationship Id="rId741" Type="http://schemas.openxmlformats.org/officeDocument/2006/relationships/hyperlink" Target="https://www.nice.org.uk/guidance/indevelopment/gid-ta11497/documents" TargetMode="External"/><Relationship Id="rId173" Type="http://schemas.openxmlformats.org/officeDocument/2006/relationships/hyperlink" Target="https://www.nice.org.uk/guidance/indevelopment/gid-ta11640" TargetMode="External"/><Relationship Id="rId229" Type="http://schemas.openxmlformats.org/officeDocument/2006/relationships/hyperlink" Target="https://www.nice.org.uk/guidance/indevelopment/gid-ta11367" TargetMode="External"/><Relationship Id="rId380" Type="http://schemas.openxmlformats.org/officeDocument/2006/relationships/hyperlink" Target="https://www.nice.org.uk/guidance/indevelopment/gid-ta11410" TargetMode="External"/><Relationship Id="rId436" Type="http://schemas.openxmlformats.org/officeDocument/2006/relationships/hyperlink" Target="https://www.nice.org.uk/guidance/ta1017/resources" TargetMode="External"/><Relationship Id="rId601" Type="http://schemas.openxmlformats.org/officeDocument/2006/relationships/hyperlink" Target="https://www.nice.org.uk/guidance/ta1053/resources" TargetMode="External"/><Relationship Id="rId643" Type="http://schemas.openxmlformats.org/officeDocument/2006/relationships/hyperlink" Target="https://www.nice.org.uk/guidance/indevelopment/gid-ta10607" TargetMode="External"/><Relationship Id="rId240" Type="http://schemas.openxmlformats.org/officeDocument/2006/relationships/hyperlink" Target="https://www.nice.org.uk/guidance/indevelopment/gid-ta11647" TargetMode="External"/><Relationship Id="rId478" Type="http://schemas.openxmlformats.org/officeDocument/2006/relationships/hyperlink" Target="https://www.nice.org.uk/guidance/indevelopment/gid-ta10886" TargetMode="External"/><Relationship Id="rId685" Type="http://schemas.openxmlformats.org/officeDocument/2006/relationships/hyperlink" Target="https://www.nice.org.uk/guidance/indevelopment/gid-ta11760" TargetMode="External"/><Relationship Id="rId35" Type="http://schemas.openxmlformats.org/officeDocument/2006/relationships/hyperlink" Target="https://www.nice.org.uk/guidance/indevelopment/gid-ta10752" TargetMode="External"/><Relationship Id="rId77" Type="http://schemas.openxmlformats.org/officeDocument/2006/relationships/hyperlink" Target="https://www.nice.org.uk/guidance/indevelopment/gid-ta10046" TargetMode="External"/><Relationship Id="rId100" Type="http://schemas.openxmlformats.org/officeDocument/2006/relationships/hyperlink" Target="https://www.nice.org.uk/guidance/indevelopment/gid-ta10900" TargetMode="External"/><Relationship Id="rId282" Type="http://schemas.openxmlformats.org/officeDocument/2006/relationships/hyperlink" Target="https://www.nice.org.uk/guidance/indevelopment/gid-ta11773" TargetMode="External"/><Relationship Id="rId338" Type="http://schemas.openxmlformats.org/officeDocument/2006/relationships/hyperlink" Target="https://www.nice.org.uk/guidance/indevelopment/gid-ta11649" TargetMode="External"/><Relationship Id="rId503" Type="http://schemas.openxmlformats.org/officeDocument/2006/relationships/hyperlink" Target="https://www.nice.org.uk/guidance/ta1092/resources" TargetMode="External"/><Relationship Id="rId545" Type="http://schemas.openxmlformats.org/officeDocument/2006/relationships/hyperlink" Target="https://www.nice.org.uk/guidance/ta997/resources" TargetMode="External"/><Relationship Id="rId587" Type="http://schemas.openxmlformats.org/officeDocument/2006/relationships/hyperlink" Target="https://www.nice.org.uk/guidance/indevelopment/gid-ta11215" TargetMode="External"/><Relationship Id="rId710" Type="http://schemas.openxmlformats.org/officeDocument/2006/relationships/hyperlink" Target="https://www.nice.org.uk/guidance/indevelopment/gid-ta11772/documents" TargetMode="External"/><Relationship Id="rId752" Type="http://schemas.openxmlformats.org/officeDocument/2006/relationships/hyperlink" Target="https://www.nice.org.uk/guidance/indevelopment/gid-ta11888" TargetMode="External"/><Relationship Id="rId8" Type="http://schemas.openxmlformats.org/officeDocument/2006/relationships/hyperlink" Target="https://www.nice.org.uk/guidance/indevelopment/gid-ta11307" TargetMode="External"/><Relationship Id="rId142" Type="http://schemas.openxmlformats.org/officeDocument/2006/relationships/hyperlink" Target="https://www.nice.org.uk/guidance/indevelopment/gid-ta10313" TargetMode="External"/><Relationship Id="rId184" Type="http://schemas.openxmlformats.org/officeDocument/2006/relationships/hyperlink" Target="https://www.nice.org.uk/guidance/indevelopment/gid-ta11569" TargetMode="External"/><Relationship Id="rId391" Type="http://schemas.openxmlformats.org/officeDocument/2006/relationships/hyperlink" Target="https://www.nice.org.uk/guidance/ta1000/resources" TargetMode="External"/><Relationship Id="rId405" Type="http://schemas.openxmlformats.org/officeDocument/2006/relationships/hyperlink" Target="https://www.nice.org.uk/guidance/ta1039/resources" TargetMode="External"/><Relationship Id="rId447" Type="http://schemas.openxmlformats.org/officeDocument/2006/relationships/hyperlink" Target="https://www.nice.org.uk/guidance/indevelopment/gid-ta11203/documents" TargetMode="External"/><Relationship Id="rId612" Type="http://schemas.openxmlformats.org/officeDocument/2006/relationships/hyperlink" Target="https://www.nice.org.uk/guidance/indevelopment/gid-ta10239/documents" TargetMode="External"/><Relationship Id="rId251" Type="http://schemas.openxmlformats.org/officeDocument/2006/relationships/hyperlink" Target="https://www.nice.org.uk/guidance/indevelopment/gid-ta11511" TargetMode="External"/><Relationship Id="rId489" Type="http://schemas.openxmlformats.org/officeDocument/2006/relationships/hyperlink" Target="https://www.nice.org.uk/guidance/indevelopment/gid-ta11022" TargetMode="External"/><Relationship Id="rId654" Type="http://schemas.openxmlformats.org/officeDocument/2006/relationships/hyperlink" Target="https://www.nice.org.uk/guidance/indevelopment/gid-ta11647/documents" TargetMode="External"/><Relationship Id="rId696" Type="http://schemas.openxmlformats.org/officeDocument/2006/relationships/hyperlink" Target="https://www.nice.org.uk/guidance/indevelopment/gid-ta11400" TargetMode="External"/><Relationship Id="rId46" Type="http://schemas.openxmlformats.org/officeDocument/2006/relationships/hyperlink" Target="https://www.nice.org.uk/guidance/indevelopment/gid-ta10981" TargetMode="External"/><Relationship Id="rId293" Type="http://schemas.openxmlformats.org/officeDocument/2006/relationships/hyperlink" Target="https://www.nice.org.uk/guidance/indevelopment/gid-ta11819" TargetMode="External"/><Relationship Id="rId307" Type="http://schemas.openxmlformats.org/officeDocument/2006/relationships/hyperlink" Target="https://www.nice.org.uk/guidance/indevelopment/gid-ta10994" TargetMode="External"/><Relationship Id="rId349" Type="http://schemas.openxmlformats.org/officeDocument/2006/relationships/hyperlink" Target="https://www.nice.org.uk/guidance/indevelopment/gid-ta11553" TargetMode="External"/><Relationship Id="rId514" Type="http://schemas.openxmlformats.org/officeDocument/2006/relationships/hyperlink" Target="https://www.nice.org.uk/guidance/indevelopment/gid-ta11023/documents" TargetMode="External"/><Relationship Id="rId556" Type="http://schemas.openxmlformats.org/officeDocument/2006/relationships/hyperlink" Target="https://www.nice.org.uk/guidance/indevelopment/gid-ta11265" TargetMode="External"/><Relationship Id="rId721" Type="http://schemas.openxmlformats.org/officeDocument/2006/relationships/hyperlink" Target="https://www.nice.org.uk/guidance/indevelopment/gid-ta11085" TargetMode="External"/><Relationship Id="rId88" Type="http://schemas.openxmlformats.org/officeDocument/2006/relationships/hyperlink" Target="https://www.nice.org.uk/guidance/indevelopment/gid-ta10555" TargetMode="External"/><Relationship Id="rId111" Type="http://schemas.openxmlformats.org/officeDocument/2006/relationships/hyperlink" Target="https://www.nice.org.uk/guidance/indevelopment/gid-ta11022" TargetMode="External"/><Relationship Id="rId153" Type="http://schemas.openxmlformats.org/officeDocument/2006/relationships/hyperlink" Target="https://www.nice.org.uk/guidance/indevelopment/gid-ta10843" TargetMode="External"/><Relationship Id="rId195" Type="http://schemas.openxmlformats.org/officeDocument/2006/relationships/hyperlink" Target="https://www.nice.org.uk/guidance/indevelopment/gid-ta11025" TargetMode="External"/><Relationship Id="rId209" Type="http://schemas.openxmlformats.org/officeDocument/2006/relationships/hyperlink" Target="https://www.nice.org.uk/guidance/indevelopment/gid-ta11523" TargetMode="External"/><Relationship Id="rId360" Type="http://schemas.openxmlformats.org/officeDocument/2006/relationships/hyperlink" Target="https://www.nice.org.uk/guidance/ta989" TargetMode="External"/><Relationship Id="rId416" Type="http://schemas.openxmlformats.org/officeDocument/2006/relationships/hyperlink" Target="https://www.nice.org.uk/guidance/indevelopment/gid-ng10404" TargetMode="External"/><Relationship Id="rId598" Type="http://schemas.openxmlformats.org/officeDocument/2006/relationships/hyperlink" Target="https://www.nice.org.uk/guidance/indevelopment/gid-ta11468/documents" TargetMode="External"/><Relationship Id="rId220" Type="http://schemas.openxmlformats.org/officeDocument/2006/relationships/hyperlink" Target="https://www.nice.org.uk/guidance/indevelopment/gid-ta11235" TargetMode="External"/><Relationship Id="rId458" Type="http://schemas.openxmlformats.org/officeDocument/2006/relationships/hyperlink" Target="https://www.nice.org.uk/guidance/ta1062/resources" TargetMode="External"/><Relationship Id="rId623" Type="http://schemas.openxmlformats.org/officeDocument/2006/relationships/hyperlink" Target="https://www.nice.org.uk/guidance/topic-selection/gid-ta11676" TargetMode="External"/><Relationship Id="rId665" Type="http://schemas.openxmlformats.org/officeDocument/2006/relationships/hyperlink" Target="https://www.nice.org.uk/guidance/indevelopment/gid-ta11669/documents" TargetMode="External"/><Relationship Id="rId15" Type="http://schemas.openxmlformats.org/officeDocument/2006/relationships/hyperlink" Target="https://www.nice.org.uk/guidance/indevelopment/gid-ta11774" TargetMode="External"/><Relationship Id="rId57" Type="http://schemas.openxmlformats.org/officeDocument/2006/relationships/hyperlink" Target="https://www.nice.org.uk/guidance/indevelopment/gid-hst10054" TargetMode="External"/><Relationship Id="rId262" Type="http://schemas.openxmlformats.org/officeDocument/2006/relationships/hyperlink" Target="https://www.nice.org.uk/guidance/indevelopment/gid-ta11803" TargetMode="External"/><Relationship Id="rId318" Type="http://schemas.openxmlformats.org/officeDocument/2006/relationships/hyperlink" Target="https://www.nice.org.uk/guidance/indevelopment/gid-ta11745" TargetMode="External"/><Relationship Id="rId525" Type="http://schemas.openxmlformats.org/officeDocument/2006/relationships/hyperlink" Target="https://www.nice.org.uk/guidance/indevelopment/gid-ta11566" TargetMode="External"/><Relationship Id="rId567" Type="http://schemas.openxmlformats.org/officeDocument/2006/relationships/hyperlink" Target="https://www.nice.org.uk/guidance/indevelopment/gid-ta11405" TargetMode="External"/><Relationship Id="rId732" Type="http://schemas.openxmlformats.org/officeDocument/2006/relationships/hyperlink" Target="https://www.nice.org.uk/guidance/indevelopment/gid-ta11116" TargetMode="External"/><Relationship Id="rId99" Type="http://schemas.openxmlformats.org/officeDocument/2006/relationships/hyperlink" Target="https://www.nice.org.uk/guidance/indevelopment/gid-ta10882" TargetMode="External"/><Relationship Id="rId122" Type="http://schemas.openxmlformats.org/officeDocument/2006/relationships/hyperlink" Target="https://www.nice.org.uk/guidance/indevelopment/gid-tag386" TargetMode="External"/><Relationship Id="rId164" Type="http://schemas.openxmlformats.org/officeDocument/2006/relationships/hyperlink" Target="https://www.nice.org.uk/guidance/indevelopment/gid-ta11709" TargetMode="External"/><Relationship Id="rId371" Type="http://schemas.openxmlformats.org/officeDocument/2006/relationships/hyperlink" Target="https://www.nice.org.uk/guidance/indevelopment/gid-hst10054/documents" TargetMode="External"/><Relationship Id="rId427" Type="http://schemas.openxmlformats.org/officeDocument/2006/relationships/hyperlink" Target="https://www.nice.org.uk/guidance/ta993/resources" TargetMode="External"/><Relationship Id="rId469" Type="http://schemas.openxmlformats.org/officeDocument/2006/relationships/hyperlink" Target="https://www.nice.org.uk/guidance/ta1063/resources" TargetMode="External"/><Relationship Id="rId634" Type="http://schemas.openxmlformats.org/officeDocument/2006/relationships/hyperlink" Target="https://www.nice.org.uk/guidance/indevelopment/gid-ta11163" TargetMode="External"/><Relationship Id="rId676" Type="http://schemas.openxmlformats.org/officeDocument/2006/relationships/hyperlink" Target="https://www.nice.org.uk/guidance/indevelopment/gid-ta11633/documents" TargetMode="External"/><Relationship Id="rId26" Type="http://schemas.openxmlformats.org/officeDocument/2006/relationships/hyperlink" Target="https://www.nice.org.uk/guidance/indevelopment/gid-ta11678" TargetMode="External"/><Relationship Id="rId231" Type="http://schemas.openxmlformats.org/officeDocument/2006/relationships/hyperlink" Target="https://www.nice.org.uk/guidance/indevelopment/gid-ta11117" TargetMode="External"/><Relationship Id="rId273" Type="http://schemas.openxmlformats.org/officeDocument/2006/relationships/hyperlink" Target="https://www.nice.org.uk/guidance/indevelopment/gid-ta11898" TargetMode="External"/><Relationship Id="rId329" Type="http://schemas.openxmlformats.org/officeDocument/2006/relationships/hyperlink" Target="https://www.nice.org.uk/guidance/indevelopment/gid-ta11760" TargetMode="External"/><Relationship Id="rId480" Type="http://schemas.openxmlformats.org/officeDocument/2006/relationships/hyperlink" Target="https://www.nice.org.uk/guidance/indevelopment/gid-ta10899" TargetMode="External"/><Relationship Id="rId536" Type="http://schemas.openxmlformats.org/officeDocument/2006/relationships/hyperlink" Target="https://www.nice.org.uk/guidance/indevelopment/gid-ta10900" TargetMode="External"/><Relationship Id="rId701" Type="http://schemas.openxmlformats.org/officeDocument/2006/relationships/hyperlink" Target="https://www.nice.org.uk/guidance/indevelopment/gid-ta11650/documents" TargetMode="External"/><Relationship Id="rId68" Type="http://schemas.openxmlformats.org/officeDocument/2006/relationships/hyperlink" Target="https://www.nice.org.uk/guidance/indevelopment/gid-ta11495" TargetMode="External"/><Relationship Id="rId133" Type="http://schemas.openxmlformats.org/officeDocument/2006/relationships/hyperlink" Target="https://www.nice.org.uk/guidance/indevelopment/gid-ta10205" TargetMode="External"/><Relationship Id="rId175" Type="http://schemas.openxmlformats.org/officeDocument/2006/relationships/hyperlink" Target="https://www.nice.org.uk/guidance/indevelopment/gid-ta11664" TargetMode="External"/><Relationship Id="rId340" Type="http://schemas.openxmlformats.org/officeDocument/2006/relationships/hyperlink" Target="https://www.nice.org.uk/guidance/indevelopment/gid-ta11115" TargetMode="External"/><Relationship Id="rId578" Type="http://schemas.openxmlformats.org/officeDocument/2006/relationships/hyperlink" Target="https://www.nice.org.uk/guidance/indevelopment/gid-ta11356" TargetMode="External"/><Relationship Id="rId743" Type="http://schemas.openxmlformats.org/officeDocument/2006/relationships/hyperlink" Target="https://www.nice.org.uk/guidance/indevelopment/gid-ta11278" TargetMode="External"/><Relationship Id="rId200" Type="http://schemas.openxmlformats.org/officeDocument/2006/relationships/hyperlink" Target="https://www.nice.org.uk/guidance/indevelopment/gid-ta11228" TargetMode="External"/><Relationship Id="rId382" Type="http://schemas.openxmlformats.org/officeDocument/2006/relationships/hyperlink" Target="https://www.nice.org.uk/guidance/TA981" TargetMode="External"/><Relationship Id="rId438" Type="http://schemas.openxmlformats.org/officeDocument/2006/relationships/hyperlink" Target="https://www.nice.org.uk/guidance/ta1035/resources" TargetMode="External"/><Relationship Id="rId603" Type="http://schemas.openxmlformats.org/officeDocument/2006/relationships/hyperlink" Target="https://www.nice.org.uk/guidance/indevelopment/gid-ta11025/documents" TargetMode="External"/><Relationship Id="rId645" Type="http://schemas.openxmlformats.org/officeDocument/2006/relationships/hyperlink" Target="https://www.nice.org.uk/guidance/indevelopment/gid-ta11500" TargetMode="External"/><Relationship Id="rId687" Type="http://schemas.openxmlformats.org/officeDocument/2006/relationships/hyperlink" Target="https://www.nice.org.uk/guidance/indevelopment/gid-ta11441/documents" TargetMode="External"/><Relationship Id="rId242" Type="http://schemas.openxmlformats.org/officeDocument/2006/relationships/hyperlink" Target="https://www.nice.org.uk/guidance/indevelopment/gid-ta11449" TargetMode="External"/><Relationship Id="rId284" Type="http://schemas.openxmlformats.org/officeDocument/2006/relationships/hyperlink" Target="https://www.nice.org.uk/guidance/indevelopment/gid-ta11528" TargetMode="External"/><Relationship Id="rId491" Type="http://schemas.openxmlformats.org/officeDocument/2006/relationships/hyperlink" Target="https://www.nice.org.uk/guidance/indevelopment/gid-ta11373/documents" TargetMode="External"/><Relationship Id="rId505" Type="http://schemas.openxmlformats.org/officeDocument/2006/relationships/hyperlink" Target="https://www.nice.org.uk/guidance/ta976" TargetMode="External"/><Relationship Id="rId712" Type="http://schemas.openxmlformats.org/officeDocument/2006/relationships/hyperlink" Target="https://www.nice.org.uk/guidance/indevelopment/gid-ta11599/documents" TargetMode="External"/><Relationship Id="rId37" Type="http://schemas.openxmlformats.org/officeDocument/2006/relationships/hyperlink" Target="https://www.nice.org.uk/guidance/indevelopment/gid-ta11576" TargetMode="External"/><Relationship Id="rId79" Type="http://schemas.openxmlformats.org/officeDocument/2006/relationships/hyperlink" Target="https://www.nice.org.uk/guidance/indevelopment/gid-ta10024" TargetMode="External"/><Relationship Id="rId102" Type="http://schemas.openxmlformats.org/officeDocument/2006/relationships/hyperlink" Target="https://www.nice.org.uk/guidance/indevelopment/gid-ta10886" TargetMode="External"/><Relationship Id="rId144" Type="http://schemas.openxmlformats.org/officeDocument/2006/relationships/hyperlink" Target="https://www.nice.org.uk/guidance/indevelopment/gid-ta10404" TargetMode="External"/><Relationship Id="rId547" Type="http://schemas.openxmlformats.org/officeDocument/2006/relationships/hyperlink" Target="https://www.nice.org.uk/guidance/ta1101/resources" TargetMode="External"/><Relationship Id="rId589" Type="http://schemas.openxmlformats.org/officeDocument/2006/relationships/hyperlink" Target="https://www.nice.org.uk/guidance/indevelopment/gid-ta11430" TargetMode="External"/><Relationship Id="rId754" Type="http://schemas.openxmlformats.org/officeDocument/2006/relationships/hyperlink" Target="https://www.nice.org.uk/guidance/indevelopment/gid-ta11505/documents" TargetMode="External"/><Relationship Id="rId90" Type="http://schemas.openxmlformats.org/officeDocument/2006/relationships/hyperlink" Target="https://www.nice.org.uk/guidance/indevelopment/gid-ta10573" TargetMode="External"/><Relationship Id="rId186" Type="http://schemas.openxmlformats.org/officeDocument/2006/relationships/hyperlink" Target="https://www.nice.org.uk/guidance/indevelopment/gid-ta11091" TargetMode="External"/><Relationship Id="rId351" Type="http://schemas.openxmlformats.org/officeDocument/2006/relationships/hyperlink" Target="https://www.nice.org.uk/guidance/ta1027/resources" TargetMode="External"/><Relationship Id="rId393" Type="http://schemas.openxmlformats.org/officeDocument/2006/relationships/hyperlink" Target="https://www.nice.org.uk/guidance/indevelopment/gid-ta11221/documents" TargetMode="External"/><Relationship Id="rId407" Type="http://schemas.openxmlformats.org/officeDocument/2006/relationships/hyperlink" Target="https://www.nice.org.uk/guidance/ta1012/resources" TargetMode="External"/><Relationship Id="rId449" Type="http://schemas.openxmlformats.org/officeDocument/2006/relationships/hyperlink" Target="https://www.nice.org.uk/guidance/ta1080/resources" TargetMode="External"/><Relationship Id="rId614" Type="http://schemas.openxmlformats.org/officeDocument/2006/relationships/hyperlink" Target="https://www.nice.org.uk/guidance/ta1072" TargetMode="External"/><Relationship Id="rId656" Type="http://schemas.openxmlformats.org/officeDocument/2006/relationships/hyperlink" Target="https://www.nice.org.uk/guidance/indevelopment/gid-ta11530/documents" TargetMode="External"/><Relationship Id="rId211"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491" TargetMode="External"/><Relationship Id="rId295" Type="http://schemas.openxmlformats.org/officeDocument/2006/relationships/hyperlink" Target="https://www.nice.org.uk/guidance/indevelopment/gid-ta11140" TargetMode="External"/><Relationship Id="rId309" Type="http://schemas.openxmlformats.org/officeDocument/2006/relationships/hyperlink" Target="https://www.nice.org.uk/guidance/indevelopment/gid-ta11625" TargetMode="External"/><Relationship Id="rId460" Type="http://schemas.openxmlformats.org/officeDocument/2006/relationships/hyperlink" Target="https://www.nice.org.uk/guidance/ta1073/resources" TargetMode="External"/><Relationship Id="rId516" Type="http://schemas.openxmlformats.org/officeDocument/2006/relationships/hyperlink" Target="https://www.nice.org.uk/guidance/ta1070/resources" TargetMode="External"/><Relationship Id="rId698" Type="http://schemas.openxmlformats.org/officeDocument/2006/relationships/hyperlink" Target="https://www.nice.org.uk/guidance/indevelopment/gid-ta11166" TargetMode="External"/><Relationship Id="rId48" Type="http://schemas.openxmlformats.org/officeDocument/2006/relationships/hyperlink" Target="https://www.nice.org.uk/guidance/indevelopment/gid-ta11561" TargetMode="External"/><Relationship Id="rId113" Type="http://schemas.openxmlformats.org/officeDocument/2006/relationships/hyperlink" Target="https://www.nice.org.uk/guidance/indevelopment/gid-ta11154" TargetMode="External"/><Relationship Id="rId320" Type="http://schemas.openxmlformats.org/officeDocument/2006/relationships/hyperlink" Target="https://www.nice.org.uk/guidance/indevelopment/gid-hst10063" TargetMode="External"/><Relationship Id="rId558" Type="http://schemas.openxmlformats.org/officeDocument/2006/relationships/hyperlink" Target="https://www.nice.org.uk/guidance/indevelopment/gid-ta11561/documents" TargetMode="External"/><Relationship Id="rId723" Type="http://schemas.openxmlformats.org/officeDocument/2006/relationships/hyperlink" Target="https://www.nice.org.uk/guidance/indevelopment/gid-ta10748" TargetMode="External"/><Relationship Id="rId155" Type="http://schemas.openxmlformats.org/officeDocument/2006/relationships/hyperlink" Target="https://www.nice.org.uk/guidance/indevelopment/gid-ta11442" TargetMode="External"/><Relationship Id="rId197" Type="http://schemas.openxmlformats.org/officeDocument/2006/relationships/hyperlink" Target="https://www.nice.org.uk/guidance/indevelopment/gid-ta11566" TargetMode="External"/><Relationship Id="rId362" Type="http://schemas.openxmlformats.org/officeDocument/2006/relationships/hyperlink" Target="https://www.nice.org.uk/guidance/ta992" TargetMode="External"/><Relationship Id="rId418" Type="http://schemas.openxmlformats.org/officeDocument/2006/relationships/hyperlink" Target="https://www.nice.org.uk/guidance/indevelopment/gid-ta10883/documents" TargetMode="External"/><Relationship Id="rId625" Type="http://schemas.openxmlformats.org/officeDocument/2006/relationships/hyperlink" Target="https://www.nice.org.uk/guidance/ta1084" TargetMode="External"/><Relationship Id="rId222" Type="http://schemas.openxmlformats.org/officeDocument/2006/relationships/hyperlink" Target="https://www.nice.org.uk/guidance/indevelopment/gid-ta10826" TargetMode="External"/><Relationship Id="rId264" Type="http://schemas.openxmlformats.org/officeDocument/2006/relationships/hyperlink" Target="https://www.nice.org.uk/guidance/indevelopment/gid-ta10748" TargetMode="External"/><Relationship Id="rId471" Type="http://schemas.openxmlformats.org/officeDocument/2006/relationships/hyperlink" Target="https://www.nice.org.uk/guidance/indevelopment/gid-ta11274" TargetMode="External"/><Relationship Id="rId667" Type="http://schemas.openxmlformats.org/officeDocument/2006/relationships/hyperlink" Target="https://www.nice.org.uk/guidance/indevelopment/gid-ta11366" TargetMode="External"/><Relationship Id="rId17" Type="http://schemas.openxmlformats.org/officeDocument/2006/relationships/hyperlink" Target="https://www.nice.org.uk/guidance/indevelopment/gid-ta11429" TargetMode="External"/><Relationship Id="rId59" Type="http://schemas.openxmlformats.org/officeDocument/2006/relationships/hyperlink" Target="https://www.nice.org.uk/guidance/indevelopment/gid-ta11201" TargetMode="External"/><Relationship Id="rId124" Type="http://schemas.openxmlformats.org/officeDocument/2006/relationships/hyperlink" Target="https://www.nice.org.uk/guidance/indevelopment/gid-ta11272" TargetMode="External"/><Relationship Id="rId527" Type="http://schemas.openxmlformats.org/officeDocument/2006/relationships/hyperlink" Target="https://www.nice.org.uk/guidance/indevelopment/gid-ta11277/documents" TargetMode="External"/><Relationship Id="rId569" Type="http://schemas.openxmlformats.org/officeDocument/2006/relationships/hyperlink" Target="https://www.nice.org.uk/guidance/indevelopment/gid-ta11478/documents" TargetMode="External"/><Relationship Id="rId734" Type="http://schemas.openxmlformats.org/officeDocument/2006/relationships/hyperlink" Target="https://www.nice.org.uk/guidance/indevelopment/gid-ta11586/documents" TargetMode="External"/><Relationship Id="rId70" Type="http://schemas.openxmlformats.org/officeDocument/2006/relationships/hyperlink" Target="https://www.nice.org.uk/guidance/indevelopment/gid-ta10904" TargetMode="External"/><Relationship Id="rId166" Type="http://schemas.openxmlformats.org/officeDocument/2006/relationships/hyperlink" Target="https://www.nice.org.uk/guidance/indevelopment/gid-ta11689" TargetMode="External"/><Relationship Id="rId331" Type="http://schemas.openxmlformats.org/officeDocument/2006/relationships/hyperlink" Target="https://www.nice.org.uk/guidance/indevelopment/gid-ta11058" TargetMode="External"/><Relationship Id="rId373" Type="http://schemas.openxmlformats.org/officeDocument/2006/relationships/hyperlink" Target="https://www.nice.org.uk/guidance/ta1002/resources" TargetMode="External"/><Relationship Id="rId429" Type="http://schemas.openxmlformats.org/officeDocument/2006/relationships/hyperlink" Target="https://www.nice.org.uk/guidance/indevelopment/gid-ta11450" TargetMode="External"/><Relationship Id="rId580" Type="http://schemas.openxmlformats.org/officeDocument/2006/relationships/hyperlink" Target="https://www.nice.org.uk/guidance/ta1061/resources" TargetMode="External"/><Relationship Id="rId636" Type="http://schemas.openxmlformats.org/officeDocument/2006/relationships/hyperlink" Target="https://www.nice.org.uk/guidance/indevelopment/gid-ta11511/documents" TargetMode="External"/><Relationship Id="rId1" Type="http://schemas.openxmlformats.org/officeDocument/2006/relationships/hyperlink" Target="https://www.nice.org.uk/guidance/indevelopment/gid-ta11584" TargetMode="External"/><Relationship Id="rId233" Type="http://schemas.openxmlformats.org/officeDocument/2006/relationships/hyperlink" Target="https://www.nice.org.uk/guidance/indevelopment/gid-ta11658" TargetMode="External"/><Relationship Id="rId440" Type="http://schemas.openxmlformats.org/officeDocument/2006/relationships/hyperlink" Target="https://www.nice.org.uk/guidance/indevelopment/gid-ta11340/documents" TargetMode="External"/><Relationship Id="rId678" Type="http://schemas.openxmlformats.org/officeDocument/2006/relationships/hyperlink" Target="https://www.nice.org.uk/guidance/indevelopment/gid-ta11422" TargetMode="External"/><Relationship Id="rId28" Type="http://schemas.openxmlformats.org/officeDocument/2006/relationships/hyperlink" Target="https://www.nice.org.uk/guidance/indevelopment/gid-ta11116" TargetMode="External"/><Relationship Id="rId275" Type="http://schemas.openxmlformats.org/officeDocument/2006/relationships/hyperlink" Target="https://www.nice.org.uk/guidance/indevelopment/gid-ta11590" TargetMode="External"/><Relationship Id="rId300" Type="http://schemas.openxmlformats.org/officeDocument/2006/relationships/hyperlink" Target="https://www.nice.org.uk/guidance/indevelopment/gid-ta11663" TargetMode="External"/><Relationship Id="rId482" Type="http://schemas.openxmlformats.org/officeDocument/2006/relationships/hyperlink" Target="https://www.nice.org.uk/guidance/indevelopment/gid-ta11272" TargetMode="External"/><Relationship Id="rId538" Type="http://schemas.openxmlformats.org/officeDocument/2006/relationships/hyperlink" Target="https://www.nice.org.uk/guidance/ta987/resources" TargetMode="External"/><Relationship Id="rId703" Type="http://schemas.openxmlformats.org/officeDocument/2006/relationships/hyperlink" Target="https://www.nice.org.uk/guidance/indevelopment/gid-ta11804/documents" TargetMode="External"/><Relationship Id="rId745" Type="http://schemas.openxmlformats.org/officeDocument/2006/relationships/hyperlink" Target="https://www.nice.org.uk/guidance/indevelopment/gid-ta11768" TargetMode="External"/><Relationship Id="rId81" Type="http://schemas.openxmlformats.org/officeDocument/2006/relationships/hyperlink" Target="https://www.nice.org.uk/guidance/indevelopment/gid-hst10020" TargetMode="External"/><Relationship Id="rId135" Type="http://schemas.openxmlformats.org/officeDocument/2006/relationships/hyperlink" Target="https://www.nice.org.uk/guidance/indevelopment/gid-ta10250" TargetMode="External"/><Relationship Id="rId177" Type="http://schemas.openxmlformats.org/officeDocument/2006/relationships/hyperlink" Target="https://www.nice.org.uk/guidance/indevelopment/gid-ta11021" TargetMode="External"/><Relationship Id="rId342" Type="http://schemas.openxmlformats.org/officeDocument/2006/relationships/hyperlink" Target="https://www.nice.org.uk/guidance/indevelopment/gid-ta11531" TargetMode="External"/><Relationship Id="rId384" Type="http://schemas.openxmlformats.org/officeDocument/2006/relationships/hyperlink" Target="https://www.nice.org.uk/guidance/ta996/resources" TargetMode="External"/><Relationship Id="rId591" Type="http://schemas.openxmlformats.org/officeDocument/2006/relationships/hyperlink" Target="https://www.nice.org.uk/guidance/indevelopment/gid-ta11246/documents" TargetMode="External"/><Relationship Id="rId605" Type="http://schemas.openxmlformats.org/officeDocument/2006/relationships/hyperlink" Target="https://www.nice.org.uk/guidance/ta1087/resources" TargetMode="External"/><Relationship Id="rId202" Type="http://schemas.openxmlformats.org/officeDocument/2006/relationships/hyperlink" Target="https://www.nice.org.uk/guidance/indevelopment/gid-ta10225" TargetMode="External"/><Relationship Id="rId244" Type="http://schemas.openxmlformats.org/officeDocument/2006/relationships/hyperlink" Target="https://www.nice.org.uk/guidance/indevelopment/gid-ta11559" TargetMode="External"/><Relationship Id="rId647" Type="http://schemas.openxmlformats.org/officeDocument/2006/relationships/hyperlink" Target="https://www.nice.org.uk/guidance/indevelopment/gid-ta11576/documents" TargetMode="External"/><Relationship Id="rId689" Type="http://schemas.openxmlformats.org/officeDocument/2006/relationships/hyperlink" Target="https://www.nice.org.uk/guidance/indevelopment/gid-ta11299" TargetMode="External"/><Relationship Id="rId39" Type="http://schemas.openxmlformats.org/officeDocument/2006/relationships/hyperlink" Target="https://www.nice.org.uk/guidance/indevelopment/gid-ta10620" TargetMode="External"/><Relationship Id="rId286" Type="http://schemas.openxmlformats.org/officeDocument/2006/relationships/hyperlink" Target="https://www.nice.org.uk/guidance/indevelopment/gid-ta10960" TargetMode="External"/><Relationship Id="rId451" Type="http://schemas.openxmlformats.org/officeDocument/2006/relationships/hyperlink" Target="https://www.nice.org.uk/guidance/indevelopment/gid-ta10930/documents" TargetMode="External"/><Relationship Id="rId493" Type="http://schemas.openxmlformats.org/officeDocument/2006/relationships/hyperlink" Target="https://www.nice.org.uk/guidance/ta1045/resources" TargetMode="External"/><Relationship Id="rId507" Type="http://schemas.openxmlformats.org/officeDocument/2006/relationships/hyperlink" Target="https://www.nice.org.uk/guidance/ta980" TargetMode="External"/><Relationship Id="rId549" Type="http://schemas.openxmlformats.org/officeDocument/2006/relationships/hyperlink" Target="https://www.nice.org.uk/guidance/ta1038/resources" TargetMode="External"/><Relationship Id="rId714" Type="http://schemas.openxmlformats.org/officeDocument/2006/relationships/hyperlink" Target="https://www.nice.org.uk/guidance/indevelopment/gid-ta11333/documents" TargetMode="External"/><Relationship Id="rId756"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78" TargetMode="External"/><Relationship Id="rId104" Type="http://schemas.openxmlformats.org/officeDocument/2006/relationships/hyperlink" Target="https://www.nice.org.uk/guidance/indevelopment/gid-ta10905" TargetMode="External"/><Relationship Id="rId146" Type="http://schemas.openxmlformats.org/officeDocument/2006/relationships/hyperlink" Target="https://www.nice.org.uk/guidance/indevelopment/gid-ta10446" TargetMode="External"/><Relationship Id="rId188" Type="http://schemas.openxmlformats.org/officeDocument/2006/relationships/hyperlink" Target="https://www.nice.org.uk/guidance/indevelopment/gid-ta11497" TargetMode="External"/><Relationship Id="rId311" Type="http://schemas.openxmlformats.org/officeDocument/2006/relationships/hyperlink" Target="https://www.nice.org.uk/guidance/indevelopment/gid-ta11766" TargetMode="External"/><Relationship Id="rId353" Type="http://schemas.openxmlformats.org/officeDocument/2006/relationships/hyperlink" Target="https://www.nice.org.uk/guidance/ta1033" TargetMode="External"/><Relationship Id="rId395" Type="http://schemas.openxmlformats.org/officeDocument/2006/relationships/hyperlink" Target="https://www.nice.org.uk/guidance/indevelopment/gid-ta10994/documents" TargetMode="External"/><Relationship Id="rId409" Type="http://schemas.openxmlformats.org/officeDocument/2006/relationships/hyperlink" Target="https://www.nice.org.uk/guidance/indevelopment/gid-ta11146/documents" TargetMode="External"/><Relationship Id="rId560" Type="http://schemas.openxmlformats.org/officeDocument/2006/relationships/hyperlink" Target="https://www.nice.org.uk/guidance/ta1114/resources" TargetMode="External"/><Relationship Id="rId92" Type="http://schemas.openxmlformats.org/officeDocument/2006/relationships/hyperlink" Target="https://www.nice.org.uk/guidance/indevelopment/gid-ta10606" TargetMode="External"/><Relationship Id="rId213" Type="http://schemas.openxmlformats.org/officeDocument/2006/relationships/hyperlink" Target="https://www.nice.org.uk/guidance/indevelopment/gid-ta11482" TargetMode="External"/><Relationship Id="rId420" Type="http://schemas.openxmlformats.org/officeDocument/2006/relationships/hyperlink" Target="https://www.nice.org.uk/guidance/ta995/resources" TargetMode="External"/><Relationship Id="rId616" Type="http://schemas.openxmlformats.org/officeDocument/2006/relationships/hyperlink" Target="https://www.nice.org.uk/guidance/indevelopment/gid-ta11693/documents" TargetMode="External"/><Relationship Id="rId658" Type="http://schemas.openxmlformats.org/officeDocument/2006/relationships/hyperlink" Target="https://www.nice.org.uk/guidance/indevelopment/gid-ta11425" TargetMode="External"/><Relationship Id="rId255" Type="http://schemas.openxmlformats.org/officeDocument/2006/relationships/hyperlink" Target="https://www.nice.org.uk/guidance/indevelopment/gid-ta10227" TargetMode="External"/><Relationship Id="rId297" Type="http://schemas.openxmlformats.org/officeDocument/2006/relationships/hyperlink" Target="https://www.nice.org.uk/guidance/indevelopment/gid-ta11221" TargetMode="External"/><Relationship Id="rId462" Type="http://schemas.openxmlformats.org/officeDocument/2006/relationships/hyperlink" Target="https://www.nice.org.uk/guidance/ta1108/resources" TargetMode="External"/><Relationship Id="rId518" Type="http://schemas.openxmlformats.org/officeDocument/2006/relationships/hyperlink" Target="https://www.nice.org.uk/guidance/indevelopment/gid-ta11531" TargetMode="External"/><Relationship Id="rId725" Type="http://schemas.openxmlformats.org/officeDocument/2006/relationships/hyperlink" Target="https://www.nice.org.uk/guidance/indevelopment/gid-ta11802/documents" TargetMode="External"/><Relationship Id="rId115" Type="http://schemas.openxmlformats.org/officeDocument/2006/relationships/hyperlink" Target="https://www.nice.org.uk/guidance/indevelopment/gid-ta11274" TargetMode="External"/><Relationship Id="rId157" Type="http://schemas.openxmlformats.org/officeDocument/2006/relationships/hyperlink" Target="https://www.nice.org.uk/guidance/indevelopment/gid-ta11086" TargetMode="External"/><Relationship Id="rId322" Type="http://schemas.openxmlformats.org/officeDocument/2006/relationships/hyperlink" Target="https://www.nice.org.uk/guidance/indevelopment/gid-ta11813" TargetMode="External"/><Relationship Id="rId364" Type="http://schemas.openxmlformats.org/officeDocument/2006/relationships/hyperlink" Target="https://www.nice.org.uk/guidance/hst33/resources" TargetMode="External"/><Relationship Id="rId61" Type="http://schemas.openxmlformats.org/officeDocument/2006/relationships/hyperlink" Target="https://www.nice.org.uk/guidance/indevelopment/gid-ta11298" TargetMode="External"/><Relationship Id="rId199" Type="http://schemas.openxmlformats.org/officeDocument/2006/relationships/hyperlink" Target="https://www.nice.org.uk/guidance/indevelopment/gid-ta10899" TargetMode="External"/><Relationship Id="rId571" Type="http://schemas.openxmlformats.org/officeDocument/2006/relationships/hyperlink" Target="https://www.nice.org.uk/guidance/indevelopment/gid-ta11473/documents" TargetMode="External"/><Relationship Id="rId627" Type="http://schemas.openxmlformats.org/officeDocument/2006/relationships/hyperlink" Target="https://www.nice.org.uk/guidance/indevelopment/gid-ta11749" TargetMode="External"/><Relationship Id="rId669" Type="http://schemas.openxmlformats.org/officeDocument/2006/relationships/hyperlink" Target="https://www.nice.org.uk/guidance/indevelopment/gid-ta11365" TargetMode="External"/><Relationship Id="rId19" Type="http://schemas.openxmlformats.org/officeDocument/2006/relationships/hyperlink" Target="https://www.nice.org.uk/guidance/indevelopment/gid-ta11768" TargetMode="External"/><Relationship Id="rId224" Type="http://schemas.openxmlformats.org/officeDocument/2006/relationships/hyperlink" Target="https://www.nice.org.uk/guidance/indevelopment/gid-ta11302" TargetMode="External"/><Relationship Id="rId266" Type="http://schemas.openxmlformats.org/officeDocument/2006/relationships/hyperlink" Target="https://www.nice.org.uk/guidance/indevelopment/gid-ta11336" TargetMode="External"/><Relationship Id="rId431" Type="http://schemas.openxmlformats.org/officeDocument/2006/relationships/hyperlink" Target="https://www.nice.org.uk/guidance/indevelopment/gid-ta11392/documents" TargetMode="External"/><Relationship Id="rId473" Type="http://schemas.openxmlformats.org/officeDocument/2006/relationships/hyperlink" Target="https://www.nice.org.uk/guidance/indevelopment/gid-ta11298/documents" TargetMode="External"/><Relationship Id="rId529" Type="http://schemas.openxmlformats.org/officeDocument/2006/relationships/hyperlink" Target="https://www.nice.org.uk/guidance/indevelopment/gid-ta10981/documents" TargetMode="External"/><Relationship Id="rId680" Type="http://schemas.openxmlformats.org/officeDocument/2006/relationships/hyperlink" Target="https://www.nice.org.uk/guidance/indevelopment/gid-ta11442/documents" TargetMode="External"/><Relationship Id="rId736" Type="http://schemas.openxmlformats.org/officeDocument/2006/relationships/hyperlink" Target="https://www.nice.org.uk/guidance/indevelopment/gid-ta11273" TargetMode="External"/><Relationship Id="rId30" Type="http://schemas.openxmlformats.org/officeDocument/2006/relationships/hyperlink" Target="https://www.nice.org.uk/guidance/indevelopment/gid-ta11454" TargetMode="External"/><Relationship Id="rId126" Type="http://schemas.openxmlformats.org/officeDocument/2006/relationships/hyperlink" Target="https://www.nice.org.uk/guidance/indevelopment/gid-ta11093" TargetMode="External"/><Relationship Id="rId168" Type="http://schemas.openxmlformats.org/officeDocument/2006/relationships/hyperlink" Target="https://www.nice.org.uk/guidance/indevelopment/gid-ta11229" TargetMode="External"/><Relationship Id="rId333" Type="http://schemas.openxmlformats.org/officeDocument/2006/relationships/hyperlink" Target="https://www.nice.org.uk/guidance/indevelopment/gid-ta11712" TargetMode="External"/><Relationship Id="rId540" Type="http://schemas.openxmlformats.org/officeDocument/2006/relationships/hyperlink" Target="https://www.nice.org.uk/guidance/TA1006" TargetMode="External"/><Relationship Id="rId72" Type="http://schemas.openxmlformats.org/officeDocument/2006/relationships/hyperlink" Target="https://www.nice.org.uk/guidance/indevelopment/ta797" TargetMode="External"/><Relationship Id="rId375" Type="http://schemas.openxmlformats.org/officeDocument/2006/relationships/hyperlink" Target="https://www.nice.org.uk/guidance/indevelopment/gid-ta10784" TargetMode="External"/><Relationship Id="rId582" Type="http://schemas.openxmlformats.org/officeDocument/2006/relationships/hyperlink" Target="https://www.nice.org.uk/guidance/indevelopment/gid-ta11587" TargetMode="External"/><Relationship Id="rId638" Type="http://schemas.openxmlformats.org/officeDocument/2006/relationships/hyperlink" Target="https://www.nice.org.uk/guidance/indevelopment/gid-ta11344" TargetMode="External"/><Relationship Id="rId3" Type="http://schemas.openxmlformats.org/officeDocument/2006/relationships/hyperlink" Target="https://www.nice.org.uk/guidance/indevelopment/gid-ta11749" TargetMode="External"/><Relationship Id="rId235" Type="http://schemas.openxmlformats.org/officeDocument/2006/relationships/hyperlink" Target="https://www.nice.org.uk/guidance/indevelopment/gid-ta11327" TargetMode="External"/><Relationship Id="rId277" Type="http://schemas.openxmlformats.org/officeDocument/2006/relationships/hyperlink" Target="https://www.nice.org.uk/guidance/indevelopment/gid-hst10061" TargetMode="External"/><Relationship Id="rId400" Type="http://schemas.openxmlformats.org/officeDocument/2006/relationships/hyperlink" Target="https://www.nice.org.uk/guidance/hst31/resources" TargetMode="External"/><Relationship Id="rId442" Type="http://schemas.openxmlformats.org/officeDocument/2006/relationships/hyperlink" Target="https://www.nice.org.uk/guidance/ta1034/resources" TargetMode="External"/><Relationship Id="rId484" Type="http://schemas.openxmlformats.org/officeDocument/2006/relationships/hyperlink" Target="https://www.nice.org.uk/guidance/indevelopment/gid-ta10882" TargetMode="External"/><Relationship Id="rId705" Type="http://schemas.openxmlformats.org/officeDocument/2006/relationships/hyperlink" Target="https://www.nice.org.uk/guidance/indevelopment/gid-ta11636/documents" TargetMode="External"/><Relationship Id="rId137" Type="http://schemas.openxmlformats.org/officeDocument/2006/relationships/hyperlink" Target="https://www.nice.org.uk/guidance/indevelopment/gid-ta10261" TargetMode="External"/><Relationship Id="rId302" Type="http://schemas.openxmlformats.org/officeDocument/2006/relationships/hyperlink" Target="https://www.nice.org.uk/guidance/indevelopment/gid-ta11585" TargetMode="External"/><Relationship Id="rId344" Type="http://schemas.openxmlformats.org/officeDocument/2006/relationships/hyperlink" Target="https://www.nice.org.uk/guidance/indevelopment/gid-ta11540" TargetMode="External"/><Relationship Id="rId691" Type="http://schemas.openxmlformats.org/officeDocument/2006/relationships/hyperlink" Target="https://www.nice.org.uk/guidance/indevelopment/gid-ta11092" TargetMode="External"/><Relationship Id="rId747" Type="http://schemas.openxmlformats.org/officeDocument/2006/relationships/hyperlink" Target="https://www.nice.org.uk/guidance/ta1105" TargetMode="External"/><Relationship Id="rId41" Type="http://schemas.openxmlformats.org/officeDocument/2006/relationships/hyperlink" Target="https://www.nice.org.uk/guidance/indevelopment/gid-ta11468" TargetMode="External"/><Relationship Id="rId83" Type="http://schemas.openxmlformats.org/officeDocument/2006/relationships/hyperlink" Target="https://www.nice.org.uk/guidance/indevelopment/gid-ta10467" TargetMode="External"/><Relationship Id="rId179" Type="http://schemas.openxmlformats.org/officeDocument/2006/relationships/hyperlink" Target="https://www.nice.org.uk/guidance/indevelopment/gid-ta11695" TargetMode="External"/><Relationship Id="rId386" Type="http://schemas.openxmlformats.org/officeDocument/2006/relationships/hyperlink" Target="https://www.nice.org.uk/guidance/ta1028" TargetMode="External"/><Relationship Id="rId551" Type="http://schemas.openxmlformats.org/officeDocument/2006/relationships/hyperlink" Target="https://www.nice.org.uk/guidance/indevelopment/gid-ta11598/documents" TargetMode="External"/><Relationship Id="rId593" Type="http://schemas.openxmlformats.org/officeDocument/2006/relationships/hyperlink" Target="https://www.nice.org.uk/guidance/indevelopment/gid-ta10726/documents" TargetMode="External"/><Relationship Id="rId607" Type="http://schemas.openxmlformats.org/officeDocument/2006/relationships/hyperlink" Target="https://www.nice.org.uk/guidance/awaiting-development/gid-ta11703/documents" TargetMode="External"/><Relationship Id="rId649" Type="http://schemas.openxmlformats.org/officeDocument/2006/relationships/hyperlink" Target="https://www.nice.org.uk/guidance/indevelopment/gid-ta11440/documents" TargetMode="External"/><Relationship Id="rId190" Type="http://schemas.openxmlformats.org/officeDocument/2006/relationships/hyperlink" Target="https://www.nice.org.uk/guidance/indevelopment/gid-ta11546" TargetMode="External"/><Relationship Id="rId204" Type="http://schemas.openxmlformats.org/officeDocument/2006/relationships/hyperlink" Target="https://www.nice.org.uk/guidance/indevelopment/gid-ta10143" TargetMode="External"/><Relationship Id="rId246" Type="http://schemas.openxmlformats.org/officeDocument/2006/relationships/hyperlink" Target="https://www.nice.org.uk/guidance/indevelopment/gid-ta11352" TargetMode="External"/><Relationship Id="rId288" Type="http://schemas.openxmlformats.org/officeDocument/2006/relationships/hyperlink" Target="https://www.nice.org.uk/guidance/indevelopment/gid-ta11613" TargetMode="External"/><Relationship Id="rId411" Type="http://schemas.openxmlformats.org/officeDocument/2006/relationships/hyperlink" Target="https://www.nice.org.uk/guidance/indevelopment/gid-ta11381/documents" TargetMode="External"/><Relationship Id="rId453" Type="http://schemas.openxmlformats.org/officeDocument/2006/relationships/hyperlink" Target="https://www.nice.org.uk/guidance/ta1014/resources" TargetMode="External"/><Relationship Id="rId509" Type="http://schemas.openxmlformats.org/officeDocument/2006/relationships/hyperlink" Target="https://www.nice.org.uk/guidance/indevelopment/gid-ta11302" TargetMode="External"/><Relationship Id="rId660" Type="http://schemas.openxmlformats.org/officeDocument/2006/relationships/hyperlink" Target="https://www.nice.org.uk/guidance/indevelopment/gid-ta10843" TargetMode="External"/><Relationship Id="rId106" Type="http://schemas.openxmlformats.org/officeDocument/2006/relationships/hyperlink" Target="https://www.nice.org.uk/guidance/indevelopment/gid-ta10998" TargetMode="External"/><Relationship Id="rId313" Type="http://schemas.openxmlformats.org/officeDocument/2006/relationships/hyperlink" Target="https://www.nice.org.uk/guidance/indevelopment/gid-ta11492" TargetMode="External"/><Relationship Id="rId495" Type="http://schemas.openxmlformats.org/officeDocument/2006/relationships/hyperlink" Target="https://www.nice.org.uk/guidance/ta1048/resources" TargetMode="External"/><Relationship Id="rId716" Type="http://schemas.openxmlformats.org/officeDocument/2006/relationships/hyperlink" Target="https://www.nice.org.uk/guidance/indevelopment/gid-ta10777" TargetMode="External"/><Relationship Id="rId758" Type="http://schemas.openxmlformats.org/officeDocument/2006/relationships/printerSettings" Target="../printerSettings/printerSettings2.bin"/><Relationship Id="rId10" Type="http://schemas.openxmlformats.org/officeDocument/2006/relationships/hyperlink" Target="https://www.nice.org.uk/guidance/indevelopment/gid-ta11793" TargetMode="External"/><Relationship Id="rId52" Type="http://schemas.openxmlformats.org/officeDocument/2006/relationships/hyperlink" Target="https://www.nice.org.uk/guidance/indevelopment/gid-ta10979" TargetMode="External"/><Relationship Id="rId94" Type="http://schemas.openxmlformats.org/officeDocument/2006/relationships/hyperlink" Target="https://www.nice.org.uk/guidance/indevelopment/gid-ta10608" TargetMode="External"/><Relationship Id="rId148" Type="http://schemas.openxmlformats.org/officeDocument/2006/relationships/hyperlink" Target="https://www.nice.org.uk/guidance/indevelopment/gid-ta11146" TargetMode="External"/><Relationship Id="rId355" Type="http://schemas.openxmlformats.org/officeDocument/2006/relationships/hyperlink" Target="https://www.nice.org.uk/guidance/indevelopment/gid-ta10990/documents" TargetMode="External"/><Relationship Id="rId397" Type="http://schemas.openxmlformats.org/officeDocument/2006/relationships/hyperlink" Target="https://www.nice.org.uk/guidance/indevelopment/gid-ta11351" TargetMode="External"/><Relationship Id="rId520" Type="http://schemas.openxmlformats.org/officeDocument/2006/relationships/hyperlink" Target="https://www.nice.org.uk/guidance/ta1096/resources" TargetMode="External"/><Relationship Id="rId562" Type="http://schemas.openxmlformats.org/officeDocument/2006/relationships/hyperlink" Target="https://www.nice.org.uk/guidance/indevelopment/gid-ta11385/documents" TargetMode="External"/><Relationship Id="rId618" Type="http://schemas.openxmlformats.org/officeDocument/2006/relationships/hyperlink" Target="https://www.nice.org.uk/guidance/indevelopment/gid-ta11416/documents" TargetMode="External"/><Relationship Id="rId215" Type="http://schemas.openxmlformats.org/officeDocument/2006/relationships/hyperlink" Target="https://www.nice.org.uk/guidance/indevelopment/gid-ta11554" TargetMode="External"/><Relationship Id="rId257" Type="http://schemas.openxmlformats.org/officeDocument/2006/relationships/hyperlink" Target="https://www.nice.org.uk/guidance/indevelopment/gid-ta11693" TargetMode="External"/><Relationship Id="rId422" Type="http://schemas.openxmlformats.org/officeDocument/2006/relationships/hyperlink" Target="https://www.nice.org.uk/guidance/ta1004/resources" TargetMode="External"/><Relationship Id="rId464" Type="http://schemas.openxmlformats.org/officeDocument/2006/relationships/hyperlink" Target="https://www.nice.org.uk/guidance/ta1113/resources" TargetMode="External"/><Relationship Id="rId299" Type="http://schemas.openxmlformats.org/officeDocument/2006/relationships/hyperlink" Target="https://www.nice.org.uk/guidance/indevelopment/gid-ta11333" TargetMode="External"/><Relationship Id="rId727" Type="http://schemas.openxmlformats.org/officeDocument/2006/relationships/hyperlink" Target="https://www.nice.org.uk/guidance/indevelopment/gid-ta11766" TargetMode="External"/><Relationship Id="rId63" Type="http://schemas.openxmlformats.org/officeDocument/2006/relationships/hyperlink" Target="https://www.nice.org.uk/guidance/indevelopment/gid-ta11498" TargetMode="External"/><Relationship Id="rId159" Type="http://schemas.openxmlformats.org/officeDocument/2006/relationships/hyperlink" Target="https://www.nice.org.uk/guidance/indevelopment/gid-ta11092" TargetMode="External"/><Relationship Id="rId366" Type="http://schemas.openxmlformats.org/officeDocument/2006/relationships/hyperlink" Target="https://www.nice.org.uk/guidance/ta1023/resources" TargetMode="External"/><Relationship Id="rId573" Type="http://schemas.openxmlformats.org/officeDocument/2006/relationships/hyperlink" Target="https://www.nice.org.uk/guidance/indevelopment/gid-ta10986" TargetMode="External"/><Relationship Id="rId226" Type="http://schemas.openxmlformats.org/officeDocument/2006/relationships/hyperlink" Target="https://www.nice.org.uk/guidance/indevelopment/gid-ta10977" TargetMode="External"/><Relationship Id="rId433" Type="http://schemas.openxmlformats.org/officeDocument/2006/relationships/hyperlink" Target="https://www.nice.org.uk/guidance/ta1026/resources" TargetMode="External"/><Relationship Id="rId640" Type="http://schemas.openxmlformats.org/officeDocument/2006/relationships/hyperlink" Target="https://www.nice.org.uk/guidance/indevelopment/gid-ta11433/documents" TargetMode="External"/><Relationship Id="rId738" Type="http://schemas.openxmlformats.org/officeDocument/2006/relationships/hyperlink" Target="https://www.nice.org.uk/guidance/indevelopment/gid-ta10895" TargetMode="External"/><Relationship Id="rId74" Type="http://schemas.openxmlformats.org/officeDocument/2006/relationships/hyperlink" Target="https://www.nice.org.uk/guidance/indevelopment/gid-ta10577" TargetMode="External"/><Relationship Id="rId377" Type="http://schemas.openxmlformats.org/officeDocument/2006/relationships/hyperlink" Target="https://www.nice.org.uk/guidance/ta988" TargetMode="External"/><Relationship Id="rId500" Type="http://schemas.openxmlformats.org/officeDocument/2006/relationships/hyperlink" Target="https://www.nice.org.uk/guidance/ta1094/resources" TargetMode="External"/><Relationship Id="rId584" Type="http://schemas.openxmlformats.org/officeDocument/2006/relationships/hyperlink" Target="https://www.nice.org.uk/guidance/indevelopment/gid-ta11251" TargetMode="External"/><Relationship Id="rId5" Type="http://schemas.openxmlformats.org/officeDocument/2006/relationships/hyperlink" Target="https://www.nice.org.uk/guidance/indevelopment/gid-ta11657" TargetMode="External"/><Relationship Id="rId237" Type="http://schemas.openxmlformats.org/officeDocument/2006/relationships/hyperlink" Target="https://www.nice.org.uk/guidance/indevelopment/gid-ta11372" TargetMode="External"/><Relationship Id="rId444" Type="http://schemas.openxmlformats.org/officeDocument/2006/relationships/hyperlink" Target="https://www.nice.org.uk/guidance/ta1016/resources" TargetMode="External"/><Relationship Id="rId651" Type="http://schemas.openxmlformats.org/officeDocument/2006/relationships/hyperlink" Target="https://www.nice.org.uk/guidance/indevelopment/gid-ta11486/documents" TargetMode="External"/><Relationship Id="rId749" Type="http://schemas.openxmlformats.org/officeDocument/2006/relationships/hyperlink" Target="https://www.nice.org.uk/guidance/indevelopment/gid-ta11812/documents" TargetMode="External"/><Relationship Id="rId290" Type="http://schemas.openxmlformats.org/officeDocument/2006/relationships/hyperlink" Target="https://www.nice.org.uk/guidance/indevelopment/gid-ta11341" TargetMode="External"/><Relationship Id="rId304" Type="http://schemas.openxmlformats.org/officeDocument/2006/relationships/hyperlink" Target="https://www.nice.org.uk/guidance/indevelopment/gid-ta11630" TargetMode="External"/><Relationship Id="rId388" Type="http://schemas.openxmlformats.org/officeDocument/2006/relationships/hyperlink" Target="https://www.nice.org.uk/guidance/ta977/resources" TargetMode="External"/><Relationship Id="rId511" Type="http://schemas.openxmlformats.org/officeDocument/2006/relationships/hyperlink" Target="https://www.nice.org.uk/guidance/indevelopment/gid-ta11443" TargetMode="External"/><Relationship Id="rId609" Type="http://schemas.openxmlformats.org/officeDocument/2006/relationships/hyperlink" Target="https://www.nice.org.uk/guidance/indevelopment/gid-ta10620/documents" TargetMode="External"/><Relationship Id="rId85" Type="http://schemas.openxmlformats.org/officeDocument/2006/relationships/hyperlink" Target="https://www.nice.org.uk/guidance/indevelopment/gid-ta10483" TargetMode="External"/><Relationship Id="rId150" Type="http://schemas.openxmlformats.org/officeDocument/2006/relationships/hyperlink" Target="https://www.nice.org.uk/guidance/indevelopment/gid-ta10568" TargetMode="External"/><Relationship Id="rId595" Type="http://schemas.openxmlformats.org/officeDocument/2006/relationships/hyperlink" Target="https://www.nice.org.uk/guidance/indevelopment/gid-ta11553/documents" TargetMode="External"/><Relationship Id="rId248" Type="http://schemas.openxmlformats.org/officeDocument/2006/relationships/hyperlink" Target="https://www.nice.org.uk/guidance/indevelopment/gid-ta11094" TargetMode="External"/><Relationship Id="rId455" Type="http://schemas.openxmlformats.org/officeDocument/2006/relationships/hyperlink" Target="https://www.nice.org.uk/guidance/indevelopment/gid-ta11501/documents" TargetMode="External"/><Relationship Id="rId662" Type="http://schemas.openxmlformats.org/officeDocument/2006/relationships/hyperlink" Target="https://www.nice.org.uk/guidance/indevelopment/gid-ta11229" TargetMode="External"/><Relationship Id="rId12" Type="http://schemas.openxmlformats.org/officeDocument/2006/relationships/hyperlink" Target="https://www.nice.org.uk/guidance/indevelopment/gid-ta10895" TargetMode="External"/><Relationship Id="rId108" Type="http://schemas.openxmlformats.org/officeDocument/2006/relationships/hyperlink" Target="https://www.nice.org.uk/guidance/indevelopment/gid-ta11010" TargetMode="External"/><Relationship Id="rId315" Type="http://schemas.openxmlformats.org/officeDocument/2006/relationships/hyperlink" Target="https://www.nice.org.uk/guidance/indevelopment/gid-ta11802" TargetMode="External"/><Relationship Id="rId522" Type="http://schemas.openxmlformats.org/officeDocument/2006/relationships/hyperlink" Target="https://www.nice.org.uk/guidance/ta1068" TargetMode="External"/><Relationship Id="rId96" Type="http://schemas.openxmlformats.org/officeDocument/2006/relationships/hyperlink" Target="https://www.nice.org.uk/guidance/indevelopment/gid-ta10696" TargetMode="External"/><Relationship Id="rId161" Type="http://schemas.openxmlformats.org/officeDocument/2006/relationships/hyperlink" Target="https://www.nice.org.uk/guidance/indevelopment/gid-ta10511" TargetMode="External"/><Relationship Id="rId399" Type="http://schemas.openxmlformats.org/officeDocument/2006/relationships/hyperlink" Target="https://www.nice.org.uk/guidance/TA1086" TargetMode="External"/><Relationship Id="rId259" Type="http://schemas.openxmlformats.org/officeDocument/2006/relationships/hyperlink" Target="https://www.nice.org.uk/guidance/indevelopment/gid-ta11831" TargetMode="External"/><Relationship Id="rId466" Type="http://schemas.openxmlformats.org/officeDocument/2006/relationships/hyperlink" Target="https://www.nice.org.uk/guidance/ta1067/resources" TargetMode="External"/><Relationship Id="rId673" Type="http://schemas.openxmlformats.org/officeDocument/2006/relationships/hyperlink" Target="https://www.nice.org.uk/guidance/indevelopment/gid-ta11767/documents" TargetMode="External"/><Relationship Id="rId23" Type="http://schemas.openxmlformats.org/officeDocument/2006/relationships/hyperlink" Target="https://www.nice.org.uk/guidance/indevelopment/gid-ta11635" TargetMode="External"/><Relationship Id="rId119" Type="http://schemas.openxmlformats.org/officeDocument/2006/relationships/hyperlink" Target="https://www.nice.org.uk/guidance/indevelopment/gid-ta11310" TargetMode="External"/><Relationship Id="rId326" Type="http://schemas.openxmlformats.org/officeDocument/2006/relationships/hyperlink" Target="https://www.nice.org.uk/guidance/indevelopment/gid-ta10930" TargetMode="External"/><Relationship Id="rId533" Type="http://schemas.openxmlformats.org/officeDocument/2006/relationships/hyperlink" Target="https://www.nice.org.uk/guidance/indevelopment/gid-ta10904/documents" TargetMode="External"/><Relationship Id="rId740" Type="http://schemas.openxmlformats.org/officeDocument/2006/relationships/hyperlink" Target="https://www.nice.org.uk/guidance/indevelopment/gid-ta10747" TargetMode="External"/><Relationship Id="rId172" Type="http://schemas.openxmlformats.org/officeDocument/2006/relationships/hyperlink" Target="https://www.nice.org.uk/guidance/indevelopment/gid-ta11437" TargetMode="External"/><Relationship Id="rId477" Type="http://schemas.openxmlformats.org/officeDocument/2006/relationships/hyperlink" Target="https://www.nice.org.uk/guidance/TA1040" TargetMode="External"/><Relationship Id="rId600" Type="http://schemas.openxmlformats.org/officeDocument/2006/relationships/hyperlink" Target="https://www.nice.org.uk/guidance/ta1052" TargetMode="External"/><Relationship Id="rId684" Type="http://schemas.openxmlformats.org/officeDocument/2006/relationships/hyperlink" Target="https://www.nice.org.uk/guidance/indevelopment/gid-ta11491/documents" TargetMode="External"/><Relationship Id="rId337" Type="http://schemas.openxmlformats.org/officeDocument/2006/relationships/hyperlink" Target="https://www.nice.org.uk/guidance/indevelopment/gid-ta11750" TargetMode="External"/><Relationship Id="rId34" Type="http://schemas.openxmlformats.org/officeDocument/2006/relationships/hyperlink" Target="https://www.nice.org.uk/guidance/indevelopment/gid-ta11488" TargetMode="External"/><Relationship Id="rId544" Type="http://schemas.openxmlformats.org/officeDocument/2006/relationships/hyperlink" Target="https://www.nice.org.uk/guidance/ta998/resources" TargetMode="External"/><Relationship Id="rId751" Type="http://schemas.openxmlformats.org/officeDocument/2006/relationships/hyperlink" Target="https://www.nice.org.uk/guidance/indevelopment/gid-ta11592/documents" TargetMode="External"/><Relationship Id="rId183" Type="http://schemas.openxmlformats.org/officeDocument/2006/relationships/hyperlink" Target="https://www.nice.org.uk/guidance/indevelopment/gid-ta11301" TargetMode="External"/><Relationship Id="rId390" Type="http://schemas.openxmlformats.org/officeDocument/2006/relationships/hyperlink" Target="https://www.nice.org.uk/guidance/indevelopment/gid-ta11249/documents" TargetMode="External"/><Relationship Id="rId404" Type="http://schemas.openxmlformats.org/officeDocument/2006/relationships/hyperlink" Target="https://www.nice.org.uk/guidance/indevelopment/gid-ta11096/documents" TargetMode="External"/><Relationship Id="rId611" Type="http://schemas.openxmlformats.org/officeDocument/2006/relationships/hyperlink" Target="https://www.nice.org.uk/guidance/indevelopment/gid-ta10575/documents" TargetMode="External"/><Relationship Id="rId250" Type="http://schemas.openxmlformats.org/officeDocument/2006/relationships/hyperlink" Target="https://www.nice.org.uk/guidance/indevelopment/gid-ta11406" TargetMode="External"/><Relationship Id="rId488" Type="http://schemas.openxmlformats.org/officeDocument/2006/relationships/hyperlink" Target="https://www.nice.org.uk/guidance/indevelopment/gid-ta11126" TargetMode="External"/><Relationship Id="rId695" Type="http://schemas.openxmlformats.org/officeDocument/2006/relationships/hyperlink" Target="https://www.nice.org.uk/guidance/indevelopment/gid-ta11368" TargetMode="External"/><Relationship Id="rId709" Type="http://schemas.openxmlformats.org/officeDocument/2006/relationships/hyperlink" Target="https://www.nice.org.uk/guidance/ta1107/resources" TargetMode="External"/><Relationship Id="rId45" Type="http://schemas.openxmlformats.org/officeDocument/2006/relationships/hyperlink" Target="https://www.nice.org.uk/guidance/indevelopment/gid-ta10575" TargetMode="External"/><Relationship Id="rId110" Type="http://schemas.openxmlformats.org/officeDocument/2006/relationships/hyperlink" Target="https://www.nice.org.uk/guidance/indevelopment/gid-ta11160" TargetMode="External"/><Relationship Id="rId348" Type="http://schemas.openxmlformats.org/officeDocument/2006/relationships/hyperlink" Target="https://www.nice.org.uk/guidance/indevelopment/gid-ta11599" TargetMode="External"/><Relationship Id="rId555" Type="http://schemas.openxmlformats.org/officeDocument/2006/relationships/hyperlink" Target="https://www.nice.org.uk/guidance/indevelopment/gid-ta11503/documents" TargetMode="External"/><Relationship Id="rId194" Type="http://schemas.openxmlformats.org/officeDocument/2006/relationships/hyperlink" Target="https://www.nice.org.uk/guidance/indevelopment/gid-ta11277" TargetMode="External"/><Relationship Id="rId208" Type="http://schemas.openxmlformats.org/officeDocument/2006/relationships/hyperlink" Target="https://www.nice.org.uk/guidance/indevelopment/gid-ta11455" TargetMode="External"/><Relationship Id="rId415" Type="http://schemas.openxmlformats.org/officeDocument/2006/relationships/hyperlink" Target="https://www.nice.org.uk/guidance/indevelopment/gid-ta10497/documents" TargetMode="External"/><Relationship Id="rId622" Type="http://schemas.openxmlformats.org/officeDocument/2006/relationships/hyperlink" Target="https://www.nice.org.uk/guidance/indevelopment/gid-ta11488/documents" TargetMode="External"/><Relationship Id="rId261" Type="http://schemas.openxmlformats.org/officeDocument/2006/relationships/hyperlink" Target="https://www.nice.org.uk/guidance/indevelopment/gid-ta11660" TargetMode="External"/><Relationship Id="rId499" Type="http://schemas.openxmlformats.org/officeDocument/2006/relationships/hyperlink" Target="https://www.nice.org.uk/guidance/ta1095/resources" TargetMode="External"/><Relationship Id="rId56" Type="http://schemas.openxmlformats.org/officeDocument/2006/relationships/hyperlink" Target="https://www.nice.org.uk/guidance/indevelopment/gid-ta11385" TargetMode="External"/><Relationship Id="rId359" Type="http://schemas.openxmlformats.org/officeDocument/2006/relationships/hyperlink" Target="https://www.nice.org.uk/guidance/indevelopment/gid-ta10966/documents" TargetMode="External"/><Relationship Id="rId566" Type="http://schemas.openxmlformats.org/officeDocument/2006/relationships/hyperlink" Target="https://www.nice.org.uk/guidance/indevelopment/gid-ta10977/documents" TargetMode="External"/><Relationship Id="rId121" Type="http://schemas.openxmlformats.org/officeDocument/2006/relationships/hyperlink" Target="https://www.nice.org.uk/guidance/indevelopment/gid-tag499" TargetMode="External"/><Relationship Id="rId219" Type="http://schemas.openxmlformats.org/officeDocument/2006/relationships/hyperlink" Target="https://www.nice.org.uk/guidance/indevelopment/gid-ta10747" TargetMode="External"/><Relationship Id="rId426" Type="http://schemas.openxmlformats.org/officeDocument/2006/relationships/hyperlink" Target="https://www.nice.org.uk/guidance/ta1060/resources" TargetMode="External"/><Relationship Id="rId633" Type="http://schemas.openxmlformats.org/officeDocument/2006/relationships/hyperlink" Target="https://www.nice.org.uk/guidance/indevelopment/gid-hst10037/documents" TargetMode="External"/><Relationship Id="rId67" Type="http://schemas.openxmlformats.org/officeDocument/2006/relationships/hyperlink" Target="https://www.nice.org.uk/guidance/indevelopment/gid-ta11587" TargetMode="External"/><Relationship Id="rId272" Type="http://schemas.openxmlformats.org/officeDocument/2006/relationships/hyperlink" Target="https://www.nice.org.uk/guidance/indevelopment/gid-ta11687" TargetMode="External"/><Relationship Id="rId577" Type="http://schemas.openxmlformats.org/officeDocument/2006/relationships/hyperlink" Target="https://www.nice.org.uk/guidance/indevelopment/gid-ta11424/documents" TargetMode="External"/><Relationship Id="rId700" Type="http://schemas.openxmlformats.org/officeDocument/2006/relationships/hyperlink" Target="https://www.nice.org.uk/guidance/ta1089" TargetMode="External"/><Relationship Id="rId132" Type="http://schemas.openxmlformats.org/officeDocument/2006/relationships/hyperlink" Target="https://www.nice.org.uk/guidance/indevelopment/gid-ta11104" TargetMode="External"/><Relationship Id="rId437" Type="http://schemas.openxmlformats.org/officeDocument/2006/relationships/hyperlink" Target="https://www.nice.org.uk/guidance/indevelopment/gid-ta11495" TargetMode="External"/><Relationship Id="rId644" Type="http://schemas.openxmlformats.org/officeDocument/2006/relationships/hyperlink" Target="https://www.nice.org.uk/guidance/indevelopment/gid-ta10905" TargetMode="External"/><Relationship Id="rId283" Type="http://schemas.openxmlformats.org/officeDocument/2006/relationships/hyperlink" Target="https://www.nice.org.uk/guidance/indevelopment/gid-ta11166" TargetMode="External"/><Relationship Id="rId490" Type="http://schemas.openxmlformats.org/officeDocument/2006/relationships/hyperlink" Target="https://www.nice.org.uk/guidance/indevelopment/gid-ta10696" TargetMode="External"/><Relationship Id="rId504" Type="http://schemas.openxmlformats.org/officeDocument/2006/relationships/hyperlink" Target="https://www.nice.org.uk/guidance/ta984/resources" TargetMode="External"/><Relationship Id="rId711" Type="http://schemas.openxmlformats.org/officeDocument/2006/relationships/hyperlink" Target="https://www.nice.org.uk/guidance/indevelopment/gid-ta11733/documents" TargetMode="External"/><Relationship Id="rId78" Type="http://schemas.openxmlformats.org/officeDocument/2006/relationships/hyperlink" Target="https://www.nice.org.uk/guidance/indevelopment/gid-ta10089" TargetMode="External"/><Relationship Id="rId143" Type="http://schemas.openxmlformats.org/officeDocument/2006/relationships/hyperlink" Target="https://www.nice.org.uk/guidance/indevelopment/gid-ta10391" TargetMode="External"/><Relationship Id="rId350" Type="http://schemas.openxmlformats.org/officeDocument/2006/relationships/hyperlink" Target="https://www.nice.org.uk/guidance/indevelopment/gid-ta11776" TargetMode="External"/><Relationship Id="rId588" Type="http://schemas.openxmlformats.org/officeDocument/2006/relationships/hyperlink" Target="https://www.nice.org.uk/guidance/indevelopment/gid-ta11540" TargetMode="External"/><Relationship Id="rId9" Type="http://schemas.openxmlformats.org/officeDocument/2006/relationships/hyperlink" Target="https://www.nice.org.uk/guidance/indevelopment/gid-ta11502" TargetMode="External"/><Relationship Id="rId210" Type="http://schemas.openxmlformats.org/officeDocument/2006/relationships/hyperlink" Target="https://www.nice.org.uk/guidance/indevelopment/gid-ta11071" TargetMode="External"/><Relationship Id="rId448" Type="http://schemas.openxmlformats.org/officeDocument/2006/relationships/hyperlink" Target="https://www.nice.org.uk/guidance/indevelopment/gid-ta11504" TargetMode="External"/><Relationship Id="rId655" Type="http://schemas.openxmlformats.org/officeDocument/2006/relationships/hyperlink" Target="https://www.nice.org.uk/guidance/indevelopment/gid-ta10800" TargetMode="External"/><Relationship Id="rId294" Type="http://schemas.openxmlformats.org/officeDocument/2006/relationships/hyperlink" Target="https://www.nice.org.uk/guidance/indevelopment/gid-ta11545" TargetMode="External"/><Relationship Id="rId308" Type="http://schemas.openxmlformats.org/officeDocument/2006/relationships/hyperlink" Target="https://www.nice.org.uk/guidance/indevelopment/gid-ta11848" TargetMode="External"/><Relationship Id="rId515" Type="http://schemas.openxmlformats.org/officeDocument/2006/relationships/hyperlink" Target="https://www.nice.org.uk/guidance/indevelopment/gid-ta11279/documents" TargetMode="External"/><Relationship Id="rId722" Type="http://schemas.openxmlformats.org/officeDocument/2006/relationships/hyperlink" Target="https://www.nice.org.uk/guidance/indevelopment/gid-ta11367" TargetMode="External"/><Relationship Id="rId89" Type="http://schemas.openxmlformats.org/officeDocument/2006/relationships/hyperlink" Target="https://www.nice.org.uk/guidance/indevelopment/gid-ta10592" TargetMode="External"/><Relationship Id="rId154" Type="http://schemas.openxmlformats.org/officeDocument/2006/relationships/hyperlink" Target="https://www.nice.org.uk/guidance/indevelopment/gid-ta11329" TargetMode="External"/><Relationship Id="rId361" Type="http://schemas.openxmlformats.org/officeDocument/2006/relationships/hyperlink" Target="https://www.nice.org.uk/guidance/ta1031/resources" TargetMode="External"/><Relationship Id="rId599" Type="http://schemas.openxmlformats.org/officeDocument/2006/relationships/hyperlink" Target="https://www.nice.org.uk/guidance/indevelopment/gid-hst10061/documents" TargetMode="External"/><Relationship Id="rId459" Type="http://schemas.openxmlformats.org/officeDocument/2006/relationships/hyperlink" Target="https://www.nice.org.uk/guidance/ta1054/resources" TargetMode="External"/><Relationship Id="rId666" Type="http://schemas.openxmlformats.org/officeDocument/2006/relationships/hyperlink" Target="https://www.nice.org.uk/guidance/indevelopment/gid-ta11502/documents" TargetMode="External"/><Relationship Id="rId16" Type="http://schemas.openxmlformats.org/officeDocument/2006/relationships/hyperlink" Target="https://www.nice.org.uk/guidance/indevelopment/gid-ta11552" TargetMode="External"/><Relationship Id="rId221" Type="http://schemas.openxmlformats.org/officeDocument/2006/relationships/hyperlink" Target="https://www.nice.org.uk/guidance/indevelopment/gid-ta11265" TargetMode="External"/><Relationship Id="rId319" Type="http://schemas.openxmlformats.org/officeDocument/2006/relationships/hyperlink" Target="https://www.nice.org.uk/guidance/indevelopment/gid-ta11096" TargetMode="External"/><Relationship Id="rId526" Type="http://schemas.openxmlformats.org/officeDocument/2006/relationships/hyperlink" Target="https://www.nice.org.uk/guidance/ta1099/resources" TargetMode="External"/><Relationship Id="rId733" Type="http://schemas.openxmlformats.org/officeDocument/2006/relationships/hyperlink" Target="https://www.nice.org.uk/guidance/indevelopment/gid-ta11253" TargetMode="External"/><Relationship Id="rId165" Type="http://schemas.openxmlformats.org/officeDocument/2006/relationships/hyperlink" Target="https://www.nice.org.uk/guidance/indevelopment/gid-ta11308" TargetMode="External"/><Relationship Id="rId372" Type="http://schemas.openxmlformats.org/officeDocument/2006/relationships/hyperlink" Target="https://www.nice.org.uk/guidance/TA1066/resources" TargetMode="External"/><Relationship Id="rId677" Type="http://schemas.openxmlformats.org/officeDocument/2006/relationships/hyperlink" Target="https://www.nice.org.uk/guidance/indevelopment/gid-ta11499/documents" TargetMode="External"/><Relationship Id="rId232" Type="http://schemas.openxmlformats.org/officeDocument/2006/relationships/hyperlink" Target="https://www.nice.org.uk/guidance/indevelopment/gid-ta11473" TargetMode="External"/><Relationship Id="rId27" Type="http://schemas.openxmlformats.org/officeDocument/2006/relationships/hyperlink" Target="https://www.nice.org.uk/guidance/indevelopment/gid-ta10239" TargetMode="External"/><Relationship Id="rId537" Type="http://schemas.openxmlformats.org/officeDocument/2006/relationships/hyperlink" Target="https://www.nice.org.uk/guidance/ta1001/resources" TargetMode="External"/><Relationship Id="rId744" Type="http://schemas.openxmlformats.org/officeDocument/2006/relationships/hyperlink" Target="https://www.nice.org.uk/guidance/indevelopment/gid-ta11658/documents" TargetMode="External"/><Relationship Id="rId80" Type="http://schemas.openxmlformats.org/officeDocument/2006/relationships/hyperlink" Target="https://www.nice.org.uk/guidance/indevelopment/gid-tag509" TargetMode="External"/><Relationship Id="rId176" Type="http://schemas.openxmlformats.org/officeDocument/2006/relationships/hyperlink" Target="https://www.nice.org.uk/guidance/indevelopment/gid-ta11716" TargetMode="External"/><Relationship Id="rId383" Type="http://schemas.openxmlformats.org/officeDocument/2006/relationships/hyperlink" Target="https://www.nice.org.uk/guidance/indevelopment/gid-ta11220/documents" TargetMode="External"/><Relationship Id="rId590" Type="http://schemas.openxmlformats.org/officeDocument/2006/relationships/hyperlink" Target="https://www.nice.org.uk/guidance/indevelopment/gid-ta11454/documents" TargetMode="External"/><Relationship Id="rId604" Type="http://schemas.openxmlformats.org/officeDocument/2006/relationships/hyperlink" Target="https://www.nice.org.uk/guidance/indevelopment/gid-ta11331/documents" TargetMode="External"/><Relationship Id="rId243" Type="http://schemas.openxmlformats.org/officeDocument/2006/relationships/hyperlink" Target="https://www.nice.org.uk/guidance/indevelopment/gid-ta11634" TargetMode="External"/><Relationship Id="rId450" Type="http://schemas.openxmlformats.org/officeDocument/2006/relationships/hyperlink" Target="https://www.nice.org.uk/guidance/indevelopment/gid-ta11117" TargetMode="External"/><Relationship Id="rId688" Type="http://schemas.openxmlformats.org/officeDocument/2006/relationships/hyperlink" Target="https://www.nice.org.uk/guidance/TA1104" TargetMode="External"/><Relationship Id="rId38" Type="http://schemas.openxmlformats.org/officeDocument/2006/relationships/hyperlink" Target="https://www.nice.org.uk/guidance/indevelopment/gid-ta11519" TargetMode="External"/><Relationship Id="rId103" Type="http://schemas.openxmlformats.org/officeDocument/2006/relationships/hyperlink" Target="https://www.nice.org.uk/guidance/indevelopment/gid-ta10780" TargetMode="External"/><Relationship Id="rId310" Type="http://schemas.openxmlformats.org/officeDocument/2006/relationships/hyperlink" Target="https://www.nice.org.uk/guidance/indevelopment/gid-ta11694" TargetMode="External"/><Relationship Id="rId548" Type="http://schemas.openxmlformats.org/officeDocument/2006/relationships/hyperlink" Target="https://www.nice.org.uk/guidance/indevelopment/gid-ta11498/documents" TargetMode="External"/><Relationship Id="rId755" Type="http://schemas.openxmlformats.org/officeDocument/2006/relationships/hyperlink" Target="https://www.nice.org.uk/guidance/indevelopment/gid-ta11842" TargetMode="External"/><Relationship Id="rId91" Type="http://schemas.openxmlformats.org/officeDocument/2006/relationships/hyperlink" Target="https://www.nice.org.uk/guidance/indevelopment/gid-ta10589" TargetMode="External"/><Relationship Id="rId187" Type="http://schemas.openxmlformats.org/officeDocument/2006/relationships/hyperlink" Target="https://www.nice.org.uk/guidance/indevelopment/gid-ta11697" TargetMode="External"/><Relationship Id="rId394" Type="http://schemas.openxmlformats.org/officeDocument/2006/relationships/hyperlink" Target="https://www.nice.org.uk/guidance/indevelopment/gid-ta11058/documents" TargetMode="External"/><Relationship Id="rId408" Type="http://schemas.openxmlformats.org/officeDocument/2006/relationships/hyperlink" Target="https://www.nice.org.uk/guidance/ta1036" TargetMode="External"/><Relationship Id="rId615" Type="http://schemas.openxmlformats.org/officeDocument/2006/relationships/hyperlink" Target="https://www.nice.org.uk/guidance/ta1110/resources" TargetMode="External"/><Relationship Id="rId254" Type="http://schemas.openxmlformats.org/officeDocument/2006/relationships/hyperlink" Target="https://www.nice.org.uk/guidance/indevelopment/gid-ta11278" TargetMode="External"/><Relationship Id="rId699" Type="http://schemas.openxmlformats.org/officeDocument/2006/relationships/hyperlink" Target="https://www.nice.org.uk/guidance/indevelopment/gid-ta11445" TargetMode="External"/><Relationship Id="rId49" Type="http://schemas.openxmlformats.org/officeDocument/2006/relationships/hyperlink" Target="https://www.nice.org.uk/guidance/indevelopment/gid-ta11643" TargetMode="External"/><Relationship Id="rId114" Type="http://schemas.openxmlformats.org/officeDocument/2006/relationships/hyperlink" Target="https://www.nice.org.uk/guidance/indevelopment/gid-ta11157" TargetMode="External"/><Relationship Id="rId461" Type="http://schemas.openxmlformats.org/officeDocument/2006/relationships/hyperlink" Target="https://www.nice.org.uk/guidance/ta967/resources" TargetMode="External"/><Relationship Id="rId559" Type="http://schemas.openxmlformats.org/officeDocument/2006/relationships/hyperlink" Target="https://www.nice.org.uk/guidance/indevelopment/gid-ta11508/documents" TargetMode="External"/><Relationship Id="rId198" Type="http://schemas.openxmlformats.org/officeDocument/2006/relationships/hyperlink" Target="https://www.nice.org.uk/guidance/indevelopment/gid-ta11128" TargetMode="External"/><Relationship Id="rId321" Type="http://schemas.openxmlformats.org/officeDocument/2006/relationships/hyperlink" Target="https://www.nice.org.uk/guidance/indevelopment/gid-ta11638" TargetMode="External"/><Relationship Id="rId419" Type="http://schemas.openxmlformats.org/officeDocument/2006/relationships/hyperlink" Target="https://www.nice.org.uk/guidance/ta1093/resources" TargetMode="External"/><Relationship Id="rId626" Type="http://schemas.openxmlformats.org/officeDocument/2006/relationships/hyperlink" Target="https://www.nice.org.uk/guidance/topic-selection/gid-ta11675" TargetMode="External"/><Relationship Id="rId265" Type="http://schemas.openxmlformats.org/officeDocument/2006/relationships/hyperlink" Target="https://www.nice.org.uk/guidance/indevelopment/gid-ta11699" TargetMode="External"/><Relationship Id="rId472" Type="http://schemas.openxmlformats.org/officeDocument/2006/relationships/hyperlink" Target="https://www.nice.org.uk/guidance/indevelopment/gid-ta11235/documents" TargetMode="External"/><Relationship Id="rId125" Type="http://schemas.openxmlformats.org/officeDocument/2006/relationships/hyperlink" Target="https://www.nice.org.uk/guidance/indevelopment/gid-tag525" TargetMode="External"/><Relationship Id="rId332" Type="http://schemas.openxmlformats.org/officeDocument/2006/relationships/hyperlink" Target="https://www.nice.org.uk/guidance/indevelopment/gid-ta11646" TargetMode="External"/><Relationship Id="rId637" Type="http://schemas.openxmlformats.org/officeDocument/2006/relationships/hyperlink" Target="https://www.nice.org.uk/guidance/indevelopment/gid-ta10818" TargetMode="External"/><Relationship Id="rId276" Type="http://schemas.openxmlformats.org/officeDocument/2006/relationships/hyperlink" Target="https://www.nice.org.uk/guidance/indevelopment/gid-ta11862" TargetMode="External"/><Relationship Id="rId483" Type="http://schemas.openxmlformats.org/officeDocument/2006/relationships/hyperlink" Target="https://www.nice.org.uk/guidance/ta1090/resources" TargetMode="External"/><Relationship Id="rId690" Type="http://schemas.openxmlformats.org/officeDocument/2006/relationships/hyperlink" Target="https://www.nice.org.uk/guidance/indevelopment/gid-ta11021" TargetMode="External"/><Relationship Id="rId704" Type="http://schemas.openxmlformats.org/officeDocument/2006/relationships/hyperlink" Target="https://www.nice.org.uk/guidance/indevelopment/gid-ta11635/documents" TargetMode="External"/><Relationship Id="rId40" Type="http://schemas.openxmlformats.org/officeDocument/2006/relationships/hyperlink" Target="https://www.nice.org.uk/guidance/indevelopment/gid-ta11651" TargetMode="External"/><Relationship Id="rId136" Type="http://schemas.openxmlformats.org/officeDocument/2006/relationships/hyperlink" Target="https://www.nice.org.uk/guidance/indevelopment/gid-ta10223" TargetMode="External"/><Relationship Id="rId343" Type="http://schemas.openxmlformats.org/officeDocument/2006/relationships/hyperlink" Target="https://www.nice.org.uk/guidance/indevelopment/gid-ta11220" TargetMode="External"/><Relationship Id="rId550" Type="http://schemas.openxmlformats.org/officeDocument/2006/relationships/hyperlink" Target="https://www.nice.org.uk/guidance/ta1009/resources" TargetMode="External"/><Relationship Id="rId203" Type="http://schemas.openxmlformats.org/officeDocument/2006/relationships/hyperlink" Target="https://www.nice.org.uk/guidance/indevelopment/gid-ta11189" TargetMode="External"/><Relationship Id="rId648" Type="http://schemas.openxmlformats.org/officeDocument/2006/relationships/hyperlink" Target="https://www.nice.org.uk/guidance/indevelopment/gid-hst10063/documents" TargetMode="External"/><Relationship Id="rId287" Type="http://schemas.openxmlformats.org/officeDocument/2006/relationships/hyperlink" Target="https://www.nice.org.uk/guidance/indevelopment/gid-ta11675" TargetMode="External"/><Relationship Id="rId410" Type="http://schemas.openxmlformats.org/officeDocument/2006/relationships/hyperlink" Target="https://www.nice.org.uk/guidance/ta1008/resources" TargetMode="External"/><Relationship Id="rId494" Type="http://schemas.openxmlformats.org/officeDocument/2006/relationships/hyperlink" Target="https://www.nice.org.uk/guidance/ta968" TargetMode="External"/><Relationship Id="rId508" Type="http://schemas.openxmlformats.org/officeDocument/2006/relationships/hyperlink" Target="https://www.nice.org.uk/guidance/ta1077" TargetMode="External"/><Relationship Id="rId715" Type="http://schemas.openxmlformats.org/officeDocument/2006/relationships/hyperlink" Target="https://www.nice.org.uk/guidance/indevelopment/gid-ta11663/documents" TargetMode="External"/><Relationship Id="rId147" Type="http://schemas.openxmlformats.org/officeDocument/2006/relationships/hyperlink" Target="https://www.nice.org.uk/guidance/indevelopment/gid-ta11433" TargetMode="External"/><Relationship Id="rId354" Type="http://schemas.openxmlformats.org/officeDocument/2006/relationships/hyperlink" Target="https://www.nice.org.uk/guidance/ta974/resources" TargetMode="External"/><Relationship Id="rId51" Type="http://schemas.openxmlformats.org/officeDocument/2006/relationships/hyperlink" Target="https://www.nice.org.uk/guidance/indevelopment/gid-ta11628" TargetMode="External"/><Relationship Id="rId561" Type="http://schemas.openxmlformats.org/officeDocument/2006/relationships/hyperlink" Target="https://www.nice.org.uk/guidance/ta1109/resources" TargetMode="External"/><Relationship Id="rId659" Type="http://schemas.openxmlformats.org/officeDocument/2006/relationships/hyperlink" Target="https://www.nice.org.uk/guidance/indevelopment/gid-ta11716/documents" TargetMode="External"/><Relationship Id="rId214" Type="http://schemas.openxmlformats.org/officeDocument/2006/relationships/hyperlink" Target="https://www.nice.org.uk/guidance/indevelopment/gid-ta11044" TargetMode="External"/><Relationship Id="rId298" Type="http://schemas.openxmlformats.org/officeDocument/2006/relationships/hyperlink" Target="https://www.nice.org.uk/guidance/indevelopment/gid-ta11842" TargetMode="External"/><Relationship Id="rId421" Type="http://schemas.openxmlformats.org/officeDocument/2006/relationships/hyperlink" Target="https://www.nice.org.uk/guidance/ta999/resources" TargetMode="External"/><Relationship Id="rId519" Type="http://schemas.openxmlformats.org/officeDocument/2006/relationships/hyperlink" Target="https://www.nice.org.uk/guidance/indevelopment/gid-ta11112" TargetMode="External"/><Relationship Id="rId158" Type="http://schemas.openxmlformats.org/officeDocument/2006/relationships/hyperlink" Target="https://www.nice.org.uk/guidance/indevelopment/gid-ta11486" TargetMode="External"/><Relationship Id="rId726" Type="http://schemas.openxmlformats.org/officeDocument/2006/relationships/hyperlink" Target="https://www.nice.org.uk/guidance/indevelopment/gid-ta11850/documents" TargetMode="External"/><Relationship Id="rId62" Type="http://schemas.openxmlformats.org/officeDocument/2006/relationships/hyperlink" Target="https://www.nice.org.uk/guidance/indevelopment/gid-ta11232" TargetMode="External"/><Relationship Id="rId365" Type="http://schemas.openxmlformats.org/officeDocument/2006/relationships/hyperlink" Target="https://www.nice.org.uk/guidance/indevelopment/gid-ta11186/documents" TargetMode="External"/><Relationship Id="rId572" Type="http://schemas.openxmlformats.org/officeDocument/2006/relationships/hyperlink" Target="https://www.nice.org.uk/guidance/ta1041/resources" TargetMode="External"/><Relationship Id="rId225" Type="http://schemas.openxmlformats.org/officeDocument/2006/relationships/hyperlink" Target="https://www.nice.org.uk/guidance/indevelopment/gid-ta11542" TargetMode="External"/><Relationship Id="rId432" Type="http://schemas.openxmlformats.org/officeDocument/2006/relationships/hyperlink" Target="https://www.nice.org.uk/guidance/ta1015/resources" TargetMode="External"/><Relationship Id="rId737" Type="http://schemas.openxmlformats.org/officeDocument/2006/relationships/hyperlink" Target="https://www.nice.org.uk/guidance/indevelopment/gid-ta11585/documen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ice.org.uk/guidance/indevelopment/gid-ta11633/documents" TargetMode="External"/><Relationship Id="rId21" Type="http://schemas.openxmlformats.org/officeDocument/2006/relationships/hyperlink" Target="https://www.nice.org.uk/guidance/indevelopment/gid-ta11274" TargetMode="External"/><Relationship Id="rId42" Type="http://schemas.openxmlformats.org/officeDocument/2006/relationships/hyperlink" Target="https://www.nice.org.uk/guidance/indevelopment/gid-ta11674" TargetMode="External"/><Relationship Id="rId63" Type="http://schemas.openxmlformats.org/officeDocument/2006/relationships/hyperlink" Target="https://www.nice.org.uk/guidance/ta1169/resources" TargetMode="External"/><Relationship Id="rId84" Type="http://schemas.openxmlformats.org/officeDocument/2006/relationships/hyperlink" Target="https://www.nice.org.uk/guidance/indevelopment/gid-ta11416/documents" TargetMode="External"/><Relationship Id="rId138" Type="http://schemas.openxmlformats.org/officeDocument/2006/relationships/hyperlink" Target="https://www.nice.org.uk/guidance/indevelopment/gid-ta11772/documents" TargetMode="External"/><Relationship Id="rId159" Type="http://schemas.openxmlformats.org/officeDocument/2006/relationships/hyperlink" Target="https://www.nice.org.uk/guidance/indevelopment/gid-ta11429/documents" TargetMode="External"/><Relationship Id="rId170" Type="http://schemas.openxmlformats.org/officeDocument/2006/relationships/hyperlink" Target="https://www.nice.org.uk/guidance/awaiting-development/gid-ta11414" TargetMode="External"/><Relationship Id="rId191" Type="http://schemas.openxmlformats.org/officeDocument/2006/relationships/hyperlink" Target="https://www.nice.org.uk/guidance/indevelopment/gid-ta11100/documents" TargetMode="External"/><Relationship Id="rId205" Type="http://schemas.openxmlformats.org/officeDocument/2006/relationships/hyperlink" Target="https://www.nice.org.uk/guidance/awaiting-development/gid-ta11962" TargetMode="External"/><Relationship Id="rId107" Type="http://schemas.openxmlformats.org/officeDocument/2006/relationships/hyperlink" Target="https://www.nice.org.uk/guidance/indevelopment/gid-ta10589" TargetMode="External"/><Relationship Id="rId11" Type="http://schemas.openxmlformats.org/officeDocument/2006/relationships/hyperlink" Target="https://www.nice.org.uk/guidance/indevelopment/gid-ta11096/documents" TargetMode="External"/><Relationship Id="rId32" Type="http://schemas.openxmlformats.org/officeDocument/2006/relationships/hyperlink" Target="https://www.nice.org.uk/guidance/indevelopment/gid-ta10758" TargetMode="External"/><Relationship Id="rId53" Type="http://schemas.openxmlformats.org/officeDocument/2006/relationships/hyperlink" Target="https://www.nice.org.uk/guidance/indevelopment/gid-ta11334/documents" TargetMode="External"/><Relationship Id="rId74" Type="http://schemas.openxmlformats.org/officeDocument/2006/relationships/hyperlink" Target="https://www.nice.org.uk/guidance/ta1153/resources" TargetMode="External"/><Relationship Id="rId128" Type="http://schemas.openxmlformats.org/officeDocument/2006/relationships/hyperlink" Target="https://www.nice.org.uk/guidance/indevelopment/gid-ta11400" TargetMode="External"/><Relationship Id="rId149" Type="http://schemas.openxmlformats.org/officeDocument/2006/relationships/hyperlink" Target="https://www.nice.org.uk/guidance/indevelopment/gid-ta10935" TargetMode="External"/><Relationship Id="rId5" Type="http://schemas.openxmlformats.org/officeDocument/2006/relationships/hyperlink" Target="https://www.nice.org.uk/guidance/indevelopment/gid-ta10832" TargetMode="External"/><Relationship Id="rId95" Type="http://schemas.openxmlformats.org/officeDocument/2006/relationships/hyperlink" Target="https://www.nice.org.uk/guidance/indevelopment/gid-ta11511" TargetMode="External"/><Relationship Id="rId160" Type="http://schemas.openxmlformats.org/officeDocument/2006/relationships/hyperlink" Target="https://www.nice.org.uk/guidance/indevelopment/gid-ta11278" TargetMode="External"/><Relationship Id="rId181" Type="http://schemas.openxmlformats.org/officeDocument/2006/relationships/hyperlink" Target="https://www.nice.org.uk/guidance/indevelopment/gid-ta11960/documents" TargetMode="External"/><Relationship Id="rId22" Type="http://schemas.openxmlformats.org/officeDocument/2006/relationships/hyperlink" Target="https://www.nice.org.uk/guidance/indevelopment/gid-ta11235/documents" TargetMode="External"/><Relationship Id="rId43" Type="http://schemas.openxmlformats.org/officeDocument/2006/relationships/hyperlink" Target="https://www.nice.org.uk/guidance/indevelopment/gid-ta11091/documents" TargetMode="External"/><Relationship Id="rId64" Type="http://schemas.openxmlformats.org/officeDocument/2006/relationships/hyperlink" Target="https://www.nice.org.uk/guidance/indevelopment/gid-ta11356" TargetMode="External"/><Relationship Id="rId118" Type="http://schemas.openxmlformats.org/officeDocument/2006/relationships/hyperlink" Target="https://www.nice.org.uk/guidance/indevelopment/gid-ta11422" TargetMode="External"/><Relationship Id="rId139" Type="http://schemas.openxmlformats.org/officeDocument/2006/relationships/hyperlink" Target="https://www.nice.org.uk/guidance/indevelopment/gid-ta11733/documents" TargetMode="External"/><Relationship Id="rId85" Type="http://schemas.openxmlformats.org/officeDocument/2006/relationships/hyperlink" Target="https://www.nice.org.uk/guidance/indevelopment/gid-ta11718/documents" TargetMode="External"/><Relationship Id="rId150" Type="http://schemas.openxmlformats.org/officeDocument/2006/relationships/hyperlink" Target="https://www.nice.org.uk/guidance/indevelopment/gid-ta11116" TargetMode="External"/><Relationship Id="rId171" Type="http://schemas.openxmlformats.org/officeDocument/2006/relationships/hyperlink" Target="https://www.nice.org.uk/guidance/indevelopment/gid-ta11812" TargetMode="External"/><Relationship Id="rId192" Type="http://schemas.openxmlformats.org/officeDocument/2006/relationships/hyperlink" Target="https://www.nice.org.uk/guidance/indevelopment/gid-ta11693/documents" TargetMode="External"/><Relationship Id="rId206" Type="http://schemas.openxmlformats.org/officeDocument/2006/relationships/hyperlink" Target="https://www.nice.org.uk/guidance/indevelopment/gid-ta11755" TargetMode="External"/><Relationship Id="rId12" Type="http://schemas.openxmlformats.org/officeDocument/2006/relationships/hyperlink" Target="https://www.nice.org.uk/guidance/ta1162/resources" TargetMode="External"/><Relationship Id="rId33" Type="http://schemas.openxmlformats.org/officeDocument/2006/relationships/hyperlink" Target="https://www.nice.org.uk/guidance/indevelopment/gid-ta11373/documents" TargetMode="External"/><Relationship Id="rId108" Type="http://schemas.openxmlformats.org/officeDocument/2006/relationships/hyperlink" Target="https://www.nice.org.uk/guidance/indevelopment/gid-ta11669/documents" TargetMode="External"/><Relationship Id="rId129" Type="http://schemas.openxmlformats.org/officeDocument/2006/relationships/hyperlink" Target="https://www.nice.org.uk/guidance/indevelopment/gid-hst10069" TargetMode="External"/><Relationship Id="rId54" Type="http://schemas.openxmlformats.org/officeDocument/2006/relationships/hyperlink" Target="https://www.nice.org.uk/guidance/indevelopment/gid-ta11613/documents" TargetMode="External"/><Relationship Id="rId75" Type="http://schemas.openxmlformats.org/officeDocument/2006/relationships/hyperlink" Target="https://www.nice.org.uk/guidance/indevelopment/gid-ta11025/documents" TargetMode="External"/><Relationship Id="rId96" Type="http://schemas.openxmlformats.org/officeDocument/2006/relationships/hyperlink" Target="https://www.nice.org.uk/guidance/indevelopment/gid-ta11583/documents" TargetMode="External"/><Relationship Id="rId140" Type="http://schemas.openxmlformats.org/officeDocument/2006/relationships/hyperlink" Target="https://www.nice.org.uk/guidance/awaiting-development/gid-ta11565" TargetMode="External"/><Relationship Id="rId161" Type="http://schemas.openxmlformats.org/officeDocument/2006/relationships/hyperlink" Target="https://www.nice.org.uk/guidance/indevelopment/gid-ta11658/documents" TargetMode="External"/><Relationship Id="rId182" Type="http://schemas.openxmlformats.org/officeDocument/2006/relationships/hyperlink" Target="https://www.nice.org.uk/guidance/indevelopment/gid-ta11803" TargetMode="External"/><Relationship Id="rId6" Type="http://schemas.openxmlformats.org/officeDocument/2006/relationships/hyperlink" Target="https://www.nice.org.uk/guidance/indevelopment/gid-ta11154/documents" TargetMode="External"/><Relationship Id="rId23" Type="http://schemas.openxmlformats.org/officeDocument/2006/relationships/hyperlink" Target="https://www.nice.org.uk/guidance/ta1173/resources" TargetMode="External"/><Relationship Id="rId119" Type="http://schemas.openxmlformats.org/officeDocument/2006/relationships/hyperlink" Target="https://www.nice.org.uk/guidance/indevelopment/gid-ta11793/documents" TargetMode="External"/><Relationship Id="rId44" Type="http://schemas.openxmlformats.org/officeDocument/2006/relationships/hyperlink" Target="https://www.nice.org.uk/guidance/ta1156" TargetMode="External"/><Relationship Id="rId65" Type="http://schemas.openxmlformats.org/officeDocument/2006/relationships/hyperlink" Target="https://www.nice.org.uk/guidance/indevelopment/gid-ta11643/documents" TargetMode="External"/><Relationship Id="rId86" Type="http://schemas.openxmlformats.org/officeDocument/2006/relationships/hyperlink" Target="https://www.nice.org.uk/guidance/indevelopment/gid-ta11564/documents" TargetMode="External"/><Relationship Id="rId130" Type="http://schemas.openxmlformats.org/officeDocument/2006/relationships/hyperlink" Target="https://www.nice.org.uk/guidance/indevelopment/gid-ta11650/documents" TargetMode="External"/><Relationship Id="rId151" Type="http://schemas.openxmlformats.org/officeDocument/2006/relationships/hyperlink" Target="https://www.nice.org.uk/guidance/indevelopment/gid-ta11586" TargetMode="External"/><Relationship Id="rId172" Type="http://schemas.openxmlformats.org/officeDocument/2006/relationships/hyperlink" Target="https://www.nice.org.uk/guidance/indevelopment/gid-ta11869/documents" TargetMode="External"/><Relationship Id="rId193" Type="http://schemas.openxmlformats.org/officeDocument/2006/relationships/hyperlink" Target="https://www.nice.org.uk/guidance/indevelopment/gid-ta11766/documents" TargetMode="External"/><Relationship Id="rId207" Type="http://schemas.openxmlformats.org/officeDocument/2006/relationships/hyperlink" Target="https://www.nice.org.uk/guidance/ta1165/resources" TargetMode="External"/><Relationship Id="rId13" Type="http://schemas.openxmlformats.org/officeDocument/2006/relationships/hyperlink" Target="https://www.nice.org.uk/guidance/ta1161/resources" TargetMode="External"/><Relationship Id="rId109" Type="http://schemas.openxmlformats.org/officeDocument/2006/relationships/hyperlink" Target="https://www.nice.org.uk/guidance/indevelopment/gid-ta11502/documents" TargetMode="External"/><Relationship Id="rId34" Type="http://schemas.openxmlformats.org/officeDocument/2006/relationships/hyperlink" Target="https://www.nice.org.uk/guidance/indevelopment/gid-ta11455" TargetMode="External"/><Relationship Id="rId55" Type="http://schemas.openxmlformats.org/officeDocument/2006/relationships/hyperlink" Target="https://www.nice.org.uk/guidance/ta1148/resources" TargetMode="External"/><Relationship Id="rId76" Type="http://schemas.openxmlformats.org/officeDocument/2006/relationships/hyperlink" Target="https://www.nice.org.uk/guidance/indevelopment/gid-ta10868/documents" TargetMode="External"/><Relationship Id="rId97" Type="http://schemas.openxmlformats.org/officeDocument/2006/relationships/hyperlink" Target="https://www.nice.org.uk/guidance/indevelopment/gid-ta11774/documents" TargetMode="External"/><Relationship Id="rId120" Type="http://schemas.openxmlformats.org/officeDocument/2006/relationships/hyperlink" Target="https://www.nice.org.uk/guidance/indevelopment/gid-ta11657/documents" TargetMode="External"/><Relationship Id="rId141" Type="http://schemas.openxmlformats.org/officeDocument/2006/relationships/hyperlink" Target="https://www.nice.org.uk/guidance/indevelopment/gid-ta11333/documents" TargetMode="External"/><Relationship Id="rId7" Type="http://schemas.openxmlformats.org/officeDocument/2006/relationships/hyperlink" Target="https://www.nice.org.uk/guidance/indevelopment/gid-ta11410" TargetMode="External"/><Relationship Id="rId162" Type="http://schemas.openxmlformats.org/officeDocument/2006/relationships/hyperlink" Target="https://www.nice.org.uk/guidance/indevelopment/gid-ta11768" TargetMode="External"/><Relationship Id="rId183" Type="http://schemas.openxmlformats.org/officeDocument/2006/relationships/hyperlink" Target="https://www.nice.org.uk/guidance/awaiting-development/gid-ta11836" TargetMode="External"/><Relationship Id="rId24" Type="http://schemas.openxmlformats.org/officeDocument/2006/relationships/hyperlink" Target="https://www.nice.org.uk/guidance/indevelopment/gid-ta11352" TargetMode="External"/><Relationship Id="rId45" Type="http://schemas.openxmlformats.org/officeDocument/2006/relationships/hyperlink" Target="https://www.nice.org.uk/guidance/indevelopment/gid-ta11566" TargetMode="External"/><Relationship Id="rId66" Type="http://schemas.openxmlformats.org/officeDocument/2006/relationships/hyperlink" Target="https://www.nice.org.uk/guidance/ta1152/resources" TargetMode="External"/><Relationship Id="rId87" Type="http://schemas.openxmlformats.org/officeDocument/2006/relationships/hyperlink" Target="https://www.nice.org.uk/guidance/indevelopment/gid-ta11678" TargetMode="External"/><Relationship Id="rId110" Type="http://schemas.openxmlformats.org/officeDocument/2006/relationships/hyperlink" Target="https://www.nice.org.uk/guidance/indevelopment/gid-ta11366" TargetMode="External"/><Relationship Id="rId131" Type="http://schemas.openxmlformats.org/officeDocument/2006/relationships/hyperlink" Target="https://www.nice.org.uk/guidance/indevelopment/gid-ta11552/documents" TargetMode="External"/><Relationship Id="rId152" Type="http://schemas.openxmlformats.org/officeDocument/2006/relationships/hyperlink" Target="https://www.nice.org.uk/guidance/indevelopment/gid-ta11589" TargetMode="External"/><Relationship Id="rId173" Type="http://schemas.openxmlformats.org/officeDocument/2006/relationships/hyperlink" Target="https://www.nice.org.uk/guidance/indevelopment/gid-ta11130/documents" TargetMode="External"/><Relationship Id="rId194" Type="http://schemas.openxmlformats.org/officeDocument/2006/relationships/hyperlink" Target="https://www.nice.org.uk/guidance/indevelopment/gid-ta11516/documents" TargetMode="External"/><Relationship Id="rId208" Type="http://schemas.openxmlformats.org/officeDocument/2006/relationships/hyperlink" Target="https://www.nice.org.uk/guidance/ta1150/resources" TargetMode="External"/><Relationship Id="rId19" Type="http://schemas.openxmlformats.org/officeDocument/2006/relationships/hyperlink" Target="https://www.nice.org.uk/guidance/indevelopment/gid-ta11501/documents" TargetMode="External"/><Relationship Id="rId14" Type="http://schemas.openxmlformats.org/officeDocument/2006/relationships/hyperlink" Target="https://www.nice.org.uk/guidance/indevelopment/gid-ta10497/documents" TargetMode="External"/><Relationship Id="rId30" Type="http://schemas.openxmlformats.org/officeDocument/2006/relationships/hyperlink" Target="https://www.nice.org.uk/guidance/indevelopment/gid-ta10882" TargetMode="External"/><Relationship Id="rId35" Type="http://schemas.openxmlformats.org/officeDocument/2006/relationships/hyperlink" Target="https://www.nice.org.uk/guidance/indevelopment/gid-ta11545" TargetMode="External"/><Relationship Id="rId56" Type="http://schemas.openxmlformats.org/officeDocument/2006/relationships/hyperlink" Target="https://www.nice.org.uk/guidance/indevelopment/gid-ta11508/documents" TargetMode="External"/><Relationship Id="rId77" Type="http://schemas.openxmlformats.org/officeDocument/2006/relationships/hyperlink" Target="https://www.nice.org.uk/guidance/indevelopment/gid-ta11477/documents" TargetMode="External"/><Relationship Id="rId100" Type="http://schemas.openxmlformats.org/officeDocument/2006/relationships/hyperlink" Target="https://www.nice.org.uk/guidance/indevelopment/gid-ta11576/documents" TargetMode="External"/><Relationship Id="rId105" Type="http://schemas.openxmlformats.org/officeDocument/2006/relationships/hyperlink" Target="https://www.nice.org.uk/guidance/indevelopment/gid-ta11645/documents" TargetMode="External"/><Relationship Id="rId126" Type="http://schemas.openxmlformats.org/officeDocument/2006/relationships/hyperlink" Target="https://www.nice.org.uk/guidance/indevelopment/gid-ta11341" TargetMode="External"/><Relationship Id="rId147" Type="http://schemas.openxmlformats.org/officeDocument/2006/relationships/hyperlink" Target="https://www.nice.org.uk/guidance/indevelopment/gid-ta11802/documents" TargetMode="External"/><Relationship Id="rId168" Type="http://schemas.openxmlformats.org/officeDocument/2006/relationships/hyperlink" Target="https://www.nice.org.uk/guidance/topic-selection/gid-ta11676" TargetMode="External"/><Relationship Id="rId8" Type="http://schemas.openxmlformats.org/officeDocument/2006/relationships/hyperlink" Target="https://www.nice.org.uk/guidance/indevelopment/gid-ta11220/documents" TargetMode="External"/><Relationship Id="rId51" Type="http://schemas.openxmlformats.org/officeDocument/2006/relationships/hyperlink" Target="https://www.nice.org.uk/guidance/indevelopment/gid-ta11437/documents" TargetMode="External"/><Relationship Id="rId72" Type="http://schemas.openxmlformats.org/officeDocument/2006/relationships/hyperlink" Target="https://www.nice.org.uk/guidance/indevelopment/gid-ta11553/documents" TargetMode="External"/><Relationship Id="rId93" Type="http://schemas.openxmlformats.org/officeDocument/2006/relationships/hyperlink" Target="https://www.nice.org.uk/guidance/indevelopment/gid-ta11695/documents" TargetMode="External"/><Relationship Id="rId98" Type="http://schemas.openxmlformats.org/officeDocument/2006/relationships/hyperlink" Target="https://www.nice.org.uk/guidance/indevelopment/gid-ta10607" TargetMode="External"/><Relationship Id="rId121" Type="http://schemas.openxmlformats.org/officeDocument/2006/relationships/hyperlink" Target="https://www.nice.org.uk/guidance/indevelopment/gid-ta11491/documents" TargetMode="External"/><Relationship Id="rId142" Type="http://schemas.openxmlformats.org/officeDocument/2006/relationships/hyperlink" Target="https://www.nice.org.uk/guidance/indevelopment/gid-ta11663" TargetMode="External"/><Relationship Id="rId163" Type="http://schemas.openxmlformats.org/officeDocument/2006/relationships/hyperlink" Target="https://www.nice.org.uk/guidance/indevelopment/gid-ta11660/documents" TargetMode="External"/><Relationship Id="rId184" Type="http://schemas.openxmlformats.org/officeDocument/2006/relationships/hyperlink" Target="https://www.nice.org.uk/guidance/indevelopment/gid-ta11199" TargetMode="External"/><Relationship Id="rId189" Type="http://schemas.openxmlformats.org/officeDocument/2006/relationships/hyperlink" Target="https://www.nice.org.uk/guidance/indevelopment/gid-ta11819" TargetMode="External"/><Relationship Id="rId3" Type="http://schemas.openxmlformats.org/officeDocument/2006/relationships/hyperlink" Target="https://www.nice.org.uk/guidance/indevelopment/gid-ta11186/documents" TargetMode="External"/><Relationship Id="rId214" Type="http://schemas.openxmlformats.org/officeDocument/2006/relationships/printerSettings" Target="../printerSettings/printerSettings3.bin"/><Relationship Id="rId25" Type="http://schemas.openxmlformats.org/officeDocument/2006/relationships/hyperlink" Target="https://www.nice.org.uk/guidance/indevelopment/gid-ta11070" TargetMode="External"/><Relationship Id="rId46" Type="http://schemas.openxmlformats.org/officeDocument/2006/relationships/hyperlink" Target="https://www.nice.org.uk/guidance/indevelopment/gid-ta10981/documents" TargetMode="External"/><Relationship Id="rId67" Type="http://schemas.openxmlformats.org/officeDocument/2006/relationships/hyperlink" Target="https://www.nice.org.uk/guidance/indevelopment/gid-ta11519/documents" TargetMode="External"/><Relationship Id="rId116" Type="http://schemas.openxmlformats.org/officeDocument/2006/relationships/hyperlink" Target="https://www.nice.org.uk/guidance/ta1154" TargetMode="External"/><Relationship Id="rId137" Type="http://schemas.openxmlformats.org/officeDocument/2006/relationships/hyperlink" Target="https://www.nice.org.uk/guidance/topic-selection/gid-ta11764" TargetMode="External"/><Relationship Id="rId158" Type="http://schemas.openxmlformats.org/officeDocument/2006/relationships/hyperlink" Target="https://www.nice.org.uk/guidance/indevelopment/gid-ta11497/documents" TargetMode="External"/><Relationship Id="rId20" Type="http://schemas.openxmlformats.org/officeDocument/2006/relationships/hyperlink" Target="https://www.nice.org.uk/guidance/indevelopment/gid-ta10143/documents" TargetMode="External"/><Relationship Id="rId41" Type="http://schemas.openxmlformats.org/officeDocument/2006/relationships/hyperlink" Target="https://www.nice.org.uk/guidance/ta1158" TargetMode="External"/><Relationship Id="rId62" Type="http://schemas.openxmlformats.org/officeDocument/2006/relationships/hyperlink" Target="https://www.nice.org.uk/guidance/indevelopment/gid-ta11230/documents" TargetMode="External"/><Relationship Id="rId83" Type="http://schemas.openxmlformats.org/officeDocument/2006/relationships/hyperlink" Target="https://www.nice.org.uk/guidance/indevelopment/gid-ta11484" TargetMode="External"/><Relationship Id="rId88" Type="http://schemas.openxmlformats.org/officeDocument/2006/relationships/hyperlink" Target="https://www.nice.org.uk/guidance/indevelopment/gid-ta11488/documents" TargetMode="External"/><Relationship Id="rId111" Type="http://schemas.openxmlformats.org/officeDocument/2006/relationships/hyperlink" Target="https://www.nice.org.uk/guidance/indevelopment/gid-ta11664/documents" TargetMode="External"/><Relationship Id="rId132" Type="http://schemas.openxmlformats.org/officeDocument/2006/relationships/hyperlink" Target="https://www.nice.org.uk/guidance/indevelopment/gid-ta11804/documents" TargetMode="External"/><Relationship Id="rId153" Type="http://schemas.openxmlformats.org/officeDocument/2006/relationships/hyperlink" Target="https://www.nice.org.uk/guidance/indevelopment/gid-ta11273" TargetMode="External"/><Relationship Id="rId174" Type="http://schemas.openxmlformats.org/officeDocument/2006/relationships/hyperlink" Target="https://www.nice.org.uk/guidance/indevelopment/gid-ta11776/documents" TargetMode="External"/><Relationship Id="rId179" Type="http://schemas.openxmlformats.org/officeDocument/2006/relationships/hyperlink" Target="https://www.nice.org.uk/guidance/indevelopment/gid-ta11694/documents" TargetMode="External"/><Relationship Id="rId195" Type="http://schemas.openxmlformats.org/officeDocument/2006/relationships/hyperlink" Target="https://www.nice.org.uk/guidance/indevelopment/gid-ta11913" TargetMode="External"/><Relationship Id="rId209" Type="http://schemas.openxmlformats.org/officeDocument/2006/relationships/hyperlink" Target="https://www.nice.org.uk/guidance/ta1159/resources" TargetMode="External"/><Relationship Id="rId190" Type="http://schemas.openxmlformats.org/officeDocument/2006/relationships/hyperlink" Target="https://www.nice.org.uk/guidance/awaiting-development/gid-ta11978" TargetMode="External"/><Relationship Id="rId204" Type="http://schemas.openxmlformats.org/officeDocument/2006/relationships/hyperlink" Target="https://www.nice.org.uk/guidance/indevelopment/gid-ta11701" TargetMode="External"/><Relationship Id="rId15" Type="http://schemas.openxmlformats.org/officeDocument/2006/relationships/hyperlink" Target="https://www.nice.org.uk/guidance/indevelopment/gid-ta10979/documents" TargetMode="External"/><Relationship Id="rId36" Type="http://schemas.openxmlformats.org/officeDocument/2006/relationships/hyperlink" Target="https://www.nice.org.uk/guidance/indevelopment/gid-ta11379/documents" TargetMode="External"/><Relationship Id="rId57" Type="http://schemas.openxmlformats.org/officeDocument/2006/relationships/hyperlink" Target="https://www.nice.org.uk/guidance/ta1167/resources" TargetMode="External"/><Relationship Id="rId106" Type="http://schemas.openxmlformats.org/officeDocument/2006/relationships/hyperlink" Target="https://www.nice.org.uk/guidance/indevelopment/gid-ta11716/documents" TargetMode="External"/><Relationship Id="rId127" Type="http://schemas.openxmlformats.org/officeDocument/2006/relationships/hyperlink" Target="https://www.nice.org.uk/guidance/indevelopment/gid-ta11368" TargetMode="External"/><Relationship Id="rId10" Type="http://schemas.openxmlformats.org/officeDocument/2006/relationships/hyperlink" Target="https://www.nice.org.uk/guidance/ta1155/resources" TargetMode="External"/><Relationship Id="rId31" Type="http://schemas.openxmlformats.org/officeDocument/2006/relationships/hyperlink" Target="https://www.nice.org.uk/guidance/indevelopment/gid-ta10391" TargetMode="External"/><Relationship Id="rId52" Type="http://schemas.openxmlformats.org/officeDocument/2006/relationships/hyperlink" Target="https://www.nice.org.uk/guidance/ta1147/resources" TargetMode="External"/><Relationship Id="rId73" Type="http://schemas.openxmlformats.org/officeDocument/2006/relationships/hyperlink" Target="https://www.nice.org.uk/guidance/indevelopment/gid-ta11638/documents" TargetMode="External"/><Relationship Id="rId78" Type="http://schemas.openxmlformats.org/officeDocument/2006/relationships/hyperlink" Target="https://www.nice.org.uk/guidance/ta1164/resources" TargetMode="External"/><Relationship Id="rId94" Type="http://schemas.openxmlformats.org/officeDocument/2006/relationships/hyperlink" Target="https://www.nice.org.uk/guidance/indevelopment/gid-hst10037" TargetMode="External"/><Relationship Id="rId99" Type="http://schemas.openxmlformats.org/officeDocument/2006/relationships/hyperlink" Target="https://www.nice.org.uk/guidance/indevelopment/gid-ta10905" TargetMode="External"/><Relationship Id="rId101" Type="http://schemas.openxmlformats.org/officeDocument/2006/relationships/hyperlink" Target="https://www.nice.org.uk/guidance/indevelopment/gid-hst10063/documents" TargetMode="External"/><Relationship Id="rId122" Type="http://schemas.openxmlformats.org/officeDocument/2006/relationships/hyperlink" Target="https://www.nice.org.uk/guidance/indevelopment/gid-ta11441" TargetMode="External"/><Relationship Id="rId143" Type="http://schemas.openxmlformats.org/officeDocument/2006/relationships/hyperlink" Target="https://www.nice.org.uk/guidance/indevelopment/gid-ta11584/documents" TargetMode="External"/><Relationship Id="rId148" Type="http://schemas.openxmlformats.org/officeDocument/2006/relationships/hyperlink" Target="https://www.nice.org.uk/guidance/indevelopment/gid-ta11850/documents" TargetMode="External"/><Relationship Id="rId164" Type="http://schemas.openxmlformats.org/officeDocument/2006/relationships/hyperlink" Target="https://www.nice.org.uk/guidance/indevelopment/gid-ta11773/documents" TargetMode="External"/><Relationship Id="rId169" Type="http://schemas.openxmlformats.org/officeDocument/2006/relationships/hyperlink" Target="https://www.nice.org.uk/guidance/indevelopment/gid-ta11254" TargetMode="External"/><Relationship Id="rId185" Type="http://schemas.openxmlformats.org/officeDocument/2006/relationships/hyperlink" Target="https://www.nice.org.uk/guidance/indevelopment/gid-ta11842" TargetMode="External"/><Relationship Id="rId4" Type="http://schemas.openxmlformats.org/officeDocument/2006/relationships/hyperlink" Target="https://www.nice.org.uk/guidance/awaiting-development/gid-ta10879" TargetMode="External"/><Relationship Id="rId9" Type="http://schemas.openxmlformats.org/officeDocument/2006/relationships/hyperlink" Target="https://www.nice.org.uk/guidance/indevelopment/gid-ta11221/documents" TargetMode="External"/><Relationship Id="rId180" Type="http://schemas.openxmlformats.org/officeDocument/2006/relationships/hyperlink" Target="https://www.nice.org.uk/guidance/indevelopment/gid-ta11817" TargetMode="External"/><Relationship Id="rId210" Type="http://schemas.openxmlformats.org/officeDocument/2006/relationships/hyperlink" Target="https://www.nice.org.uk/guidance/indevelopment/gid-ta11092" TargetMode="External"/><Relationship Id="rId26" Type="http://schemas.openxmlformats.org/officeDocument/2006/relationships/hyperlink" Target="https://www.nice.org.uk/guidance/indevelopment/gid-ta10886" TargetMode="External"/><Relationship Id="rId47" Type="http://schemas.openxmlformats.org/officeDocument/2006/relationships/hyperlink" Target="https://www.nice.org.uk/guidance/indevelopment/gid-ta10900" TargetMode="External"/><Relationship Id="rId68" Type="http://schemas.openxmlformats.org/officeDocument/2006/relationships/hyperlink" Target="https://www.nice.org.uk/guidance/indevelopment/gid-ta11215" TargetMode="External"/><Relationship Id="rId89" Type="http://schemas.openxmlformats.org/officeDocument/2006/relationships/hyperlink" Target="https://www.nice.org.uk/guidance/indevelopment/gid-ta11749" TargetMode="External"/><Relationship Id="rId112" Type="http://schemas.openxmlformats.org/officeDocument/2006/relationships/hyperlink" Target="https://www.nice.org.uk/guidance/indevelopment/gid-ta11365" TargetMode="External"/><Relationship Id="rId133" Type="http://schemas.openxmlformats.org/officeDocument/2006/relationships/hyperlink" Target="https://www.nice.org.uk/guidance/indevelopment/gid-ta11635/documents" TargetMode="External"/><Relationship Id="rId154" Type="http://schemas.openxmlformats.org/officeDocument/2006/relationships/hyperlink" Target="https://www.nice.org.uk/guidance/indevelopment/gid-ta11585" TargetMode="External"/><Relationship Id="rId175" Type="http://schemas.openxmlformats.org/officeDocument/2006/relationships/hyperlink" Target="https://www.nice.org.uk/guidance/indevelopment/gid-ta11525/documents" TargetMode="External"/><Relationship Id="rId196" Type="http://schemas.openxmlformats.org/officeDocument/2006/relationships/hyperlink" Target="https://www.nice.org.uk/guidance/indevelopment/gid-ta11909" TargetMode="External"/><Relationship Id="rId200" Type="http://schemas.openxmlformats.org/officeDocument/2006/relationships/hyperlink" Target="https://www.nice.org.uk/guidance/indevelopment/gid-ta11509" TargetMode="External"/><Relationship Id="rId16" Type="http://schemas.openxmlformats.org/officeDocument/2006/relationships/hyperlink" Target="https://www.nice.org.uk/guidance/indevelopment/gid-ta11340/documents" TargetMode="External"/><Relationship Id="rId37" Type="http://schemas.openxmlformats.org/officeDocument/2006/relationships/hyperlink" Target="https://www.nice.org.uk/guidance/ta1168" TargetMode="External"/><Relationship Id="rId58" Type="http://schemas.openxmlformats.org/officeDocument/2006/relationships/hyperlink" Target="https://www.nice.org.uk/guidance/indevelopment/gid-ta11628/documents" TargetMode="External"/><Relationship Id="rId79" Type="http://schemas.openxmlformats.org/officeDocument/2006/relationships/hyperlink" Target="https://www.nice.org.uk/guidance/indevelopment/gid-ta11528/documents" TargetMode="External"/><Relationship Id="rId102" Type="http://schemas.openxmlformats.org/officeDocument/2006/relationships/hyperlink" Target="https://www.nice.org.uk/guidance/ta1160/resources" TargetMode="External"/><Relationship Id="rId123" Type="http://schemas.openxmlformats.org/officeDocument/2006/relationships/hyperlink" Target="https://www.nice.org.uk/guidance/indevelopment/gid-ta11299" TargetMode="External"/><Relationship Id="rId144" Type="http://schemas.openxmlformats.org/officeDocument/2006/relationships/hyperlink" Target="https://www.nice.org.uk/guidance/indevelopment/gid-ta11607/documents" TargetMode="External"/><Relationship Id="rId90" Type="http://schemas.openxmlformats.org/officeDocument/2006/relationships/hyperlink" Target="https://www.nice.org.uk/guidance/indevelopment/gid-ta11162" TargetMode="External"/><Relationship Id="rId165" Type="http://schemas.openxmlformats.org/officeDocument/2006/relationships/hyperlink" Target="https://www.nice.org.uk/guidance/indevelopment/gid-ta11592/documents" TargetMode="External"/><Relationship Id="rId186" Type="http://schemas.openxmlformats.org/officeDocument/2006/relationships/hyperlink" Target="https://www.nice.org.uk/guidance/indevelopment/gid-ta11085" TargetMode="External"/><Relationship Id="rId211" Type="http://schemas.openxmlformats.org/officeDocument/2006/relationships/hyperlink" Target="https://www.nice.org.uk/guidance/indevelopment/gid-ta11959/documents" TargetMode="External"/><Relationship Id="rId27" Type="http://schemas.openxmlformats.org/officeDocument/2006/relationships/hyperlink" Target="https://www.nice.org.uk/guidance/indevelopment/gid-ta11036" TargetMode="External"/><Relationship Id="rId48" Type="http://schemas.openxmlformats.org/officeDocument/2006/relationships/hyperlink" Target="https://www.nice.org.uk/guidance/indevelopment/gid-ta11301" TargetMode="External"/><Relationship Id="rId69" Type="http://schemas.openxmlformats.org/officeDocument/2006/relationships/hyperlink" Target="https://www.nice.org.uk/guidance/ta1171/resources" TargetMode="External"/><Relationship Id="rId113" Type="http://schemas.openxmlformats.org/officeDocument/2006/relationships/hyperlink" Target="https://www.nice.org.uk/guidance/indevelopment/gid-ta11559" TargetMode="External"/><Relationship Id="rId134" Type="http://schemas.openxmlformats.org/officeDocument/2006/relationships/hyperlink" Target="https://www.nice.org.uk/guidance/indevelopment/gid-ta11636/documents" TargetMode="External"/><Relationship Id="rId80" Type="http://schemas.openxmlformats.org/officeDocument/2006/relationships/hyperlink" Target="https://www.nice.org.uk/guidance/indevelopment/gid-ta10575/documents" TargetMode="External"/><Relationship Id="rId155" Type="http://schemas.openxmlformats.org/officeDocument/2006/relationships/hyperlink" Target="https://www.nice.org.uk/guidance/indevelopment/gid-ta10895" TargetMode="External"/><Relationship Id="rId176" Type="http://schemas.openxmlformats.org/officeDocument/2006/relationships/hyperlink" Target="https://www.nice.org.uk/guidance/indevelopment/gid-ta11649/documents" TargetMode="External"/><Relationship Id="rId197" Type="http://schemas.openxmlformats.org/officeDocument/2006/relationships/hyperlink" Target="https://www.nice.org.uk/guidance/indevelopment/gid-ta11761" TargetMode="External"/><Relationship Id="rId201" Type="http://schemas.openxmlformats.org/officeDocument/2006/relationships/hyperlink" Target="https://www.nice.org.uk/guidance/indevelopment/gid-ta11809/documents" TargetMode="External"/><Relationship Id="rId17" Type="http://schemas.openxmlformats.org/officeDocument/2006/relationships/hyperlink" Target="https://www.nice.org.uk/guidance/ta1149/resources" TargetMode="External"/><Relationship Id="rId38" Type="http://schemas.openxmlformats.org/officeDocument/2006/relationships/hyperlink" Target="https://www.nice.org.uk/guidance/indevelopment/gid-ta11104" TargetMode="External"/><Relationship Id="rId59" Type="http://schemas.openxmlformats.org/officeDocument/2006/relationships/hyperlink" Target="https://www.nice.org.uk/guidance/indevelopment/gid-ta11572/documents" TargetMode="External"/><Relationship Id="rId103" Type="http://schemas.openxmlformats.org/officeDocument/2006/relationships/hyperlink" Target="https://www.nice.org.uk/guidance/indevelopment/gid-ta10800" TargetMode="External"/><Relationship Id="rId124" Type="http://schemas.openxmlformats.org/officeDocument/2006/relationships/hyperlink" Target="https://www.nice.org.uk/guidance/indevelopment/gid-ta11021" TargetMode="External"/><Relationship Id="rId70" Type="http://schemas.openxmlformats.org/officeDocument/2006/relationships/hyperlink" Target="https://www.nice.org.uk/guidance/indevelopment/gid-ta11454/documents" TargetMode="External"/><Relationship Id="rId91" Type="http://schemas.openxmlformats.org/officeDocument/2006/relationships/hyperlink" Target="https://www.nice.org.uk/guidance/indevelopment/gid-ta11449" TargetMode="External"/><Relationship Id="rId145" Type="http://schemas.openxmlformats.org/officeDocument/2006/relationships/hyperlink" Target="https://www.nice.org.uk/guidance/indevelopment/gid-ta11367" TargetMode="External"/><Relationship Id="rId166" Type="http://schemas.openxmlformats.org/officeDocument/2006/relationships/hyperlink" Target="https://www.nice.org.uk/guidance/indevelopment/gid-ta11780/documents" TargetMode="External"/><Relationship Id="rId187" Type="http://schemas.openxmlformats.org/officeDocument/2006/relationships/hyperlink" Target="https://www.nice.org.uk/guidance/indevelopment/gid-hst10067" TargetMode="External"/><Relationship Id="rId1" Type="http://schemas.openxmlformats.org/officeDocument/2006/relationships/hyperlink" Target="https://www.nice.org.uk/guidance/indevelopment/gid-ta10990/documents" TargetMode="External"/><Relationship Id="rId212" Type="http://schemas.openxmlformats.org/officeDocument/2006/relationships/hyperlink" Target="https://www.nice.org.uk/guidance/ta1151" TargetMode="External"/><Relationship Id="rId28" Type="http://schemas.openxmlformats.org/officeDocument/2006/relationships/hyperlink" Target="https://www.nice.org.uk/guidance/indevelopment/gid-ta10899" TargetMode="External"/><Relationship Id="rId49" Type="http://schemas.openxmlformats.org/officeDocument/2006/relationships/hyperlink" Target="https://www.nice.org.uk/guidance/indevelopment/gid-ta11475" TargetMode="External"/><Relationship Id="rId114" Type="http://schemas.openxmlformats.org/officeDocument/2006/relationships/hyperlink" Target="https://www.nice.org.uk/guidance/indevelopment/gid-ta11767" TargetMode="External"/><Relationship Id="rId60" Type="http://schemas.openxmlformats.org/officeDocument/2006/relationships/hyperlink" Target="https://www.nice.org.uk/guidance/indevelopment/gid-ta11473/documents" TargetMode="External"/><Relationship Id="rId81" Type="http://schemas.openxmlformats.org/officeDocument/2006/relationships/hyperlink" Target="https://www.nice.org.uk/guidance/ta1166/resources" TargetMode="External"/><Relationship Id="rId135" Type="http://schemas.openxmlformats.org/officeDocument/2006/relationships/hyperlink" Target="https://www.nice.org.uk/guidance/indevelopment/gid-ta11644/documents" TargetMode="External"/><Relationship Id="rId156" Type="http://schemas.openxmlformats.org/officeDocument/2006/relationships/hyperlink" Target="https://www.nice.org.uk/guidance/indevelopment/gid-ta11342" TargetMode="External"/><Relationship Id="rId177" Type="http://schemas.openxmlformats.org/officeDocument/2006/relationships/hyperlink" Target="https://www.nice.org.uk/guidance/indevelopment/gid-ta11742/documents" TargetMode="External"/><Relationship Id="rId198" Type="http://schemas.openxmlformats.org/officeDocument/2006/relationships/hyperlink" Target="https://www.nice.org.uk/guidance/indevelopment/gid-ta11765/documents" TargetMode="External"/><Relationship Id="rId202" Type="http://schemas.openxmlformats.org/officeDocument/2006/relationships/hyperlink" Target="https://www.nice.org.uk/guidance/indevelopment/gid-ta11956" TargetMode="External"/><Relationship Id="rId18" Type="http://schemas.openxmlformats.org/officeDocument/2006/relationships/hyperlink" Target="https://www.nice.org.uk/guidance/indevelopment/gid-ta11071/documents" TargetMode="External"/><Relationship Id="rId39" Type="http://schemas.openxmlformats.org/officeDocument/2006/relationships/hyperlink" Target="https://www.nice.org.uk/guidance/indevelopment/gid-ta11443" TargetMode="External"/><Relationship Id="rId50" Type="http://schemas.openxmlformats.org/officeDocument/2006/relationships/hyperlink" Target="https://www.nice.org.uk/guidance/indevelopment/gid-ta10752" TargetMode="External"/><Relationship Id="rId104" Type="http://schemas.openxmlformats.org/officeDocument/2006/relationships/hyperlink" Target="https://www.nice.org.uk/guidance/indevelopment/gid-ta11530/documents" TargetMode="External"/><Relationship Id="rId125" Type="http://schemas.openxmlformats.org/officeDocument/2006/relationships/hyperlink" Target="https://www.nice.org.uk/guidance/indevelopment/gid-hst10062/documents" TargetMode="External"/><Relationship Id="rId146" Type="http://schemas.openxmlformats.org/officeDocument/2006/relationships/hyperlink" Target="https://www.nice.org.uk/guidance/indevelopment/gid-ta11750" TargetMode="External"/><Relationship Id="rId167" Type="http://schemas.openxmlformats.org/officeDocument/2006/relationships/hyperlink" Target="https://www.nice.org.uk/guidance/indevelopment/gid-ta11505" TargetMode="External"/><Relationship Id="rId188" Type="http://schemas.openxmlformats.org/officeDocument/2006/relationships/hyperlink" Target="https://www.nice.org.uk/guidance/indevelopment/gid-ta11995" TargetMode="External"/><Relationship Id="rId71" Type="http://schemas.openxmlformats.org/officeDocument/2006/relationships/hyperlink" Target="https://www.nice.org.uk/guidance/ta1170/resources" TargetMode="External"/><Relationship Id="rId92" Type="http://schemas.openxmlformats.org/officeDocument/2006/relationships/hyperlink" Target="https://www.nice.org.uk/guidance/indevelopment/gid-ta11269" TargetMode="External"/><Relationship Id="rId213" Type="http://schemas.openxmlformats.org/officeDocument/2006/relationships/hyperlink" Target="https://www.nice.org.uk/guidance/indevelopment/gid-ta11818" TargetMode="External"/><Relationship Id="rId2" Type="http://schemas.openxmlformats.org/officeDocument/2006/relationships/hyperlink" Target="https://www.nice.org.uk/guidance/indevelopment/gid-ta10858" TargetMode="External"/><Relationship Id="rId29" Type="http://schemas.openxmlformats.org/officeDocument/2006/relationships/hyperlink" Target="https://www.nice.org.uk/guidance/indevelopment/gid-ta11272" TargetMode="External"/><Relationship Id="rId40" Type="http://schemas.openxmlformats.org/officeDocument/2006/relationships/hyperlink" Target="https://www.nice.org.uk/guidance/indevelopment/gid-ta11554" TargetMode="External"/><Relationship Id="rId115" Type="http://schemas.openxmlformats.org/officeDocument/2006/relationships/hyperlink" Target="https://www.nice.org.uk/guidance/indevelopment/gid-ta10608" TargetMode="External"/><Relationship Id="rId136" Type="http://schemas.openxmlformats.org/officeDocument/2006/relationships/hyperlink" Target="https://www.nice.org.uk/guidance/indevelopment/gid-ta11629" TargetMode="External"/><Relationship Id="rId157" Type="http://schemas.openxmlformats.org/officeDocument/2006/relationships/hyperlink" Target="https://www.nice.org.uk/guidance/indevelopment/gid-ta10747" TargetMode="External"/><Relationship Id="rId178" Type="http://schemas.openxmlformats.org/officeDocument/2006/relationships/hyperlink" Target="https://www.nice.org.uk/guidance/indevelopment/gid-ta11625/documents" TargetMode="External"/><Relationship Id="rId61" Type="http://schemas.openxmlformats.org/officeDocument/2006/relationships/hyperlink" Target="https://www.nice.org.uk/guidance/indevelopment/gid-ta11330/documents" TargetMode="External"/><Relationship Id="rId82" Type="http://schemas.openxmlformats.org/officeDocument/2006/relationships/hyperlink" Target="https://www.nice.org.uk/guidance/indevelopment/gid-ta11651/documents" TargetMode="External"/><Relationship Id="rId199" Type="http://schemas.openxmlformats.org/officeDocument/2006/relationships/hyperlink" Target="https://www.nice.org.uk/guidance/indevelopment/gid-ta11963/documents" TargetMode="External"/><Relationship Id="rId203" Type="http://schemas.openxmlformats.org/officeDocument/2006/relationships/hyperlink" Target="https://www.nice.org.uk/guidance/indevelopment/gid-ta11909"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nice.org.uk/guidance/indevelopment/gid-ta10446" TargetMode="External"/><Relationship Id="rId21" Type="http://schemas.openxmlformats.org/officeDocument/2006/relationships/hyperlink" Target="https://www.nice.org.uk/guidance/indevelopment/gid-hte10089" TargetMode="External"/><Relationship Id="rId63" Type="http://schemas.openxmlformats.org/officeDocument/2006/relationships/hyperlink" Target="https://www.nice.org.uk/guidance/indevelopment/gid-ta11254" TargetMode="External"/><Relationship Id="rId159" Type="http://schemas.openxmlformats.org/officeDocument/2006/relationships/hyperlink" Target="https://www.nice.org.uk/guidance/indevelopment/gid-ta10818" TargetMode="External"/><Relationship Id="rId324" Type="http://schemas.openxmlformats.org/officeDocument/2006/relationships/hyperlink" Target="https://www.nice.org.uk/guidance/indevelopment/gid-ta11386/documents" TargetMode="External"/><Relationship Id="rId366" Type="http://schemas.openxmlformats.org/officeDocument/2006/relationships/hyperlink" Target="https://www.nice.org.uk/guidance/indevelopment/gid-ta11437/documents" TargetMode="External"/><Relationship Id="rId170" Type="http://schemas.openxmlformats.org/officeDocument/2006/relationships/hyperlink" Target="https://www.nice.org.uk/guidance/indevelopment/gid-ta11511" TargetMode="External"/><Relationship Id="rId226" Type="http://schemas.openxmlformats.org/officeDocument/2006/relationships/hyperlink" Target="https://www.nice.org.uk/guidance/indevelopment/gid-ta11008" TargetMode="External"/><Relationship Id="rId433" Type="http://schemas.openxmlformats.org/officeDocument/2006/relationships/hyperlink" Target="https://www.nice.org.uk/guidance/indevelopment/gid-ta11767/documents" TargetMode="External"/><Relationship Id="rId268" Type="http://schemas.openxmlformats.org/officeDocument/2006/relationships/hyperlink" Target="https://www.nice.org.uk/guidance/indevelopment/gid-ta11761" TargetMode="External"/><Relationship Id="rId475" Type="http://schemas.openxmlformats.org/officeDocument/2006/relationships/hyperlink" Target="https://www.nice.org.uk/guidance/indevelopment/gid-ta11273" TargetMode="External"/><Relationship Id="rId32" Type="http://schemas.openxmlformats.org/officeDocument/2006/relationships/hyperlink" Target="https://www.nice.org.uk/guidance/indevelopment/gid-ta11552" TargetMode="External"/><Relationship Id="rId74" Type="http://schemas.openxmlformats.org/officeDocument/2006/relationships/hyperlink" Target="https://www.nice.org.uk/guidance/indevelopment/ta714" TargetMode="External"/><Relationship Id="rId128" Type="http://schemas.openxmlformats.org/officeDocument/2006/relationships/hyperlink" Target="https://www.nice.org.uk/guidance/indevelopment/gid-tag388" TargetMode="External"/><Relationship Id="rId335" Type="http://schemas.openxmlformats.org/officeDocument/2006/relationships/hyperlink" Target="https://www.nice.org.uk/guidance/indevelopment/gid-ta11235/documents" TargetMode="External"/><Relationship Id="rId377" Type="http://schemas.openxmlformats.org/officeDocument/2006/relationships/hyperlink" Target="https://www.nice.org.uk/guidance/indevelopment/gid-ta11230/documents" TargetMode="External"/><Relationship Id="rId500" Type="http://schemas.openxmlformats.org/officeDocument/2006/relationships/hyperlink" Target="https://www.nice.org.uk/guidance/indevelopment/gid-ta11742/documents" TargetMode="External"/><Relationship Id="rId5" Type="http://schemas.openxmlformats.org/officeDocument/2006/relationships/hyperlink" Target="https://www.nice.org.uk/guidance/indevelopment/gid-hst10062" TargetMode="External"/><Relationship Id="rId181" Type="http://schemas.openxmlformats.org/officeDocument/2006/relationships/hyperlink" Target="https://www.nice.org.uk/guidance/indevelopment/gid-ta11808" TargetMode="External"/><Relationship Id="rId237" Type="http://schemas.openxmlformats.org/officeDocument/2006/relationships/hyperlink" Target="https://www.nice.org.uk/guidance/indevelopment/gid-ta10227" TargetMode="External"/><Relationship Id="rId402" Type="http://schemas.openxmlformats.org/officeDocument/2006/relationships/hyperlink" Target="https://www.nice.org.uk/guidance/indevelopment/gid-ta11564/documents" TargetMode="External"/><Relationship Id="rId279" Type="http://schemas.openxmlformats.org/officeDocument/2006/relationships/hyperlink" Target="https://www.nice.org.uk/guidance/indevelopment/gid-ta11782" TargetMode="External"/><Relationship Id="rId444" Type="http://schemas.openxmlformats.org/officeDocument/2006/relationships/hyperlink" Target="https://www.nice.org.uk/guidance/indevelopment/gid-ta11021" TargetMode="External"/><Relationship Id="rId486" Type="http://schemas.openxmlformats.org/officeDocument/2006/relationships/hyperlink" Target="https://www.nice.org.uk/guidance/indevelopment/gid-ta11773/documents" TargetMode="External"/><Relationship Id="rId43" Type="http://schemas.openxmlformats.org/officeDocument/2006/relationships/hyperlink" Target="https://www.nice.org.uk/guidance/indevelopment/gid-hst10067" TargetMode="External"/><Relationship Id="rId139" Type="http://schemas.openxmlformats.org/officeDocument/2006/relationships/hyperlink" Target="https://www.nice.org.uk/guidance/indevelopment/gid-ta1147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1545" TargetMode="External"/><Relationship Id="rId346" Type="http://schemas.openxmlformats.org/officeDocument/2006/relationships/hyperlink" Target="https://www.nice.org.uk/guidance/indevelopment/gid-ta11022" TargetMode="External"/><Relationship Id="rId388" Type="http://schemas.openxmlformats.org/officeDocument/2006/relationships/hyperlink" Target="https://www.nice.org.uk/guidance/indevelopment/gid-ta11638/documents" TargetMode="External"/><Relationship Id="rId511" Type="http://schemas.openxmlformats.org/officeDocument/2006/relationships/hyperlink" Target="https://www.nice.org.uk/guidance/indevelopment/gid-ta11958" TargetMode="External"/><Relationship Id="rId85" Type="http://schemas.openxmlformats.org/officeDocument/2006/relationships/hyperlink" Target="https://www.nice.org.uk/guidance/indevelopment/gid-ta10900" TargetMode="External"/><Relationship Id="rId150" Type="http://schemas.openxmlformats.org/officeDocument/2006/relationships/hyperlink" Target="https://www.nice.org.uk/guidance/indevelopment/gid-ta11365" TargetMode="External"/><Relationship Id="rId192" Type="http://schemas.openxmlformats.org/officeDocument/2006/relationships/hyperlink" Target="https://www.nice.org.uk/guidance/indevelopment/gid-ta11831" TargetMode="External"/><Relationship Id="rId206" Type="http://schemas.openxmlformats.org/officeDocument/2006/relationships/hyperlink" Target="https://www.nice.org.uk/guidance/indevelopment/gid-hst10063" TargetMode="External"/><Relationship Id="rId413" Type="http://schemas.openxmlformats.org/officeDocument/2006/relationships/hyperlink" Target="https://www.nice.org.uk/guidance/indevelopment/gid-ta11583/documents" TargetMode="External"/><Relationship Id="rId248" Type="http://schemas.openxmlformats.org/officeDocument/2006/relationships/hyperlink" Target="https://www.nice.org.uk/guidance/indevelopment/gid-ta11014" TargetMode="External"/><Relationship Id="rId455" Type="http://schemas.openxmlformats.org/officeDocument/2006/relationships/hyperlink" Target="https://www.nice.org.uk/guidance/indevelopment/gid-ta11636/documents" TargetMode="External"/><Relationship Id="rId497" Type="http://schemas.openxmlformats.org/officeDocument/2006/relationships/hyperlink" Target="https://www.nice.org.uk/guidance/indevelopment/gid-ta11776/documents" TargetMode="External"/><Relationship Id="rId12" Type="http://schemas.openxmlformats.org/officeDocument/2006/relationships/hyperlink" Target="https://www.nice.org.uk/guidance/indevelopment/gid-hte10079" TargetMode="External"/><Relationship Id="rId108" Type="http://schemas.openxmlformats.org/officeDocument/2006/relationships/hyperlink" Target="https://www.nice.org.uk/guidance/indevelopment/gid-ta10667" TargetMode="External"/><Relationship Id="rId315" Type="http://schemas.openxmlformats.org/officeDocument/2006/relationships/hyperlink" Target="https://www.nice.org.uk/guidance/indevelopment/gid-ta11186/documents" TargetMode="External"/><Relationship Id="rId357" Type="http://schemas.openxmlformats.org/officeDocument/2006/relationships/hyperlink" Target="https://www.nice.org.uk/guidance/indevelopment/gid-ta11091/documents" TargetMode="External"/><Relationship Id="rId54" Type="http://schemas.openxmlformats.org/officeDocument/2006/relationships/hyperlink" Target="https://www.nice.org.uk/guidance/indevelopment/gid-ta11230" TargetMode="External"/><Relationship Id="rId96" Type="http://schemas.openxmlformats.org/officeDocument/2006/relationships/hyperlink" Target="https://www.nice.org.uk/guidance/indevelopment/gid-ta11186" TargetMode="External"/><Relationship Id="rId161" Type="http://schemas.openxmlformats.org/officeDocument/2006/relationships/hyperlink" Target="https://www.nice.org.uk/guidance/indevelopment/gid-ta10858" TargetMode="External"/><Relationship Id="rId217" Type="http://schemas.openxmlformats.org/officeDocument/2006/relationships/hyperlink" Target="https://www.nice.org.uk/guidance/indevelopment/gid-ta11214" TargetMode="External"/><Relationship Id="rId399" Type="http://schemas.openxmlformats.org/officeDocument/2006/relationships/hyperlink" Target="https://www.nice.org.uk/guidance/indevelopment/gid-ta11484" TargetMode="External"/><Relationship Id="rId259" Type="http://schemas.openxmlformats.org/officeDocument/2006/relationships/hyperlink" Target="https://www.nice.org.uk/guidance/indevelopment/gid-ta11908" TargetMode="External"/><Relationship Id="rId424" Type="http://schemas.openxmlformats.org/officeDocument/2006/relationships/hyperlink" Target="https://www.nice.org.uk/guidance/indevelopment/gid-ta11716/documents" TargetMode="External"/><Relationship Id="rId466" Type="http://schemas.openxmlformats.org/officeDocument/2006/relationships/hyperlink" Target="https://www.nice.org.uk/guidance/indevelopment/gid-ta11607/documents" TargetMode="External"/><Relationship Id="rId23" Type="http://schemas.openxmlformats.org/officeDocument/2006/relationships/hyperlink" Target="https://www.nice.org.uk/guidance/indevelopment/gid-ta11767" TargetMode="External"/><Relationship Id="rId119" Type="http://schemas.openxmlformats.org/officeDocument/2006/relationships/hyperlink" Target="https://www.nice.org.uk/guidance/indevelopment/gid-hst10037" TargetMode="External"/><Relationship Id="rId270" Type="http://schemas.openxmlformats.org/officeDocument/2006/relationships/hyperlink" Target="https://www.nice.org.uk/guidance/indevelopment/gid-ta10684" TargetMode="External"/><Relationship Id="rId326" Type="http://schemas.openxmlformats.org/officeDocument/2006/relationships/hyperlink" Target="https://www.nice.org.uk/guidance/indevelopment/gid-ta10497/documents" TargetMode="External"/><Relationship Id="rId65" Type="http://schemas.openxmlformats.org/officeDocument/2006/relationships/hyperlink" Target="https://www.nice.org.uk/guidance/indevelopment/gid-ta11674" TargetMode="External"/><Relationship Id="rId130" Type="http://schemas.openxmlformats.org/officeDocument/2006/relationships/hyperlink" Target="https://www.nice.org.uk/guidance/indevelopment/gid-tag525" TargetMode="External"/><Relationship Id="rId368" Type="http://schemas.openxmlformats.org/officeDocument/2006/relationships/hyperlink" Target="https://www.nice.org.uk/guidance/indevelopment/gid-ta11334/documents" TargetMode="External"/><Relationship Id="rId172" Type="http://schemas.openxmlformats.org/officeDocument/2006/relationships/hyperlink" Target="https://www.nice.org.uk/guidance/indevelopment/gid-ta11554" TargetMode="External"/><Relationship Id="rId228" Type="http://schemas.openxmlformats.org/officeDocument/2006/relationships/hyperlink" Target="https://www.nice.org.uk/guidance/indevelopment/gid-ta11445" TargetMode="External"/><Relationship Id="rId435" Type="http://schemas.openxmlformats.org/officeDocument/2006/relationships/hyperlink" Target="https://www.nice.org.uk/guidance/indevelopment/gid-ta10998/documents" TargetMode="External"/><Relationship Id="rId477" Type="http://schemas.openxmlformats.org/officeDocument/2006/relationships/hyperlink" Target="https://www.nice.org.uk/guidance/indevelopment/gid-ta10895" TargetMode="External"/><Relationship Id="rId281" Type="http://schemas.openxmlformats.org/officeDocument/2006/relationships/hyperlink" Target="https://www.nice.org.uk/guidance/indevelopment/gid-ta11866" TargetMode="External"/><Relationship Id="rId337" Type="http://schemas.openxmlformats.org/officeDocument/2006/relationships/hyperlink" Target="https://www.nice.org.uk/guidance/indevelopment/gid-ta11352" TargetMode="External"/><Relationship Id="rId502" Type="http://schemas.openxmlformats.org/officeDocument/2006/relationships/hyperlink" Target="https://www.nice.org.uk/guidance/indevelopment/gid-ta11959" TargetMode="External"/><Relationship Id="rId34" Type="http://schemas.openxmlformats.org/officeDocument/2006/relationships/hyperlink" Target="https://www.nice.org.uk/guidance/indevelopment/gid-ta11669" TargetMode="External"/><Relationship Id="rId76" Type="http://schemas.openxmlformats.org/officeDocument/2006/relationships/hyperlink" Target="https://www.nice.org.uk/guidance/indevelopment/ta582" TargetMode="External"/><Relationship Id="rId141" Type="http://schemas.openxmlformats.org/officeDocument/2006/relationships/hyperlink" Target="https://www.nice.org.uk/guidance/indevelopment/gid-ta10832" TargetMode="External"/><Relationship Id="rId379" Type="http://schemas.openxmlformats.org/officeDocument/2006/relationships/hyperlink" Target="https://www.nice.org.uk/guidance/indevelopment/gid-ta11356" TargetMode="External"/><Relationship Id="rId7" Type="http://schemas.openxmlformats.org/officeDocument/2006/relationships/hyperlink" Target="https://www.nice.org.uk/guidance/indevelopment/gid-ta11509" TargetMode="External"/><Relationship Id="rId183" Type="http://schemas.openxmlformats.org/officeDocument/2006/relationships/hyperlink" Target="https://www.nice.org.uk/guidance/indevelopment/gid-ta11690" TargetMode="External"/><Relationship Id="rId239" Type="http://schemas.openxmlformats.org/officeDocument/2006/relationships/hyperlink" Target="https://www.nice.org.uk/guidance/indevelopment/gid-ta11805" TargetMode="External"/><Relationship Id="rId390" Type="http://schemas.openxmlformats.org/officeDocument/2006/relationships/hyperlink" Target="https://www.nice.org.uk/guidance/indevelopment/gid-ta11025/documents" TargetMode="External"/><Relationship Id="rId404" Type="http://schemas.openxmlformats.org/officeDocument/2006/relationships/hyperlink" Target="https://www.nice.org.uk/guidance/indevelopment/gid-ta11488/documents" TargetMode="External"/><Relationship Id="rId446" Type="http://schemas.openxmlformats.org/officeDocument/2006/relationships/hyperlink" Target="https://www.nice.org.uk/guidance/indevelopment/gid-hst10062/documents" TargetMode="External"/><Relationship Id="rId250" Type="http://schemas.openxmlformats.org/officeDocument/2006/relationships/hyperlink" Target="https://www.nice.org.uk/guidance/indevelopment/gid-ta11340" TargetMode="External"/><Relationship Id="rId292" Type="http://schemas.openxmlformats.org/officeDocument/2006/relationships/hyperlink" Target="https://www.nice.org.uk/guidance/indevelopment/gid-ta11310" TargetMode="External"/><Relationship Id="rId306" Type="http://schemas.openxmlformats.org/officeDocument/2006/relationships/hyperlink" Target="https://www.nice.org.uk/guidance/indevelopment/gid-ta11670" TargetMode="External"/><Relationship Id="rId488" Type="http://schemas.openxmlformats.org/officeDocument/2006/relationships/hyperlink" Target="https://www.nice.org.uk/guidance/indevelopment/gid-ta11780/documents" TargetMode="External"/><Relationship Id="rId45" Type="http://schemas.openxmlformats.org/officeDocument/2006/relationships/hyperlink" Target="https://www.nice.org.uk/guidance/indevelopment/gid-ta11508" TargetMode="External"/><Relationship Id="rId87" Type="http://schemas.openxmlformats.org/officeDocument/2006/relationships/hyperlink" Target="https://www.nice.org.uk/guidance/indevelopment/gid-ta10886" TargetMode="External"/><Relationship Id="rId110" Type="http://schemas.openxmlformats.org/officeDocument/2006/relationships/hyperlink" Target="https://www.nice.org.uk/guidance/indevelopment/gid-ta10758" TargetMode="External"/><Relationship Id="rId348" Type="http://schemas.openxmlformats.org/officeDocument/2006/relationships/hyperlink" Target="https://www.nice.org.uk/guidance/indevelopment/gid-ta11455" TargetMode="External"/><Relationship Id="rId513" Type="http://schemas.openxmlformats.org/officeDocument/2006/relationships/hyperlink" Target="https://www.nice.org.uk/guidance/indevelopment/gid-ta11995" TargetMode="External"/><Relationship Id="rId152"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1368" TargetMode="External"/><Relationship Id="rId208" Type="http://schemas.openxmlformats.org/officeDocument/2006/relationships/hyperlink" Target="https://www.nice.org.uk/guidance/indevelopment/gid-ta11023" TargetMode="External"/><Relationship Id="rId415"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629" TargetMode="External"/><Relationship Id="rId261" Type="http://schemas.openxmlformats.org/officeDocument/2006/relationships/hyperlink" Target="https://www.nice.org.uk/guidance/indevelopment/gid-ta11651" TargetMode="External"/><Relationship Id="rId499" Type="http://schemas.openxmlformats.org/officeDocument/2006/relationships/hyperlink" Target="https://www.nice.org.uk/guidance/indevelopment/gid-ta11649/documents" TargetMode="External"/><Relationship Id="rId14" Type="http://schemas.openxmlformats.org/officeDocument/2006/relationships/hyperlink" Target="https://www.nice.org.uk/guidance/indevelopment/gid-ta11812" TargetMode="External"/><Relationship Id="rId56" Type="http://schemas.openxmlformats.org/officeDocument/2006/relationships/hyperlink" Target="https://www.nice.org.uk/guidance/indevelopment/gid-ta10620" TargetMode="External"/><Relationship Id="rId317" Type="http://schemas.openxmlformats.org/officeDocument/2006/relationships/hyperlink" Target="https://www.nice.org.uk/guidance/indevelopment/gid-ta10832" TargetMode="External"/><Relationship Id="rId359" Type="http://schemas.openxmlformats.org/officeDocument/2006/relationships/hyperlink" Target="https://www.nice.org.uk/guidance/indevelopment/gid-ta11566" TargetMode="External"/><Relationship Id="rId98" Type="http://schemas.openxmlformats.org/officeDocument/2006/relationships/hyperlink" Target="https://www.nice.org.uk/guidance/indevelopment/gid-ta10489" TargetMode="External"/><Relationship Id="rId121" Type="http://schemas.openxmlformats.org/officeDocument/2006/relationships/hyperlink" Target="https://www.nice.org.uk/guidance/indevelopment/gid-ta10899" TargetMode="External"/><Relationship Id="rId163" Type="http://schemas.openxmlformats.org/officeDocument/2006/relationships/hyperlink" Target="https://www.nice.org.uk/guidance/indevelopment/gid-ta11589" TargetMode="External"/><Relationship Id="rId219" Type="http://schemas.openxmlformats.org/officeDocument/2006/relationships/hyperlink" Target="https://www.nice.org.uk/guidance/indevelopment/gid-ta10575" TargetMode="External"/><Relationship Id="rId370" Type="http://schemas.openxmlformats.org/officeDocument/2006/relationships/hyperlink" Target="https://www.nice.org.uk/guidance/indevelopment/gid-ta11561/documents" TargetMode="External"/><Relationship Id="rId426" Type="http://schemas.openxmlformats.org/officeDocument/2006/relationships/hyperlink" Target="https://www.nice.org.uk/guidance/indevelopment/gid-ta11669/documents" TargetMode="External"/><Relationship Id="rId230" Type="http://schemas.openxmlformats.org/officeDocument/2006/relationships/hyperlink" Target="https://www.nice.org.uk/guidance/indevelopment/gid-ta10223" TargetMode="External"/><Relationship Id="rId468" Type="http://schemas.openxmlformats.org/officeDocument/2006/relationships/hyperlink" Target="https://www.nice.org.uk/guidance/indevelopment/gid-ta11750" TargetMode="External"/><Relationship Id="rId25" Type="http://schemas.openxmlformats.org/officeDocument/2006/relationships/hyperlink" Target="https://www.nice.org.uk/guidance/indevelopment/gid-ta11644" TargetMode="External"/><Relationship Id="rId67" Type="http://schemas.openxmlformats.org/officeDocument/2006/relationships/hyperlink" Target="https://www.nice.org.uk/guidance/indevelopment/gid-ta11203" TargetMode="External"/><Relationship Id="rId272" Type="http://schemas.openxmlformats.org/officeDocument/2006/relationships/hyperlink" Target="https://www.nice.org.uk/guidance/indevelopment/gid-ta11959" TargetMode="External"/><Relationship Id="rId328" Type="http://schemas.openxmlformats.org/officeDocument/2006/relationships/hyperlink" Target="https://www.nice.org.uk/guidance/indevelopment/gid-ta11340/documents" TargetMode="External"/><Relationship Id="rId132" Type="http://schemas.openxmlformats.org/officeDocument/2006/relationships/hyperlink" Target="https://www.nice.org.uk/guidance/indevelopment/gid-ta11273" TargetMode="External"/><Relationship Id="rId174" Type="http://schemas.openxmlformats.org/officeDocument/2006/relationships/hyperlink" Target="https://www.nice.org.uk/guidance/indevelopment/gid-ta10664" TargetMode="External"/><Relationship Id="rId381" Type="http://schemas.openxmlformats.org/officeDocument/2006/relationships/hyperlink" Target="https://www.nice.org.uk/guidance/indevelopment/gid-ta11544/documents" TargetMode="External"/><Relationship Id="rId241" Type="http://schemas.openxmlformats.org/officeDocument/2006/relationships/hyperlink" Target="https://www.nice.org.uk/guidance/indevelopment/gid-ta11643" TargetMode="External"/><Relationship Id="rId437" Type="http://schemas.openxmlformats.org/officeDocument/2006/relationships/hyperlink" Target="https://www.nice.org.uk/guidance/indevelopment/gid-ta11499/documents" TargetMode="External"/><Relationship Id="rId479" Type="http://schemas.openxmlformats.org/officeDocument/2006/relationships/hyperlink" Target="https://www.nice.org.uk/guidance/indevelopment/gid-ta10747" TargetMode="External"/><Relationship Id="rId36" Type="http://schemas.openxmlformats.org/officeDocument/2006/relationships/hyperlink" Target="https://www.nice.org.uk/guidance/indevelopment/gid-ta11772" TargetMode="External"/><Relationship Id="rId283" Type="http://schemas.openxmlformats.org/officeDocument/2006/relationships/hyperlink" Target="https://www.nice.org.uk/guidance/indevelopment/gid-ta11052" TargetMode="External"/><Relationship Id="rId339" Type="http://schemas.openxmlformats.org/officeDocument/2006/relationships/hyperlink" Target="https://www.nice.org.uk/guidance/indevelopment/gid-ta10886" TargetMode="External"/><Relationship Id="rId490" Type="http://schemas.openxmlformats.org/officeDocument/2006/relationships/hyperlink" Target="https://www.nice.org.uk/guidance/topic-selection/gid-ta11676" TargetMode="External"/><Relationship Id="rId504" Type="http://schemas.openxmlformats.org/officeDocument/2006/relationships/hyperlink" Target="https://www.nice.org.uk/guidance/indevelopment/gid-ta11817" TargetMode="External"/><Relationship Id="rId78" Type="http://schemas.openxmlformats.org/officeDocument/2006/relationships/hyperlink" Target="https://www.nice.org.uk/guidance/indevelopment/htg471" TargetMode="External"/><Relationship Id="rId101" Type="http://schemas.openxmlformats.org/officeDocument/2006/relationships/hyperlink" Target="https://www.nice.org.uk/guidance/indevelopment/gid-ta10497" TargetMode="External"/><Relationship Id="rId143" Type="http://schemas.openxmlformats.org/officeDocument/2006/relationships/hyperlink" Target="https://www.nice.org.uk/guidance/indevelopment/gid-ta11627" TargetMode="External"/><Relationship Id="rId185" Type="http://schemas.openxmlformats.org/officeDocument/2006/relationships/hyperlink" Target="https://www.nice.org.uk/guidance/indevelopment/gid-ta11848" TargetMode="External"/><Relationship Id="rId350" Type="http://schemas.openxmlformats.org/officeDocument/2006/relationships/hyperlink" Target="https://www.nice.org.uk/guidance/indevelopment/gid-ta11379/documents" TargetMode="External"/><Relationship Id="rId406" Type="http://schemas.openxmlformats.org/officeDocument/2006/relationships/hyperlink" Target="https://www.nice.org.uk/guidance/indevelopment/gid-ta11162" TargetMode="External"/><Relationship Id="rId9" Type="http://schemas.openxmlformats.org/officeDocument/2006/relationships/hyperlink" Target="https://www.nice.org.uk/guidance/indevelopment/gid-ta11694" TargetMode="External"/><Relationship Id="rId210" Type="http://schemas.openxmlformats.org/officeDocument/2006/relationships/hyperlink" Target="https://www.nice.org.uk/guidance/indevelopment/gid-ta11379" TargetMode="External"/><Relationship Id="rId392" Type="http://schemas.openxmlformats.org/officeDocument/2006/relationships/hyperlink" Target="https://www.nice.org.uk/guidance/indevelopment/gid-ta11477/documents" TargetMode="External"/><Relationship Id="rId448" Type="http://schemas.openxmlformats.org/officeDocument/2006/relationships/hyperlink" Target="https://www.nice.org.uk/guidance/indevelopment/gid-ta11368" TargetMode="External"/><Relationship Id="rId252" Type="http://schemas.openxmlformats.org/officeDocument/2006/relationships/hyperlink" Target="https://www.nice.org.uk/guidance/indevelopment/gid-ta11882" TargetMode="External"/><Relationship Id="rId294" Type="http://schemas.openxmlformats.org/officeDocument/2006/relationships/hyperlink" Target="https://www.nice.org.uk/guidance/indevelopment/gid-ta11701" TargetMode="External"/><Relationship Id="rId308" Type="http://schemas.openxmlformats.org/officeDocument/2006/relationships/hyperlink" Target="https://www.nice.org.uk/guidance/indevelopment/gid-ta11565" TargetMode="External"/><Relationship Id="rId515" Type="http://schemas.openxmlformats.org/officeDocument/2006/relationships/hyperlink" Target="https://www.nice.org.uk/guidance/awaiting-development/gid-ta11978" TargetMode="External"/><Relationship Id="rId47" Type="http://schemas.openxmlformats.org/officeDocument/2006/relationships/hyperlink" Target="https://www.nice.org.uk/guidance/indevelopment/gid-ta11454" TargetMode="External"/><Relationship Id="rId89" Type="http://schemas.openxmlformats.org/officeDocument/2006/relationships/hyperlink" Target="https://www.nice.org.uk/guidance/indevelopment/gid-ta10905" TargetMode="External"/><Relationship Id="rId112" Type="http://schemas.openxmlformats.org/officeDocument/2006/relationships/hyperlink" Target="https://www.nice.org.uk/guidance/indevelopment/gid-ta10250" TargetMode="External"/><Relationship Id="rId154" Type="http://schemas.openxmlformats.org/officeDocument/2006/relationships/hyperlink" Target="https://www.nice.org.uk/guidance/indevelopment/gid-ta11299" TargetMode="External"/><Relationship Id="rId361" Type="http://schemas.openxmlformats.org/officeDocument/2006/relationships/hyperlink" Target="https://www.nice.org.uk/guidance/indevelopment/gid-ta11140" TargetMode="External"/><Relationship Id="rId196" Type="http://schemas.openxmlformats.org/officeDocument/2006/relationships/hyperlink" Target="https://www.nice.org.uk/guidance/indevelopment/gid-ta11405" TargetMode="External"/><Relationship Id="rId417" Type="http://schemas.openxmlformats.org/officeDocument/2006/relationships/hyperlink" Target="https://www.nice.org.uk/guidance/indevelopment/gid-ta11402" TargetMode="External"/><Relationship Id="rId459" Type="http://schemas.openxmlformats.org/officeDocument/2006/relationships/hyperlink" Target="https://www.nice.org.uk/guidance/indevelopment/gid-ta11772/documents" TargetMode="External"/><Relationship Id="rId16" Type="http://schemas.openxmlformats.org/officeDocument/2006/relationships/hyperlink" Target="https://www.nice.org.uk/guidance/indevelopment/gid-ta11625" TargetMode="External"/><Relationship Id="rId221" Type="http://schemas.openxmlformats.org/officeDocument/2006/relationships/hyperlink" Target="https://www.nice.org.uk/guidance/indevelopment/gid-ta11859" TargetMode="External"/><Relationship Id="rId263" Type="http://schemas.openxmlformats.org/officeDocument/2006/relationships/hyperlink" Target="https://www.nice.org.uk/guidance/indevelopment/gid-ta11561" TargetMode="External"/><Relationship Id="rId319" Type="http://schemas.openxmlformats.org/officeDocument/2006/relationships/hyperlink" Target="https://www.nice.org.uk/guidance/indevelopment/gid-ta11410" TargetMode="External"/><Relationship Id="rId470" Type="http://schemas.openxmlformats.org/officeDocument/2006/relationships/hyperlink" Target="https://www.nice.org.uk/guidance/indevelopment/gid-ta11850/documents" TargetMode="External"/><Relationship Id="rId58" Type="http://schemas.openxmlformats.org/officeDocument/2006/relationships/hyperlink" Target="https://www.nice.org.uk/guidance/indevelopment/gid-ta11414" TargetMode="External"/><Relationship Id="rId123" Type="http://schemas.openxmlformats.org/officeDocument/2006/relationships/hyperlink" Target="https://www.nice.org.uk/guidance/indevelopment/gid-ta11345" TargetMode="External"/><Relationship Id="rId330" Type="http://schemas.openxmlformats.org/officeDocument/2006/relationships/hyperlink" Target="https://www.nice.org.uk/guidance/indevelopment/gid-ta11117" TargetMode="External"/><Relationship Id="rId165" Type="http://schemas.openxmlformats.org/officeDocument/2006/relationships/hyperlink" Target="https://www.nice.org.uk/guidance/indevelopment/gid-ta11449" TargetMode="External"/><Relationship Id="rId372" Type="http://schemas.openxmlformats.org/officeDocument/2006/relationships/hyperlink" Target="https://www.nice.org.uk/guidance/indevelopment/gid-ta11405/documents" TargetMode="External"/><Relationship Id="rId428" Type="http://schemas.openxmlformats.org/officeDocument/2006/relationships/hyperlink" Target="https://www.nice.org.uk/guidance/indevelopment/gid-ta11366" TargetMode="External"/><Relationship Id="rId232" Type="http://schemas.openxmlformats.org/officeDocument/2006/relationships/hyperlink" Target="https://www.nice.org.uk/guidance/indevelopment/gid-ta11780" TargetMode="External"/><Relationship Id="rId274" Type="http://schemas.openxmlformats.org/officeDocument/2006/relationships/hyperlink" Target="https://www.nice.org.uk/guidance/indevelopment/gid-ta11880" TargetMode="External"/><Relationship Id="rId481" Type="http://schemas.openxmlformats.org/officeDocument/2006/relationships/hyperlink" Target="https://www.nice.org.uk/guidance/indevelopment/gid-ta11429/documents" TargetMode="External"/><Relationship Id="rId27" Type="http://schemas.openxmlformats.org/officeDocument/2006/relationships/hyperlink" Target="https://www.nice.org.uk/guidance/indevelopment/gid-ta11649" TargetMode="External"/><Relationship Id="rId69" Type="http://schemas.openxmlformats.org/officeDocument/2006/relationships/hyperlink" Target="https://www.nice.org.uk/guidance/indevelopment/gid-ta11232" TargetMode="External"/><Relationship Id="rId134" Type="http://schemas.openxmlformats.org/officeDocument/2006/relationships/hyperlink" Target="https://www.nice.org.uk/guidance/indevelopment/gid-ta11092" TargetMode="External"/><Relationship Id="rId80" Type="http://schemas.openxmlformats.org/officeDocument/2006/relationships/hyperlink" Target="https://www.nice.org.uk/guidance/indevelopment/gid-ta10046" TargetMode="External"/><Relationship Id="rId176" Type="http://schemas.openxmlformats.org/officeDocument/2006/relationships/hyperlink" Target="https://www.nice.org.uk/guidance/indevelopment/gid-ta11235" TargetMode="External"/><Relationship Id="rId341" Type="http://schemas.openxmlformats.org/officeDocument/2006/relationships/hyperlink" Target="https://www.nice.org.uk/guidance/indevelopment/gid-ta10899" TargetMode="External"/><Relationship Id="rId383" Type="http://schemas.openxmlformats.org/officeDocument/2006/relationships/hyperlink" Target="https://www.nice.org.uk/guidance/indevelopment/gid-ta11215" TargetMode="External"/><Relationship Id="rId439" Type="http://schemas.openxmlformats.org/officeDocument/2006/relationships/hyperlink" Target="https://www.nice.org.uk/guidance/indevelopment/gid-ta11793/documents" TargetMode="External"/><Relationship Id="rId201" Type="http://schemas.openxmlformats.org/officeDocument/2006/relationships/hyperlink" Target="https://www.nice.org.uk/guidance/indevelopment/gid-ta11613" TargetMode="External"/><Relationship Id="rId243" Type="http://schemas.openxmlformats.org/officeDocument/2006/relationships/hyperlink" Target="https://www.nice.org.uk/guidance/indevelopment/gid-ta11958" TargetMode="External"/><Relationship Id="rId285" Type="http://schemas.openxmlformats.org/officeDocument/2006/relationships/hyperlink" Target="https://www.nice.org.uk/guidance/indevelopment/gid-ta11567" TargetMode="External"/><Relationship Id="rId450" Type="http://schemas.openxmlformats.org/officeDocument/2006/relationships/hyperlink" Target="https://www.nice.org.uk/guidance/indevelopment/gid-ta11445" TargetMode="External"/><Relationship Id="rId506" Type="http://schemas.openxmlformats.org/officeDocument/2006/relationships/hyperlink" Target="https://www.nice.org.uk/guidance/indevelopment/gid-ta11803" TargetMode="External"/><Relationship Id="rId38" Type="http://schemas.openxmlformats.org/officeDocument/2006/relationships/hyperlink" Target="https://www.nice.org.uk/guidance/indevelopment/gid-ta11819" TargetMode="External"/><Relationship Id="rId103" Type="http://schemas.openxmlformats.org/officeDocument/2006/relationships/hyperlink" Target="https://www.nice.org.uk/guidance/indevelopment/gid-ta10592" TargetMode="External"/><Relationship Id="rId310" Type="http://schemas.openxmlformats.org/officeDocument/2006/relationships/hyperlink" Target="https://www.nice.org.uk/guidance/indevelopment/gid-ta11298" TargetMode="External"/><Relationship Id="rId492"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0998" TargetMode="External"/><Relationship Id="rId145" Type="http://schemas.openxmlformats.org/officeDocument/2006/relationships/hyperlink" Target="https://www.nice.org.uk/guidance/indevelopment/gid-ta11356" TargetMode="External"/><Relationship Id="rId187" Type="http://schemas.openxmlformats.org/officeDocument/2006/relationships/hyperlink" Target="https://www.nice.org.uk/guidance/indevelopment/gid-ta11646" TargetMode="External"/><Relationship Id="rId352" Type="http://schemas.openxmlformats.org/officeDocument/2006/relationships/hyperlink" Target="https://www.nice.org.uk/guidance/indevelopment/gid-ta11104" TargetMode="External"/><Relationship Id="rId394" Type="http://schemas.openxmlformats.org/officeDocument/2006/relationships/hyperlink" Target="https://www.nice.org.uk/guidance/indevelopment/gid-ta11528/documents" TargetMode="External"/><Relationship Id="rId408" Type="http://schemas.openxmlformats.org/officeDocument/2006/relationships/hyperlink" Target="https://www.nice.org.uk/guidance/indevelopment/gid-ta11269" TargetMode="External"/><Relationship Id="rId212" Type="http://schemas.openxmlformats.org/officeDocument/2006/relationships/hyperlink" Target="https://www.nice.org.uk/guidance/indevelopment/gid-ta11540" TargetMode="External"/><Relationship Id="rId254" Type="http://schemas.openxmlformats.org/officeDocument/2006/relationships/hyperlink" Target="https://www.nice.org.uk/guidance/indevelopment/gid-ta10404" TargetMode="External"/><Relationship Id="rId49" Type="http://schemas.openxmlformats.org/officeDocument/2006/relationships/hyperlink" Target="https://www.nice.org.uk/guidance/indevelopment/gid-ta10868" TargetMode="External"/><Relationship Id="rId114" Type="http://schemas.openxmlformats.org/officeDocument/2006/relationships/hyperlink" Target="https://www.nice.org.uk/guidance/indevelopment/gid-ta10251" TargetMode="External"/><Relationship Id="rId296" Type="http://schemas.openxmlformats.org/officeDocument/2006/relationships/hyperlink" Target="https://www.nice.org.uk/guidance/indevelopment/gid-ta11693" TargetMode="External"/><Relationship Id="rId461" Type="http://schemas.openxmlformats.org/officeDocument/2006/relationships/hyperlink" Target="https://www.nice.org.uk/guidance/indevelopment/gid-ta11599/documents" TargetMode="External"/><Relationship Id="rId60" Type="http://schemas.openxmlformats.org/officeDocument/2006/relationships/hyperlink" Target="https://www.nice.org.uk/guidance/indevelopment/gid-ta11091" TargetMode="External"/><Relationship Id="rId156" Type="http://schemas.openxmlformats.org/officeDocument/2006/relationships/hyperlink" Target="https://www.nice.org.uk/guidance/indevelopment/gid-ta11301" TargetMode="External"/><Relationship Id="rId198" Type="http://schemas.openxmlformats.org/officeDocument/2006/relationships/hyperlink" Target="https://www.nice.org.uk/guidance/indevelopment/gid-ta11823" TargetMode="External"/><Relationship Id="rId321" Type="http://schemas.openxmlformats.org/officeDocument/2006/relationships/hyperlink" Target="https://www.nice.org.uk/guidance/indevelopment/gid-ta11221/documents" TargetMode="External"/><Relationship Id="rId363" Type="http://schemas.openxmlformats.org/officeDocument/2006/relationships/hyperlink" Target="https://www.nice.org.uk/guidance/indevelopment/gid-ta11301" TargetMode="External"/><Relationship Id="rId419" Type="http://schemas.openxmlformats.org/officeDocument/2006/relationships/hyperlink" Target="https://www.nice.org.uk/guidance/indevelopment/gid-hst10063/documents" TargetMode="External"/><Relationship Id="rId223" Type="http://schemas.openxmlformats.org/officeDocument/2006/relationships/hyperlink" Target="https://www.nice.org.uk/guidance/indevelopment/gid-ta11581" TargetMode="External"/><Relationship Id="rId430" Type="http://schemas.openxmlformats.org/officeDocument/2006/relationships/hyperlink" Target="https://www.nice.org.uk/guidance/indevelopment/gid-ta11365" TargetMode="External"/><Relationship Id="rId18" Type="http://schemas.openxmlformats.org/officeDocument/2006/relationships/hyperlink" Target="https://www.nice.org.uk/guidance/indevelopment/gid-ta11341" TargetMode="External"/><Relationship Id="rId265" Type="http://schemas.openxmlformats.org/officeDocument/2006/relationships/hyperlink" Target="https://www.nice.org.uk/guidance/indevelopment/gid-ta11628" TargetMode="External"/><Relationship Id="rId472" Type="http://schemas.openxmlformats.org/officeDocument/2006/relationships/hyperlink" Target="https://www.nice.org.uk/guidance/indevelopment/gid-ta11116" TargetMode="External"/><Relationship Id="rId125" Type="http://schemas.openxmlformats.org/officeDocument/2006/relationships/hyperlink" Target="https://www.nice.org.uk/guidance/indevelopment/gid-ta11410" TargetMode="External"/><Relationship Id="rId167" Type="http://schemas.openxmlformats.org/officeDocument/2006/relationships/hyperlink" Target="https://www.nice.org.uk/guidance/indevelopment/gid-ta11352" TargetMode="External"/><Relationship Id="rId332" Type="http://schemas.openxmlformats.org/officeDocument/2006/relationships/hyperlink" Target="https://www.nice.org.uk/guidance/indevelopment/gid-ta11501/documents" TargetMode="External"/><Relationship Id="rId374" Type="http://schemas.openxmlformats.org/officeDocument/2006/relationships/hyperlink" Target="https://www.nice.org.uk/guidance/indevelopment/gid-ta11572/documents" TargetMode="External"/><Relationship Id="rId71" Type="http://schemas.openxmlformats.org/officeDocument/2006/relationships/hyperlink" Target="https://www.nice.org.uk/guidance/indevelopment/gid-ta11599" TargetMode="External"/><Relationship Id="rId234" Type="http://schemas.openxmlformats.org/officeDocument/2006/relationships/hyperlink" Target="https://www.nice.org.uk/guidance/indevelopment/gid-ta11718" TargetMode="External"/><Relationship Id="rId2" Type="http://schemas.openxmlformats.org/officeDocument/2006/relationships/hyperlink" Target="https://www.nice.org.uk/guidance/indevelopment/gid-ta11516" TargetMode="External"/><Relationship Id="rId29" Type="http://schemas.openxmlformats.org/officeDocument/2006/relationships/hyperlink" Target="https://www.nice.org.uk/guidance/indevelopment/gid-ta10752" TargetMode="External"/><Relationship Id="rId276" Type="http://schemas.openxmlformats.org/officeDocument/2006/relationships/hyperlink" Target="https://www.nice.org.uk/guidance/indevelopment/gid-ta11743" TargetMode="External"/><Relationship Id="rId441" Type="http://schemas.openxmlformats.org/officeDocument/2006/relationships/hyperlink" Target="https://www.nice.org.uk/guidance/indevelopment/gid-ta11491/documents" TargetMode="External"/><Relationship Id="rId483" Type="http://schemas.openxmlformats.org/officeDocument/2006/relationships/hyperlink" Target="https://www.nice.org.uk/guidance/indevelopment/gid-ta11658/documents" TargetMode="External"/><Relationship Id="rId40" Type="http://schemas.openxmlformats.org/officeDocument/2006/relationships/hyperlink" Target="https://www.nice.org.uk/guidance/indevelopment/gid-ta11635" TargetMode="External"/><Relationship Id="rId136" Type="http://schemas.openxmlformats.org/officeDocument/2006/relationships/hyperlink" Target="https://www.nice.org.uk/guidance/indevelopment/gid-ta11709" TargetMode="External"/><Relationship Id="rId178" Type="http://schemas.openxmlformats.org/officeDocument/2006/relationships/hyperlink" Target="https://www.nice.org.uk/guidance/indevelopment/gid-ta11103" TargetMode="External"/><Relationship Id="rId301" Type="http://schemas.openxmlformats.org/officeDocument/2006/relationships/hyperlink" Target="https://www.nice.org.uk/guidance/indevelopment/gid-ta11803" TargetMode="External"/><Relationship Id="rId343" Type="http://schemas.openxmlformats.org/officeDocument/2006/relationships/hyperlink" Target="https://www.nice.org.uk/guidance/indevelopment/gid-ta10882" TargetMode="External"/><Relationship Id="rId82" Type="http://schemas.openxmlformats.org/officeDocument/2006/relationships/hyperlink" Target="https://www.nice.org.uk/guidance/indevelopment/gid-ta10024" TargetMode="External"/><Relationship Id="rId203" Type="http://schemas.openxmlformats.org/officeDocument/2006/relationships/hyperlink" Target="https://www.nice.org.uk/guidance/indevelopment/gid-ta11556" TargetMode="External"/><Relationship Id="rId385" Type="http://schemas.openxmlformats.org/officeDocument/2006/relationships/hyperlink" Target="https://www.nice.org.uk/guidance/indevelopment/gid-ta11454/documents" TargetMode="External"/><Relationship Id="rId245" Type="http://schemas.openxmlformats.org/officeDocument/2006/relationships/hyperlink" Target="https://www.nice.org.uk/guidance/indevelopment/gid-htg10153" TargetMode="External"/><Relationship Id="rId287" Type="http://schemas.openxmlformats.org/officeDocument/2006/relationships/hyperlink" Target="https://www.nice.org.uk/guidance/indevelopment/gid-ta11592" TargetMode="External"/><Relationship Id="rId410" Type="http://schemas.openxmlformats.org/officeDocument/2006/relationships/hyperlink" Target="https://www.nice.org.uk/guidance/indevelopment/gid-hst10037" TargetMode="External"/><Relationship Id="rId452" Type="http://schemas.openxmlformats.org/officeDocument/2006/relationships/hyperlink" Target="https://www.nice.org.uk/guidance/indevelopment/gid-ta11552/documents" TargetMode="External"/><Relationship Id="rId494" Type="http://schemas.openxmlformats.org/officeDocument/2006/relationships/hyperlink" Target="https://www.nice.org.uk/guidance/indevelopment/gid-ta11812" TargetMode="External"/><Relationship Id="rId508" Type="http://schemas.openxmlformats.org/officeDocument/2006/relationships/hyperlink" Target="https://www.nice.org.uk/guidance/indevelopment/gid-ta11199" TargetMode="External"/><Relationship Id="rId105" Type="http://schemas.openxmlformats.org/officeDocument/2006/relationships/hyperlink" Target="https://www.nice.org.uk/guidance/indevelopment/gid-ta10589" TargetMode="External"/><Relationship Id="rId147" Type="http://schemas.openxmlformats.org/officeDocument/2006/relationships/hyperlink" Target="https://www.nice.org.uk/guidance/indevelopment/gid-ta11400" TargetMode="External"/><Relationship Id="rId312" Type="http://schemas.openxmlformats.org/officeDocument/2006/relationships/hyperlink" Target="https://www.nice.org.uk/guidance/indevelopment/gid-htg10470" TargetMode="External"/><Relationship Id="rId354" Type="http://schemas.openxmlformats.org/officeDocument/2006/relationships/hyperlink" Target="https://www.nice.org.uk/guidance/indevelopment/gid-ta11554" TargetMode="External"/><Relationship Id="rId51" Type="http://schemas.openxmlformats.org/officeDocument/2006/relationships/hyperlink" Target="https://www.nice.org.uk/guidance/indevelopment/gid-ta11817" TargetMode="External"/><Relationship Id="rId93" Type="http://schemas.openxmlformats.org/officeDocument/2006/relationships/hyperlink" Target="https://www.nice.org.uk/guidance/indevelopment/gid-ta11070" TargetMode="External"/><Relationship Id="rId189" Type="http://schemas.openxmlformats.org/officeDocument/2006/relationships/hyperlink" Target="https://www.nice.org.uk/guidance/indevelopment/gid-ta11750" TargetMode="External"/><Relationship Id="rId396" Type="http://schemas.openxmlformats.org/officeDocument/2006/relationships/hyperlink" Target="https://www.nice.org.uk/guidance/indevelopment/gid-ta10239/documents" TargetMode="External"/><Relationship Id="rId214" Type="http://schemas.openxmlformats.org/officeDocument/2006/relationships/hyperlink" Target="https://www.nice.org.uk/guidance/indevelopment/gid-ta11439" TargetMode="External"/><Relationship Id="rId256" Type="http://schemas.openxmlformats.org/officeDocument/2006/relationships/hyperlink" Target="https://www.nice.org.uk/guidance/indevelopment/gid-ta10205" TargetMode="External"/><Relationship Id="rId298" Type="http://schemas.openxmlformats.org/officeDocument/2006/relationships/hyperlink" Target="https://www.nice.org.uk/guidance/indevelopment/gid-ta11482" TargetMode="External"/><Relationship Id="rId421" Type="http://schemas.openxmlformats.org/officeDocument/2006/relationships/hyperlink" Target="https://www.nice.org.uk/guidance/indevelopment/gid-ta10800" TargetMode="External"/><Relationship Id="rId463" Type="http://schemas.openxmlformats.org/officeDocument/2006/relationships/hyperlink" Target="https://www.nice.org.uk/guidance/indevelopment/gid-ta11333/documents" TargetMode="External"/><Relationship Id="rId116" Type="http://schemas.openxmlformats.org/officeDocument/2006/relationships/hyperlink" Target="https://www.nice.org.uk/guidance/indevelopment/gid-ta10405" TargetMode="External"/><Relationship Id="rId158" Type="http://schemas.openxmlformats.org/officeDocument/2006/relationships/hyperlink" Target="https://www.nice.org.uk/guidance/indevelopment/gid-ta11546" TargetMode="External"/><Relationship Id="rId323" Type="http://schemas.openxmlformats.org/officeDocument/2006/relationships/hyperlink" Target="https://www.nice.org.uk/guidance/indevelopment/gid-ta11096/documents" TargetMode="External"/><Relationship Id="rId20" Type="http://schemas.openxmlformats.org/officeDocument/2006/relationships/hyperlink" Target="https://www.nice.org.uk/guidance/indevelopment/gid-ta11422" TargetMode="External"/><Relationship Id="rId62" Type="http://schemas.openxmlformats.org/officeDocument/2006/relationships/hyperlink" Target="https://www.nice.org.uk/guidance/indevelopment/gid-ta10726" TargetMode="External"/><Relationship Id="rId365" Type="http://schemas.openxmlformats.org/officeDocument/2006/relationships/hyperlink" Target="https://www.nice.org.uk/guidance/indevelopment/gid-ta10752" TargetMode="External"/><Relationship Id="rId225" Type="http://schemas.openxmlformats.org/officeDocument/2006/relationships/hyperlink" Target="https://www.nice.org.uk/guidance/indevelopment/gid-ta10774" TargetMode="External"/><Relationship Id="rId267" Type="http://schemas.openxmlformats.org/officeDocument/2006/relationships/hyperlink" Target="https://www.nice.org.uk/guidance/indevelopment/gid-ta10777" TargetMode="External"/><Relationship Id="rId432" Type="http://schemas.openxmlformats.org/officeDocument/2006/relationships/hyperlink" Target="https://www.nice.org.uk/guidance/indevelopment/gid-ta11559" TargetMode="External"/><Relationship Id="rId474" Type="http://schemas.openxmlformats.org/officeDocument/2006/relationships/hyperlink" Target="https://www.nice.org.uk/guidance/indevelopment/gid-ta11589" TargetMode="External"/><Relationship Id="rId127" Type="http://schemas.openxmlformats.org/officeDocument/2006/relationships/hyperlink" Target="https://www.nice.org.uk/guidance/indevelopment/gid-tag499" TargetMode="External"/><Relationship Id="rId31" Type="http://schemas.openxmlformats.org/officeDocument/2006/relationships/hyperlink" Target="https://www.nice.org.uk/guidance/indevelopment/gid-ta11793" TargetMode="External"/><Relationship Id="rId73" Type="http://schemas.openxmlformats.org/officeDocument/2006/relationships/hyperlink" Target="https://www.nice.org.uk/guidance/indevelopment/ta797" TargetMode="External"/><Relationship Id="rId169" Type="http://schemas.openxmlformats.org/officeDocument/2006/relationships/hyperlink" Target="https://www.nice.org.uk/guidance/indevelopment/gid-ta11406" TargetMode="External"/><Relationship Id="rId334" Type="http://schemas.openxmlformats.org/officeDocument/2006/relationships/hyperlink" Target="https://www.nice.org.uk/guidance/indevelopment/gid-ta11274" TargetMode="External"/><Relationship Id="rId376" Type="http://schemas.openxmlformats.org/officeDocument/2006/relationships/hyperlink" Target="https://www.nice.org.uk/guidance/indevelopment/gid-ta11330/documents" TargetMode="External"/><Relationship Id="rId4" Type="http://schemas.openxmlformats.org/officeDocument/2006/relationships/hyperlink" Target="https://www.nice.org.uk/guidance/indevelopment/gid-ta11869" TargetMode="External"/><Relationship Id="rId180" Type="http://schemas.openxmlformats.org/officeDocument/2006/relationships/hyperlink" Target="https://www.nice.org.uk/guidance/indevelopment/gid-ta11663" TargetMode="External"/><Relationship Id="rId236" Type="http://schemas.openxmlformats.org/officeDocument/2006/relationships/hyperlink" Target="https://www.nice.org.uk/guidance/indevelopment/gid-ta11130" TargetMode="External"/><Relationship Id="rId278" Type="http://schemas.openxmlformats.org/officeDocument/2006/relationships/hyperlink" Target="https://www.nice.org.uk/guidance/indevelopment/gid-ta10979" TargetMode="External"/><Relationship Id="rId401" Type="http://schemas.openxmlformats.org/officeDocument/2006/relationships/hyperlink" Target="https://www.nice.org.uk/guidance/indevelopment/gid-ta11718/documents" TargetMode="External"/><Relationship Id="rId443" Type="http://schemas.openxmlformats.org/officeDocument/2006/relationships/hyperlink" Target="https://www.nice.org.uk/guidance/indevelopment/gid-ta11299" TargetMode="External"/><Relationship Id="rId303" Type="http://schemas.openxmlformats.org/officeDocument/2006/relationships/hyperlink" Target="https://www.nice.org.uk/guidance/indevelopment/gid-ta10981" TargetMode="External"/><Relationship Id="rId485" Type="http://schemas.openxmlformats.org/officeDocument/2006/relationships/hyperlink" Target="https://www.nice.org.uk/guidance/indevelopment/gid-ta11660/documents" TargetMode="External"/><Relationship Id="rId42" Type="http://schemas.openxmlformats.org/officeDocument/2006/relationships/hyperlink" Target="https://www.nice.org.uk/guidance/indevelopment/gid-ta11678" TargetMode="External"/><Relationship Id="rId84" Type="http://schemas.openxmlformats.org/officeDocument/2006/relationships/hyperlink" Target="https://www.nice.org.uk/guidance/indevelopment/gid-ta10882" TargetMode="External"/><Relationship Id="rId138" Type="http://schemas.openxmlformats.org/officeDocument/2006/relationships/hyperlink" Target="https://www.nice.org.uk/guidance/indevelopment/gid-ta10826" TargetMode="External"/><Relationship Id="rId345" Type="http://schemas.openxmlformats.org/officeDocument/2006/relationships/hyperlink" Target="https://www.nice.org.uk/guidance/indevelopment/gid-ta10758" TargetMode="External"/><Relationship Id="rId387" Type="http://schemas.openxmlformats.org/officeDocument/2006/relationships/hyperlink" Target="https://www.nice.org.uk/guidance/indevelopment/gid-ta11553/documents" TargetMode="External"/><Relationship Id="rId510" Type="http://schemas.openxmlformats.org/officeDocument/2006/relationships/hyperlink" Target="https://www.nice.org.uk/guidance/indevelopment/gid-ta11085" TargetMode="External"/><Relationship Id="rId191" Type="http://schemas.openxmlformats.org/officeDocument/2006/relationships/hyperlink" Target="https://www.nice.org.uk/guidance/indevelopment/gid-ta10623" TargetMode="External"/><Relationship Id="rId205" Type="http://schemas.openxmlformats.org/officeDocument/2006/relationships/hyperlink" Target="https://www.nice.org.uk/guidance/indevelopment/gid-ta11096" TargetMode="External"/><Relationship Id="rId247" Type="http://schemas.openxmlformats.org/officeDocument/2006/relationships/hyperlink" Target="https://www.nice.org.uk/guidance/indevelopment/gid-ta11560" TargetMode="External"/><Relationship Id="rId412" Type="http://schemas.openxmlformats.org/officeDocument/2006/relationships/hyperlink" Target="https://www.nice.org.uk/guidance/indevelopment/gid-ta10818" TargetMode="External"/><Relationship Id="rId107" Type="http://schemas.openxmlformats.org/officeDocument/2006/relationships/hyperlink" Target="https://www.nice.org.uk/guidance/indevelopment/gid-ta10608" TargetMode="External"/><Relationship Id="rId289" Type="http://schemas.openxmlformats.org/officeDocument/2006/relationships/hyperlink" Target="https://www.nice.org.uk/guidance/indevelopment/gid-ta11631" TargetMode="External"/><Relationship Id="rId454" Type="http://schemas.openxmlformats.org/officeDocument/2006/relationships/hyperlink" Target="https://www.nice.org.uk/guidance/indevelopment/gid-ta11635/documents" TargetMode="External"/><Relationship Id="rId496" Type="http://schemas.openxmlformats.org/officeDocument/2006/relationships/hyperlink" Target="https://www.nice.org.uk/guidance/indevelopment/gid-ta11130/documents" TargetMode="External"/><Relationship Id="rId11" Type="http://schemas.openxmlformats.org/officeDocument/2006/relationships/hyperlink" Target="https://www.nice.org.uk/guidance/indevelopment/gid-ta11525" TargetMode="External"/><Relationship Id="rId53" Type="http://schemas.openxmlformats.org/officeDocument/2006/relationships/hyperlink" Target="https://www.nice.org.uk/guidance/indevelopment/gid-ta11576" TargetMode="External"/><Relationship Id="rId149" Type="http://schemas.openxmlformats.org/officeDocument/2006/relationships/hyperlink" Target="https://www.nice.org.uk/guidance/indevelopment/gid-ta10990" TargetMode="External"/><Relationship Id="rId314" Type="http://schemas.openxmlformats.org/officeDocument/2006/relationships/hyperlink" Target="https://www.nice.org.uk/guidance/indevelopment/gid-ta10858" TargetMode="External"/><Relationship Id="rId356" Type="http://schemas.openxmlformats.org/officeDocument/2006/relationships/hyperlink" Target="https://www.nice.org.uk/guidance/indevelopment/gid-ta11674" TargetMode="External"/><Relationship Id="rId398" Type="http://schemas.openxmlformats.org/officeDocument/2006/relationships/hyperlink" Target="https://www.nice.org.uk/guidance/indevelopment/gid-ta11693/documents" TargetMode="External"/><Relationship Id="rId95" Type="http://schemas.openxmlformats.org/officeDocument/2006/relationships/hyperlink" Target="https://www.nice.org.uk/guidance/indevelopment/gid-ta11022" TargetMode="External"/><Relationship Id="rId160" Type="http://schemas.openxmlformats.org/officeDocument/2006/relationships/hyperlink" Target="https://www.nice.org.uk/guidance/indevelopment/gid-ta10143" TargetMode="External"/><Relationship Id="rId216" Type="http://schemas.openxmlformats.org/officeDocument/2006/relationships/hyperlink" Target="https://www.nice.org.uk/guidance/indevelopment/gid-ta11334" TargetMode="External"/><Relationship Id="rId423" Type="http://schemas.openxmlformats.org/officeDocument/2006/relationships/hyperlink" Target="https://www.nice.org.uk/guidance/indevelopment/gid-ta11645/documents" TargetMode="External"/><Relationship Id="rId258" Type="http://schemas.openxmlformats.org/officeDocument/2006/relationships/hyperlink" Target="https://www.nice.org.uk/guidance/indevelopment/gid-ta11606" TargetMode="External"/><Relationship Id="rId465" Type="http://schemas.openxmlformats.org/officeDocument/2006/relationships/hyperlink" Target="https://www.nice.org.uk/guidance/indevelopment/gid-ta11584/documents" TargetMode="External"/><Relationship Id="rId22" Type="http://schemas.openxmlformats.org/officeDocument/2006/relationships/hyperlink" Target="https://www.nice.org.uk/guidance/indevelopment/gid-ta11116" TargetMode="External"/><Relationship Id="rId64" Type="http://schemas.openxmlformats.org/officeDocument/2006/relationships/hyperlink" Target="https://www.nice.org.uk/guidance/indevelopment/gid-ta11424" TargetMode="External"/><Relationship Id="rId118" Type="http://schemas.openxmlformats.org/officeDocument/2006/relationships/hyperlink" Target="https://www.nice.org.uk/guidance/indevelopment/gid-ta10467" TargetMode="External"/><Relationship Id="rId325" Type="http://schemas.openxmlformats.org/officeDocument/2006/relationships/hyperlink" Target="https://www.nice.org.uk/guidance/indevelopment/gid-ta11103/documents" TargetMode="External"/><Relationship Id="rId367" Type="http://schemas.openxmlformats.org/officeDocument/2006/relationships/hyperlink" Target="https://www.nice.org.uk/guidance/indevelopment/gid-ta11498/documents" TargetMode="External"/><Relationship Id="rId171" Type="http://schemas.openxmlformats.org/officeDocument/2006/relationships/hyperlink" Target="https://www.nice.org.uk/guidance/indevelopment/gid-ta11491" TargetMode="External"/><Relationship Id="rId227" Type="http://schemas.openxmlformats.org/officeDocument/2006/relationships/hyperlink" Target="https://www.nice.org.uk/guidance/indevelopment/gid-ta11800" TargetMode="External"/><Relationship Id="rId269" Type="http://schemas.openxmlformats.org/officeDocument/2006/relationships/hyperlink" Target="https://www.nice.org.uk/guidance/indevelopment/gid-htg10165" TargetMode="External"/><Relationship Id="rId434" Type="http://schemas.openxmlformats.org/officeDocument/2006/relationships/hyperlink" Target="https://www.nice.org.uk/guidance/indevelopment/gid-ta10608" TargetMode="External"/><Relationship Id="rId476" Type="http://schemas.openxmlformats.org/officeDocument/2006/relationships/hyperlink" Target="https://www.nice.org.uk/guidance/indevelopment/gid-ta11511" TargetMode="External"/><Relationship Id="rId33" Type="http://schemas.openxmlformats.org/officeDocument/2006/relationships/hyperlink" Target="https://www.nice.org.uk/guidance/indevelopment/gid-ta11429" TargetMode="External"/><Relationship Id="rId129" Type="http://schemas.openxmlformats.org/officeDocument/2006/relationships/hyperlink" Target="https://www.nice.org.uk/guidance/indevelopment/gid-ta11272" TargetMode="External"/><Relationship Id="rId280" Type="http://schemas.openxmlformats.org/officeDocument/2006/relationships/hyperlink" Target="https://www.nice.org.uk/guidance/indevelopment/gid-ta11759" TargetMode="External"/><Relationship Id="rId336" Type="http://schemas.openxmlformats.org/officeDocument/2006/relationships/hyperlink" Target="https://www.nice.org.uk/guidance/indevelopment/gid-ta11298/documents" TargetMode="External"/><Relationship Id="rId501" Type="http://schemas.openxmlformats.org/officeDocument/2006/relationships/hyperlink" Target="https://www.nice.org.uk/guidance/indevelopment/gid-ta11625/documents" TargetMode="External"/><Relationship Id="rId75" Type="http://schemas.openxmlformats.org/officeDocument/2006/relationships/hyperlink" Target="https://www.nice.org.uk/guidance/indevelopment/gid-ta10577" TargetMode="External"/><Relationship Id="rId140" Type="http://schemas.openxmlformats.org/officeDocument/2006/relationships/hyperlink" Target="https://www.nice.org.uk/guidance/indevelopment/gid-ta11366" TargetMode="External"/><Relationship Id="rId182" Type="http://schemas.openxmlformats.org/officeDocument/2006/relationships/hyperlink" Target="https://www.nice.org.uk/guidance/indevelopment/gid-ta11585" TargetMode="External"/><Relationship Id="rId378" Type="http://schemas.openxmlformats.org/officeDocument/2006/relationships/hyperlink" Target="https://www.nice.org.uk/guidance/indevelopment/gid-ta11424/documents" TargetMode="External"/><Relationship Id="rId403" Type="http://schemas.openxmlformats.org/officeDocument/2006/relationships/hyperlink" Target="https://www.nice.org.uk/guidance/indevelopment/gid-ta11678/documents" TargetMode="External"/><Relationship Id="rId6" Type="http://schemas.openxmlformats.org/officeDocument/2006/relationships/hyperlink" Target="https://www.nice.org.uk/guidance/indevelopment/gid-ta11960" TargetMode="External"/><Relationship Id="rId238" Type="http://schemas.openxmlformats.org/officeDocument/2006/relationships/hyperlink" Target="https://www.nice.org.uk/guidance/indevelopment/gid-ta11468" TargetMode="External"/><Relationship Id="rId445" Type="http://schemas.openxmlformats.org/officeDocument/2006/relationships/hyperlink" Target="https://www.nice.org.uk/guidance/indevelopment/gid-ta11092" TargetMode="External"/><Relationship Id="rId487" Type="http://schemas.openxmlformats.org/officeDocument/2006/relationships/hyperlink" Target="https://www.nice.org.uk/guidance/indevelopment/gid-ta11592/documents" TargetMode="External"/><Relationship Id="rId291" Type="http://schemas.openxmlformats.org/officeDocument/2006/relationships/hyperlink" Target="https://www.nice.org.uk/guidance/indevelopment/gid-ta11781" TargetMode="External"/><Relationship Id="rId305" Type="http://schemas.openxmlformats.org/officeDocument/2006/relationships/hyperlink" Target="https://www.nice.org.uk/guidance/indevelopment/gid-htg10168" TargetMode="External"/><Relationship Id="rId347" Type="http://schemas.openxmlformats.org/officeDocument/2006/relationships/hyperlink" Target="https://www.nice.org.uk/guidance/indevelopment/gid-ta11373/documents" TargetMode="External"/><Relationship Id="rId512" Type="http://schemas.openxmlformats.org/officeDocument/2006/relationships/hyperlink" Target="https://www.nice.org.uk/guidance/indevelopment/gid-hst10067" TargetMode="External"/><Relationship Id="rId44" Type="http://schemas.openxmlformats.org/officeDocument/2006/relationships/hyperlink" Target="https://www.nice.org.uk/guidance/indevelopment/gid-ta10239" TargetMode="External"/><Relationship Id="rId86" Type="http://schemas.openxmlformats.org/officeDocument/2006/relationships/hyperlink" Target="https://www.nice.org.uk/guidance/indevelopment/gid-ta10935" TargetMode="External"/><Relationship Id="rId151" Type="http://schemas.openxmlformats.org/officeDocument/2006/relationships/hyperlink" Target="https://www.nice.org.uk/guidance/indevelopment/gid-ta11036" TargetMode="External"/><Relationship Id="rId389" Type="http://schemas.openxmlformats.org/officeDocument/2006/relationships/hyperlink" Target="https://www.nice.org.uk/guidance/indevelopment/gid-ta11468/documents" TargetMode="External"/><Relationship Id="rId193" Type="http://schemas.openxmlformats.org/officeDocument/2006/relationships/hyperlink" Target="https://www.nice.org.uk/guidance/indevelopment/gid-ta11440" TargetMode="External"/><Relationship Id="rId207" Type="http://schemas.openxmlformats.org/officeDocument/2006/relationships/hyperlink" Target="https://www.nice.org.uk/guidance/indevelopment/gid-ta11638" TargetMode="External"/><Relationship Id="rId249" Type="http://schemas.openxmlformats.org/officeDocument/2006/relationships/hyperlink" Target="https://www.nice.org.uk/guidance/indevelopment/gid-ta11015" TargetMode="External"/><Relationship Id="rId414" Type="http://schemas.openxmlformats.org/officeDocument/2006/relationships/hyperlink" Target="https://www.nice.org.uk/guidance/indevelopment/gid-ta11774/documents" TargetMode="External"/><Relationship Id="rId456" Type="http://schemas.openxmlformats.org/officeDocument/2006/relationships/hyperlink" Target="https://www.nice.org.uk/guidance/indevelopment/gid-ta11644/documents" TargetMode="External"/><Relationship Id="rId498" Type="http://schemas.openxmlformats.org/officeDocument/2006/relationships/hyperlink" Target="https://www.nice.org.uk/guidance/indevelopment/gid-ta11525/documents" TargetMode="External"/><Relationship Id="rId13" Type="http://schemas.openxmlformats.org/officeDocument/2006/relationships/hyperlink" Target="https://www.nice.org.uk/guidance/indevelopment/gid-hte10080" TargetMode="External"/><Relationship Id="rId109" Type="http://schemas.openxmlformats.org/officeDocument/2006/relationships/hyperlink" Target="https://www.nice.org.uk/guidance/indevelopment/gid-ta10696" TargetMode="External"/><Relationship Id="rId260" Type="http://schemas.openxmlformats.org/officeDocument/2006/relationships/hyperlink" Target="https://www.nice.org.uk/guidance/indevelopment/gid-ta11655" TargetMode="External"/><Relationship Id="rId316" Type="http://schemas.openxmlformats.org/officeDocument/2006/relationships/hyperlink" Target="https://www.nice.org.uk/guidance/indevelopment/gid-ta10879/documents" TargetMode="External"/><Relationship Id="rId55" Type="http://schemas.openxmlformats.org/officeDocument/2006/relationships/hyperlink" Target="https://www.nice.org.uk/guidance/indevelopment/gid-ta11633" TargetMode="External"/><Relationship Id="rId97" Type="http://schemas.openxmlformats.org/officeDocument/2006/relationships/hyperlink" Target="https://www.nice.org.uk/guidance/indevelopment/gid-ta11154" TargetMode="External"/><Relationship Id="rId120" Type="http://schemas.openxmlformats.org/officeDocument/2006/relationships/hyperlink" Target="https://www.nice.org.uk/guidance/indevelopment/gid-ta11402" TargetMode="External"/><Relationship Id="rId358" Type="http://schemas.openxmlformats.org/officeDocument/2006/relationships/hyperlink" Target="https://www.nice.org.uk/guidance/indevelopment/gid-ta11232/documents" TargetMode="External"/><Relationship Id="rId162" Type="http://schemas.openxmlformats.org/officeDocument/2006/relationships/hyperlink" Target="https://www.nice.org.uk/guidance/indevelopment/gid-ta11455" TargetMode="External"/><Relationship Id="rId218" Type="http://schemas.openxmlformats.org/officeDocument/2006/relationships/hyperlink" Target="https://www.nice.org.uk/guidance/indevelopment/gid-ta11457" TargetMode="External"/><Relationship Id="rId425" Type="http://schemas.openxmlformats.org/officeDocument/2006/relationships/hyperlink" Target="https://www.nice.org.uk/guidance/indevelopment/gid-ta10589" TargetMode="External"/><Relationship Id="rId467" Type="http://schemas.openxmlformats.org/officeDocument/2006/relationships/hyperlink" Target="https://www.nice.org.uk/guidance/indevelopment/gid-ta11367" TargetMode="External"/><Relationship Id="rId271" Type="http://schemas.openxmlformats.org/officeDocument/2006/relationships/hyperlink" Target="https://www.nice.org.uk/guidance/indevelopment/gid-ta11909" TargetMode="External"/><Relationship Id="rId24" Type="http://schemas.openxmlformats.org/officeDocument/2006/relationships/hyperlink" Target="https://www.nice.org.uk/guidance/indevelopment/gid-ta10895" TargetMode="External"/><Relationship Id="rId66" Type="http://schemas.openxmlformats.org/officeDocument/2006/relationships/hyperlink" Target="https://www.nice.org.uk/guidance/indevelopment/gid-ta11544" TargetMode="External"/><Relationship Id="rId131" Type="http://schemas.openxmlformats.org/officeDocument/2006/relationships/hyperlink" Target="https://www.nice.org.uk/guidance/indevelopment/gid-ta11104" TargetMode="External"/><Relationship Id="rId327" Type="http://schemas.openxmlformats.org/officeDocument/2006/relationships/hyperlink" Target="https://www.nice.org.uk/guidance/indevelopment/gid-ta10979/documents" TargetMode="External"/><Relationship Id="rId369" Type="http://schemas.openxmlformats.org/officeDocument/2006/relationships/hyperlink" Target="https://www.nice.org.uk/guidance/indevelopment/gid-ta11613/documents" TargetMode="External"/><Relationship Id="rId173" Type="http://schemas.openxmlformats.org/officeDocument/2006/relationships/hyperlink" Target="https://www.nice.org.uk/guidance/indevelopment/gid-ta11443" TargetMode="External"/><Relationship Id="rId229" Type="http://schemas.openxmlformats.org/officeDocument/2006/relationships/hyperlink" Target="https://www.nice.org.uk/guidance/indevelopment/gid-ta11776" TargetMode="External"/><Relationship Id="rId380" Type="http://schemas.openxmlformats.org/officeDocument/2006/relationships/hyperlink" Target="https://www.nice.org.uk/guidance/indevelopment/gid-ta11643/documents" TargetMode="External"/><Relationship Id="rId436" Type="http://schemas.openxmlformats.org/officeDocument/2006/relationships/hyperlink" Target="https://www.nice.org.uk/guidance/indevelopment/gid-ta11633/documents" TargetMode="External"/><Relationship Id="rId240" Type="http://schemas.openxmlformats.org/officeDocument/2006/relationships/hyperlink" Target="https://www.nice.org.uk/guidance/indevelopment/gid-ta11330" TargetMode="External"/><Relationship Id="rId478" Type="http://schemas.openxmlformats.org/officeDocument/2006/relationships/hyperlink" Target="https://www.nice.org.uk/guidance/indevelopment/gid-ta11342" TargetMode="External"/><Relationship Id="rId35" Type="http://schemas.openxmlformats.org/officeDocument/2006/relationships/hyperlink" Target="https://www.nice.org.uk/guidance/indevelopment/gid-ta11768" TargetMode="External"/><Relationship Id="rId77" Type="http://schemas.openxmlformats.org/officeDocument/2006/relationships/hyperlink" Target="https://www.nice.org.uk/guidance/indevelopment/ta560" TargetMode="External"/><Relationship Id="rId100" Type="http://schemas.openxmlformats.org/officeDocument/2006/relationships/hyperlink" Target="https://www.nice.org.uk/guidance/indevelopment/gid-ta10542" TargetMode="External"/><Relationship Id="rId282" Type="http://schemas.openxmlformats.org/officeDocument/2006/relationships/hyperlink" Target="https://www.nice.org.uk/guidance/indevelopment/gid-ta11995" TargetMode="External"/><Relationship Id="rId338" Type="http://schemas.openxmlformats.org/officeDocument/2006/relationships/hyperlink" Target="https://www.nice.org.uk/guidance/indevelopment/gid-ta11070" TargetMode="External"/><Relationship Id="rId503" Type="http://schemas.openxmlformats.org/officeDocument/2006/relationships/hyperlink" Target="https://www.nice.org.uk/guidance/indevelopment/gid-ta11694/documents" TargetMode="External"/><Relationship Id="rId8" Type="http://schemas.openxmlformats.org/officeDocument/2006/relationships/hyperlink" Target="https://www.nice.org.uk/guidance/indevelopment/gid-ta11501" TargetMode="External"/><Relationship Id="rId142" Type="http://schemas.openxmlformats.org/officeDocument/2006/relationships/hyperlink" Target="https://www.nice.org.uk/guidance/indevelopment/gid-ta11367" TargetMode="External"/><Relationship Id="rId184" Type="http://schemas.openxmlformats.org/officeDocument/2006/relationships/hyperlink" Target="https://www.nice.org.uk/guidance/indevelopment/gid-ta10994" TargetMode="External"/><Relationship Id="rId391" Type="http://schemas.openxmlformats.org/officeDocument/2006/relationships/hyperlink" Target="https://www.nice.org.uk/guidance/indevelopment/gid-ta10868/documents" TargetMode="External"/><Relationship Id="rId405" Type="http://schemas.openxmlformats.org/officeDocument/2006/relationships/hyperlink" Target="https://www.nice.org.uk/guidance/indevelopment/gid-ta11749" TargetMode="External"/><Relationship Id="rId447" Type="http://schemas.openxmlformats.org/officeDocument/2006/relationships/hyperlink" Target="https://www.nice.org.uk/guidance/indevelopment/gid-ta11341" TargetMode="External"/><Relationship Id="rId251" Type="http://schemas.openxmlformats.org/officeDocument/2006/relationships/hyperlink" Target="https://www.nice.org.uk/guidance/indevelopment/gid-ta10313" TargetMode="External"/><Relationship Id="rId489" Type="http://schemas.openxmlformats.org/officeDocument/2006/relationships/hyperlink" Target="https://www.nice.org.uk/guidance/indevelopment/gid-ta11505" TargetMode="External"/><Relationship Id="rId46" Type="http://schemas.openxmlformats.org/officeDocument/2006/relationships/hyperlink" Target="https://www.nice.org.uk/guidance/indevelopment/gid-ta11742" TargetMode="External"/><Relationship Id="rId293" Type="http://schemas.openxmlformats.org/officeDocument/2006/relationships/hyperlink" Target="https://www.nice.org.uk/guidance/indevelopment/gid-ta11582" TargetMode="External"/><Relationship Id="rId307" Type="http://schemas.openxmlformats.org/officeDocument/2006/relationships/hyperlink" Target="https://www.nice.org.uk/guidance/indevelopment/gid-ta11844" TargetMode="External"/><Relationship Id="rId349" Type="http://schemas.openxmlformats.org/officeDocument/2006/relationships/hyperlink" Target="https://www.nice.org.uk/guidance/indevelopment/gid-ta11545" TargetMode="External"/><Relationship Id="rId514" Type="http://schemas.openxmlformats.org/officeDocument/2006/relationships/hyperlink" Target="https://www.nice.org.uk/guidance/indevelopment/gid-ta11819" TargetMode="External"/><Relationship Id="rId88" Type="http://schemas.openxmlformats.org/officeDocument/2006/relationships/hyperlink" Target="https://www.nice.org.uk/guidance/indevelopment/gid-ta10780" TargetMode="External"/><Relationship Id="rId111" Type="http://schemas.openxmlformats.org/officeDocument/2006/relationships/hyperlink" Target="https://www.nice.org.uk/guidance/indevelopment/gid-ta10248" TargetMode="External"/><Relationship Id="rId153" Type="http://schemas.openxmlformats.org/officeDocument/2006/relationships/hyperlink" Target="https://www.nice.org.uk/guidance/indevelopment/gid-ta11021" TargetMode="External"/><Relationship Id="rId195" Type="http://schemas.openxmlformats.org/officeDocument/2006/relationships/hyperlink" Target="https://www.nice.org.uk/guidance/indevelopment/gid-ta11505" TargetMode="External"/><Relationship Id="rId209" Type="http://schemas.openxmlformats.org/officeDocument/2006/relationships/hyperlink" Target="https://www.nice.org.uk/guidance/indevelopment/gid-ta11386" TargetMode="External"/><Relationship Id="rId360" Type="http://schemas.openxmlformats.org/officeDocument/2006/relationships/hyperlink" Target="https://www.nice.org.uk/guidance/indevelopment/gid-ta10981/documents" TargetMode="External"/><Relationship Id="rId416" Type="http://schemas.openxmlformats.org/officeDocument/2006/relationships/hyperlink" Target="https://www.nice.org.uk/guidance/indevelopment/gid-ta10905" TargetMode="External"/><Relationship Id="rId220" Type="http://schemas.openxmlformats.org/officeDocument/2006/relationships/hyperlink" Target="https://www.nice.org.uk/guidance/indevelopment/gid-ta11818" TargetMode="External"/><Relationship Id="rId458" Type="http://schemas.openxmlformats.org/officeDocument/2006/relationships/hyperlink" Target="https://www.nice.org.uk/guidance/topic-selection/gid-ta11764" TargetMode="External"/><Relationship Id="rId15" Type="http://schemas.openxmlformats.org/officeDocument/2006/relationships/hyperlink" Target="https://www.nice.org.uk/guidance/indevelopment/gid-ta11963" TargetMode="External"/><Relationship Id="rId57" Type="http://schemas.openxmlformats.org/officeDocument/2006/relationships/hyperlink" Target="https://www.nice.org.uk/guidance/indevelopment/gid-ta11559" TargetMode="External"/><Relationship Id="rId262" Type="http://schemas.openxmlformats.org/officeDocument/2006/relationships/hyperlink" Target="https://www.nice.org.uk/guidance/indevelopment/gid-ta11477" TargetMode="External"/><Relationship Id="rId318" Type="http://schemas.openxmlformats.org/officeDocument/2006/relationships/hyperlink" Target="https://www.nice.org.uk/guidance/indevelopment/gid-ta11154/documents" TargetMode="External"/><Relationship Id="rId99" Type="http://schemas.openxmlformats.org/officeDocument/2006/relationships/hyperlink" Target="https://www.nice.org.uk/guidance/indevelopment/gid-ta10483" TargetMode="External"/><Relationship Id="rId122" Type="http://schemas.openxmlformats.org/officeDocument/2006/relationships/hyperlink" Target="https://www.nice.org.uk/guidance/indevelopment/gid-ta11071" TargetMode="External"/><Relationship Id="rId164" Type="http://schemas.openxmlformats.org/officeDocument/2006/relationships/hyperlink" Target="https://www.nice.org.uk/guidance/indevelopment/gid-ta11588" TargetMode="External"/><Relationship Id="rId371" Type="http://schemas.openxmlformats.org/officeDocument/2006/relationships/hyperlink" Target="https://www.nice.org.uk/guidance/indevelopment/gid-ta11508/documents" TargetMode="External"/><Relationship Id="rId427" Type="http://schemas.openxmlformats.org/officeDocument/2006/relationships/hyperlink" Target="https://www.nice.org.uk/guidance/indevelopment/gid-ta11502/documents" TargetMode="External"/><Relationship Id="rId469" Type="http://schemas.openxmlformats.org/officeDocument/2006/relationships/hyperlink" Target="https://www.nice.org.uk/guidance/indevelopment/gid-ta11802/documents" TargetMode="External"/><Relationship Id="rId26" Type="http://schemas.openxmlformats.org/officeDocument/2006/relationships/hyperlink" Target="https://www.nice.org.uk/guidance/indevelopment/gid-hte10084" TargetMode="External"/><Relationship Id="rId231" Type="http://schemas.openxmlformats.org/officeDocument/2006/relationships/hyperlink" Target="https://www.nice.org.uk/guidance/indevelopment/gid-ta11802" TargetMode="External"/><Relationship Id="rId273" Type="http://schemas.openxmlformats.org/officeDocument/2006/relationships/hyperlink" Target="https://www.nice.org.uk/guidance/indevelopment/gid-ta11519" TargetMode="External"/><Relationship Id="rId329" Type="http://schemas.openxmlformats.org/officeDocument/2006/relationships/hyperlink" Target="https://www.nice.org.uk/guidance/indevelopment/gid-ta11203/documents" TargetMode="External"/><Relationship Id="rId480" Type="http://schemas.openxmlformats.org/officeDocument/2006/relationships/hyperlink" Target="https://www.nice.org.uk/guidance/indevelopment/gid-ta11497/documents" TargetMode="External"/><Relationship Id="rId68" Type="http://schemas.openxmlformats.org/officeDocument/2006/relationships/hyperlink" Target="https://www.nice.org.uk/guidance/indevelopment/gid-ta11498" TargetMode="External"/><Relationship Id="rId133" Type="http://schemas.openxmlformats.org/officeDocument/2006/relationships/hyperlink" Target="https://www.nice.org.uk/guidance/indevelopment/gid-ta10607" TargetMode="External"/><Relationship Id="rId175" Type="http://schemas.openxmlformats.org/officeDocument/2006/relationships/hyperlink" Target="https://www.nice.org.uk/guidance/indevelopment/gid-ta10747" TargetMode="External"/><Relationship Id="rId340" Type="http://schemas.openxmlformats.org/officeDocument/2006/relationships/hyperlink" Target="https://www.nice.org.uk/guidance/indevelopment/gid-ta11036" TargetMode="External"/><Relationship Id="rId200" Type="http://schemas.openxmlformats.org/officeDocument/2006/relationships/hyperlink" Target="https://www.nice.org.uk/guidance/indevelopment/gid-ta11373" TargetMode="External"/><Relationship Id="rId382" Type="http://schemas.openxmlformats.org/officeDocument/2006/relationships/hyperlink" Target="https://www.nice.org.uk/guidance/indevelopment/gid-ta11519/documents" TargetMode="External"/><Relationship Id="rId438" Type="http://schemas.openxmlformats.org/officeDocument/2006/relationships/hyperlink" Target="https://www.nice.org.uk/guidance/indevelopment/gid-ta11422" TargetMode="External"/><Relationship Id="rId242" Type="http://schemas.openxmlformats.org/officeDocument/2006/relationships/hyperlink" Target="https://www.nice.org.uk/guidance/indevelopment/gid-htg10169" TargetMode="External"/><Relationship Id="rId284" Type="http://schemas.openxmlformats.org/officeDocument/2006/relationships/hyperlink" Target="https://www.nice.org.uk/guidance/indevelopment/gid-htg10172" TargetMode="External"/><Relationship Id="rId491" Type="http://schemas.openxmlformats.org/officeDocument/2006/relationships/hyperlink" Target="https://www.nice.org.uk/guidance/indevelopment/gid-ta11823" TargetMode="External"/><Relationship Id="rId505" Type="http://schemas.openxmlformats.org/officeDocument/2006/relationships/hyperlink" Target="https://www.nice.org.uk/guidance/indevelopment/gid-ta11960/documents" TargetMode="External"/><Relationship Id="rId37" Type="http://schemas.openxmlformats.org/officeDocument/2006/relationships/hyperlink" Target="https://www.nice.org.uk/guidance/indevelopment/gid-ta11850" TargetMode="External"/><Relationship Id="rId79" Type="http://schemas.openxmlformats.org/officeDocument/2006/relationships/hyperlink" Target="https://www.nice.org.uk/guidance/indevelopment/htg461" TargetMode="External"/><Relationship Id="rId102" Type="http://schemas.openxmlformats.org/officeDocument/2006/relationships/hyperlink" Target="https://www.nice.org.uk/guidance/indevelopment/gid-ta10555" TargetMode="External"/><Relationship Id="rId144" Type="http://schemas.openxmlformats.org/officeDocument/2006/relationships/hyperlink" Target="https://www.nice.org.uk/guidance/indevelopment/gid-ta11117" TargetMode="External"/><Relationship Id="rId90" Type="http://schemas.openxmlformats.org/officeDocument/2006/relationships/hyperlink" Target="https://www.nice.org.uk/guidance/indevelopment/gid-ta10966" TargetMode="External"/><Relationship Id="rId186" Type="http://schemas.openxmlformats.org/officeDocument/2006/relationships/hyperlink" Target="https://www.nice.org.uk/guidance/indevelopment/gid-ta11629" TargetMode="External"/><Relationship Id="rId351" Type="http://schemas.openxmlformats.org/officeDocument/2006/relationships/hyperlink" Target="https://www.nice.org.uk/guidance/indevelopment/gid-ta11439/documents" TargetMode="External"/><Relationship Id="rId393" Type="http://schemas.openxmlformats.org/officeDocument/2006/relationships/hyperlink" Target="https://www.nice.org.uk/guidance/indevelopment/gid-ta10620/documents" TargetMode="External"/><Relationship Id="rId407" Type="http://schemas.openxmlformats.org/officeDocument/2006/relationships/hyperlink" Target="https://www.nice.org.uk/guidance/indevelopment/gid-ta11449" TargetMode="External"/><Relationship Id="rId449" Type="http://schemas.openxmlformats.org/officeDocument/2006/relationships/hyperlink" Target="https://www.nice.org.uk/guidance/indevelopment/gid-ta11400" TargetMode="External"/><Relationship Id="rId211" Type="http://schemas.openxmlformats.org/officeDocument/2006/relationships/hyperlink" Target="https://www.nice.org.uk/guidance/indevelopment/gid-ta11220" TargetMode="External"/><Relationship Id="rId253" Type="http://schemas.openxmlformats.org/officeDocument/2006/relationships/hyperlink" Target="https://www.nice.org.uk/guidance/indevelopment/gid-ta11157" TargetMode="External"/><Relationship Id="rId295" Type="http://schemas.openxmlformats.org/officeDocument/2006/relationships/hyperlink" Target="https://www.nice.org.uk/guidance/indevelopment/gid-ta11333" TargetMode="External"/><Relationship Id="rId309" Type="http://schemas.openxmlformats.org/officeDocument/2006/relationships/hyperlink" Target="https://www.nice.org.uk/guidance/indevelopment/gid-ta11760" TargetMode="External"/><Relationship Id="rId460" Type="http://schemas.openxmlformats.org/officeDocument/2006/relationships/hyperlink" Target="https://www.nice.org.uk/guidance/indevelopment/gid-ta11733/documents" TargetMode="External"/><Relationship Id="rId48" Type="http://schemas.openxmlformats.org/officeDocument/2006/relationships/hyperlink" Target="https://www.nice.org.uk/guidance/indevelopment/gid-ta11764" TargetMode="External"/><Relationship Id="rId113" Type="http://schemas.openxmlformats.org/officeDocument/2006/relationships/hyperlink" Target="https://www.nice.org.uk/guidance/indevelopment/gid-ta10249" TargetMode="External"/><Relationship Id="rId320" Type="http://schemas.openxmlformats.org/officeDocument/2006/relationships/hyperlink" Target="https://www.nice.org.uk/guidance/indevelopment/gid-ta11220/documents" TargetMode="External"/><Relationship Id="rId155" Type="http://schemas.openxmlformats.org/officeDocument/2006/relationships/hyperlink" Target="https://www.nice.org.uk/guidance/indevelopment/gid-ta11586" TargetMode="External"/><Relationship Id="rId197" Type="http://schemas.openxmlformats.org/officeDocument/2006/relationships/hyperlink" Target="https://www.nice.org.uk/guidance/indevelopment/gid-ta11898" TargetMode="External"/><Relationship Id="rId362" Type="http://schemas.openxmlformats.org/officeDocument/2006/relationships/hyperlink" Target="https://www.nice.org.uk/guidance/indevelopment/gid-ta10900" TargetMode="External"/><Relationship Id="rId418" Type="http://schemas.openxmlformats.org/officeDocument/2006/relationships/hyperlink" Target="https://www.nice.org.uk/guidance/indevelopment/gid-ta11576/documents" TargetMode="External"/><Relationship Id="rId222" Type="http://schemas.openxmlformats.org/officeDocument/2006/relationships/hyperlink" Target="https://www.nice.org.uk/guidance/indevelopment/gid-ta11654" TargetMode="External"/><Relationship Id="rId264" Type="http://schemas.openxmlformats.org/officeDocument/2006/relationships/hyperlink" Target="https://www.nice.org.uk/guidance/indevelopment/gid-ta11863" TargetMode="External"/><Relationship Id="rId471" Type="http://schemas.openxmlformats.org/officeDocument/2006/relationships/hyperlink" Target="https://www.nice.org.uk/guidance/indevelopment/gid-ta10935" TargetMode="External"/><Relationship Id="rId17" Type="http://schemas.openxmlformats.org/officeDocument/2006/relationships/hyperlink" Target="https://www.nice.org.uk/guidance/indevelopment/gid-ta11502" TargetMode="External"/><Relationship Id="rId59" Type="http://schemas.openxmlformats.org/officeDocument/2006/relationships/hyperlink" Target="https://www.nice.org.uk/guidance/indevelopment/gid-ta11566" TargetMode="External"/><Relationship Id="rId124" Type="http://schemas.openxmlformats.org/officeDocument/2006/relationships/hyperlink" Target="https://www.nice.org.uk/guidance/indevelopment/gid-ta11274" TargetMode="External"/><Relationship Id="rId70" Type="http://schemas.openxmlformats.org/officeDocument/2006/relationships/hyperlink" Target="https://www.nice.org.uk/guidance/indevelopment/gid-ta11676" TargetMode="External"/><Relationship Id="rId166" Type="http://schemas.openxmlformats.org/officeDocument/2006/relationships/hyperlink" Target="https://www.nice.org.uk/guidance/indevelopment/gid-ta11634" TargetMode="External"/><Relationship Id="rId331" Type="http://schemas.openxmlformats.org/officeDocument/2006/relationships/hyperlink" Target="https://www.nice.org.uk/guidance/indevelopment/gid-ta11071/documents" TargetMode="External"/><Relationship Id="rId373" Type="http://schemas.openxmlformats.org/officeDocument/2006/relationships/hyperlink" Target="https://www.nice.org.uk/guidance/indevelopment/gid-ta11628/documents" TargetMode="External"/><Relationship Id="rId429" Type="http://schemas.openxmlformats.org/officeDocument/2006/relationships/hyperlink" Target="https://www.nice.org.uk/guidance/indevelopment/gid-ta11664/documents" TargetMode="External"/><Relationship Id="rId1" Type="http://schemas.openxmlformats.org/officeDocument/2006/relationships/hyperlink" Target="https://www.nice.org.uk/guidance/indevelopment/gid-ta11749" TargetMode="External"/><Relationship Id="rId233" Type="http://schemas.openxmlformats.org/officeDocument/2006/relationships/hyperlink" Target="https://www.nice.org.uk/guidance/indevelopment/gid-ta10225" TargetMode="External"/><Relationship Id="rId440" Type="http://schemas.openxmlformats.org/officeDocument/2006/relationships/hyperlink" Target="https://www.nice.org.uk/guidance/indevelopment/gid-ta11657/documents" TargetMode="External"/><Relationship Id="rId28" Type="http://schemas.openxmlformats.org/officeDocument/2006/relationships/hyperlink" Target="https://www.nice.org.uk/guidance/indevelopment/gid-ta11804" TargetMode="External"/><Relationship Id="rId275" Type="http://schemas.openxmlformats.org/officeDocument/2006/relationships/hyperlink" Target="https://www.nice.org.uk/guidance/indevelopment/gid-ta11913" TargetMode="External"/><Relationship Id="rId300" Type="http://schemas.openxmlformats.org/officeDocument/2006/relationships/hyperlink" Target="https://www.nice.org.uk/guidance/indevelopment/gid-ta11766" TargetMode="External"/><Relationship Id="rId482" Type="http://schemas.openxmlformats.org/officeDocument/2006/relationships/hyperlink" Target="https://www.nice.org.uk/guidance/indevelopment/gid-ta11278" TargetMode="External"/><Relationship Id="rId81" Type="http://schemas.openxmlformats.org/officeDocument/2006/relationships/hyperlink" Target="https://www.nice.org.uk/guidance/indevelopment/gid-ta10089" TargetMode="External"/><Relationship Id="rId135" Type="http://schemas.openxmlformats.org/officeDocument/2006/relationships/hyperlink" Target="https://www.nice.org.uk/guidance/indevelopment/gid-ta10511" TargetMode="External"/><Relationship Id="rId177" Type="http://schemas.openxmlformats.org/officeDocument/2006/relationships/hyperlink" Target="https://www.nice.org.uk/guidance/indevelopment/gid-ta11140" TargetMode="External"/><Relationship Id="rId342" Type="http://schemas.openxmlformats.org/officeDocument/2006/relationships/hyperlink" Target="https://www.nice.org.uk/guidance/indevelopment/gid-ta11272" TargetMode="External"/><Relationship Id="rId384" Type="http://schemas.openxmlformats.org/officeDocument/2006/relationships/hyperlink" Target="https://www.nice.org.uk/guidance/indevelopment/gid-ta11540" TargetMode="External"/><Relationship Id="rId202" Type="http://schemas.openxmlformats.org/officeDocument/2006/relationships/hyperlink" Target="https://www.nice.org.uk/guidance/indevelopment/gid-ta11484" TargetMode="External"/><Relationship Id="rId244" Type="http://schemas.openxmlformats.org/officeDocument/2006/relationships/hyperlink" Target="https://www.nice.org.uk/guidance/indevelopment/gid-ta11564" TargetMode="External"/><Relationship Id="rId39" Type="http://schemas.openxmlformats.org/officeDocument/2006/relationships/hyperlink" Target="https://www.nice.org.uk/guidance/indevelopment/gid-ta11733" TargetMode="External"/><Relationship Id="rId286" Type="http://schemas.openxmlformats.org/officeDocument/2006/relationships/hyperlink" Target="https://www.nice.org.uk/guidance/indevelopment/gid-ta10261" TargetMode="External"/><Relationship Id="rId451" Type="http://schemas.openxmlformats.org/officeDocument/2006/relationships/hyperlink" Target="https://www.nice.org.uk/guidance/indevelopment/gid-ta11650/documents" TargetMode="External"/><Relationship Id="rId493" Type="http://schemas.openxmlformats.org/officeDocument/2006/relationships/hyperlink" Target="https://www.nice.org.uk/guidance/awaiting-development/gid-ta11414" TargetMode="External"/><Relationship Id="rId507"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88" TargetMode="External"/><Relationship Id="rId104" Type="http://schemas.openxmlformats.org/officeDocument/2006/relationships/hyperlink" Target="https://www.nice.org.uk/guidance/indevelopment/gid-ta10573" TargetMode="External"/><Relationship Id="rId146" Type="http://schemas.openxmlformats.org/officeDocument/2006/relationships/hyperlink" Target="https://www.nice.org.uk/guidance/indevelopment/gid-ta11327" TargetMode="External"/><Relationship Id="rId188" Type="http://schemas.openxmlformats.org/officeDocument/2006/relationships/hyperlink" Target="https://www.nice.org.uk/guidance/indevelopment/gid-ta11441" TargetMode="External"/><Relationship Id="rId311" Type="http://schemas.openxmlformats.org/officeDocument/2006/relationships/hyperlink" Target="https://www.nice.org.uk/guidance/indevelopment/gid-htg10538" TargetMode="External"/><Relationship Id="rId353" Type="http://schemas.openxmlformats.org/officeDocument/2006/relationships/hyperlink" Target="https://www.nice.org.uk/guidance/indevelopment/gid-ta11443" TargetMode="External"/><Relationship Id="rId395" Type="http://schemas.openxmlformats.org/officeDocument/2006/relationships/hyperlink" Target="https://www.nice.org.uk/guidance/indevelopment/gid-ta10575/documents" TargetMode="External"/><Relationship Id="rId409" Type="http://schemas.openxmlformats.org/officeDocument/2006/relationships/hyperlink" Target="https://www.nice.org.uk/guidance/indevelopment/gid-ta11695/documents" TargetMode="External"/><Relationship Id="rId92" Type="http://schemas.openxmlformats.org/officeDocument/2006/relationships/hyperlink" Target="https://www.nice.org.uk/guidance/indevelopment/gid-ta10800" TargetMode="External"/><Relationship Id="rId213" Type="http://schemas.openxmlformats.org/officeDocument/2006/relationships/hyperlink" Target="https://www.nice.org.uk/guidance/indevelopment/gid-ta11801" TargetMode="External"/><Relationship Id="rId420" Type="http://schemas.openxmlformats.org/officeDocument/2006/relationships/hyperlink" Target="https://www.nice.org.uk/guidance/indevelopment/gid-ta11440/documents" TargetMode="External"/><Relationship Id="rId255" Type="http://schemas.openxmlformats.org/officeDocument/2006/relationships/hyperlink" Target="https://www.nice.org.uk/guidance/indevelopment/gid-ta11607" TargetMode="External"/><Relationship Id="rId297" Type="http://schemas.openxmlformats.org/officeDocument/2006/relationships/hyperlink" Target="https://www.nice.org.uk/guidance/indevelopment/gid-ta11640" TargetMode="External"/><Relationship Id="rId462" Type="http://schemas.openxmlformats.org/officeDocument/2006/relationships/hyperlink" Target="https://www.nice.org.uk/guidance/awaiting-development/gid-ta11565" TargetMode="External"/><Relationship Id="rId115" Type="http://schemas.openxmlformats.org/officeDocument/2006/relationships/hyperlink" Target="https://www.nice.org.uk/guidance/indevelopment/gid-ta10391" TargetMode="External"/><Relationship Id="rId157" Type="http://schemas.openxmlformats.org/officeDocument/2006/relationships/hyperlink" Target="https://www.nice.org.uk/guidance/indevelopment/gid-ta11697" TargetMode="External"/><Relationship Id="rId322" Type="http://schemas.openxmlformats.org/officeDocument/2006/relationships/hyperlink" Target="https://www.nice.org.uk/guidance/indevelopment/gid-ta10994/documents" TargetMode="External"/><Relationship Id="rId364" Type="http://schemas.openxmlformats.org/officeDocument/2006/relationships/hyperlink" Target="https://www.nice.org.uk/guidance/indevelopment/gid-ta11475" TargetMode="External"/><Relationship Id="rId61" Type="http://schemas.openxmlformats.org/officeDocument/2006/relationships/hyperlink" Target="https://www.nice.org.uk/guidance/indevelopment/gid-ta11572" TargetMode="External"/><Relationship Id="rId199" Type="http://schemas.openxmlformats.org/officeDocument/2006/relationships/hyperlink" Target="https://www.nice.org.uk/guidance/indevelopment/gid-ta11528" TargetMode="External"/><Relationship Id="rId19" Type="http://schemas.openxmlformats.org/officeDocument/2006/relationships/hyperlink" Target="https://www.nice.org.uk/guidance/indevelopment/gid-ta11650" TargetMode="External"/><Relationship Id="rId224" Type="http://schemas.openxmlformats.org/officeDocument/2006/relationships/hyperlink" Target="https://www.nice.org.uk/guidance/indevelopment/gid-ta11884" TargetMode="External"/><Relationship Id="rId266" Type="http://schemas.openxmlformats.org/officeDocument/2006/relationships/hyperlink" Target="https://www.nice.org.uk/guidance/indevelopment/gid-ta11886" TargetMode="External"/><Relationship Id="rId431" Type="http://schemas.openxmlformats.org/officeDocument/2006/relationships/hyperlink" Target="https://www.nice.org.uk/guidance/indevelopment/gid-ta11406" TargetMode="External"/><Relationship Id="rId473" Type="http://schemas.openxmlformats.org/officeDocument/2006/relationships/hyperlink" Target="https://www.nice.org.uk/guidance/indevelopment/gid-ta11586" TargetMode="External"/><Relationship Id="rId30" Type="http://schemas.openxmlformats.org/officeDocument/2006/relationships/hyperlink" Target="https://www.nice.org.uk/guidance/indevelopment/gid-ta11774" TargetMode="External"/><Relationship Id="rId126" Type="http://schemas.openxmlformats.org/officeDocument/2006/relationships/hyperlink" Target="https://www.nice.org.uk/guidance/indevelopment/gid-tag406" TargetMode="External"/><Relationship Id="rId168" Type="http://schemas.openxmlformats.org/officeDocument/2006/relationships/hyperlink" Target="https://www.nice.org.uk/guidance/indevelopment/gid-ta11645" TargetMode="External"/><Relationship Id="rId333" Type="http://schemas.openxmlformats.org/officeDocument/2006/relationships/hyperlink" Target="https://www.nice.org.uk/guidance/indevelopment/gid-ta10143/documents" TargetMode="External"/><Relationship Id="rId72" Type="http://schemas.openxmlformats.org/officeDocument/2006/relationships/hyperlink" Target="https://www.nice.org.uk/guidance/indevelopment/gid-ta10745" TargetMode="External"/><Relationship Id="rId375" Type="http://schemas.openxmlformats.org/officeDocument/2006/relationships/hyperlink" Target="https://www.nice.org.uk/guidance/indevelopment/gid-ta11473/documents" TargetMode="External"/><Relationship Id="rId3" Type="http://schemas.openxmlformats.org/officeDocument/2006/relationships/hyperlink" Target="https://www.nice.org.uk/guidance/indevelopment/gid-ta11765" TargetMode="External"/><Relationship Id="rId235" Type="http://schemas.openxmlformats.org/officeDocument/2006/relationships/hyperlink" Target="https://www.nice.org.uk/guidance/indevelopment/gid-ta11269" TargetMode="External"/><Relationship Id="rId277" Type="http://schemas.openxmlformats.org/officeDocument/2006/relationships/hyperlink" Target="https://www.nice.org.uk/guidance/indevelopment/gid-ta11719" TargetMode="External"/><Relationship Id="rId400" Type="http://schemas.openxmlformats.org/officeDocument/2006/relationships/hyperlink" Target="https://www.nice.org.uk/guidance/indevelopment/gid-ta11416/documents" TargetMode="External"/><Relationship Id="rId442" Type="http://schemas.openxmlformats.org/officeDocument/2006/relationships/hyperlink" Target="https://www.nice.org.uk/guidance/indevelopment/gid-ta11441" TargetMode="External"/><Relationship Id="rId484" Type="http://schemas.openxmlformats.org/officeDocument/2006/relationships/hyperlink" Target="https://www.nice.org.uk/guidance/indevelopment/gid-ta11768" TargetMode="External"/><Relationship Id="rId137" Type="http://schemas.openxmlformats.org/officeDocument/2006/relationships/hyperlink" Target="https://www.nice.org.uk/guidance/indevelopment/gid-ta11689" TargetMode="External"/><Relationship Id="rId302" Type="http://schemas.openxmlformats.org/officeDocument/2006/relationships/hyperlink" Target="https://www.nice.org.uk/guidance/indevelopment/gid-ta11100" TargetMode="External"/><Relationship Id="rId344" Type="http://schemas.openxmlformats.org/officeDocument/2006/relationships/hyperlink" Target="https://www.nice.org.uk/guidance/indevelopment/gid-ta10391" TargetMode="External"/><Relationship Id="rId41" Type="http://schemas.openxmlformats.org/officeDocument/2006/relationships/hyperlink" Target="https://www.nice.org.uk/guidance/indevelopment/gid-ta11636" TargetMode="External"/><Relationship Id="rId83" Type="http://schemas.openxmlformats.org/officeDocument/2006/relationships/hyperlink" Target="https://www.nice.org.uk/guidance/indevelopment/gid-tag509" TargetMode="External"/><Relationship Id="rId179" Type="http://schemas.openxmlformats.org/officeDocument/2006/relationships/hyperlink" Target="https://www.nice.org.uk/guidance/indevelopment/gid-ta11221" TargetMode="External"/><Relationship Id="rId386" Type="http://schemas.openxmlformats.org/officeDocument/2006/relationships/hyperlink" Target="https://www.nice.org.uk/guidance/indevelopment/gid-ta10726/documents" TargetMode="External"/><Relationship Id="rId190" Type="http://schemas.openxmlformats.org/officeDocument/2006/relationships/hyperlink" Target="https://www.nice.org.uk/guidance/indevelopment/gid-ta11278" TargetMode="External"/><Relationship Id="rId204" Type="http://schemas.openxmlformats.org/officeDocument/2006/relationships/hyperlink" Target="https://www.nice.org.uk/guidance/indevelopment/gid-ta11745" TargetMode="External"/><Relationship Id="rId246" Type="http://schemas.openxmlformats.org/officeDocument/2006/relationships/hyperlink" Target="https://www.nice.org.uk/guidance/indevelopment/gid-ta11500" TargetMode="External"/><Relationship Id="rId288" Type="http://schemas.openxmlformats.org/officeDocument/2006/relationships/hyperlink" Target="https://www.nice.org.uk/guidance/indevelopment/gid-ta11679" TargetMode="External"/><Relationship Id="rId411" Type="http://schemas.openxmlformats.org/officeDocument/2006/relationships/hyperlink" Target="https://www.nice.org.uk/guidance/indevelopment/gid-ta11511" TargetMode="External"/><Relationship Id="rId453" Type="http://schemas.openxmlformats.org/officeDocument/2006/relationships/hyperlink" Target="https://www.nice.org.uk/guidance/indevelopment/gid-ta11804/documents" TargetMode="External"/><Relationship Id="rId509" Type="http://schemas.openxmlformats.org/officeDocument/2006/relationships/hyperlink" Target="https://www.nice.org.uk/guidance/indevelopment/gid-ta11842" TargetMode="External"/><Relationship Id="rId106" Type="http://schemas.openxmlformats.org/officeDocument/2006/relationships/hyperlink" Target="https://www.nice.org.uk/guidance/indevelopment/gid-ta10606" TargetMode="External"/><Relationship Id="rId313" Type="http://schemas.openxmlformats.org/officeDocument/2006/relationships/hyperlink" Target="https://www.nice.org.uk/guidance/indevelopment/gid-ta10990/documents" TargetMode="External"/><Relationship Id="rId495" Type="http://schemas.openxmlformats.org/officeDocument/2006/relationships/hyperlink" Target="https://www.nice.org.uk/guidance/indevelopment/gid-ta11869/documents" TargetMode="External"/><Relationship Id="rId10" Type="http://schemas.openxmlformats.org/officeDocument/2006/relationships/hyperlink" Target="https://www.nice.org.uk/guidance/indevelopment/gid-ta11025" TargetMode="External"/><Relationship Id="rId52" Type="http://schemas.openxmlformats.org/officeDocument/2006/relationships/hyperlink" Target="https://www.nice.org.uk/guidance/indevelopment/gid-ta11416" TargetMode="External"/><Relationship Id="rId94" Type="http://schemas.openxmlformats.org/officeDocument/2006/relationships/hyperlink" Target="https://www.nice.org.uk/guidance/indevelopment/gid-ta11160" TargetMode="External"/><Relationship Id="rId148" Type="http://schemas.openxmlformats.org/officeDocument/2006/relationships/hyperlink" Target="https://www.nice.org.uk/guidance/indevelopment/gid-ta11372" TargetMode="External"/><Relationship Id="rId355" Type="http://schemas.openxmlformats.org/officeDocument/2006/relationships/hyperlink" Target="https://www.nice.org.uk/guidance/indevelopment/gid-ta11023/documents" TargetMode="External"/><Relationship Id="rId397" Type="http://schemas.openxmlformats.org/officeDocument/2006/relationships/hyperlink" Target="https://www.nice.org.uk/guidance/indevelopment/gid-ta11651/documents" TargetMode="External"/><Relationship Id="rId215" Type="http://schemas.openxmlformats.org/officeDocument/2006/relationships/hyperlink" Target="https://www.nice.org.uk/guidance/indevelopment/gid-ta11553" TargetMode="External"/><Relationship Id="rId257" Type="http://schemas.openxmlformats.org/officeDocument/2006/relationships/hyperlink" Target="https://www.nice.org.uk/guidance/indevelopment/gid-ta11481" TargetMode="External"/><Relationship Id="rId422" Type="http://schemas.openxmlformats.org/officeDocument/2006/relationships/hyperlink" Target="https://www.nice.org.uk/guidance/indevelopment/gid-ta11530/documents" TargetMode="External"/><Relationship Id="rId464" Type="http://schemas.openxmlformats.org/officeDocument/2006/relationships/hyperlink" Target="https://www.nice.org.uk/guidance/indevelopment/gid-ta11663" TargetMode="External"/><Relationship Id="rId299" Type="http://schemas.openxmlformats.org/officeDocument/2006/relationships/hyperlink" Target="https://www.nice.org.uk/guidance/indevelopment/gid-ta11771"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nice.org.uk/guidance/indevelopment/gid-ta10446" TargetMode="External"/><Relationship Id="rId21" Type="http://schemas.openxmlformats.org/officeDocument/2006/relationships/hyperlink" Target="https://www.nice.org.uk/guidance/indevelopment/gid-hte10089" TargetMode="External"/><Relationship Id="rId324" Type="http://schemas.openxmlformats.org/officeDocument/2006/relationships/hyperlink" Target="https://www.nice.org.uk/guidance/indevelopment/gid-ta11410" TargetMode="External"/><Relationship Id="rId531" Type="http://schemas.openxmlformats.org/officeDocument/2006/relationships/hyperlink" Target="https://www.nice.org.uk/guidance/indevelopment/gid-ta11092" TargetMode="External"/><Relationship Id="rId170" Type="http://schemas.openxmlformats.org/officeDocument/2006/relationships/hyperlink" Target="https://www.nice.org.uk/guidance/indevelopment/gid-ta11511" TargetMode="External"/><Relationship Id="rId268" Type="http://schemas.openxmlformats.org/officeDocument/2006/relationships/hyperlink" Target="https://www.nice.org.uk/guidance/indevelopment/gid-ta11761" TargetMode="External"/><Relationship Id="rId475" Type="http://schemas.openxmlformats.org/officeDocument/2006/relationships/hyperlink" Target="https://www.nice.org.uk/guidance/indevelopment/gid-ta10239/documents" TargetMode="External"/><Relationship Id="rId32" Type="http://schemas.openxmlformats.org/officeDocument/2006/relationships/hyperlink" Target="https://www.nice.org.uk/guidance/indevelopment/gid-ta11552" TargetMode="External"/><Relationship Id="rId128" Type="http://schemas.openxmlformats.org/officeDocument/2006/relationships/hyperlink" Target="https://www.nice.org.uk/guidance/indevelopment/gid-tag388" TargetMode="External"/><Relationship Id="rId335" Type="http://schemas.openxmlformats.org/officeDocument/2006/relationships/hyperlink" Target="https://www.nice.org.uk/guidance/indevelopment/gid-hst10055/documents" TargetMode="External"/><Relationship Id="rId542" Type="http://schemas.openxmlformats.org/officeDocument/2006/relationships/hyperlink" Target="https://www.nice.org.uk/guidance/indevelopment/gid-ta11636/documents" TargetMode="External"/><Relationship Id="rId181" Type="http://schemas.openxmlformats.org/officeDocument/2006/relationships/hyperlink" Target="https://www.nice.org.uk/guidance/indevelopment/gid-ta11808" TargetMode="External"/><Relationship Id="rId402" Type="http://schemas.openxmlformats.org/officeDocument/2006/relationships/hyperlink" Target="https://www.nice.org.uk/guidance/ta1068" TargetMode="External"/><Relationship Id="rId279" Type="http://schemas.openxmlformats.org/officeDocument/2006/relationships/hyperlink" Target="https://www.nice.org.uk/guidance/indevelopment/gid-ta11782" TargetMode="External"/><Relationship Id="rId486" Type="http://schemas.openxmlformats.org/officeDocument/2006/relationships/hyperlink" Target="https://www.nice.org.uk/guidance/ta1083" TargetMode="External"/><Relationship Id="rId43" Type="http://schemas.openxmlformats.org/officeDocument/2006/relationships/hyperlink" Target="https://www.nice.org.uk/guidance/indevelopment/gid-hst10067" TargetMode="External"/><Relationship Id="rId139" Type="http://schemas.openxmlformats.org/officeDocument/2006/relationships/hyperlink" Target="https://www.nice.org.uk/guidance/indevelopment/gid-ta11475" TargetMode="External"/><Relationship Id="rId346" Type="http://schemas.openxmlformats.org/officeDocument/2006/relationships/hyperlink" Target="https://www.nice.org.uk/guidance/ta1097/resources" TargetMode="External"/><Relationship Id="rId553" Type="http://schemas.openxmlformats.org/officeDocument/2006/relationships/hyperlink" Target="https://www.nice.org.uk/guidance/indevelopment/gid-ta11584/documents" TargetMode="External"/><Relationship Id="rId192" Type="http://schemas.openxmlformats.org/officeDocument/2006/relationships/hyperlink" Target="https://www.nice.org.uk/guidance/indevelopment/gid-ta11831" TargetMode="External"/><Relationship Id="rId206" Type="http://schemas.openxmlformats.org/officeDocument/2006/relationships/hyperlink" Target="https://www.nice.org.uk/guidance/indevelopment/gid-hst10063" TargetMode="External"/><Relationship Id="rId413" Type="http://schemas.openxmlformats.org/officeDocument/2006/relationships/hyperlink" Target="https://www.nice.org.uk/guidance/indevelopment/gid-ta10900" TargetMode="External"/><Relationship Id="rId497" Type="http://schemas.openxmlformats.org/officeDocument/2006/relationships/hyperlink" Target="https://www.nice.org.uk/guidance/indevelopment/gid-ta11583/documents" TargetMode="External"/><Relationship Id="rId357" Type="http://schemas.openxmlformats.org/officeDocument/2006/relationships/hyperlink" Target="https://www.nice.org.uk/guidance/ta1054/resources" TargetMode="External"/><Relationship Id="rId54" Type="http://schemas.openxmlformats.org/officeDocument/2006/relationships/hyperlink" Target="https://www.nice.org.uk/guidance/indevelopment/gid-ta11230" TargetMode="External"/><Relationship Id="rId217" Type="http://schemas.openxmlformats.org/officeDocument/2006/relationships/hyperlink" Target="https://www.nice.org.uk/guidance/indevelopment/gid-ta11214" TargetMode="External"/><Relationship Id="rId564" Type="http://schemas.openxmlformats.org/officeDocument/2006/relationships/hyperlink" Target="https://www.nice.org.uk/guidance/indevelopment/gid-ta11511" TargetMode="External"/><Relationship Id="rId424" Type="http://schemas.openxmlformats.org/officeDocument/2006/relationships/hyperlink" Target="https://www.nice.org.uk/guidance/indevelopment/gid-ta11334/documents" TargetMode="External"/><Relationship Id="rId270" Type="http://schemas.openxmlformats.org/officeDocument/2006/relationships/hyperlink" Target="https://www.nice.org.uk/guidance/indevelopment/gid-ta10684" TargetMode="External"/><Relationship Id="rId65" Type="http://schemas.openxmlformats.org/officeDocument/2006/relationships/hyperlink" Target="https://www.nice.org.uk/guidance/indevelopment/gid-ta11674" TargetMode="External"/><Relationship Id="rId130" Type="http://schemas.openxmlformats.org/officeDocument/2006/relationships/hyperlink" Target="https://www.nice.org.uk/guidance/indevelopment/gid-tag525" TargetMode="External"/><Relationship Id="rId368" Type="http://schemas.openxmlformats.org/officeDocument/2006/relationships/hyperlink" Target="https://www.nice.org.uk/guidance/indevelopment/gid-ta11298/documents" TargetMode="External"/><Relationship Id="rId575" Type="http://schemas.openxmlformats.org/officeDocument/2006/relationships/hyperlink" Target="https://www.nice.org.uk/guidance/indevelopment/gid-ta11773/documents" TargetMode="External"/><Relationship Id="rId228" Type="http://schemas.openxmlformats.org/officeDocument/2006/relationships/hyperlink" Target="https://www.nice.org.uk/guidance/indevelopment/gid-ta11445" TargetMode="External"/><Relationship Id="rId435" Type="http://schemas.openxmlformats.org/officeDocument/2006/relationships/hyperlink" Target="https://www.nice.org.uk/guidance/indevelopment/gid-ta11405/documents" TargetMode="External"/><Relationship Id="rId281" Type="http://schemas.openxmlformats.org/officeDocument/2006/relationships/hyperlink" Target="https://www.nice.org.uk/guidance/indevelopment/gid-ta11866" TargetMode="External"/><Relationship Id="rId502" Type="http://schemas.openxmlformats.org/officeDocument/2006/relationships/hyperlink" Target="https://www.nice.org.uk/guidance/indevelopment/gid-ta11576/documents" TargetMode="External"/><Relationship Id="rId76" Type="http://schemas.openxmlformats.org/officeDocument/2006/relationships/hyperlink" Target="https://www.nice.org.uk/guidance/indevelopment/ta582" TargetMode="External"/><Relationship Id="rId141" Type="http://schemas.openxmlformats.org/officeDocument/2006/relationships/hyperlink" Target="https://www.nice.org.uk/guidance/indevelopment/gid-ta10832" TargetMode="External"/><Relationship Id="rId379" Type="http://schemas.openxmlformats.org/officeDocument/2006/relationships/hyperlink" Target="https://www.nice.org.uk/guidance/indevelopment/gid-ta11107" TargetMode="External"/><Relationship Id="rId586" Type="http://schemas.openxmlformats.org/officeDocument/2006/relationships/hyperlink" Target="https://www.nice.org.uk/guidance/ta1118" TargetMode="External"/><Relationship Id="rId7" Type="http://schemas.openxmlformats.org/officeDocument/2006/relationships/hyperlink" Target="https://www.nice.org.uk/guidance/indevelopment/gid-ta11509" TargetMode="External"/><Relationship Id="rId239" Type="http://schemas.openxmlformats.org/officeDocument/2006/relationships/hyperlink" Target="https://www.nice.org.uk/guidance/indevelopment/gid-ta11805" TargetMode="External"/><Relationship Id="rId446" Type="http://schemas.openxmlformats.org/officeDocument/2006/relationships/hyperlink" Target="https://www.nice.org.uk/guidance/indevelopment/gid-ta11643/documents" TargetMode="External"/><Relationship Id="rId292" Type="http://schemas.openxmlformats.org/officeDocument/2006/relationships/hyperlink" Target="https://www.nice.org.uk/guidance/indevelopment/gid-ta11310" TargetMode="External"/><Relationship Id="rId306" Type="http://schemas.openxmlformats.org/officeDocument/2006/relationships/hyperlink" Target="https://www.nice.org.uk/guidance/indevelopment/gid-ta11670" TargetMode="External"/><Relationship Id="rId87" Type="http://schemas.openxmlformats.org/officeDocument/2006/relationships/hyperlink" Target="https://www.nice.org.uk/guidance/indevelopment/gid-ta10886" TargetMode="External"/><Relationship Id="rId513" Type="http://schemas.openxmlformats.org/officeDocument/2006/relationships/hyperlink" Target="https://www.nice.org.uk/guidance/indevelopment/gid-ta11664/documents" TargetMode="External"/><Relationship Id="rId597" Type="http://schemas.openxmlformats.org/officeDocument/2006/relationships/hyperlink" Target="https://www.nice.org.uk/guidance/indevelopment/gid-ta11694/documents" TargetMode="External"/><Relationship Id="rId152" Type="http://schemas.openxmlformats.org/officeDocument/2006/relationships/hyperlink" Target="https://www.nice.org.uk/guidance/indevelopment/gid-ta11664" TargetMode="External"/><Relationship Id="rId457" Type="http://schemas.openxmlformats.org/officeDocument/2006/relationships/hyperlink" Target="https://www.nice.org.uk/guidance/ta1128/resources" TargetMode="External"/><Relationship Id="rId14" Type="http://schemas.openxmlformats.org/officeDocument/2006/relationships/hyperlink" Target="https://www.nice.org.uk/guidance/indevelopment/gid-ta11812" TargetMode="External"/><Relationship Id="rId317" Type="http://schemas.openxmlformats.org/officeDocument/2006/relationships/hyperlink" Target="https://www.nice.org.uk/guidance/indevelopment/gid-ta11186/documents" TargetMode="External"/><Relationship Id="rId524" Type="http://schemas.openxmlformats.org/officeDocument/2006/relationships/hyperlink" Target="https://www.nice.org.uk/guidance/indevelopment/gid-ta11657/documents" TargetMode="External"/><Relationship Id="rId98" Type="http://schemas.openxmlformats.org/officeDocument/2006/relationships/hyperlink" Target="https://www.nice.org.uk/guidance/indevelopment/gid-ta10489" TargetMode="External"/><Relationship Id="rId163" Type="http://schemas.openxmlformats.org/officeDocument/2006/relationships/hyperlink" Target="https://www.nice.org.uk/guidance/indevelopment/gid-ta11589" TargetMode="External"/><Relationship Id="rId370" Type="http://schemas.openxmlformats.org/officeDocument/2006/relationships/hyperlink" Target="https://www.nice.org.uk/guidance/hst32" TargetMode="External"/><Relationship Id="rId230" Type="http://schemas.openxmlformats.org/officeDocument/2006/relationships/hyperlink" Target="https://www.nice.org.uk/guidance/indevelopment/gid-ta10223" TargetMode="External"/><Relationship Id="rId468" Type="http://schemas.openxmlformats.org/officeDocument/2006/relationships/hyperlink" Target="https://www.nice.org.uk/guidance/ta1087/resources" TargetMode="External"/><Relationship Id="rId25" Type="http://schemas.openxmlformats.org/officeDocument/2006/relationships/hyperlink" Target="https://www.nice.org.uk/guidance/indevelopment/gid-ta11644" TargetMode="External"/><Relationship Id="rId67" Type="http://schemas.openxmlformats.org/officeDocument/2006/relationships/hyperlink" Target="https://www.nice.org.uk/guidance/indevelopment/gid-ta11203" TargetMode="External"/><Relationship Id="rId272" Type="http://schemas.openxmlformats.org/officeDocument/2006/relationships/hyperlink" Target="https://www.nice.org.uk/guidance/indevelopment/gid-ta11959" TargetMode="External"/><Relationship Id="rId328" Type="http://schemas.openxmlformats.org/officeDocument/2006/relationships/hyperlink" Target="https://www.nice.org.uk/guidance/ta1143/resources" TargetMode="External"/><Relationship Id="rId535" Type="http://schemas.openxmlformats.org/officeDocument/2006/relationships/hyperlink" Target="https://www.nice.org.uk/guidance/indevelopment/gid-ta11400" TargetMode="External"/><Relationship Id="rId577" Type="http://schemas.openxmlformats.org/officeDocument/2006/relationships/hyperlink" Target="https://www.nice.org.uk/guidance/TA1124" TargetMode="External"/><Relationship Id="rId132" Type="http://schemas.openxmlformats.org/officeDocument/2006/relationships/hyperlink" Target="https://www.nice.org.uk/guidance/indevelopment/gid-ta11273" TargetMode="External"/><Relationship Id="rId174" Type="http://schemas.openxmlformats.org/officeDocument/2006/relationships/hyperlink" Target="https://www.nice.org.uk/guidance/indevelopment/gid-ta10664" TargetMode="External"/><Relationship Id="rId381" Type="http://schemas.openxmlformats.org/officeDocument/2006/relationships/hyperlink" Target="https://www.nice.org.uk/guidance/indevelopment/gid-ta11126" TargetMode="External"/><Relationship Id="rId602" Type="http://schemas.openxmlformats.org/officeDocument/2006/relationships/hyperlink" Target="https://www.nice.org.uk/guidance/indevelopment/gid-ta11803" TargetMode="External"/><Relationship Id="rId241" Type="http://schemas.openxmlformats.org/officeDocument/2006/relationships/hyperlink" Target="https://www.nice.org.uk/guidance/indevelopment/gid-ta11643" TargetMode="External"/><Relationship Id="rId437" Type="http://schemas.openxmlformats.org/officeDocument/2006/relationships/hyperlink" Target="https://www.nice.org.uk/guidance/ta1131/resources" TargetMode="External"/><Relationship Id="rId479" Type="http://schemas.openxmlformats.org/officeDocument/2006/relationships/hyperlink" Target="https://www.nice.org.uk/guidance/indevelopment/gid-ta11693/documents" TargetMode="External"/><Relationship Id="rId36" Type="http://schemas.openxmlformats.org/officeDocument/2006/relationships/hyperlink" Target="https://www.nice.org.uk/guidance/indevelopment/gid-ta11772" TargetMode="External"/><Relationship Id="rId283" Type="http://schemas.openxmlformats.org/officeDocument/2006/relationships/hyperlink" Target="https://www.nice.org.uk/guidance/indevelopment/gid-ta11052" TargetMode="External"/><Relationship Id="rId339" Type="http://schemas.openxmlformats.org/officeDocument/2006/relationships/hyperlink" Target="https://www.nice.org.uk/guidance/ta1060/resources" TargetMode="External"/><Relationship Id="rId490" Type="http://schemas.openxmlformats.org/officeDocument/2006/relationships/hyperlink" Target="https://www.nice.org.uk/guidance/indevelopment/gid-ta11162" TargetMode="External"/><Relationship Id="rId504" Type="http://schemas.openxmlformats.org/officeDocument/2006/relationships/hyperlink" Target="https://www.nice.org.uk/guidance/indevelopment/gid-ta11440/documents" TargetMode="External"/><Relationship Id="rId546" Type="http://schemas.openxmlformats.org/officeDocument/2006/relationships/hyperlink" Target="https://www.nice.org.uk/guidance/ta1107/resources" TargetMode="External"/><Relationship Id="rId78" Type="http://schemas.openxmlformats.org/officeDocument/2006/relationships/hyperlink" Target="https://www.nice.org.uk/guidance/indevelopment/htg471" TargetMode="External"/><Relationship Id="rId101" Type="http://schemas.openxmlformats.org/officeDocument/2006/relationships/hyperlink" Target="https://www.nice.org.uk/guidance/indevelopment/gid-ta10497" TargetMode="External"/><Relationship Id="rId143" Type="http://schemas.openxmlformats.org/officeDocument/2006/relationships/hyperlink" Target="https://www.nice.org.uk/guidance/indevelopment/gid-ta11627" TargetMode="External"/><Relationship Id="rId185" Type="http://schemas.openxmlformats.org/officeDocument/2006/relationships/hyperlink" Target="https://www.nice.org.uk/guidance/indevelopment/gid-ta11848" TargetMode="External"/><Relationship Id="rId350" Type="http://schemas.openxmlformats.org/officeDocument/2006/relationships/hyperlink" Target="https://www.nice.org.uk/guidance/indevelopment/gid-ta11117" TargetMode="External"/><Relationship Id="rId406" Type="http://schemas.openxmlformats.org/officeDocument/2006/relationships/hyperlink" Target="https://www.nice.org.uk/guidance/ta1099/resources" TargetMode="External"/><Relationship Id="rId588" Type="http://schemas.openxmlformats.org/officeDocument/2006/relationships/hyperlink" Target="https://www.nice.org.uk/guidance/indevelopment/gid-ta11130/documents" TargetMode="External"/><Relationship Id="rId9" Type="http://schemas.openxmlformats.org/officeDocument/2006/relationships/hyperlink" Target="https://www.nice.org.uk/guidance/indevelopment/gid-ta11694" TargetMode="External"/><Relationship Id="rId210" Type="http://schemas.openxmlformats.org/officeDocument/2006/relationships/hyperlink" Target="https://www.nice.org.uk/guidance/indevelopment/gid-ta11379" TargetMode="External"/><Relationship Id="rId392" Type="http://schemas.openxmlformats.org/officeDocument/2006/relationships/hyperlink" Target="https://www.nice.org.uk/guidance/indevelopment/gid-ta11104" TargetMode="External"/><Relationship Id="rId448" Type="http://schemas.openxmlformats.org/officeDocument/2006/relationships/hyperlink" Target="https://www.nice.org.uk/guidance/indevelopment/gid-ta11544/documents" TargetMode="External"/><Relationship Id="rId252" Type="http://schemas.openxmlformats.org/officeDocument/2006/relationships/hyperlink" Target="https://www.nice.org.uk/guidance/indevelopment/gid-ta11882" TargetMode="External"/><Relationship Id="rId294" Type="http://schemas.openxmlformats.org/officeDocument/2006/relationships/hyperlink" Target="https://www.nice.org.uk/guidance/indevelopment/gid-ta11701" TargetMode="External"/><Relationship Id="rId308" Type="http://schemas.openxmlformats.org/officeDocument/2006/relationships/hyperlink" Target="https://www.nice.org.uk/guidance/indevelopment/gid-ta11565" TargetMode="External"/><Relationship Id="rId515" Type="http://schemas.openxmlformats.org/officeDocument/2006/relationships/hyperlink" Target="https://www.nice.org.uk/guidance/indevelopment/gid-ta11406" TargetMode="External"/><Relationship Id="rId47" Type="http://schemas.openxmlformats.org/officeDocument/2006/relationships/hyperlink" Target="https://www.nice.org.uk/guidance/indevelopment/gid-ta11454" TargetMode="External"/><Relationship Id="rId89" Type="http://schemas.openxmlformats.org/officeDocument/2006/relationships/hyperlink" Target="https://www.nice.org.uk/guidance/indevelopment/gid-ta10905" TargetMode="External"/><Relationship Id="rId112" Type="http://schemas.openxmlformats.org/officeDocument/2006/relationships/hyperlink" Target="https://www.nice.org.uk/guidance/indevelopment/gid-ta10250" TargetMode="External"/><Relationship Id="rId154" Type="http://schemas.openxmlformats.org/officeDocument/2006/relationships/hyperlink" Target="https://www.nice.org.uk/guidance/indevelopment/gid-ta11299" TargetMode="External"/><Relationship Id="rId361" Type="http://schemas.openxmlformats.org/officeDocument/2006/relationships/hyperlink" Target="https://www.nice.org.uk/guidance/ta1113/resources" TargetMode="External"/><Relationship Id="rId557" Type="http://schemas.openxmlformats.org/officeDocument/2006/relationships/hyperlink" Target="https://www.nice.org.uk/guidance/indevelopment/gid-ta11802/documents" TargetMode="External"/><Relationship Id="rId599" Type="http://schemas.openxmlformats.org/officeDocument/2006/relationships/hyperlink" Target="https://www.nice.org.uk/guidance/indevelopment/gid-ta11817" TargetMode="External"/><Relationship Id="rId196" Type="http://schemas.openxmlformats.org/officeDocument/2006/relationships/hyperlink" Target="https://www.nice.org.uk/guidance/indevelopment/gid-ta11405" TargetMode="External"/><Relationship Id="rId417" Type="http://schemas.openxmlformats.org/officeDocument/2006/relationships/hyperlink" Target="https://www.nice.org.uk/guidance/indevelopment/gid-ta10752" TargetMode="External"/><Relationship Id="rId459" Type="http://schemas.openxmlformats.org/officeDocument/2006/relationships/hyperlink" Target="https://www.nice.org.uk/guidance/indevelopment/gid-ta11415/documents" TargetMode="External"/><Relationship Id="rId16" Type="http://schemas.openxmlformats.org/officeDocument/2006/relationships/hyperlink" Target="https://www.nice.org.uk/guidance/indevelopment/gid-ta11625" TargetMode="External"/><Relationship Id="rId221" Type="http://schemas.openxmlformats.org/officeDocument/2006/relationships/hyperlink" Target="https://www.nice.org.uk/guidance/indevelopment/gid-ta11859" TargetMode="External"/><Relationship Id="rId263" Type="http://schemas.openxmlformats.org/officeDocument/2006/relationships/hyperlink" Target="https://www.nice.org.uk/guidance/indevelopment/gid-ta11561" TargetMode="External"/><Relationship Id="rId319" Type="http://schemas.openxmlformats.org/officeDocument/2006/relationships/hyperlink" Target="https://www.nice.org.uk/guidance/hst35/resources" TargetMode="External"/><Relationship Id="rId470" Type="http://schemas.openxmlformats.org/officeDocument/2006/relationships/hyperlink" Target="https://www.nice.org.uk/guidance/TA1136/resources" TargetMode="External"/><Relationship Id="rId526" Type="http://schemas.openxmlformats.org/officeDocument/2006/relationships/hyperlink" Target="https://www.nice.org.uk/guidance/indevelopment/gid-ta11523" TargetMode="External"/><Relationship Id="rId58" Type="http://schemas.openxmlformats.org/officeDocument/2006/relationships/hyperlink" Target="https://www.nice.org.uk/guidance/indevelopment/gid-ta11414" TargetMode="External"/><Relationship Id="rId123" Type="http://schemas.openxmlformats.org/officeDocument/2006/relationships/hyperlink" Target="https://www.nice.org.uk/guidance/indevelopment/gid-ta11345" TargetMode="External"/><Relationship Id="rId330" Type="http://schemas.openxmlformats.org/officeDocument/2006/relationships/hyperlink" Target="https://www.nice.org.uk/guidance/TA1086" TargetMode="External"/><Relationship Id="rId568" Type="http://schemas.openxmlformats.org/officeDocument/2006/relationships/hyperlink" Target="https://www.nice.org.uk/guidance/indevelopment/gid-ta11497/documents" TargetMode="External"/><Relationship Id="rId165" Type="http://schemas.openxmlformats.org/officeDocument/2006/relationships/hyperlink" Target="https://www.nice.org.uk/guidance/indevelopment/gid-ta11449" TargetMode="External"/><Relationship Id="rId372" Type="http://schemas.openxmlformats.org/officeDocument/2006/relationships/hyperlink" Target="https://www.nice.org.uk/guidance/indevelopment/gid-ta10886" TargetMode="External"/><Relationship Id="rId428" Type="http://schemas.openxmlformats.org/officeDocument/2006/relationships/hyperlink" Target="https://www.nice.org.uk/guidance/indevelopment/gid-ta11508/documents" TargetMode="External"/><Relationship Id="rId232" Type="http://schemas.openxmlformats.org/officeDocument/2006/relationships/hyperlink" Target="https://www.nice.org.uk/guidance/indevelopment/gid-ta11780" TargetMode="External"/><Relationship Id="rId274" Type="http://schemas.openxmlformats.org/officeDocument/2006/relationships/hyperlink" Target="https://www.nice.org.uk/guidance/indevelopment/gid-ta11880" TargetMode="External"/><Relationship Id="rId481" Type="http://schemas.openxmlformats.org/officeDocument/2006/relationships/hyperlink" Target="https://www.nice.org.uk/guidance/indevelopment/gid-ta11416/documents" TargetMode="External"/><Relationship Id="rId27" Type="http://schemas.openxmlformats.org/officeDocument/2006/relationships/hyperlink" Target="https://www.nice.org.uk/guidance/indevelopment/gid-ta11649" TargetMode="External"/><Relationship Id="rId69" Type="http://schemas.openxmlformats.org/officeDocument/2006/relationships/hyperlink" Target="https://www.nice.org.uk/guidance/indevelopment/gid-ta11232" TargetMode="External"/><Relationship Id="rId134" Type="http://schemas.openxmlformats.org/officeDocument/2006/relationships/hyperlink" Target="https://www.nice.org.uk/guidance/indevelopment/gid-ta11092" TargetMode="External"/><Relationship Id="rId537" Type="http://schemas.openxmlformats.org/officeDocument/2006/relationships/hyperlink" Target="https://www.nice.org.uk/guidance/ta1089" TargetMode="External"/><Relationship Id="rId579" Type="http://schemas.openxmlformats.org/officeDocument/2006/relationships/hyperlink" Target="https://www.nice.org.uk/guidance/indevelopment/gid-ta11505" TargetMode="External"/><Relationship Id="rId80" Type="http://schemas.openxmlformats.org/officeDocument/2006/relationships/hyperlink" Target="https://www.nice.org.uk/guidance/indevelopment/gid-ta10046" TargetMode="External"/><Relationship Id="rId176" Type="http://schemas.openxmlformats.org/officeDocument/2006/relationships/hyperlink" Target="https://www.nice.org.uk/guidance/indevelopment/gid-ta11235" TargetMode="External"/><Relationship Id="rId341" Type="http://schemas.openxmlformats.org/officeDocument/2006/relationships/hyperlink" Target="https://www.nice.org.uk/guidance/ta1056/resources" TargetMode="External"/><Relationship Id="rId383" Type="http://schemas.openxmlformats.org/officeDocument/2006/relationships/hyperlink" Target="https://www.nice.org.uk/guidance/indevelopment/gid-ta11373/documents" TargetMode="External"/><Relationship Id="rId439" Type="http://schemas.openxmlformats.org/officeDocument/2006/relationships/hyperlink" Target="https://www.nice.org.uk/guidance/indevelopment/gid-ta11473/documents" TargetMode="External"/><Relationship Id="rId590" Type="http://schemas.openxmlformats.org/officeDocument/2006/relationships/hyperlink" Target="https://www.nice.org.uk/guidance/indevelopment/gid-ta11525/documents" TargetMode="External"/><Relationship Id="rId604" Type="http://schemas.openxmlformats.org/officeDocument/2006/relationships/hyperlink" Target="https://www.nice.org.uk/guidance/indevelopment/gid-ta11199" TargetMode="External"/><Relationship Id="rId201" Type="http://schemas.openxmlformats.org/officeDocument/2006/relationships/hyperlink" Target="https://www.nice.org.uk/guidance/indevelopment/gid-ta11613" TargetMode="External"/><Relationship Id="rId243" Type="http://schemas.openxmlformats.org/officeDocument/2006/relationships/hyperlink" Target="https://www.nice.org.uk/guidance/indevelopment/gid-ta11958" TargetMode="External"/><Relationship Id="rId285" Type="http://schemas.openxmlformats.org/officeDocument/2006/relationships/hyperlink" Target="https://www.nice.org.uk/guidance/indevelopment/gid-ta11567" TargetMode="External"/><Relationship Id="rId450" Type="http://schemas.openxmlformats.org/officeDocument/2006/relationships/hyperlink" Target="https://www.nice.org.uk/guidance/indevelopment/gid-ta11519/documents" TargetMode="External"/><Relationship Id="rId506" Type="http://schemas.openxmlformats.org/officeDocument/2006/relationships/hyperlink" Target="https://www.nice.org.uk/guidance/indevelopment/gid-ta11530/documents" TargetMode="External"/><Relationship Id="rId38" Type="http://schemas.openxmlformats.org/officeDocument/2006/relationships/hyperlink" Target="https://www.nice.org.uk/guidance/indevelopment/gid-ta11819" TargetMode="External"/><Relationship Id="rId103" Type="http://schemas.openxmlformats.org/officeDocument/2006/relationships/hyperlink" Target="https://www.nice.org.uk/guidance/indevelopment/gid-ta10592" TargetMode="External"/><Relationship Id="rId310" Type="http://schemas.openxmlformats.org/officeDocument/2006/relationships/hyperlink" Target="https://www.nice.org.uk/guidance/indevelopment/gid-ta11298" TargetMode="External"/><Relationship Id="rId492" Type="http://schemas.openxmlformats.org/officeDocument/2006/relationships/hyperlink" Target="https://www.nice.org.uk/guidance/indevelopment/gid-ta11269" TargetMode="External"/><Relationship Id="rId548" Type="http://schemas.openxmlformats.org/officeDocument/2006/relationships/hyperlink" Target="https://www.nice.org.uk/guidance/indevelopment/gid-ta11733/documents" TargetMode="External"/><Relationship Id="rId91" Type="http://schemas.openxmlformats.org/officeDocument/2006/relationships/hyperlink" Target="https://www.nice.org.uk/guidance/indevelopment/gid-ta10998" TargetMode="External"/><Relationship Id="rId145" Type="http://schemas.openxmlformats.org/officeDocument/2006/relationships/hyperlink" Target="https://www.nice.org.uk/guidance/indevelopment/gid-ta11356" TargetMode="External"/><Relationship Id="rId187" Type="http://schemas.openxmlformats.org/officeDocument/2006/relationships/hyperlink" Target="https://www.nice.org.uk/guidance/indevelopment/gid-ta11646" TargetMode="External"/><Relationship Id="rId352" Type="http://schemas.openxmlformats.org/officeDocument/2006/relationships/hyperlink" Target="https://www.nice.org.uk/guidance/indevelopment/gid-ta11071/documents" TargetMode="External"/><Relationship Id="rId394" Type="http://schemas.openxmlformats.org/officeDocument/2006/relationships/hyperlink" Target="https://www.nice.org.uk/guidance/ta1098/resources" TargetMode="External"/><Relationship Id="rId408" Type="http://schemas.openxmlformats.org/officeDocument/2006/relationships/hyperlink" Target="https://www.nice.org.uk/guidance/indevelopment/gid-ta10981/documents" TargetMode="External"/><Relationship Id="rId212" Type="http://schemas.openxmlformats.org/officeDocument/2006/relationships/hyperlink" Target="https://www.nice.org.uk/guidance/indevelopment/gid-ta11540" TargetMode="External"/><Relationship Id="rId254" Type="http://schemas.openxmlformats.org/officeDocument/2006/relationships/hyperlink" Target="https://www.nice.org.uk/guidance/indevelopment/gid-ta10404" TargetMode="External"/><Relationship Id="rId49" Type="http://schemas.openxmlformats.org/officeDocument/2006/relationships/hyperlink" Target="https://www.nice.org.uk/guidance/indevelopment/gid-ta10868" TargetMode="External"/><Relationship Id="rId114" Type="http://schemas.openxmlformats.org/officeDocument/2006/relationships/hyperlink" Target="https://www.nice.org.uk/guidance/indevelopment/gid-ta10251" TargetMode="External"/><Relationship Id="rId296" Type="http://schemas.openxmlformats.org/officeDocument/2006/relationships/hyperlink" Target="https://www.nice.org.uk/guidance/indevelopment/gid-ta11693" TargetMode="External"/><Relationship Id="rId461" Type="http://schemas.openxmlformats.org/officeDocument/2006/relationships/hyperlink" Target="https://www.nice.org.uk/guidance/indevelopment/gid-ta11468/documents" TargetMode="External"/><Relationship Id="rId517" Type="http://schemas.openxmlformats.org/officeDocument/2006/relationships/hyperlink" Target="https://www.nice.org.uk/guidance/indevelopment/gid-ta11767/documents" TargetMode="External"/><Relationship Id="rId559" Type="http://schemas.openxmlformats.org/officeDocument/2006/relationships/hyperlink" Target="https://www.nice.org.uk/guidance/indevelopment/gid-ta10935" TargetMode="External"/><Relationship Id="rId60" Type="http://schemas.openxmlformats.org/officeDocument/2006/relationships/hyperlink" Target="https://www.nice.org.uk/guidance/indevelopment/gid-ta11091" TargetMode="External"/><Relationship Id="rId156" Type="http://schemas.openxmlformats.org/officeDocument/2006/relationships/hyperlink" Target="https://www.nice.org.uk/guidance/indevelopment/gid-ta11301" TargetMode="External"/><Relationship Id="rId198" Type="http://schemas.openxmlformats.org/officeDocument/2006/relationships/hyperlink" Target="https://www.nice.org.uk/guidance/indevelopment/gid-ta11823" TargetMode="External"/><Relationship Id="rId321" Type="http://schemas.openxmlformats.org/officeDocument/2006/relationships/hyperlink" Target="https://www.nice.org.uk/guidance/ta1057/resources" TargetMode="External"/><Relationship Id="rId363" Type="http://schemas.openxmlformats.org/officeDocument/2006/relationships/hyperlink" Target="https://www.nice.org.uk/guidance/ta1067/resources" TargetMode="External"/><Relationship Id="rId419" Type="http://schemas.openxmlformats.org/officeDocument/2006/relationships/hyperlink" Target="https://www.nice.org.uk/guidance/ta1101/resources" TargetMode="External"/><Relationship Id="rId570" Type="http://schemas.openxmlformats.org/officeDocument/2006/relationships/hyperlink" Target="https://www.nice.org.uk/guidance/indevelopment/gid-ta11278" TargetMode="External"/><Relationship Id="rId223" Type="http://schemas.openxmlformats.org/officeDocument/2006/relationships/hyperlink" Target="https://www.nice.org.uk/guidance/indevelopment/gid-ta11581" TargetMode="External"/><Relationship Id="rId430" Type="http://schemas.openxmlformats.org/officeDocument/2006/relationships/hyperlink" Target="https://www.nice.org.uk/guidance/ta1109/resources" TargetMode="External"/><Relationship Id="rId18" Type="http://schemas.openxmlformats.org/officeDocument/2006/relationships/hyperlink" Target="https://www.nice.org.uk/guidance/indevelopment/gid-ta11341" TargetMode="External"/><Relationship Id="rId265" Type="http://schemas.openxmlformats.org/officeDocument/2006/relationships/hyperlink" Target="https://www.nice.org.uk/guidance/indevelopment/gid-ta11628" TargetMode="External"/><Relationship Id="rId472" Type="http://schemas.openxmlformats.org/officeDocument/2006/relationships/hyperlink" Target="https://www.nice.org.uk/guidance/indevelopment/gid-ta10620/documents" TargetMode="External"/><Relationship Id="rId528" Type="http://schemas.openxmlformats.org/officeDocument/2006/relationships/hyperlink" Target="https://www.nice.org.uk/guidance/TA1104" TargetMode="External"/><Relationship Id="rId125" Type="http://schemas.openxmlformats.org/officeDocument/2006/relationships/hyperlink" Target="https://www.nice.org.uk/guidance/indevelopment/gid-ta11410" TargetMode="External"/><Relationship Id="rId167" Type="http://schemas.openxmlformats.org/officeDocument/2006/relationships/hyperlink" Target="https://www.nice.org.uk/guidance/indevelopment/gid-ta11352" TargetMode="External"/><Relationship Id="rId332" Type="http://schemas.openxmlformats.org/officeDocument/2006/relationships/hyperlink" Target="https://www.nice.org.uk/guidance/ta1106/resources" TargetMode="External"/><Relationship Id="rId374" Type="http://schemas.openxmlformats.org/officeDocument/2006/relationships/hyperlink" Target="https://www.nice.org.uk/guidance/indevelopment/gid-ta10899" TargetMode="External"/><Relationship Id="rId581" Type="http://schemas.openxmlformats.org/officeDocument/2006/relationships/hyperlink" Target="https://www.nice.org.uk/guidance/topic-selection/gid-ta11676" TargetMode="External"/><Relationship Id="rId71" Type="http://schemas.openxmlformats.org/officeDocument/2006/relationships/hyperlink" Target="https://www.nice.org.uk/guidance/indevelopment/gid-ta11599" TargetMode="External"/><Relationship Id="rId234" Type="http://schemas.openxmlformats.org/officeDocument/2006/relationships/hyperlink" Target="https://www.nice.org.uk/guidance/indevelopment/gid-ta11718" TargetMode="External"/><Relationship Id="rId2" Type="http://schemas.openxmlformats.org/officeDocument/2006/relationships/hyperlink" Target="https://www.nice.org.uk/guidance/indevelopment/gid-ta11516" TargetMode="External"/><Relationship Id="rId29" Type="http://schemas.openxmlformats.org/officeDocument/2006/relationships/hyperlink" Target="https://www.nice.org.uk/guidance/indevelopment/gid-ta10752" TargetMode="External"/><Relationship Id="rId276" Type="http://schemas.openxmlformats.org/officeDocument/2006/relationships/hyperlink" Target="https://www.nice.org.uk/guidance/indevelopment/gid-ta11743" TargetMode="External"/><Relationship Id="rId441" Type="http://schemas.openxmlformats.org/officeDocument/2006/relationships/hyperlink" Target="https://www.nice.org.uk/guidance/indevelopment/gid-ta11330/documents" TargetMode="External"/><Relationship Id="rId483" Type="http://schemas.openxmlformats.org/officeDocument/2006/relationships/hyperlink" Target="https://www.nice.org.uk/guidance/indevelopment/gid-ta11564/documents" TargetMode="External"/><Relationship Id="rId539" Type="http://schemas.openxmlformats.org/officeDocument/2006/relationships/hyperlink" Target="https://www.nice.org.uk/guidance/indevelopment/gid-ta11552/documents" TargetMode="External"/><Relationship Id="rId40" Type="http://schemas.openxmlformats.org/officeDocument/2006/relationships/hyperlink" Target="https://www.nice.org.uk/guidance/indevelopment/gid-ta11635" TargetMode="External"/><Relationship Id="rId136" Type="http://schemas.openxmlformats.org/officeDocument/2006/relationships/hyperlink" Target="https://www.nice.org.uk/guidance/indevelopment/gid-ta11709" TargetMode="External"/><Relationship Id="rId178" Type="http://schemas.openxmlformats.org/officeDocument/2006/relationships/hyperlink" Target="https://www.nice.org.uk/guidance/indevelopment/gid-ta11103" TargetMode="External"/><Relationship Id="rId301" Type="http://schemas.openxmlformats.org/officeDocument/2006/relationships/hyperlink" Target="https://www.nice.org.uk/guidance/indevelopment/gid-ta11803" TargetMode="External"/><Relationship Id="rId343" Type="http://schemas.openxmlformats.org/officeDocument/2006/relationships/hyperlink" Target="https://www.nice.org.uk/guidance/indevelopment/gid-ta11495" TargetMode="External"/><Relationship Id="rId550" Type="http://schemas.openxmlformats.org/officeDocument/2006/relationships/hyperlink" Target="https://www.nice.org.uk/guidance/awaiting-development/gid-ta11565" TargetMode="External"/><Relationship Id="rId82" Type="http://schemas.openxmlformats.org/officeDocument/2006/relationships/hyperlink" Target="https://www.nice.org.uk/guidance/indevelopment/gid-ta10024" TargetMode="External"/><Relationship Id="rId203" Type="http://schemas.openxmlformats.org/officeDocument/2006/relationships/hyperlink" Target="https://www.nice.org.uk/guidance/indevelopment/gid-ta11556" TargetMode="External"/><Relationship Id="rId385" Type="http://schemas.openxmlformats.org/officeDocument/2006/relationships/hyperlink" Target="https://www.nice.org.uk/guidance/indevelopment/gid-ta11545" TargetMode="External"/><Relationship Id="rId592" Type="http://schemas.openxmlformats.org/officeDocument/2006/relationships/hyperlink" Target="https://www.nice.org.uk/guidance/indevelopment/gid-ta11742/documents" TargetMode="External"/><Relationship Id="rId606" Type="http://schemas.openxmlformats.org/officeDocument/2006/relationships/hyperlink" Target="https://www.nice.org.uk/guidance/indevelopment/gid-ta11085" TargetMode="External"/><Relationship Id="rId245" Type="http://schemas.openxmlformats.org/officeDocument/2006/relationships/hyperlink" Target="https://www.nice.org.uk/guidance/indevelopment/gid-htg10153" TargetMode="External"/><Relationship Id="rId287" Type="http://schemas.openxmlformats.org/officeDocument/2006/relationships/hyperlink" Target="https://www.nice.org.uk/guidance/indevelopment/gid-ta11592" TargetMode="External"/><Relationship Id="rId410" Type="http://schemas.openxmlformats.org/officeDocument/2006/relationships/hyperlink" Target="https://www.nice.org.uk/guidance/ta1130/resources" TargetMode="External"/><Relationship Id="rId452" Type="http://schemas.openxmlformats.org/officeDocument/2006/relationships/hyperlink" Target="https://www.nice.org.uk/guidance/indevelopment/gid-ta11540" TargetMode="External"/><Relationship Id="rId494" Type="http://schemas.openxmlformats.org/officeDocument/2006/relationships/hyperlink" Target="https://www.nice.org.uk/guidance/indevelopment/gid-hst10037" TargetMode="External"/><Relationship Id="rId508" Type="http://schemas.openxmlformats.org/officeDocument/2006/relationships/hyperlink" Target="https://www.nice.org.uk/guidance/indevelopment/gid-ta11716/documents" TargetMode="External"/><Relationship Id="rId105" Type="http://schemas.openxmlformats.org/officeDocument/2006/relationships/hyperlink" Target="https://www.nice.org.uk/guidance/indevelopment/gid-ta10589" TargetMode="External"/><Relationship Id="rId147" Type="http://schemas.openxmlformats.org/officeDocument/2006/relationships/hyperlink" Target="https://www.nice.org.uk/guidance/indevelopment/gid-ta11400" TargetMode="External"/><Relationship Id="rId312" Type="http://schemas.openxmlformats.org/officeDocument/2006/relationships/hyperlink" Target="https://www.nice.org.uk/guidance/indevelopment/gid-htg10470" TargetMode="External"/><Relationship Id="rId354" Type="http://schemas.openxmlformats.org/officeDocument/2006/relationships/hyperlink" Target="https://www.nice.org.uk/guidance/ta1091/resources" TargetMode="External"/><Relationship Id="rId51" Type="http://schemas.openxmlformats.org/officeDocument/2006/relationships/hyperlink" Target="https://www.nice.org.uk/guidance/indevelopment/gid-ta11817" TargetMode="External"/><Relationship Id="rId93" Type="http://schemas.openxmlformats.org/officeDocument/2006/relationships/hyperlink" Target="https://www.nice.org.uk/guidance/indevelopment/gid-ta11070" TargetMode="External"/><Relationship Id="rId189" Type="http://schemas.openxmlformats.org/officeDocument/2006/relationships/hyperlink" Target="https://www.nice.org.uk/guidance/indevelopment/gid-ta11750" TargetMode="External"/><Relationship Id="rId396" Type="http://schemas.openxmlformats.org/officeDocument/2006/relationships/hyperlink" Target="https://www.nice.org.uk/guidance/indevelopment/gid-ta11023/documents" TargetMode="External"/><Relationship Id="rId561" Type="http://schemas.openxmlformats.org/officeDocument/2006/relationships/hyperlink" Target="https://www.nice.org.uk/guidance/indevelopment/gid-ta11586" TargetMode="External"/><Relationship Id="rId214" Type="http://schemas.openxmlformats.org/officeDocument/2006/relationships/hyperlink" Target="https://www.nice.org.uk/guidance/indevelopment/gid-ta11439" TargetMode="External"/><Relationship Id="rId256" Type="http://schemas.openxmlformats.org/officeDocument/2006/relationships/hyperlink" Target="https://www.nice.org.uk/guidance/indevelopment/gid-ta10205" TargetMode="External"/><Relationship Id="rId298" Type="http://schemas.openxmlformats.org/officeDocument/2006/relationships/hyperlink" Target="https://www.nice.org.uk/guidance/indevelopment/gid-ta11482" TargetMode="External"/><Relationship Id="rId421" Type="http://schemas.openxmlformats.org/officeDocument/2006/relationships/hyperlink" Target="https://www.nice.org.uk/guidance/ta1115/resources" TargetMode="External"/><Relationship Id="rId463" Type="http://schemas.openxmlformats.org/officeDocument/2006/relationships/hyperlink" Target="https://www.nice.org.uk/guidance/ta1052" TargetMode="External"/><Relationship Id="rId519" Type="http://schemas.openxmlformats.org/officeDocument/2006/relationships/hyperlink" Target="https://www.nice.org.uk/guidance/indevelopment/gid-ta10998/documents" TargetMode="External"/><Relationship Id="rId116" Type="http://schemas.openxmlformats.org/officeDocument/2006/relationships/hyperlink" Target="https://www.nice.org.uk/guidance/indevelopment/gid-ta10405" TargetMode="External"/><Relationship Id="rId158" Type="http://schemas.openxmlformats.org/officeDocument/2006/relationships/hyperlink" Target="https://www.nice.org.uk/guidance/indevelopment/gid-ta11546" TargetMode="External"/><Relationship Id="rId323" Type="http://schemas.openxmlformats.org/officeDocument/2006/relationships/hyperlink" Target="https://www.nice.org.uk/guidance/indevelopment/gid-ta11154/documents" TargetMode="External"/><Relationship Id="rId530" Type="http://schemas.openxmlformats.org/officeDocument/2006/relationships/hyperlink" Target="https://www.nice.org.uk/guidance/indevelopment/gid-ta11021" TargetMode="External"/><Relationship Id="rId20" Type="http://schemas.openxmlformats.org/officeDocument/2006/relationships/hyperlink" Target="https://www.nice.org.uk/guidance/indevelopment/gid-ta11422" TargetMode="External"/><Relationship Id="rId62" Type="http://schemas.openxmlformats.org/officeDocument/2006/relationships/hyperlink" Target="https://www.nice.org.uk/guidance/indevelopment/gid-ta10726" TargetMode="External"/><Relationship Id="rId365" Type="http://schemas.openxmlformats.org/officeDocument/2006/relationships/hyperlink" Target="https://www.nice.org.uk/guidance/ta1063/resources" TargetMode="External"/><Relationship Id="rId572" Type="http://schemas.openxmlformats.org/officeDocument/2006/relationships/hyperlink" Target="https://www.nice.org.uk/guidance/indevelopment/gid-ta11768" TargetMode="External"/><Relationship Id="rId225" Type="http://schemas.openxmlformats.org/officeDocument/2006/relationships/hyperlink" Target="https://www.nice.org.uk/guidance/indevelopment/gid-ta10774" TargetMode="External"/><Relationship Id="rId267" Type="http://schemas.openxmlformats.org/officeDocument/2006/relationships/hyperlink" Target="https://www.nice.org.uk/guidance/indevelopment/gid-ta10777" TargetMode="External"/><Relationship Id="rId432" Type="http://schemas.openxmlformats.org/officeDocument/2006/relationships/hyperlink" Target="https://www.nice.org.uk/guidance/TA1134/resources" TargetMode="External"/><Relationship Id="rId474" Type="http://schemas.openxmlformats.org/officeDocument/2006/relationships/hyperlink" Target="https://www.nice.org.uk/guidance/indevelopment/gid-ta10575/documents" TargetMode="External"/><Relationship Id="rId127" Type="http://schemas.openxmlformats.org/officeDocument/2006/relationships/hyperlink" Target="https://www.nice.org.uk/guidance/indevelopment/gid-tag499" TargetMode="External"/><Relationship Id="rId31" Type="http://schemas.openxmlformats.org/officeDocument/2006/relationships/hyperlink" Target="https://www.nice.org.uk/guidance/indevelopment/gid-ta11793" TargetMode="External"/><Relationship Id="rId73" Type="http://schemas.openxmlformats.org/officeDocument/2006/relationships/hyperlink" Target="https://www.nice.org.uk/guidance/indevelopment/ta797" TargetMode="External"/><Relationship Id="rId169" Type="http://schemas.openxmlformats.org/officeDocument/2006/relationships/hyperlink" Target="https://www.nice.org.uk/guidance/indevelopment/gid-ta11406" TargetMode="External"/><Relationship Id="rId334" Type="http://schemas.openxmlformats.org/officeDocument/2006/relationships/hyperlink" Target="https://www.nice.org.uk/guidance/indevelopment/gid-ta11103/documents" TargetMode="External"/><Relationship Id="rId376" Type="http://schemas.openxmlformats.org/officeDocument/2006/relationships/hyperlink" Target="https://www.nice.org.uk/guidance/ta1090/resources" TargetMode="External"/><Relationship Id="rId541" Type="http://schemas.openxmlformats.org/officeDocument/2006/relationships/hyperlink" Target="https://www.nice.org.uk/guidance/indevelopment/gid-ta11635/documents" TargetMode="External"/><Relationship Id="rId583" Type="http://schemas.openxmlformats.org/officeDocument/2006/relationships/hyperlink" Target="https://www.nice.org.uk/guidance/indevelopment/gid-ta11254" TargetMode="External"/><Relationship Id="rId4" Type="http://schemas.openxmlformats.org/officeDocument/2006/relationships/hyperlink" Target="https://www.nice.org.uk/guidance/indevelopment/gid-ta11869" TargetMode="External"/><Relationship Id="rId180" Type="http://schemas.openxmlformats.org/officeDocument/2006/relationships/hyperlink" Target="https://www.nice.org.uk/guidance/indevelopment/gid-ta11663" TargetMode="External"/><Relationship Id="rId236" Type="http://schemas.openxmlformats.org/officeDocument/2006/relationships/hyperlink" Target="https://www.nice.org.uk/guidance/indevelopment/gid-ta11130" TargetMode="External"/><Relationship Id="rId278" Type="http://schemas.openxmlformats.org/officeDocument/2006/relationships/hyperlink" Target="https://www.nice.org.uk/guidance/indevelopment/gid-ta10979" TargetMode="External"/><Relationship Id="rId401" Type="http://schemas.openxmlformats.org/officeDocument/2006/relationships/hyperlink" Target="https://www.nice.org.uk/guidance/ta1088/resources" TargetMode="External"/><Relationship Id="rId443" Type="http://schemas.openxmlformats.org/officeDocument/2006/relationships/hyperlink" Target="https://www.nice.org.uk/guidance/indevelopment/gid-ta11424/documents" TargetMode="External"/><Relationship Id="rId303" Type="http://schemas.openxmlformats.org/officeDocument/2006/relationships/hyperlink" Target="https://www.nice.org.uk/guidance/indevelopment/gid-ta10981" TargetMode="External"/><Relationship Id="rId485" Type="http://schemas.openxmlformats.org/officeDocument/2006/relationships/hyperlink" Target="https://www.nice.org.uk/guidance/indevelopment/gid-ta11488/documents" TargetMode="External"/><Relationship Id="rId42" Type="http://schemas.openxmlformats.org/officeDocument/2006/relationships/hyperlink" Target="https://www.nice.org.uk/guidance/indevelopment/gid-ta11678" TargetMode="External"/><Relationship Id="rId84" Type="http://schemas.openxmlformats.org/officeDocument/2006/relationships/hyperlink" Target="https://www.nice.org.uk/guidance/indevelopment/gid-ta10882" TargetMode="External"/><Relationship Id="rId138" Type="http://schemas.openxmlformats.org/officeDocument/2006/relationships/hyperlink" Target="https://www.nice.org.uk/guidance/indevelopment/gid-ta10826" TargetMode="External"/><Relationship Id="rId345" Type="http://schemas.openxmlformats.org/officeDocument/2006/relationships/hyperlink" Target="https://www.nice.org.uk/guidance/ta1059/resources" TargetMode="External"/><Relationship Id="rId387" Type="http://schemas.openxmlformats.org/officeDocument/2006/relationships/hyperlink" Target="https://www.nice.org.uk/guidance/ta1094/resources" TargetMode="External"/><Relationship Id="rId510" Type="http://schemas.openxmlformats.org/officeDocument/2006/relationships/hyperlink" Target="https://www.nice.org.uk/guidance/indevelopment/gid-ta11669/documents" TargetMode="External"/><Relationship Id="rId552" Type="http://schemas.openxmlformats.org/officeDocument/2006/relationships/hyperlink" Target="https://www.nice.org.uk/guidance/indevelopment/gid-ta11663" TargetMode="External"/><Relationship Id="rId594" Type="http://schemas.openxmlformats.org/officeDocument/2006/relationships/hyperlink" Target="https://www.nice.org.uk/guidance/ta1123" TargetMode="External"/><Relationship Id="rId608" Type="http://schemas.openxmlformats.org/officeDocument/2006/relationships/hyperlink" Target="https://www.nice.org.uk/guidance/indevelopment/gid-hst10067" TargetMode="External"/><Relationship Id="rId191" Type="http://schemas.openxmlformats.org/officeDocument/2006/relationships/hyperlink" Target="https://www.nice.org.uk/guidance/indevelopment/gid-ta10623" TargetMode="External"/><Relationship Id="rId205" Type="http://schemas.openxmlformats.org/officeDocument/2006/relationships/hyperlink" Target="https://www.nice.org.uk/guidance/indevelopment/gid-ta11096" TargetMode="External"/><Relationship Id="rId247" Type="http://schemas.openxmlformats.org/officeDocument/2006/relationships/hyperlink" Target="https://www.nice.org.uk/guidance/indevelopment/gid-ta11560" TargetMode="External"/><Relationship Id="rId412" Type="http://schemas.openxmlformats.org/officeDocument/2006/relationships/hyperlink" Target="https://www.nice.org.uk/guidance/TA1065/resources" TargetMode="External"/><Relationship Id="rId107" Type="http://schemas.openxmlformats.org/officeDocument/2006/relationships/hyperlink" Target="https://www.nice.org.uk/guidance/indevelopment/gid-ta10608" TargetMode="External"/><Relationship Id="rId289" Type="http://schemas.openxmlformats.org/officeDocument/2006/relationships/hyperlink" Target="https://www.nice.org.uk/guidance/indevelopment/gid-ta11631" TargetMode="External"/><Relationship Id="rId454" Type="http://schemas.openxmlformats.org/officeDocument/2006/relationships/hyperlink" Target="https://www.nice.org.uk/guidance/indevelopment/gid-ta11454/documents" TargetMode="External"/><Relationship Id="rId496" Type="http://schemas.openxmlformats.org/officeDocument/2006/relationships/hyperlink" Target="https://www.nice.org.uk/guidance/indevelopment/gid-ta10818" TargetMode="External"/><Relationship Id="rId11" Type="http://schemas.openxmlformats.org/officeDocument/2006/relationships/hyperlink" Target="https://www.nice.org.uk/guidance/indevelopment/gid-ta11525" TargetMode="External"/><Relationship Id="rId53" Type="http://schemas.openxmlformats.org/officeDocument/2006/relationships/hyperlink" Target="https://www.nice.org.uk/guidance/indevelopment/gid-ta11576" TargetMode="External"/><Relationship Id="rId149" Type="http://schemas.openxmlformats.org/officeDocument/2006/relationships/hyperlink" Target="https://www.nice.org.uk/guidance/indevelopment/gid-ta10990" TargetMode="External"/><Relationship Id="rId314" Type="http://schemas.openxmlformats.org/officeDocument/2006/relationships/hyperlink" Target="https://www.nice.org.uk/guidance/indevelopment/gid-ta10858" TargetMode="External"/><Relationship Id="rId356" Type="http://schemas.openxmlformats.org/officeDocument/2006/relationships/hyperlink" Target="https://www.nice.org.uk/guidance/ta1062/resources" TargetMode="External"/><Relationship Id="rId398" Type="http://schemas.openxmlformats.org/officeDocument/2006/relationships/hyperlink" Target="https://www.nice.org.uk/guidance/ta1070/resources" TargetMode="External"/><Relationship Id="rId521" Type="http://schemas.openxmlformats.org/officeDocument/2006/relationships/hyperlink" Target="https://www.nice.org.uk/guidance/indevelopment/gid-ta11499/documents" TargetMode="External"/><Relationship Id="rId563" Type="http://schemas.openxmlformats.org/officeDocument/2006/relationships/hyperlink" Target="https://www.nice.org.uk/guidance/indevelopment/gid-ta11273" TargetMode="External"/><Relationship Id="rId95" Type="http://schemas.openxmlformats.org/officeDocument/2006/relationships/hyperlink" Target="https://www.nice.org.uk/guidance/indevelopment/gid-ta11022" TargetMode="External"/><Relationship Id="rId160" Type="http://schemas.openxmlformats.org/officeDocument/2006/relationships/hyperlink" Target="https://www.nice.org.uk/guidance/indevelopment/gid-ta10143" TargetMode="External"/><Relationship Id="rId216" Type="http://schemas.openxmlformats.org/officeDocument/2006/relationships/hyperlink" Target="https://www.nice.org.uk/guidance/indevelopment/gid-ta11334" TargetMode="External"/><Relationship Id="rId423" Type="http://schemas.openxmlformats.org/officeDocument/2006/relationships/hyperlink" Target="https://www.nice.org.uk/guidance/ta1116/resources" TargetMode="External"/><Relationship Id="rId258" Type="http://schemas.openxmlformats.org/officeDocument/2006/relationships/hyperlink" Target="https://www.nice.org.uk/guidance/indevelopment/gid-ta11606" TargetMode="External"/><Relationship Id="rId465" Type="http://schemas.openxmlformats.org/officeDocument/2006/relationships/hyperlink" Target="https://www.nice.org.uk/guidance/ta1058/resources" TargetMode="External"/><Relationship Id="rId22" Type="http://schemas.openxmlformats.org/officeDocument/2006/relationships/hyperlink" Target="https://www.nice.org.uk/guidance/indevelopment/gid-ta11116" TargetMode="External"/><Relationship Id="rId64" Type="http://schemas.openxmlformats.org/officeDocument/2006/relationships/hyperlink" Target="https://www.nice.org.uk/guidance/indevelopment/gid-ta11424" TargetMode="External"/><Relationship Id="rId118" Type="http://schemas.openxmlformats.org/officeDocument/2006/relationships/hyperlink" Target="https://www.nice.org.uk/guidance/indevelopment/gid-ta10467" TargetMode="External"/><Relationship Id="rId325" Type="http://schemas.openxmlformats.org/officeDocument/2006/relationships/hyperlink" Target="https://www.nice.org.uk/guidance/indevelopment/gid-ta11220/documents" TargetMode="External"/><Relationship Id="rId367" Type="http://schemas.openxmlformats.org/officeDocument/2006/relationships/hyperlink" Target="https://www.nice.org.uk/guidance/indevelopment/gid-ta11235/documents" TargetMode="External"/><Relationship Id="rId532" Type="http://schemas.openxmlformats.org/officeDocument/2006/relationships/hyperlink" Target="https://www.nice.org.uk/guidance/indevelopment/gid-hst10062/documents" TargetMode="External"/><Relationship Id="rId574" Type="http://schemas.openxmlformats.org/officeDocument/2006/relationships/hyperlink" Target="https://www.nice.org.uk/guidance/ta1105" TargetMode="External"/><Relationship Id="rId171" Type="http://schemas.openxmlformats.org/officeDocument/2006/relationships/hyperlink" Target="https://www.nice.org.uk/guidance/indevelopment/gid-ta11491" TargetMode="External"/><Relationship Id="rId227" Type="http://schemas.openxmlformats.org/officeDocument/2006/relationships/hyperlink" Target="https://www.nice.org.uk/guidance/indevelopment/gid-ta11800" TargetMode="External"/><Relationship Id="rId269" Type="http://schemas.openxmlformats.org/officeDocument/2006/relationships/hyperlink" Target="https://www.nice.org.uk/guidance/indevelopment/gid-htg10165" TargetMode="External"/><Relationship Id="rId434" Type="http://schemas.openxmlformats.org/officeDocument/2006/relationships/hyperlink" Target="https://www.nice.org.uk/guidance/ta1126/resources" TargetMode="External"/><Relationship Id="rId476" Type="http://schemas.openxmlformats.org/officeDocument/2006/relationships/hyperlink" Target="https://www.nice.org.uk/guidance/indevelopment/gid-ta11651/documents" TargetMode="External"/><Relationship Id="rId33" Type="http://schemas.openxmlformats.org/officeDocument/2006/relationships/hyperlink" Target="https://www.nice.org.uk/guidance/indevelopment/gid-ta11429" TargetMode="External"/><Relationship Id="rId129" Type="http://schemas.openxmlformats.org/officeDocument/2006/relationships/hyperlink" Target="https://www.nice.org.uk/guidance/indevelopment/gid-ta11272" TargetMode="External"/><Relationship Id="rId280" Type="http://schemas.openxmlformats.org/officeDocument/2006/relationships/hyperlink" Target="https://www.nice.org.uk/guidance/indevelopment/gid-ta11759" TargetMode="External"/><Relationship Id="rId336" Type="http://schemas.openxmlformats.org/officeDocument/2006/relationships/hyperlink" Target="https://www.nice.org.uk/guidance/indevelopment/gid-ta10497/documents" TargetMode="External"/><Relationship Id="rId501" Type="http://schemas.openxmlformats.org/officeDocument/2006/relationships/hyperlink" Target="https://www.nice.org.uk/guidance/indevelopment/gid-ta11402" TargetMode="External"/><Relationship Id="rId543" Type="http://schemas.openxmlformats.org/officeDocument/2006/relationships/hyperlink" Target="https://www.nice.org.uk/guidance/indevelopment/gid-ta11644/documents" TargetMode="External"/><Relationship Id="rId75" Type="http://schemas.openxmlformats.org/officeDocument/2006/relationships/hyperlink" Target="https://www.nice.org.uk/guidance/indevelopment/gid-ta10577" TargetMode="External"/><Relationship Id="rId140" Type="http://schemas.openxmlformats.org/officeDocument/2006/relationships/hyperlink" Target="https://www.nice.org.uk/guidance/indevelopment/gid-ta11366" TargetMode="External"/><Relationship Id="rId182" Type="http://schemas.openxmlformats.org/officeDocument/2006/relationships/hyperlink" Target="https://www.nice.org.uk/guidance/indevelopment/gid-ta11585" TargetMode="External"/><Relationship Id="rId378" Type="http://schemas.openxmlformats.org/officeDocument/2006/relationships/hyperlink" Target="https://www.nice.org.uk/guidance/indevelopment/gid-ta10391" TargetMode="External"/><Relationship Id="rId403" Type="http://schemas.openxmlformats.org/officeDocument/2006/relationships/hyperlink" Target="https://www.nice.org.uk/guidance/indevelopment/gid-ta11091/documents" TargetMode="External"/><Relationship Id="rId585" Type="http://schemas.openxmlformats.org/officeDocument/2006/relationships/hyperlink" Target="https://www.nice.org.uk/guidance/indevelopment/gid-ta11812" TargetMode="External"/><Relationship Id="rId6" Type="http://schemas.openxmlformats.org/officeDocument/2006/relationships/hyperlink" Target="https://www.nice.org.uk/guidance/indevelopment/gid-ta11960" TargetMode="External"/><Relationship Id="rId238" Type="http://schemas.openxmlformats.org/officeDocument/2006/relationships/hyperlink" Target="https://www.nice.org.uk/guidance/indevelopment/gid-ta11468" TargetMode="External"/><Relationship Id="rId445" Type="http://schemas.openxmlformats.org/officeDocument/2006/relationships/hyperlink" Target="https://www.nice.org.uk/guidance/ta1061/resources" TargetMode="External"/><Relationship Id="rId487" Type="http://schemas.openxmlformats.org/officeDocument/2006/relationships/hyperlink" Target="https://www.nice.org.uk/guidance/ta1084" TargetMode="External"/><Relationship Id="rId610" Type="http://schemas.openxmlformats.org/officeDocument/2006/relationships/hyperlink" Target="https://www.nice.org.uk/guidance/indevelopment/gid-ta11819" TargetMode="External"/><Relationship Id="rId291" Type="http://schemas.openxmlformats.org/officeDocument/2006/relationships/hyperlink" Target="https://www.nice.org.uk/guidance/indevelopment/gid-ta11781" TargetMode="External"/><Relationship Id="rId305" Type="http://schemas.openxmlformats.org/officeDocument/2006/relationships/hyperlink" Target="https://www.nice.org.uk/guidance/indevelopment/gid-htg10168" TargetMode="External"/><Relationship Id="rId347" Type="http://schemas.openxmlformats.org/officeDocument/2006/relationships/hyperlink" Target="https://www.nice.org.uk/guidance/indevelopment/gid-ta11203/documents" TargetMode="External"/><Relationship Id="rId512" Type="http://schemas.openxmlformats.org/officeDocument/2006/relationships/hyperlink" Target="https://www.nice.org.uk/guidance/indevelopment/gid-ta11366" TargetMode="External"/><Relationship Id="rId44" Type="http://schemas.openxmlformats.org/officeDocument/2006/relationships/hyperlink" Target="https://www.nice.org.uk/guidance/indevelopment/gid-ta10239" TargetMode="External"/><Relationship Id="rId86" Type="http://schemas.openxmlformats.org/officeDocument/2006/relationships/hyperlink" Target="https://www.nice.org.uk/guidance/indevelopment/gid-ta10935" TargetMode="External"/><Relationship Id="rId151" Type="http://schemas.openxmlformats.org/officeDocument/2006/relationships/hyperlink" Target="https://www.nice.org.uk/guidance/indevelopment/gid-ta11036" TargetMode="External"/><Relationship Id="rId389" Type="http://schemas.openxmlformats.org/officeDocument/2006/relationships/hyperlink" Target="https://www.nice.org.uk/guidance/indevelopment/gid-ta11439/documents" TargetMode="External"/><Relationship Id="rId554" Type="http://schemas.openxmlformats.org/officeDocument/2006/relationships/hyperlink" Target="https://www.nice.org.uk/guidance/indevelopment/gid-ta11607/documents" TargetMode="External"/><Relationship Id="rId596" Type="http://schemas.openxmlformats.org/officeDocument/2006/relationships/hyperlink" Target="https://www.nice.org.uk/guidance/indevelopment/gid-ta11732" TargetMode="External"/><Relationship Id="rId193" Type="http://schemas.openxmlformats.org/officeDocument/2006/relationships/hyperlink" Target="https://www.nice.org.uk/guidance/indevelopment/gid-ta11440" TargetMode="External"/><Relationship Id="rId207" Type="http://schemas.openxmlformats.org/officeDocument/2006/relationships/hyperlink" Target="https://www.nice.org.uk/guidance/indevelopment/gid-ta11638" TargetMode="External"/><Relationship Id="rId249" Type="http://schemas.openxmlformats.org/officeDocument/2006/relationships/hyperlink" Target="https://www.nice.org.uk/guidance/indevelopment/gid-ta11015" TargetMode="External"/><Relationship Id="rId414" Type="http://schemas.openxmlformats.org/officeDocument/2006/relationships/hyperlink" Target="https://www.nice.org.uk/guidance/ta1071/resources" TargetMode="External"/><Relationship Id="rId456" Type="http://schemas.openxmlformats.org/officeDocument/2006/relationships/hyperlink" Target="https://www.nice.org.uk/guidance/indevelopment/gid-ta10726/documents" TargetMode="External"/><Relationship Id="rId498" Type="http://schemas.openxmlformats.org/officeDocument/2006/relationships/hyperlink" Target="https://www.nice.org.uk/guidance/indevelopment/gid-ta11774/documents" TargetMode="External"/><Relationship Id="rId13" Type="http://schemas.openxmlformats.org/officeDocument/2006/relationships/hyperlink" Target="https://www.nice.org.uk/guidance/indevelopment/gid-hte10080" TargetMode="External"/><Relationship Id="rId109" Type="http://schemas.openxmlformats.org/officeDocument/2006/relationships/hyperlink" Target="https://www.nice.org.uk/guidance/indevelopment/gid-ta10696" TargetMode="External"/><Relationship Id="rId260" Type="http://schemas.openxmlformats.org/officeDocument/2006/relationships/hyperlink" Target="https://www.nice.org.uk/guidance/indevelopment/gid-ta11655" TargetMode="External"/><Relationship Id="rId316" Type="http://schemas.openxmlformats.org/officeDocument/2006/relationships/hyperlink" Target="https://www.nice.org.uk/guidance/hst33/resources" TargetMode="External"/><Relationship Id="rId523" Type="http://schemas.openxmlformats.org/officeDocument/2006/relationships/hyperlink" Target="https://www.nice.org.uk/guidance/indevelopment/gid-ta11793/documents" TargetMode="External"/><Relationship Id="rId55" Type="http://schemas.openxmlformats.org/officeDocument/2006/relationships/hyperlink" Target="https://www.nice.org.uk/guidance/indevelopment/gid-ta11633" TargetMode="External"/><Relationship Id="rId97" Type="http://schemas.openxmlformats.org/officeDocument/2006/relationships/hyperlink" Target="https://www.nice.org.uk/guidance/indevelopment/gid-ta11154" TargetMode="External"/><Relationship Id="rId120" Type="http://schemas.openxmlformats.org/officeDocument/2006/relationships/hyperlink" Target="https://www.nice.org.uk/guidance/indevelopment/gid-ta11402" TargetMode="External"/><Relationship Id="rId358" Type="http://schemas.openxmlformats.org/officeDocument/2006/relationships/hyperlink" Target="https://www.nice.org.uk/guidance/ta1073/resources" TargetMode="External"/><Relationship Id="rId565" Type="http://schemas.openxmlformats.org/officeDocument/2006/relationships/hyperlink" Target="https://www.nice.org.uk/guidance/indevelopment/gid-ta10895" TargetMode="External"/><Relationship Id="rId162" Type="http://schemas.openxmlformats.org/officeDocument/2006/relationships/hyperlink" Target="https://www.nice.org.uk/guidance/indevelopment/gid-ta11455" TargetMode="External"/><Relationship Id="rId218" Type="http://schemas.openxmlformats.org/officeDocument/2006/relationships/hyperlink" Target="https://www.nice.org.uk/guidance/indevelopment/gid-ta11457" TargetMode="External"/><Relationship Id="rId425" Type="http://schemas.openxmlformats.org/officeDocument/2006/relationships/hyperlink" Target="https://www.nice.org.uk/guidance/ta1117/resources" TargetMode="External"/><Relationship Id="rId467" Type="http://schemas.openxmlformats.org/officeDocument/2006/relationships/hyperlink" Target="https://www.nice.org.uk/guidance/indevelopment/gid-ta11331/documents" TargetMode="External"/><Relationship Id="rId271" Type="http://schemas.openxmlformats.org/officeDocument/2006/relationships/hyperlink" Target="https://www.nice.org.uk/guidance/indevelopment/gid-ta11909" TargetMode="External"/><Relationship Id="rId24" Type="http://schemas.openxmlformats.org/officeDocument/2006/relationships/hyperlink" Target="https://www.nice.org.uk/guidance/indevelopment/gid-ta10895" TargetMode="External"/><Relationship Id="rId66" Type="http://schemas.openxmlformats.org/officeDocument/2006/relationships/hyperlink" Target="https://www.nice.org.uk/guidance/indevelopment/gid-ta11544" TargetMode="External"/><Relationship Id="rId131" Type="http://schemas.openxmlformats.org/officeDocument/2006/relationships/hyperlink" Target="https://www.nice.org.uk/guidance/indevelopment/gid-ta11104" TargetMode="External"/><Relationship Id="rId327" Type="http://schemas.openxmlformats.org/officeDocument/2006/relationships/hyperlink" Target="https://www.nice.org.uk/guidance/indevelopment/gid-ta11221/documents" TargetMode="External"/><Relationship Id="rId369" Type="http://schemas.openxmlformats.org/officeDocument/2006/relationships/hyperlink" Target="https://www.nice.org.uk/guidance/indevelopment/gid-ta11352" TargetMode="External"/><Relationship Id="rId534" Type="http://schemas.openxmlformats.org/officeDocument/2006/relationships/hyperlink" Target="https://www.nice.org.uk/guidance/indevelopment/gid-ta11368" TargetMode="External"/><Relationship Id="rId576" Type="http://schemas.openxmlformats.org/officeDocument/2006/relationships/hyperlink" Target="https://www.nice.org.uk/guidance/indevelopment/gid-ta11592/documents" TargetMode="External"/><Relationship Id="rId173" Type="http://schemas.openxmlformats.org/officeDocument/2006/relationships/hyperlink" Target="https://www.nice.org.uk/guidance/indevelopment/gid-ta11443" TargetMode="External"/><Relationship Id="rId229" Type="http://schemas.openxmlformats.org/officeDocument/2006/relationships/hyperlink" Target="https://www.nice.org.uk/guidance/indevelopment/gid-ta11776" TargetMode="External"/><Relationship Id="rId380" Type="http://schemas.openxmlformats.org/officeDocument/2006/relationships/hyperlink" Target="https://www.nice.org.uk/guidance/indevelopment/gid-ta10758" TargetMode="External"/><Relationship Id="rId436" Type="http://schemas.openxmlformats.org/officeDocument/2006/relationships/hyperlink" Target="https://www.nice.org.uk/guidance/indevelopment/gid-ta11628/documents" TargetMode="External"/><Relationship Id="rId601" Type="http://schemas.openxmlformats.org/officeDocument/2006/relationships/hyperlink" Target="https://www.nice.org.uk/guidance/indevelopment/gid-ta11949" TargetMode="External"/><Relationship Id="rId240" Type="http://schemas.openxmlformats.org/officeDocument/2006/relationships/hyperlink" Target="https://www.nice.org.uk/guidance/indevelopment/gid-ta11330" TargetMode="External"/><Relationship Id="rId478" Type="http://schemas.openxmlformats.org/officeDocument/2006/relationships/hyperlink" Target="https://www.nice.org.uk/guidance/ta1110/resources" TargetMode="External"/><Relationship Id="rId35" Type="http://schemas.openxmlformats.org/officeDocument/2006/relationships/hyperlink" Target="https://www.nice.org.uk/guidance/indevelopment/gid-ta11768" TargetMode="External"/><Relationship Id="rId77" Type="http://schemas.openxmlformats.org/officeDocument/2006/relationships/hyperlink" Target="https://www.nice.org.uk/guidance/indevelopment/ta560" TargetMode="External"/><Relationship Id="rId100" Type="http://schemas.openxmlformats.org/officeDocument/2006/relationships/hyperlink" Target="https://www.nice.org.uk/guidance/indevelopment/gid-ta10542" TargetMode="External"/><Relationship Id="rId282" Type="http://schemas.openxmlformats.org/officeDocument/2006/relationships/hyperlink" Target="https://www.nice.org.uk/guidance/indevelopment/gid-ta11995" TargetMode="External"/><Relationship Id="rId338" Type="http://schemas.openxmlformats.org/officeDocument/2006/relationships/hyperlink" Target="https://www.nice.org.uk/guidance/ta1074/resources" TargetMode="External"/><Relationship Id="rId503" Type="http://schemas.openxmlformats.org/officeDocument/2006/relationships/hyperlink" Target="https://www.nice.org.uk/guidance/indevelopment/gid-hst10063/documents" TargetMode="External"/><Relationship Id="rId545" Type="http://schemas.openxmlformats.org/officeDocument/2006/relationships/hyperlink" Target="https://www.nice.org.uk/guidance/topic-selection/gid-ta11764" TargetMode="External"/><Relationship Id="rId587" Type="http://schemas.openxmlformats.org/officeDocument/2006/relationships/hyperlink" Target="https://www.nice.org.uk/guidance/indevelopment/gid-ta11869/documents" TargetMode="External"/><Relationship Id="rId8" Type="http://schemas.openxmlformats.org/officeDocument/2006/relationships/hyperlink" Target="https://www.nice.org.uk/guidance/indevelopment/gid-ta11501" TargetMode="External"/><Relationship Id="rId142" Type="http://schemas.openxmlformats.org/officeDocument/2006/relationships/hyperlink" Target="https://www.nice.org.uk/guidance/indevelopment/gid-ta11367" TargetMode="External"/><Relationship Id="rId184" Type="http://schemas.openxmlformats.org/officeDocument/2006/relationships/hyperlink" Target="https://www.nice.org.uk/guidance/indevelopment/gid-ta10994" TargetMode="External"/><Relationship Id="rId391" Type="http://schemas.openxmlformats.org/officeDocument/2006/relationships/hyperlink" Target="https://www.nice.org.uk/guidance/ta1077" TargetMode="External"/><Relationship Id="rId405" Type="http://schemas.openxmlformats.org/officeDocument/2006/relationships/hyperlink" Target="https://www.nice.org.uk/guidance/indevelopment/gid-ta11566" TargetMode="External"/><Relationship Id="rId447" Type="http://schemas.openxmlformats.org/officeDocument/2006/relationships/hyperlink" Target="https://www.nice.org.uk/guidance/indevelopment/gid-ta11587" TargetMode="External"/><Relationship Id="rId251" Type="http://schemas.openxmlformats.org/officeDocument/2006/relationships/hyperlink" Target="https://www.nice.org.uk/guidance/indevelopment/gid-ta10313" TargetMode="External"/><Relationship Id="rId489" Type="http://schemas.openxmlformats.org/officeDocument/2006/relationships/hyperlink" Target="https://www.nice.org.uk/guidance/indevelopment/gid-ta11749" TargetMode="External"/><Relationship Id="rId46" Type="http://schemas.openxmlformats.org/officeDocument/2006/relationships/hyperlink" Target="https://www.nice.org.uk/guidance/indevelopment/gid-ta11742" TargetMode="External"/><Relationship Id="rId293" Type="http://schemas.openxmlformats.org/officeDocument/2006/relationships/hyperlink" Target="https://www.nice.org.uk/guidance/indevelopment/gid-ta11582" TargetMode="External"/><Relationship Id="rId307" Type="http://schemas.openxmlformats.org/officeDocument/2006/relationships/hyperlink" Target="https://www.nice.org.uk/guidance/indevelopment/gid-ta11844" TargetMode="External"/><Relationship Id="rId349" Type="http://schemas.openxmlformats.org/officeDocument/2006/relationships/hyperlink" Target="https://www.nice.org.uk/guidance/ta1080/resources" TargetMode="External"/><Relationship Id="rId514" Type="http://schemas.openxmlformats.org/officeDocument/2006/relationships/hyperlink" Target="https://www.nice.org.uk/guidance/indevelopment/gid-ta11365" TargetMode="External"/><Relationship Id="rId556" Type="http://schemas.openxmlformats.org/officeDocument/2006/relationships/hyperlink" Target="https://www.nice.org.uk/guidance/indevelopment/gid-ta11750" TargetMode="External"/><Relationship Id="rId88" Type="http://schemas.openxmlformats.org/officeDocument/2006/relationships/hyperlink" Target="https://www.nice.org.uk/guidance/indevelopment/gid-ta10780" TargetMode="External"/><Relationship Id="rId111" Type="http://schemas.openxmlformats.org/officeDocument/2006/relationships/hyperlink" Target="https://www.nice.org.uk/guidance/indevelopment/gid-ta10248" TargetMode="External"/><Relationship Id="rId153" Type="http://schemas.openxmlformats.org/officeDocument/2006/relationships/hyperlink" Target="https://www.nice.org.uk/guidance/indevelopment/gid-ta11021" TargetMode="External"/><Relationship Id="rId195" Type="http://schemas.openxmlformats.org/officeDocument/2006/relationships/hyperlink" Target="https://www.nice.org.uk/guidance/indevelopment/gid-ta11505" TargetMode="External"/><Relationship Id="rId209" Type="http://schemas.openxmlformats.org/officeDocument/2006/relationships/hyperlink" Target="https://www.nice.org.uk/guidance/indevelopment/gid-ta11386" TargetMode="External"/><Relationship Id="rId360" Type="http://schemas.openxmlformats.org/officeDocument/2006/relationships/hyperlink" Target="https://www.nice.org.uk/guidance/ta1081/resources" TargetMode="External"/><Relationship Id="rId416" Type="http://schemas.openxmlformats.org/officeDocument/2006/relationships/hyperlink" Target="https://www.nice.org.uk/guidance/indevelopment/gid-ta11475" TargetMode="External"/><Relationship Id="rId598" Type="http://schemas.openxmlformats.org/officeDocument/2006/relationships/hyperlink" Target="https://www.nice.org.uk/guidance/indevelopment/gid-ta11377" TargetMode="External"/><Relationship Id="rId220" Type="http://schemas.openxmlformats.org/officeDocument/2006/relationships/hyperlink" Target="https://www.nice.org.uk/guidance/indevelopment/gid-ta11818" TargetMode="External"/><Relationship Id="rId458" Type="http://schemas.openxmlformats.org/officeDocument/2006/relationships/hyperlink" Target="https://www.nice.org.uk/guidance/indevelopment/gid-ta11553/documents" TargetMode="External"/><Relationship Id="rId15" Type="http://schemas.openxmlformats.org/officeDocument/2006/relationships/hyperlink" Target="https://www.nice.org.uk/guidance/indevelopment/gid-ta11963" TargetMode="External"/><Relationship Id="rId57" Type="http://schemas.openxmlformats.org/officeDocument/2006/relationships/hyperlink" Target="https://www.nice.org.uk/guidance/indevelopment/gid-ta11559" TargetMode="External"/><Relationship Id="rId262" Type="http://schemas.openxmlformats.org/officeDocument/2006/relationships/hyperlink" Target="https://www.nice.org.uk/guidance/indevelopment/gid-ta11477" TargetMode="External"/><Relationship Id="rId318" Type="http://schemas.openxmlformats.org/officeDocument/2006/relationships/hyperlink" Target="https://www.nice.org.uk/guidance/indevelopment/gid-ta10879/documents" TargetMode="External"/><Relationship Id="rId525" Type="http://schemas.openxmlformats.org/officeDocument/2006/relationships/hyperlink" Target="https://www.nice.org.uk/guidance/indevelopment/gid-ta11491/documents" TargetMode="External"/><Relationship Id="rId567" Type="http://schemas.openxmlformats.org/officeDocument/2006/relationships/hyperlink" Target="https://www.nice.org.uk/guidance/indevelopment/gid-ta10747" TargetMode="External"/><Relationship Id="rId99" Type="http://schemas.openxmlformats.org/officeDocument/2006/relationships/hyperlink" Target="https://www.nice.org.uk/guidance/indevelopment/gid-ta10483" TargetMode="External"/><Relationship Id="rId122" Type="http://schemas.openxmlformats.org/officeDocument/2006/relationships/hyperlink" Target="https://www.nice.org.uk/guidance/indevelopment/gid-ta11071" TargetMode="External"/><Relationship Id="rId164" Type="http://schemas.openxmlformats.org/officeDocument/2006/relationships/hyperlink" Target="https://www.nice.org.uk/guidance/indevelopment/gid-ta11588" TargetMode="External"/><Relationship Id="rId371" Type="http://schemas.openxmlformats.org/officeDocument/2006/relationships/hyperlink" Target="https://www.nice.org.uk/guidance/indevelopment/gid-ta11070" TargetMode="External"/><Relationship Id="rId427" Type="http://schemas.openxmlformats.org/officeDocument/2006/relationships/hyperlink" Target="https://www.nice.org.uk/guidance/indevelopment/gid-ta11561/documents" TargetMode="External"/><Relationship Id="rId469" Type="http://schemas.openxmlformats.org/officeDocument/2006/relationships/hyperlink" Target="https://www.nice.org.uk/guidance/indevelopment/gid-ta10868/documents" TargetMode="External"/><Relationship Id="rId26" Type="http://schemas.openxmlformats.org/officeDocument/2006/relationships/hyperlink" Target="https://www.nice.org.uk/guidance/indevelopment/gid-hte10084" TargetMode="External"/><Relationship Id="rId231" Type="http://schemas.openxmlformats.org/officeDocument/2006/relationships/hyperlink" Target="https://www.nice.org.uk/guidance/indevelopment/gid-ta11802" TargetMode="External"/><Relationship Id="rId273" Type="http://schemas.openxmlformats.org/officeDocument/2006/relationships/hyperlink" Target="https://www.nice.org.uk/guidance/indevelopment/gid-ta11519" TargetMode="External"/><Relationship Id="rId329" Type="http://schemas.openxmlformats.org/officeDocument/2006/relationships/hyperlink" Target="https://www.nice.org.uk/guidance/indevelopment/gid-ta10994/documents" TargetMode="External"/><Relationship Id="rId480" Type="http://schemas.openxmlformats.org/officeDocument/2006/relationships/hyperlink" Target="https://www.nice.org.uk/guidance/indevelopment/gid-ta11484" TargetMode="External"/><Relationship Id="rId536" Type="http://schemas.openxmlformats.org/officeDocument/2006/relationships/hyperlink" Target="https://www.nice.org.uk/guidance/indevelopment/gid-ta11445" TargetMode="External"/><Relationship Id="rId68" Type="http://schemas.openxmlformats.org/officeDocument/2006/relationships/hyperlink" Target="https://www.nice.org.uk/guidance/indevelopment/gid-ta11498" TargetMode="External"/><Relationship Id="rId133" Type="http://schemas.openxmlformats.org/officeDocument/2006/relationships/hyperlink" Target="https://www.nice.org.uk/guidance/indevelopment/gid-ta10607" TargetMode="External"/><Relationship Id="rId175" Type="http://schemas.openxmlformats.org/officeDocument/2006/relationships/hyperlink" Target="https://www.nice.org.uk/guidance/indevelopment/gid-ta10747" TargetMode="External"/><Relationship Id="rId340" Type="http://schemas.openxmlformats.org/officeDocument/2006/relationships/hyperlink" Target="https://www.nice.org.uk/guidance/ta1079/resources" TargetMode="External"/><Relationship Id="rId578" Type="http://schemas.openxmlformats.org/officeDocument/2006/relationships/hyperlink" Target="https://www.nice.org.uk/guidance/indevelopment/gid-ta11780/documents" TargetMode="External"/><Relationship Id="rId200" Type="http://schemas.openxmlformats.org/officeDocument/2006/relationships/hyperlink" Target="https://www.nice.org.uk/guidance/indevelopment/gid-ta11373" TargetMode="External"/><Relationship Id="rId382" Type="http://schemas.openxmlformats.org/officeDocument/2006/relationships/hyperlink" Target="https://www.nice.org.uk/guidance/indevelopment/gid-ta11022" TargetMode="External"/><Relationship Id="rId438" Type="http://schemas.openxmlformats.org/officeDocument/2006/relationships/hyperlink" Target="https://www.nice.org.uk/guidance/indevelopment/gid-ta11572/documents" TargetMode="External"/><Relationship Id="rId603" Type="http://schemas.openxmlformats.org/officeDocument/2006/relationships/hyperlink" Target="https://www.nice.org.uk/guidance/awaiting-development/gid-ta11836" TargetMode="External"/><Relationship Id="rId242" Type="http://schemas.openxmlformats.org/officeDocument/2006/relationships/hyperlink" Target="https://www.nice.org.uk/guidance/indevelopment/gid-htg10169" TargetMode="External"/><Relationship Id="rId284" Type="http://schemas.openxmlformats.org/officeDocument/2006/relationships/hyperlink" Target="https://www.nice.org.uk/guidance/indevelopment/gid-htg10172" TargetMode="External"/><Relationship Id="rId491" Type="http://schemas.openxmlformats.org/officeDocument/2006/relationships/hyperlink" Target="https://www.nice.org.uk/guidance/indevelopment/gid-ta11449" TargetMode="External"/><Relationship Id="rId505" Type="http://schemas.openxmlformats.org/officeDocument/2006/relationships/hyperlink" Target="https://www.nice.org.uk/guidance/indevelopment/gid-ta10800" TargetMode="External"/><Relationship Id="rId37" Type="http://schemas.openxmlformats.org/officeDocument/2006/relationships/hyperlink" Target="https://www.nice.org.uk/guidance/indevelopment/gid-ta11850" TargetMode="External"/><Relationship Id="rId79" Type="http://schemas.openxmlformats.org/officeDocument/2006/relationships/hyperlink" Target="https://www.nice.org.uk/guidance/indevelopment/htg461" TargetMode="External"/><Relationship Id="rId102" Type="http://schemas.openxmlformats.org/officeDocument/2006/relationships/hyperlink" Target="https://www.nice.org.uk/guidance/indevelopment/gid-ta10555" TargetMode="External"/><Relationship Id="rId144" Type="http://schemas.openxmlformats.org/officeDocument/2006/relationships/hyperlink" Target="https://www.nice.org.uk/guidance/indevelopment/gid-ta11117" TargetMode="External"/><Relationship Id="rId547" Type="http://schemas.openxmlformats.org/officeDocument/2006/relationships/hyperlink" Target="https://www.nice.org.uk/guidance/indevelopment/gid-ta11772/documents" TargetMode="External"/><Relationship Id="rId589" Type="http://schemas.openxmlformats.org/officeDocument/2006/relationships/hyperlink" Target="https://www.nice.org.uk/guidance/indevelopment/gid-ta11776/documents" TargetMode="External"/><Relationship Id="rId90" Type="http://schemas.openxmlformats.org/officeDocument/2006/relationships/hyperlink" Target="https://www.nice.org.uk/guidance/indevelopment/gid-ta10966" TargetMode="External"/><Relationship Id="rId186" Type="http://schemas.openxmlformats.org/officeDocument/2006/relationships/hyperlink" Target="https://www.nice.org.uk/guidance/indevelopment/gid-ta11629" TargetMode="External"/><Relationship Id="rId351" Type="http://schemas.openxmlformats.org/officeDocument/2006/relationships/hyperlink" Target="https://www.nice.org.uk/guidance/ta1125" TargetMode="External"/><Relationship Id="rId393" Type="http://schemas.openxmlformats.org/officeDocument/2006/relationships/hyperlink" Target="https://www.nice.org.uk/guidance/indevelopment/gid-ta11443" TargetMode="External"/><Relationship Id="rId407" Type="http://schemas.openxmlformats.org/officeDocument/2006/relationships/hyperlink" Target="https://www.nice.org.uk/guidance/ta1076" TargetMode="External"/><Relationship Id="rId449" Type="http://schemas.openxmlformats.org/officeDocument/2006/relationships/hyperlink" Target="https://www.nice.org.uk/guidance/ta1138/resources" TargetMode="External"/><Relationship Id="rId211" Type="http://schemas.openxmlformats.org/officeDocument/2006/relationships/hyperlink" Target="https://www.nice.org.uk/guidance/indevelopment/gid-ta11220" TargetMode="External"/><Relationship Id="rId253" Type="http://schemas.openxmlformats.org/officeDocument/2006/relationships/hyperlink" Target="https://www.nice.org.uk/guidance/indevelopment/gid-ta11157" TargetMode="External"/><Relationship Id="rId295" Type="http://schemas.openxmlformats.org/officeDocument/2006/relationships/hyperlink" Target="https://www.nice.org.uk/guidance/indevelopment/gid-ta11333" TargetMode="External"/><Relationship Id="rId309" Type="http://schemas.openxmlformats.org/officeDocument/2006/relationships/hyperlink" Target="https://www.nice.org.uk/guidance/indevelopment/gid-ta11760" TargetMode="External"/><Relationship Id="rId460" Type="http://schemas.openxmlformats.org/officeDocument/2006/relationships/hyperlink" Target="https://www.nice.org.uk/guidance/indevelopment/gid-ta11638/documents" TargetMode="External"/><Relationship Id="rId516" Type="http://schemas.openxmlformats.org/officeDocument/2006/relationships/hyperlink" Target="https://www.nice.org.uk/guidance/indevelopment/gid-ta11559" TargetMode="External"/><Relationship Id="rId48" Type="http://schemas.openxmlformats.org/officeDocument/2006/relationships/hyperlink" Target="https://www.nice.org.uk/guidance/indevelopment/gid-ta11764" TargetMode="External"/><Relationship Id="rId113" Type="http://schemas.openxmlformats.org/officeDocument/2006/relationships/hyperlink" Target="https://www.nice.org.uk/guidance/indevelopment/gid-ta10249" TargetMode="External"/><Relationship Id="rId320" Type="http://schemas.openxmlformats.org/officeDocument/2006/relationships/hyperlink" Target="https://www.nice.org.uk/guidance/TA1066/resources" TargetMode="External"/><Relationship Id="rId558" Type="http://schemas.openxmlformats.org/officeDocument/2006/relationships/hyperlink" Target="https://www.nice.org.uk/guidance/indevelopment/gid-ta11850/documents" TargetMode="External"/><Relationship Id="rId155" Type="http://schemas.openxmlformats.org/officeDocument/2006/relationships/hyperlink" Target="https://www.nice.org.uk/guidance/indevelopment/gid-ta11586" TargetMode="External"/><Relationship Id="rId197" Type="http://schemas.openxmlformats.org/officeDocument/2006/relationships/hyperlink" Target="https://www.nice.org.uk/guidance/indevelopment/gid-ta11898" TargetMode="External"/><Relationship Id="rId362" Type="http://schemas.openxmlformats.org/officeDocument/2006/relationships/hyperlink" Target="https://www.nice.org.uk/guidance/TA1133/resources" TargetMode="External"/><Relationship Id="rId418" Type="http://schemas.openxmlformats.org/officeDocument/2006/relationships/hyperlink" Target="https://www.nice.org.uk/guidance/indevelopment/gid-ta11437/documents" TargetMode="External"/><Relationship Id="rId222" Type="http://schemas.openxmlformats.org/officeDocument/2006/relationships/hyperlink" Target="https://www.nice.org.uk/guidance/indevelopment/gid-ta11654" TargetMode="External"/><Relationship Id="rId264" Type="http://schemas.openxmlformats.org/officeDocument/2006/relationships/hyperlink" Target="https://www.nice.org.uk/guidance/indevelopment/gid-ta11863" TargetMode="External"/><Relationship Id="rId471" Type="http://schemas.openxmlformats.org/officeDocument/2006/relationships/hyperlink" Target="https://www.nice.org.uk/guidance/indevelopment/gid-ta11477/documents" TargetMode="External"/><Relationship Id="rId17" Type="http://schemas.openxmlformats.org/officeDocument/2006/relationships/hyperlink" Target="https://www.nice.org.uk/guidance/indevelopment/gid-ta11502" TargetMode="External"/><Relationship Id="rId59" Type="http://schemas.openxmlformats.org/officeDocument/2006/relationships/hyperlink" Target="https://www.nice.org.uk/guidance/indevelopment/gid-ta11566" TargetMode="External"/><Relationship Id="rId124" Type="http://schemas.openxmlformats.org/officeDocument/2006/relationships/hyperlink" Target="https://www.nice.org.uk/guidance/indevelopment/gid-ta11274" TargetMode="External"/><Relationship Id="rId527" Type="http://schemas.openxmlformats.org/officeDocument/2006/relationships/hyperlink" Target="https://www.nice.org.uk/guidance/indevelopment/gid-ta11441" TargetMode="External"/><Relationship Id="rId569" Type="http://schemas.openxmlformats.org/officeDocument/2006/relationships/hyperlink" Target="https://www.nice.org.uk/guidance/indevelopment/gid-ta11429/documents" TargetMode="External"/><Relationship Id="rId70" Type="http://schemas.openxmlformats.org/officeDocument/2006/relationships/hyperlink" Target="https://www.nice.org.uk/guidance/indevelopment/gid-ta11676" TargetMode="External"/><Relationship Id="rId166" Type="http://schemas.openxmlformats.org/officeDocument/2006/relationships/hyperlink" Target="https://www.nice.org.uk/guidance/indevelopment/gid-ta11634" TargetMode="External"/><Relationship Id="rId331" Type="http://schemas.openxmlformats.org/officeDocument/2006/relationships/hyperlink" Target="https://www.nice.org.uk/guidance/indevelopment/gid-ta11096/documents" TargetMode="External"/><Relationship Id="rId373" Type="http://schemas.openxmlformats.org/officeDocument/2006/relationships/hyperlink" Target="https://www.nice.org.uk/guidance/indevelopment/gid-ta11036" TargetMode="External"/><Relationship Id="rId429" Type="http://schemas.openxmlformats.org/officeDocument/2006/relationships/hyperlink" Target="https://www.nice.org.uk/guidance/ta1114/resources" TargetMode="External"/><Relationship Id="rId580" Type="http://schemas.openxmlformats.org/officeDocument/2006/relationships/hyperlink" Target="https://www.nice.org.uk/guidance/ta1112" TargetMode="External"/><Relationship Id="rId1" Type="http://schemas.openxmlformats.org/officeDocument/2006/relationships/hyperlink" Target="https://www.nice.org.uk/guidance/indevelopment/gid-ta11749" TargetMode="External"/><Relationship Id="rId233" Type="http://schemas.openxmlformats.org/officeDocument/2006/relationships/hyperlink" Target="https://www.nice.org.uk/guidance/indevelopment/gid-ta10225" TargetMode="External"/><Relationship Id="rId440" Type="http://schemas.openxmlformats.org/officeDocument/2006/relationships/hyperlink" Target="https://www.nice.org.uk/guidance/indevelopment/gid-ta10986" TargetMode="External"/><Relationship Id="rId28" Type="http://schemas.openxmlformats.org/officeDocument/2006/relationships/hyperlink" Target="https://www.nice.org.uk/guidance/indevelopment/gid-ta11804" TargetMode="External"/><Relationship Id="rId275" Type="http://schemas.openxmlformats.org/officeDocument/2006/relationships/hyperlink" Target="https://www.nice.org.uk/guidance/indevelopment/gid-ta11913" TargetMode="External"/><Relationship Id="rId300" Type="http://schemas.openxmlformats.org/officeDocument/2006/relationships/hyperlink" Target="https://www.nice.org.uk/guidance/indevelopment/gid-ta11766" TargetMode="External"/><Relationship Id="rId482" Type="http://schemas.openxmlformats.org/officeDocument/2006/relationships/hyperlink" Target="https://www.nice.org.uk/guidance/indevelopment/gid-ta11718/documents" TargetMode="External"/><Relationship Id="rId538" Type="http://schemas.openxmlformats.org/officeDocument/2006/relationships/hyperlink" Target="https://www.nice.org.uk/guidance/indevelopment/gid-ta11650/documents" TargetMode="External"/><Relationship Id="rId81" Type="http://schemas.openxmlformats.org/officeDocument/2006/relationships/hyperlink" Target="https://www.nice.org.uk/guidance/indevelopment/gid-ta10089" TargetMode="External"/><Relationship Id="rId135" Type="http://schemas.openxmlformats.org/officeDocument/2006/relationships/hyperlink" Target="https://www.nice.org.uk/guidance/indevelopment/gid-ta10511" TargetMode="External"/><Relationship Id="rId177" Type="http://schemas.openxmlformats.org/officeDocument/2006/relationships/hyperlink" Target="https://www.nice.org.uk/guidance/indevelopment/gid-ta11140" TargetMode="External"/><Relationship Id="rId342" Type="http://schemas.openxmlformats.org/officeDocument/2006/relationships/hyperlink" Target="https://www.nice.org.uk/guidance/indevelopment/gid-ta10979/documents" TargetMode="External"/><Relationship Id="rId384" Type="http://schemas.openxmlformats.org/officeDocument/2006/relationships/hyperlink" Target="https://www.nice.org.uk/guidance/indevelopment/gid-ta11455" TargetMode="External"/><Relationship Id="rId591" Type="http://schemas.openxmlformats.org/officeDocument/2006/relationships/hyperlink" Target="https://www.nice.org.uk/guidance/indevelopment/gid-ta11649/documents" TargetMode="External"/><Relationship Id="rId605" Type="http://schemas.openxmlformats.org/officeDocument/2006/relationships/hyperlink" Target="https://www.nice.org.uk/guidance/indevelopment/gid-ta11842" TargetMode="External"/><Relationship Id="rId202" Type="http://schemas.openxmlformats.org/officeDocument/2006/relationships/hyperlink" Target="https://www.nice.org.uk/guidance/indevelopment/gid-ta11484" TargetMode="External"/><Relationship Id="rId244" Type="http://schemas.openxmlformats.org/officeDocument/2006/relationships/hyperlink" Target="https://www.nice.org.uk/guidance/indevelopment/gid-ta11564" TargetMode="External"/><Relationship Id="rId39" Type="http://schemas.openxmlformats.org/officeDocument/2006/relationships/hyperlink" Target="https://www.nice.org.uk/guidance/indevelopment/gid-ta11733" TargetMode="External"/><Relationship Id="rId286" Type="http://schemas.openxmlformats.org/officeDocument/2006/relationships/hyperlink" Target="https://www.nice.org.uk/guidance/indevelopment/gid-ta10261" TargetMode="External"/><Relationship Id="rId451" Type="http://schemas.openxmlformats.org/officeDocument/2006/relationships/hyperlink" Target="https://www.nice.org.uk/guidance/indevelopment/gid-ta11215" TargetMode="External"/><Relationship Id="rId493" Type="http://schemas.openxmlformats.org/officeDocument/2006/relationships/hyperlink" Target="https://www.nice.org.uk/guidance/indevelopment/gid-ta11695/documents" TargetMode="External"/><Relationship Id="rId507" Type="http://schemas.openxmlformats.org/officeDocument/2006/relationships/hyperlink" Target="https://www.nice.org.uk/guidance/indevelopment/gid-ta11645/documents" TargetMode="External"/><Relationship Id="rId549" Type="http://schemas.openxmlformats.org/officeDocument/2006/relationships/hyperlink" Target="https://www.nice.org.uk/guidance/indevelopment/gid-ta11599/documents" TargetMode="External"/><Relationship Id="rId50" Type="http://schemas.openxmlformats.org/officeDocument/2006/relationships/hyperlink" Target="https://www.nice.org.uk/guidance/indevelopment/gid-ta11488" TargetMode="External"/><Relationship Id="rId104" Type="http://schemas.openxmlformats.org/officeDocument/2006/relationships/hyperlink" Target="https://www.nice.org.uk/guidance/indevelopment/gid-ta10573" TargetMode="External"/><Relationship Id="rId146" Type="http://schemas.openxmlformats.org/officeDocument/2006/relationships/hyperlink" Target="https://www.nice.org.uk/guidance/indevelopment/gid-ta11327" TargetMode="External"/><Relationship Id="rId188" Type="http://schemas.openxmlformats.org/officeDocument/2006/relationships/hyperlink" Target="https://www.nice.org.uk/guidance/indevelopment/gid-ta11441" TargetMode="External"/><Relationship Id="rId311" Type="http://schemas.openxmlformats.org/officeDocument/2006/relationships/hyperlink" Target="https://www.nice.org.uk/guidance/indevelopment/gid-htg10538" TargetMode="External"/><Relationship Id="rId353" Type="http://schemas.openxmlformats.org/officeDocument/2006/relationships/hyperlink" Target="https://www.nice.org.uk/guidance/indevelopment/gid-ta11501/documents" TargetMode="External"/><Relationship Id="rId395" Type="http://schemas.openxmlformats.org/officeDocument/2006/relationships/hyperlink" Target="https://www.nice.org.uk/guidance/indevelopment/gid-ta11554" TargetMode="External"/><Relationship Id="rId409" Type="http://schemas.openxmlformats.org/officeDocument/2006/relationships/hyperlink" Target="https://www.nice.org.uk/guidance/indevelopment/gid-ta11140" TargetMode="External"/><Relationship Id="rId560" Type="http://schemas.openxmlformats.org/officeDocument/2006/relationships/hyperlink" Target="https://www.nice.org.uk/guidance/indevelopment/gid-ta11116" TargetMode="External"/><Relationship Id="rId92" Type="http://schemas.openxmlformats.org/officeDocument/2006/relationships/hyperlink" Target="https://www.nice.org.uk/guidance/indevelopment/gid-ta10800" TargetMode="External"/><Relationship Id="rId213" Type="http://schemas.openxmlformats.org/officeDocument/2006/relationships/hyperlink" Target="https://www.nice.org.uk/guidance/indevelopment/gid-ta11801" TargetMode="External"/><Relationship Id="rId420" Type="http://schemas.openxmlformats.org/officeDocument/2006/relationships/hyperlink" Target="https://www.nice.org.uk/guidance/indevelopment/gid-ta11498/documents" TargetMode="External"/><Relationship Id="rId255" Type="http://schemas.openxmlformats.org/officeDocument/2006/relationships/hyperlink" Target="https://www.nice.org.uk/guidance/indevelopment/gid-ta11607" TargetMode="External"/><Relationship Id="rId297" Type="http://schemas.openxmlformats.org/officeDocument/2006/relationships/hyperlink" Target="https://www.nice.org.uk/guidance/indevelopment/gid-ta11640" TargetMode="External"/><Relationship Id="rId462" Type="http://schemas.openxmlformats.org/officeDocument/2006/relationships/hyperlink" Target="https://www.nice.org.uk/guidance/hst34" TargetMode="External"/><Relationship Id="rId518" Type="http://schemas.openxmlformats.org/officeDocument/2006/relationships/hyperlink" Target="https://www.nice.org.uk/guidance/indevelopment/gid-ta10608" TargetMode="External"/><Relationship Id="rId115" Type="http://schemas.openxmlformats.org/officeDocument/2006/relationships/hyperlink" Target="https://www.nice.org.uk/guidance/indevelopment/gid-ta10391" TargetMode="External"/><Relationship Id="rId157" Type="http://schemas.openxmlformats.org/officeDocument/2006/relationships/hyperlink" Target="https://www.nice.org.uk/guidance/indevelopment/gid-ta11697" TargetMode="External"/><Relationship Id="rId322" Type="http://schemas.openxmlformats.org/officeDocument/2006/relationships/hyperlink" Target="https://www.nice.org.uk/guidance/indevelopment/gid-ta10832" TargetMode="External"/><Relationship Id="rId364" Type="http://schemas.openxmlformats.org/officeDocument/2006/relationships/hyperlink" Target="https://www.nice.org.uk/guidance/indevelopment/gid-ta10143/documents" TargetMode="External"/><Relationship Id="rId61" Type="http://schemas.openxmlformats.org/officeDocument/2006/relationships/hyperlink" Target="https://www.nice.org.uk/guidance/indevelopment/gid-ta11572" TargetMode="External"/><Relationship Id="rId199" Type="http://schemas.openxmlformats.org/officeDocument/2006/relationships/hyperlink" Target="https://www.nice.org.uk/guidance/indevelopment/gid-ta11528" TargetMode="External"/><Relationship Id="rId571" Type="http://schemas.openxmlformats.org/officeDocument/2006/relationships/hyperlink" Target="https://www.nice.org.uk/guidance/indevelopment/gid-ta11658/documents" TargetMode="External"/><Relationship Id="rId19" Type="http://schemas.openxmlformats.org/officeDocument/2006/relationships/hyperlink" Target="https://www.nice.org.uk/guidance/indevelopment/gid-ta11650" TargetMode="External"/><Relationship Id="rId224" Type="http://schemas.openxmlformats.org/officeDocument/2006/relationships/hyperlink" Target="https://www.nice.org.uk/guidance/indevelopment/gid-ta11884" TargetMode="External"/><Relationship Id="rId266" Type="http://schemas.openxmlformats.org/officeDocument/2006/relationships/hyperlink" Target="https://www.nice.org.uk/guidance/indevelopment/gid-ta11886" TargetMode="External"/><Relationship Id="rId431" Type="http://schemas.openxmlformats.org/officeDocument/2006/relationships/hyperlink" Target="https://www.nice.org.uk/guidance/ta1139/resources" TargetMode="External"/><Relationship Id="rId473" Type="http://schemas.openxmlformats.org/officeDocument/2006/relationships/hyperlink" Target="https://www.nice.org.uk/guidance/indevelopment/gid-ta11528/documents" TargetMode="External"/><Relationship Id="rId529" Type="http://schemas.openxmlformats.org/officeDocument/2006/relationships/hyperlink" Target="https://www.nice.org.uk/guidance/indevelopment/gid-ta11299" TargetMode="External"/><Relationship Id="rId30" Type="http://schemas.openxmlformats.org/officeDocument/2006/relationships/hyperlink" Target="https://www.nice.org.uk/guidance/indevelopment/gid-ta11774" TargetMode="External"/><Relationship Id="rId126" Type="http://schemas.openxmlformats.org/officeDocument/2006/relationships/hyperlink" Target="https://www.nice.org.uk/guidance/indevelopment/gid-tag406" TargetMode="External"/><Relationship Id="rId168" Type="http://schemas.openxmlformats.org/officeDocument/2006/relationships/hyperlink" Target="https://www.nice.org.uk/guidance/indevelopment/gid-ta11645" TargetMode="External"/><Relationship Id="rId333" Type="http://schemas.openxmlformats.org/officeDocument/2006/relationships/hyperlink" Target="https://www.nice.org.uk/guidance/indevelopment/gid-ta11386/documents" TargetMode="External"/><Relationship Id="rId540" Type="http://schemas.openxmlformats.org/officeDocument/2006/relationships/hyperlink" Target="https://www.nice.org.uk/guidance/indevelopment/gid-ta11804/documents" TargetMode="External"/><Relationship Id="rId72" Type="http://schemas.openxmlformats.org/officeDocument/2006/relationships/hyperlink" Target="https://www.nice.org.uk/guidance/indevelopment/gid-ta10745" TargetMode="External"/><Relationship Id="rId375" Type="http://schemas.openxmlformats.org/officeDocument/2006/relationships/hyperlink" Target="https://www.nice.org.uk/guidance/indevelopment/gid-ta11272" TargetMode="External"/><Relationship Id="rId582" Type="http://schemas.openxmlformats.org/officeDocument/2006/relationships/hyperlink" Target="https://www.nice.org.uk/guidance/indevelopment/gid-ta11823" TargetMode="External"/><Relationship Id="rId3" Type="http://schemas.openxmlformats.org/officeDocument/2006/relationships/hyperlink" Target="https://www.nice.org.uk/guidance/indevelopment/gid-ta11765" TargetMode="External"/><Relationship Id="rId235" Type="http://schemas.openxmlformats.org/officeDocument/2006/relationships/hyperlink" Target="https://www.nice.org.uk/guidance/indevelopment/gid-ta11269" TargetMode="External"/><Relationship Id="rId277" Type="http://schemas.openxmlformats.org/officeDocument/2006/relationships/hyperlink" Target="https://www.nice.org.uk/guidance/indevelopment/gid-ta11719" TargetMode="External"/><Relationship Id="rId400" Type="http://schemas.openxmlformats.org/officeDocument/2006/relationships/hyperlink" Target="https://www.nice.org.uk/guidance/ta1096/resources" TargetMode="External"/><Relationship Id="rId442" Type="http://schemas.openxmlformats.org/officeDocument/2006/relationships/hyperlink" Target="https://www.nice.org.uk/guidance/indevelopment/gid-ta11230/documents" TargetMode="External"/><Relationship Id="rId484" Type="http://schemas.openxmlformats.org/officeDocument/2006/relationships/hyperlink" Target="https://www.nice.org.uk/guidance/indevelopment/gid-ta11678/documents" TargetMode="External"/><Relationship Id="rId137" Type="http://schemas.openxmlformats.org/officeDocument/2006/relationships/hyperlink" Target="https://www.nice.org.uk/guidance/indevelopment/gid-ta11689" TargetMode="External"/><Relationship Id="rId302" Type="http://schemas.openxmlformats.org/officeDocument/2006/relationships/hyperlink" Target="https://www.nice.org.uk/guidance/indevelopment/gid-ta11100" TargetMode="External"/><Relationship Id="rId344" Type="http://schemas.openxmlformats.org/officeDocument/2006/relationships/hyperlink" Target="https://www.nice.org.uk/guidance/indevelopment/gid-ta11340/documents" TargetMode="External"/><Relationship Id="rId41" Type="http://schemas.openxmlformats.org/officeDocument/2006/relationships/hyperlink" Target="https://www.nice.org.uk/guidance/indevelopment/gid-ta11636" TargetMode="External"/><Relationship Id="rId83" Type="http://schemas.openxmlformats.org/officeDocument/2006/relationships/hyperlink" Target="https://www.nice.org.uk/guidance/indevelopment/gid-tag509" TargetMode="External"/><Relationship Id="rId179" Type="http://schemas.openxmlformats.org/officeDocument/2006/relationships/hyperlink" Target="https://www.nice.org.uk/guidance/indevelopment/gid-ta11221" TargetMode="External"/><Relationship Id="rId386" Type="http://schemas.openxmlformats.org/officeDocument/2006/relationships/hyperlink" Target="https://www.nice.org.uk/guidance/ta1095/resources" TargetMode="External"/><Relationship Id="rId551" Type="http://schemas.openxmlformats.org/officeDocument/2006/relationships/hyperlink" Target="https://www.nice.org.uk/guidance/indevelopment/gid-ta11333/documents" TargetMode="External"/><Relationship Id="rId593" Type="http://schemas.openxmlformats.org/officeDocument/2006/relationships/hyperlink" Target="https://www.nice.org.uk/guidance/indevelopment/gid-ta11625/documents" TargetMode="External"/><Relationship Id="rId607" Type="http://schemas.openxmlformats.org/officeDocument/2006/relationships/hyperlink" Target="https://www.nice.org.uk/guidance/indevelopment/gid-ta11958" TargetMode="External"/><Relationship Id="rId190" Type="http://schemas.openxmlformats.org/officeDocument/2006/relationships/hyperlink" Target="https://www.nice.org.uk/guidance/indevelopment/gid-ta11278" TargetMode="External"/><Relationship Id="rId204" Type="http://schemas.openxmlformats.org/officeDocument/2006/relationships/hyperlink" Target="https://www.nice.org.uk/guidance/indevelopment/gid-ta11745" TargetMode="External"/><Relationship Id="rId246" Type="http://schemas.openxmlformats.org/officeDocument/2006/relationships/hyperlink" Target="https://www.nice.org.uk/guidance/indevelopment/gid-ta11500" TargetMode="External"/><Relationship Id="rId288" Type="http://schemas.openxmlformats.org/officeDocument/2006/relationships/hyperlink" Target="https://www.nice.org.uk/guidance/indevelopment/gid-ta11679" TargetMode="External"/><Relationship Id="rId411" Type="http://schemas.openxmlformats.org/officeDocument/2006/relationships/hyperlink" Target="https://www.nice.org.uk/guidance/ta1075/resources" TargetMode="External"/><Relationship Id="rId453" Type="http://schemas.openxmlformats.org/officeDocument/2006/relationships/hyperlink" Target="https://www.nice.org.uk/guidance/indevelopment/gid-ta11430" TargetMode="External"/><Relationship Id="rId509" Type="http://schemas.openxmlformats.org/officeDocument/2006/relationships/hyperlink" Target="https://www.nice.org.uk/guidance/indevelopment/gid-ta10589" TargetMode="External"/><Relationship Id="rId106" Type="http://schemas.openxmlformats.org/officeDocument/2006/relationships/hyperlink" Target="https://www.nice.org.uk/guidance/indevelopment/gid-ta10606" TargetMode="External"/><Relationship Id="rId313" Type="http://schemas.openxmlformats.org/officeDocument/2006/relationships/hyperlink" Target="https://www.nice.org.uk/guidance/indevelopment/gid-ta10990/documents" TargetMode="External"/><Relationship Id="rId495" Type="http://schemas.openxmlformats.org/officeDocument/2006/relationships/hyperlink" Target="https://www.nice.org.uk/guidance/indevelopment/gid-ta11511" TargetMode="External"/><Relationship Id="rId10" Type="http://schemas.openxmlformats.org/officeDocument/2006/relationships/hyperlink" Target="https://www.nice.org.uk/guidance/indevelopment/gid-ta11025" TargetMode="External"/><Relationship Id="rId52" Type="http://schemas.openxmlformats.org/officeDocument/2006/relationships/hyperlink" Target="https://www.nice.org.uk/guidance/indevelopment/gid-ta11416" TargetMode="External"/><Relationship Id="rId94" Type="http://schemas.openxmlformats.org/officeDocument/2006/relationships/hyperlink" Target="https://www.nice.org.uk/guidance/indevelopment/gid-ta11160" TargetMode="External"/><Relationship Id="rId148" Type="http://schemas.openxmlformats.org/officeDocument/2006/relationships/hyperlink" Target="https://www.nice.org.uk/guidance/indevelopment/gid-ta11372" TargetMode="External"/><Relationship Id="rId355" Type="http://schemas.openxmlformats.org/officeDocument/2006/relationships/hyperlink" Target="https://www.nice.org.uk/guidance/indevelopment/gid-ta11010" TargetMode="External"/><Relationship Id="rId397" Type="http://schemas.openxmlformats.org/officeDocument/2006/relationships/hyperlink" Target="https://www.nice.org.uk/guidance/ta1122/resources" TargetMode="External"/><Relationship Id="rId520" Type="http://schemas.openxmlformats.org/officeDocument/2006/relationships/hyperlink" Target="https://www.nice.org.uk/guidance/indevelopment/gid-ta11633/documents" TargetMode="External"/><Relationship Id="rId562" Type="http://schemas.openxmlformats.org/officeDocument/2006/relationships/hyperlink" Target="https://www.nice.org.uk/guidance/indevelopment/gid-ta11589" TargetMode="External"/><Relationship Id="rId215" Type="http://schemas.openxmlformats.org/officeDocument/2006/relationships/hyperlink" Target="https://www.nice.org.uk/guidance/indevelopment/gid-ta11553" TargetMode="External"/><Relationship Id="rId257" Type="http://schemas.openxmlformats.org/officeDocument/2006/relationships/hyperlink" Target="https://www.nice.org.uk/guidance/indevelopment/gid-ta11481" TargetMode="External"/><Relationship Id="rId422" Type="http://schemas.openxmlformats.org/officeDocument/2006/relationships/hyperlink" Target="https://www.nice.org.uk/guidance/indevelopment/gid-ta11570" TargetMode="External"/><Relationship Id="rId464" Type="http://schemas.openxmlformats.org/officeDocument/2006/relationships/hyperlink" Target="https://www.nice.org.uk/guidance/ta1053/resources" TargetMode="External"/><Relationship Id="rId299" Type="http://schemas.openxmlformats.org/officeDocument/2006/relationships/hyperlink" Target="https://www.nice.org.uk/guidance/indevelopment/gid-ta11771" TargetMode="External"/><Relationship Id="rId63" Type="http://schemas.openxmlformats.org/officeDocument/2006/relationships/hyperlink" Target="https://www.nice.org.uk/guidance/indevelopment/gid-ta11254" TargetMode="External"/><Relationship Id="rId159" Type="http://schemas.openxmlformats.org/officeDocument/2006/relationships/hyperlink" Target="https://www.nice.org.uk/guidance/indevelopment/gid-ta10818" TargetMode="External"/><Relationship Id="rId366" Type="http://schemas.openxmlformats.org/officeDocument/2006/relationships/hyperlink" Target="https://www.nice.org.uk/guidance/indevelopment/gid-ta11274" TargetMode="External"/><Relationship Id="rId573" Type="http://schemas.openxmlformats.org/officeDocument/2006/relationships/hyperlink" Target="https://www.nice.org.uk/guidance/indevelopment/gid-ta11660/documents" TargetMode="External"/><Relationship Id="rId226" Type="http://schemas.openxmlformats.org/officeDocument/2006/relationships/hyperlink" Target="https://www.nice.org.uk/guidance/indevelopment/gid-ta11008" TargetMode="External"/><Relationship Id="rId433" Type="http://schemas.openxmlformats.org/officeDocument/2006/relationships/hyperlink" Target="https://www.nice.org.uk/guidance/ta1064/resources" TargetMode="External"/><Relationship Id="rId74" Type="http://schemas.openxmlformats.org/officeDocument/2006/relationships/hyperlink" Target="https://www.nice.org.uk/guidance/indevelopment/ta714" TargetMode="External"/><Relationship Id="rId377" Type="http://schemas.openxmlformats.org/officeDocument/2006/relationships/hyperlink" Target="https://www.nice.org.uk/guidance/indevelopment/gid-ta10882" TargetMode="External"/><Relationship Id="rId500" Type="http://schemas.openxmlformats.org/officeDocument/2006/relationships/hyperlink" Target="https://www.nice.org.uk/guidance/indevelopment/gid-ta10905" TargetMode="External"/><Relationship Id="rId584" Type="http://schemas.openxmlformats.org/officeDocument/2006/relationships/hyperlink" Target="https://www.nice.org.uk/guidance/awaiting-development/gid-ta11414" TargetMode="External"/><Relationship Id="rId5" Type="http://schemas.openxmlformats.org/officeDocument/2006/relationships/hyperlink" Target="https://www.nice.org.uk/guidance/indevelopment/gid-hst10062" TargetMode="External"/><Relationship Id="rId237" Type="http://schemas.openxmlformats.org/officeDocument/2006/relationships/hyperlink" Target="https://www.nice.org.uk/guidance/indevelopment/gid-ta10227" TargetMode="External"/><Relationship Id="rId444" Type="http://schemas.openxmlformats.org/officeDocument/2006/relationships/hyperlink" Target="https://www.nice.org.uk/guidance/indevelopment/gid-ta11356"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1545" TargetMode="External"/><Relationship Id="rId388" Type="http://schemas.openxmlformats.org/officeDocument/2006/relationships/hyperlink" Target="https://www.nice.org.uk/guidance/indevelopment/gid-ta11379/documents" TargetMode="External"/><Relationship Id="rId511" Type="http://schemas.openxmlformats.org/officeDocument/2006/relationships/hyperlink" Target="https://www.nice.org.uk/guidance/indevelopment/gid-ta11502/documents" TargetMode="External"/><Relationship Id="rId609" Type="http://schemas.openxmlformats.org/officeDocument/2006/relationships/hyperlink" Target="https://www.nice.org.uk/guidance/indevelopment/gid-ta11995" TargetMode="External"/><Relationship Id="rId85" Type="http://schemas.openxmlformats.org/officeDocument/2006/relationships/hyperlink" Target="https://www.nice.org.uk/guidance/indevelopment/gid-ta10900" TargetMode="External"/><Relationship Id="rId150" Type="http://schemas.openxmlformats.org/officeDocument/2006/relationships/hyperlink" Target="https://www.nice.org.uk/guidance/indevelopment/gid-ta11365" TargetMode="External"/><Relationship Id="rId595" Type="http://schemas.openxmlformats.org/officeDocument/2006/relationships/hyperlink" Target="https://www.nice.org.uk/guidance/indevelopment/gid-ta11959" TargetMode="External"/><Relationship Id="rId248" Type="http://schemas.openxmlformats.org/officeDocument/2006/relationships/hyperlink" Target="https://www.nice.org.uk/guidance/indevelopment/gid-ta11014" TargetMode="External"/><Relationship Id="rId455" Type="http://schemas.openxmlformats.org/officeDocument/2006/relationships/hyperlink" Target="https://www.nice.org.uk/guidance/ta1142" TargetMode="External"/><Relationship Id="rId12" Type="http://schemas.openxmlformats.org/officeDocument/2006/relationships/hyperlink" Target="https://www.nice.org.uk/guidance/indevelopment/gid-hte10079" TargetMode="External"/><Relationship Id="rId108" Type="http://schemas.openxmlformats.org/officeDocument/2006/relationships/hyperlink" Target="https://www.nice.org.uk/guidance/indevelopment/gid-ta10667" TargetMode="External"/><Relationship Id="rId315" Type="http://schemas.openxmlformats.org/officeDocument/2006/relationships/hyperlink" Target="https://www.nice.org.uk/guidance/ta1055/resources" TargetMode="External"/><Relationship Id="rId522" Type="http://schemas.openxmlformats.org/officeDocument/2006/relationships/hyperlink" Target="https://www.nice.org.uk/guidance/indevelopment/gid-ta11422" TargetMode="External"/><Relationship Id="rId96" Type="http://schemas.openxmlformats.org/officeDocument/2006/relationships/hyperlink" Target="https://www.nice.org.uk/guidance/indevelopment/gid-ta11186" TargetMode="External"/><Relationship Id="rId161" Type="http://schemas.openxmlformats.org/officeDocument/2006/relationships/hyperlink" Target="https://www.nice.org.uk/guidance/indevelopment/gid-ta10858" TargetMode="External"/><Relationship Id="rId399" Type="http://schemas.openxmlformats.org/officeDocument/2006/relationships/hyperlink" Target="https://www.nice.org.uk/guidance/indevelopment/gid-ta11674" TargetMode="External"/><Relationship Id="rId259" Type="http://schemas.openxmlformats.org/officeDocument/2006/relationships/hyperlink" Target="https://www.nice.org.uk/guidance/indevelopment/gid-ta11908" TargetMode="External"/><Relationship Id="rId466" Type="http://schemas.openxmlformats.org/officeDocument/2006/relationships/hyperlink" Target="https://www.nice.org.uk/guidance/indevelopment/gid-ta11025/documents" TargetMode="External"/><Relationship Id="rId23" Type="http://schemas.openxmlformats.org/officeDocument/2006/relationships/hyperlink" Target="https://www.nice.org.uk/guidance/indevelopment/gid-ta11767" TargetMode="External"/><Relationship Id="rId119" Type="http://schemas.openxmlformats.org/officeDocument/2006/relationships/hyperlink" Target="https://www.nice.org.uk/guidance/indevelopment/gid-hst10037" TargetMode="External"/><Relationship Id="rId326" Type="http://schemas.openxmlformats.org/officeDocument/2006/relationships/hyperlink" Target="https://www.nice.org.uk/guidance/ta1051" TargetMode="External"/><Relationship Id="rId533" Type="http://schemas.openxmlformats.org/officeDocument/2006/relationships/hyperlink" Target="https://www.nice.org.uk/guidance/indevelopment/gid-ta11341" TargetMode="External"/><Relationship Id="rId172" Type="http://schemas.openxmlformats.org/officeDocument/2006/relationships/hyperlink" Target="https://www.nice.org.uk/guidance/indevelopment/gid-ta11554" TargetMode="External"/><Relationship Id="rId477" Type="http://schemas.openxmlformats.org/officeDocument/2006/relationships/hyperlink" Target="https://www.nice.org.uk/guidance/ta1072" TargetMode="External"/><Relationship Id="rId600" Type="http://schemas.openxmlformats.org/officeDocument/2006/relationships/hyperlink" Target="https://www.nice.org.uk/guidance/indevelopment/gid-ta11960/documents" TargetMode="External"/><Relationship Id="rId337" Type="http://schemas.openxmlformats.org/officeDocument/2006/relationships/hyperlink" Target="https://www.nice.org.uk/guidance/ta1093/resources" TargetMode="External"/><Relationship Id="rId34" Type="http://schemas.openxmlformats.org/officeDocument/2006/relationships/hyperlink" Target="https://www.nice.org.uk/guidance/indevelopment/gid-ta11669" TargetMode="External"/><Relationship Id="rId544" Type="http://schemas.openxmlformats.org/officeDocument/2006/relationships/hyperlink" Target="https://www.nice.org.uk/guidance/indevelopment/gid-ta11629" TargetMode="External"/><Relationship Id="rId183" Type="http://schemas.openxmlformats.org/officeDocument/2006/relationships/hyperlink" Target="https://www.nice.org.uk/guidance/indevelopment/gid-ta11690" TargetMode="External"/><Relationship Id="rId390" Type="http://schemas.openxmlformats.org/officeDocument/2006/relationships/hyperlink" Target="https://www.nice.org.uk/guidance/ta1092/resources" TargetMode="External"/><Relationship Id="rId404" Type="http://schemas.openxmlformats.org/officeDocument/2006/relationships/hyperlink" Target="https://www.nice.org.uk/guidance/indevelopment/gid-ta11232/documents" TargetMode="External"/><Relationship Id="rId611" Type="http://schemas.openxmlformats.org/officeDocument/2006/relationships/hyperlink" Target="https://www.nice.org.uk/guidance/awaiting-development/gid-ta11978" TargetMode="External"/><Relationship Id="rId250" Type="http://schemas.openxmlformats.org/officeDocument/2006/relationships/hyperlink" Target="https://www.nice.org.uk/guidance/indevelopment/gid-ta11340" TargetMode="External"/><Relationship Id="rId488" Type="http://schemas.openxmlformats.org/officeDocument/2006/relationships/hyperlink" Target="https://www.nice.org.uk/guidance/ta1129/resources" TargetMode="External"/><Relationship Id="rId45" Type="http://schemas.openxmlformats.org/officeDocument/2006/relationships/hyperlink" Target="https://www.nice.org.uk/guidance/indevelopment/gid-ta11508" TargetMode="External"/><Relationship Id="rId110" Type="http://schemas.openxmlformats.org/officeDocument/2006/relationships/hyperlink" Target="https://www.nice.org.uk/guidance/indevelopment/gid-ta10758" TargetMode="External"/><Relationship Id="rId348" Type="http://schemas.openxmlformats.org/officeDocument/2006/relationships/hyperlink" Target="https://www.nice.org.uk/guidance/ta1127" TargetMode="External"/><Relationship Id="rId555" Type="http://schemas.openxmlformats.org/officeDocument/2006/relationships/hyperlink" Target="https://www.nice.org.uk/guidance/indevelopment/gid-ta11367" TargetMode="External"/><Relationship Id="rId194" Type="http://schemas.openxmlformats.org/officeDocument/2006/relationships/hyperlink" Target="https://www.nice.org.uk/guidance/indevelopment/gid-ta11368" TargetMode="External"/><Relationship Id="rId208" Type="http://schemas.openxmlformats.org/officeDocument/2006/relationships/hyperlink" Target="https://www.nice.org.uk/guidance/indevelopment/gid-ta11023" TargetMode="External"/><Relationship Id="rId415" Type="http://schemas.openxmlformats.org/officeDocument/2006/relationships/hyperlink" Target="https://www.nice.org.uk/guidance/indevelopment/gid-ta11301" TargetMode="External"/><Relationship Id="rId261" Type="http://schemas.openxmlformats.org/officeDocument/2006/relationships/hyperlink" Target="https://www.nice.org.uk/guidance/indevelopment/gid-ta11651" TargetMode="External"/><Relationship Id="rId499" Type="http://schemas.openxmlformats.org/officeDocument/2006/relationships/hyperlink" Target="https://www.nice.org.uk/guidance/indevelopment/gid-ta10607" TargetMode="External"/><Relationship Id="rId56" Type="http://schemas.openxmlformats.org/officeDocument/2006/relationships/hyperlink" Target="https://www.nice.org.uk/guidance/indevelopment/gid-ta10620" TargetMode="External"/><Relationship Id="rId359" Type="http://schemas.openxmlformats.org/officeDocument/2006/relationships/hyperlink" Target="https://www.nice.org.uk/guidance/ta1108/resources" TargetMode="External"/><Relationship Id="rId566" Type="http://schemas.openxmlformats.org/officeDocument/2006/relationships/hyperlink" Target="https://www.nice.org.uk/guidance/indevelopment/gid-ta11342" TargetMode="External"/><Relationship Id="rId121" Type="http://schemas.openxmlformats.org/officeDocument/2006/relationships/hyperlink" Target="https://www.nice.org.uk/guidance/indevelopment/gid-ta10899" TargetMode="External"/><Relationship Id="rId219" Type="http://schemas.openxmlformats.org/officeDocument/2006/relationships/hyperlink" Target="https://www.nice.org.uk/guidance/indevelopment/gid-ta10575" TargetMode="External"/><Relationship Id="rId426" Type="http://schemas.openxmlformats.org/officeDocument/2006/relationships/hyperlink" Target="https://www.nice.org.uk/guidance/indevelopment/gid-ta11613/document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nice.org.uk/guidance/indevelopment/gid-ng10445" TargetMode="External"/><Relationship Id="rId18" Type="http://schemas.openxmlformats.org/officeDocument/2006/relationships/hyperlink" Target="https://www.nice.org.uk/guidance/indevelopment/gid-ng10450" TargetMode="External"/><Relationship Id="rId26" Type="http://schemas.openxmlformats.org/officeDocument/2006/relationships/hyperlink" Target="https://www.nice.org.uk/guidance/indevelopment/gid-ng10451" TargetMode="External"/><Relationship Id="rId3" Type="http://schemas.openxmlformats.org/officeDocument/2006/relationships/hyperlink" Target="https://www.nice.org.uk/guidance/indevelopment/gid-ng10380/documents" TargetMode="External"/><Relationship Id="rId21" Type="http://schemas.openxmlformats.org/officeDocument/2006/relationships/hyperlink" Target="https://www.nice.org.uk/guidance/indevelopment/gid-ng10467" TargetMode="External"/><Relationship Id="rId34" Type="http://schemas.openxmlformats.org/officeDocument/2006/relationships/printerSettings" Target="../printerSettings/printerSettings4.bin"/><Relationship Id="rId7" Type="http://schemas.openxmlformats.org/officeDocument/2006/relationships/hyperlink" Target="https://www.nice.org.uk/guidance/indevelopment/gid-ng10435" TargetMode="External"/><Relationship Id="rId12" Type="http://schemas.openxmlformats.org/officeDocument/2006/relationships/hyperlink" Target="https://www.nice.org.uk/guidance/indevelopment/gid-qs10094" TargetMode="External"/><Relationship Id="rId17" Type="http://schemas.openxmlformats.org/officeDocument/2006/relationships/hyperlink" Target="https://www.nice.org.uk/guidance/ng195/resources" TargetMode="External"/><Relationship Id="rId25" Type="http://schemas.openxmlformats.org/officeDocument/2006/relationships/hyperlink" Target="https://www.nice.org.uk/guidance/indevelopment/gid-ng10452" TargetMode="External"/><Relationship Id="rId33" Type="http://schemas.openxmlformats.org/officeDocument/2006/relationships/hyperlink" Target="https://www.nice.org.uk/guidance/awaiting-development/gid-ng10552" TargetMode="External"/><Relationship Id="rId2" Type="http://schemas.openxmlformats.org/officeDocument/2006/relationships/hyperlink" Target="https://www.nice.org.uk/guidance/indevelopment/gid-qs10176/documents" TargetMode="External"/><Relationship Id="rId16" Type="http://schemas.openxmlformats.org/officeDocument/2006/relationships/hyperlink" Target="https://www.nice.org.uk/guidance/indevelopment/gid-ng10457" TargetMode="External"/><Relationship Id="rId20" Type="http://schemas.openxmlformats.org/officeDocument/2006/relationships/hyperlink" Target="https://www.nice.org.uk/guidance/indevelopment/gid-ng10468" TargetMode="External"/><Relationship Id="rId29" Type="http://schemas.openxmlformats.org/officeDocument/2006/relationships/hyperlink" Target="https://www.nice.org.uk/guidance/indevelopment/gid-qs10202" TargetMode="External"/><Relationship Id="rId1" Type="http://schemas.openxmlformats.org/officeDocument/2006/relationships/hyperlink" Target="https://www.nice.org.uk/guidance/indevelopment/gid-ng10216/documents" TargetMode="External"/><Relationship Id="rId6" Type="http://schemas.openxmlformats.org/officeDocument/2006/relationships/hyperlink" Target="https://www.nice.org.uk/guidance/indevelopment/gid-ng10434" TargetMode="External"/><Relationship Id="rId11" Type="http://schemas.openxmlformats.org/officeDocument/2006/relationships/hyperlink" Target="https://www.nice.org.uk/guidance/indevelopment/gid-ng10443" TargetMode="External"/><Relationship Id="rId24" Type="http://schemas.openxmlformats.org/officeDocument/2006/relationships/hyperlink" Target="https://www.nice.org.uk/guidance/indevelopment/gid-ng10453" TargetMode="External"/><Relationship Id="rId32" Type="http://schemas.openxmlformats.org/officeDocument/2006/relationships/hyperlink" Target="https://www.nice.org.uk/guidance/indevelopment/gid-ng10465" TargetMode="External"/><Relationship Id="rId5" Type="http://schemas.openxmlformats.org/officeDocument/2006/relationships/hyperlink" Target="https://www.nice.org.uk/guidance/indevelopment/gid-ng10430/documents" TargetMode="External"/><Relationship Id="rId15" Type="http://schemas.openxmlformats.org/officeDocument/2006/relationships/hyperlink" Target="https://www.nice.org.uk/guidance/indevelopment/gid-ng10438" TargetMode="External"/><Relationship Id="rId23" Type="http://schemas.openxmlformats.org/officeDocument/2006/relationships/hyperlink" Target="https://www.nice.org.uk/guidance/indevelopment/gid-qs10189/documents" TargetMode="External"/><Relationship Id="rId28" Type="http://schemas.openxmlformats.org/officeDocument/2006/relationships/hyperlink" Target="https://www.nice.org.uk/guidance/indevelopment/gid-qs10193" TargetMode="External"/><Relationship Id="rId10" Type="http://schemas.openxmlformats.org/officeDocument/2006/relationships/hyperlink" Target="https://www.nice.org.uk/guidance/ng126/resources" TargetMode="External"/><Relationship Id="rId19" Type="http://schemas.openxmlformats.org/officeDocument/2006/relationships/hyperlink" Target="https://www.nice.org.uk/guidance/indevelopment/gid-ng10216/documents" TargetMode="External"/><Relationship Id="rId31" Type="http://schemas.openxmlformats.org/officeDocument/2006/relationships/hyperlink" Target="https://www.nice.org.uk/guidance/indevelopment/gid-ng10472/documents" TargetMode="External"/><Relationship Id="rId4" Type="http://schemas.openxmlformats.org/officeDocument/2006/relationships/hyperlink" Target="https://www.nice.org.uk/guidance/indevelopment/gid-qs10177/documents" TargetMode="External"/><Relationship Id="rId9" Type="http://schemas.openxmlformats.org/officeDocument/2006/relationships/hyperlink" Target="https://www.nice.org.uk/guidance/indevelopment/gid-ng10432/documents" TargetMode="External"/><Relationship Id="rId14" Type="http://schemas.openxmlformats.org/officeDocument/2006/relationships/hyperlink" Target="https://www.nice.org.uk/guidance/indevelopment/gid-ng10449" TargetMode="External"/><Relationship Id="rId22" Type="http://schemas.openxmlformats.org/officeDocument/2006/relationships/hyperlink" Target="https://www.nice.org.uk/guidance/indevelopment/gid-ng10466" TargetMode="External"/><Relationship Id="rId27" Type="http://schemas.openxmlformats.org/officeDocument/2006/relationships/hyperlink" Target="https://www.nice.org.uk/guidance/indevelopment/gid-qs10200" TargetMode="External"/><Relationship Id="rId30" Type="http://schemas.openxmlformats.org/officeDocument/2006/relationships/hyperlink" Target="https://www.nice.org.uk/guidance/indevelopment/gid-ng10469" TargetMode="External"/><Relationship Id="rId8" Type="http://schemas.openxmlformats.org/officeDocument/2006/relationships/hyperlink" Target="https://www.nice.org.uk/guidance/indevelopment/gid-ng10436"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nice.org.uk/guidance/deferred/gid-htg10900" TargetMode="External"/><Relationship Id="rId13" Type="http://schemas.openxmlformats.org/officeDocument/2006/relationships/hyperlink" Target="https://www.nice.org.uk/guidance/indevelopment/gid-htg10879" TargetMode="External"/><Relationship Id="rId18" Type="http://schemas.openxmlformats.org/officeDocument/2006/relationships/hyperlink" Target="https://www.nice.org.uk/guidance/indevelopment/gid-htg10887" TargetMode="External"/><Relationship Id="rId3" Type="http://schemas.openxmlformats.org/officeDocument/2006/relationships/hyperlink" Target="https://www.nice.org.uk/guidance/awaiting-development/gid-hte10065" TargetMode="External"/><Relationship Id="rId21" Type="http://schemas.openxmlformats.org/officeDocument/2006/relationships/hyperlink" Target="https://www.nice.org.uk/search?q=HTG10886" TargetMode="External"/><Relationship Id="rId7" Type="http://schemas.openxmlformats.org/officeDocument/2006/relationships/hyperlink" Target="https://www.nice.org.uk/guidance/indevelopment/gid-hte10067" TargetMode="External"/><Relationship Id="rId12" Type="http://schemas.openxmlformats.org/officeDocument/2006/relationships/hyperlink" Target="https://www.nice.org.uk/guidance/indevelopment/gid-hte10086/documents" TargetMode="External"/><Relationship Id="rId17" Type="http://schemas.openxmlformats.org/officeDocument/2006/relationships/hyperlink" Target="https://www.nice.org.uk/guidance/indevelopment/gid-htg10877" TargetMode="External"/><Relationship Id="rId2" Type="http://schemas.openxmlformats.org/officeDocument/2006/relationships/hyperlink" Target="https://www.nice.org.uk/guidance/indevelopment/gid-htg10862" TargetMode="External"/><Relationship Id="rId16" Type="http://schemas.openxmlformats.org/officeDocument/2006/relationships/hyperlink" Target="https://www.nice.org.uk/guidance/indevelopment/gid-htg10868/consultation/html-content-7" TargetMode="External"/><Relationship Id="rId20" Type="http://schemas.openxmlformats.org/officeDocument/2006/relationships/hyperlink" Target="https://www.nice.org.uk/guidance/indevelopment/gid-htg10888" TargetMode="External"/><Relationship Id="rId1" Type="http://schemas.openxmlformats.org/officeDocument/2006/relationships/hyperlink" Target="https://www.nice.org.uk/guidance/indevelopment/gid-htg10895" TargetMode="External"/><Relationship Id="rId6" Type="http://schemas.openxmlformats.org/officeDocument/2006/relationships/hyperlink" Target="https://www.nice.org.uk/guidance/htg778" TargetMode="External"/><Relationship Id="rId11" Type="http://schemas.openxmlformats.org/officeDocument/2006/relationships/hyperlink" Target="https://www.nice.org.uk/guidance/indevelopment/gid-htg10878" TargetMode="External"/><Relationship Id="rId5" Type="http://schemas.openxmlformats.org/officeDocument/2006/relationships/hyperlink" Target="https://www.nice.org.uk/guidance/indevelopment/gid-htg10889" TargetMode="External"/><Relationship Id="rId15" Type="http://schemas.openxmlformats.org/officeDocument/2006/relationships/hyperlink" Target="https://www.nice.org.uk/guidance/indevelopment/gid-htg10875" TargetMode="External"/><Relationship Id="rId23" Type="http://schemas.openxmlformats.org/officeDocument/2006/relationships/printerSettings" Target="../printerSettings/printerSettings5.bin"/><Relationship Id="rId10" Type="http://schemas.openxmlformats.org/officeDocument/2006/relationships/hyperlink" Target="https://www.nice.org.uk/guidance/indevelopment/gid-htg10890" TargetMode="External"/><Relationship Id="rId19" Type="http://schemas.openxmlformats.org/officeDocument/2006/relationships/hyperlink" Target="https://www.nice.org.uk/guidance/indevelopment/gid-htg10885" TargetMode="External"/><Relationship Id="rId4" Type="http://schemas.openxmlformats.org/officeDocument/2006/relationships/hyperlink" Target="https://www.nice.org.uk/guidance/indevelopment/gid-htg10874" TargetMode="External"/><Relationship Id="rId9" Type="http://schemas.openxmlformats.org/officeDocument/2006/relationships/hyperlink" Target="https://www.nice.org.uk/guidance/indevelopment/gid-hte10072/documents" TargetMode="External"/><Relationship Id="rId14" Type="http://schemas.openxmlformats.org/officeDocument/2006/relationships/hyperlink" Target="https://www.nice.org.uk/guidance/indevelopment/gid-htg10876" TargetMode="External"/><Relationship Id="rId22" Type="http://schemas.openxmlformats.org/officeDocument/2006/relationships/hyperlink" Target="https://www.nice.org.uk/guidance/indevelopment/gid-htg10165"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nice.org.uk/guidance/indevelopment/gid-ipg10067" TargetMode="External"/><Relationship Id="rId13" Type="http://schemas.openxmlformats.org/officeDocument/2006/relationships/hyperlink" Target="https://www.nice.org.uk/guidance/indevelopment/gid-ipg10448" TargetMode="External"/><Relationship Id="rId18" Type="http://schemas.openxmlformats.org/officeDocument/2006/relationships/hyperlink" Target="https://www.nice.org.uk/guidance/indevelopment/gid-ipg10441" TargetMode="External"/><Relationship Id="rId26" Type="http://schemas.openxmlformats.org/officeDocument/2006/relationships/hyperlink" Target="https://www.nice.org.uk/guidance/indevelopment/gid-htg10860" TargetMode="External"/><Relationship Id="rId3" Type="http://schemas.openxmlformats.org/officeDocument/2006/relationships/hyperlink" Target="https://www.nice.org.uk/guidance/indevelopment/gid-ip1180" TargetMode="External"/><Relationship Id="rId21" Type="http://schemas.openxmlformats.org/officeDocument/2006/relationships/hyperlink" Target="https://www.nice.org.uk/guidance/indevelopment/gid-ipg10439" TargetMode="External"/><Relationship Id="rId7" Type="http://schemas.openxmlformats.org/officeDocument/2006/relationships/hyperlink" Target="https://www.nice.org.uk/guidance/indevelopment/gid-ipg10067" TargetMode="External"/><Relationship Id="rId12" Type="http://schemas.openxmlformats.org/officeDocument/2006/relationships/hyperlink" Target="https://www.nice.org.uk/guidance/indevelopment/gid-ipg10318" TargetMode="External"/><Relationship Id="rId17" Type="http://schemas.openxmlformats.org/officeDocument/2006/relationships/hyperlink" Target="https://www.nice.org.uk/guidance/indevelopment/gid-ipg10441" TargetMode="External"/><Relationship Id="rId25" Type="http://schemas.openxmlformats.org/officeDocument/2006/relationships/hyperlink" Target="https://www.nice.org.uk/guidance/indevelopment/gid-htg10538" TargetMode="External"/><Relationship Id="rId2" Type="http://schemas.openxmlformats.org/officeDocument/2006/relationships/hyperlink" Target="https://www.nice.org.uk/guidance/awaiting-development/gid-ipg10392" TargetMode="External"/><Relationship Id="rId16" Type="http://schemas.openxmlformats.org/officeDocument/2006/relationships/hyperlink" Target="https://www.nice.org.uk/guidance/indevelopment/gid-ipg10440" TargetMode="External"/><Relationship Id="rId20" Type="http://schemas.openxmlformats.org/officeDocument/2006/relationships/hyperlink" Target="https://www.nice.org.uk/guidance/indevelopment/gid-ipg10405" TargetMode="External"/><Relationship Id="rId1" Type="http://schemas.openxmlformats.org/officeDocument/2006/relationships/hyperlink" Target="https://www.nice.org.uk/guidance/indevelopment/gid-ipg10392" TargetMode="External"/><Relationship Id="rId6" Type="http://schemas.openxmlformats.org/officeDocument/2006/relationships/hyperlink" Target="https://www.nice.org.uk/guidance/indevelopment/gid-ipg10204" TargetMode="External"/><Relationship Id="rId11" Type="http://schemas.openxmlformats.org/officeDocument/2006/relationships/hyperlink" Target="https://www.nice.org.uk/guidance/indevelopment/gid-ipg10318" TargetMode="External"/><Relationship Id="rId24" Type="http://schemas.openxmlformats.org/officeDocument/2006/relationships/hyperlink" Target="https://www.nice.org.uk/guidance/indevelopment/gid-ipg10437" TargetMode="External"/><Relationship Id="rId5" Type="http://schemas.openxmlformats.org/officeDocument/2006/relationships/hyperlink" Target="https://www.nice.org.uk/guidance/indevelopment/gid-ipg10204" TargetMode="External"/><Relationship Id="rId15" Type="http://schemas.openxmlformats.org/officeDocument/2006/relationships/hyperlink" Target="https://www.nice.org.uk/guidance/indevelopment/gid-ipg10440" TargetMode="External"/><Relationship Id="rId23" Type="http://schemas.openxmlformats.org/officeDocument/2006/relationships/hyperlink" Target="https://www.nice.org.uk/guidance/indevelopment/gid-ipg10437" TargetMode="External"/><Relationship Id="rId10" Type="http://schemas.openxmlformats.org/officeDocument/2006/relationships/hyperlink" Target="https://www.nice.org.uk/guidance/indevelopment/gid-ipg10394" TargetMode="External"/><Relationship Id="rId19" Type="http://schemas.openxmlformats.org/officeDocument/2006/relationships/hyperlink" Target="https://www.nice.org.uk/guidance/indevelopment/gid-ipg10405" TargetMode="External"/><Relationship Id="rId4" Type="http://schemas.openxmlformats.org/officeDocument/2006/relationships/hyperlink" Target="https://www.nice.org.uk/guidance/indevelopment/gid-ip1180" TargetMode="External"/><Relationship Id="rId9" Type="http://schemas.openxmlformats.org/officeDocument/2006/relationships/hyperlink" Target="https://www.nice.org.uk/guidance/indevelopment/gid-ipg10394" TargetMode="External"/><Relationship Id="rId14" Type="http://schemas.openxmlformats.org/officeDocument/2006/relationships/hyperlink" Target="https://www.nice.org.uk/guidance/indevelopment/gid-ipg10448" TargetMode="External"/><Relationship Id="rId22" Type="http://schemas.openxmlformats.org/officeDocument/2006/relationships/hyperlink" Target="https://www.nice.org.uk/guidance/indevelopment/gid-ipg10439" TargetMode="External"/><Relationship Id="rId27"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E22" sqref="E22"/>
    </sheetView>
  </sheetViews>
  <sheetFormatPr defaultRowHeight="14.5"/>
  <cols>
    <col min="1" max="1" width="61" customWidth="1"/>
    <col min="2" max="2" width="18.1796875" style="118" customWidth="1"/>
    <col min="4" max="4" width="46.1796875" style="28" customWidth="1"/>
    <col min="5" max="5" width="15.54296875" style="118" customWidth="1"/>
    <col min="6" max="6" width="15.54296875" customWidth="1"/>
  </cols>
  <sheetData>
    <row r="1" spans="1:6" ht="15" thickBot="1">
      <c r="A1" s="123" t="s">
        <v>0</v>
      </c>
      <c r="B1" s="124" t="s">
        <v>1</v>
      </c>
      <c r="C1" s="123"/>
      <c r="D1" s="125" t="s">
        <v>2</v>
      </c>
      <c r="E1" s="124" t="s">
        <v>3</v>
      </c>
      <c r="F1" s="123" t="s">
        <v>4</v>
      </c>
    </row>
    <row r="2" spans="1:6" ht="15" thickBot="1">
      <c r="A2" s="126" t="s">
        <v>5</v>
      </c>
      <c r="B2" s="119" t="s">
        <v>6</v>
      </c>
      <c r="D2" s="28" t="e">
        <f>VLOOKUP(A2,'Technology Appraisals (TAs)'!F:F,1,FALSE)</f>
        <v>#N/A</v>
      </c>
      <c r="E2" s="118" t="e">
        <v>#N/A</v>
      </c>
      <c r="F2" s="117" t="e">
        <f t="shared" ref="F2:F65" si="0">B2=E2</f>
        <v>#N/A</v>
      </c>
    </row>
    <row r="3" spans="1:6" ht="29.5" hidden="1" thickBot="1">
      <c r="A3" s="116" t="s">
        <v>7</v>
      </c>
      <c r="B3" s="120" t="s">
        <v>6</v>
      </c>
      <c r="D3" s="28" t="e">
        <f>VLOOKUP(A3,'Technology Appraisals (TAs)'!F:F,1,FALSE)</f>
        <v>#N/A</v>
      </c>
      <c r="E3" s="118" t="s">
        <v>6</v>
      </c>
      <c r="F3" t="b">
        <f t="shared" si="0"/>
        <v>1</v>
      </c>
    </row>
    <row r="4" spans="1:6" ht="29.5" thickBot="1">
      <c r="A4" s="126" t="s">
        <v>8</v>
      </c>
      <c r="B4" s="119" t="s">
        <v>6</v>
      </c>
      <c r="D4" s="28" t="e">
        <f>VLOOKUP(A4,'Technology Appraisals (TAs)'!F:F,1,FALSE)</f>
        <v>#N/A</v>
      </c>
      <c r="E4" s="118" t="e">
        <v>#N/A</v>
      </c>
      <c r="F4" t="e">
        <f t="shared" si="0"/>
        <v>#N/A</v>
      </c>
    </row>
    <row r="5" spans="1:6" ht="29.5" thickBot="1">
      <c r="A5" s="126" t="s">
        <v>9</v>
      </c>
      <c r="B5" s="120" t="s">
        <v>6</v>
      </c>
      <c r="D5" s="28" t="e">
        <f>VLOOKUP(A5,'Technology Appraisals (TAs)'!F:F,1,FALSE)</f>
        <v>#N/A</v>
      </c>
      <c r="E5" s="118" t="e">
        <v>#N/A</v>
      </c>
      <c r="F5" t="e">
        <f t="shared" si="0"/>
        <v>#N/A</v>
      </c>
    </row>
    <row r="6" spans="1:6" ht="44" hidden="1" thickBot="1">
      <c r="A6" s="115" t="s">
        <v>10</v>
      </c>
      <c r="B6" s="121">
        <v>45980</v>
      </c>
      <c r="D6" s="28" t="e">
        <f>VLOOKUP(A6,'Technology Appraisals (TAs)'!F:F,1,FALSE)</f>
        <v>#N/A</v>
      </c>
      <c r="E6" s="118">
        <v>45980</v>
      </c>
      <c r="F6" t="b">
        <f t="shared" si="0"/>
        <v>1</v>
      </c>
    </row>
    <row r="7" spans="1:6" ht="29.5" thickBot="1">
      <c r="A7" s="126" t="s">
        <v>11</v>
      </c>
      <c r="B7" s="122">
        <v>46134</v>
      </c>
      <c r="D7" s="28" t="e">
        <f>VLOOKUP(A7,'Technology Appraisals (TAs)'!F:F,1,FALSE)</f>
        <v>#N/A</v>
      </c>
      <c r="E7" s="118" t="e">
        <v>#N/A</v>
      </c>
      <c r="F7" t="e">
        <f t="shared" si="0"/>
        <v>#N/A</v>
      </c>
    </row>
    <row r="8" spans="1:6" ht="29.5" hidden="1" thickBot="1">
      <c r="A8" s="115" t="s">
        <v>12</v>
      </c>
      <c r="B8" s="119" t="s">
        <v>6</v>
      </c>
      <c r="D8" s="28" t="e">
        <f>VLOOKUP(A8,'Technology Appraisals (TAs)'!F:F,1,FALSE)</f>
        <v>#N/A</v>
      </c>
      <c r="E8" s="118" t="s">
        <v>6</v>
      </c>
      <c r="F8" t="b">
        <f t="shared" si="0"/>
        <v>1</v>
      </c>
    </row>
    <row r="9" spans="1:6" ht="29.5" hidden="1" thickBot="1">
      <c r="A9" s="116" t="s">
        <v>13</v>
      </c>
      <c r="B9" s="122">
        <v>46002</v>
      </c>
      <c r="D9" s="28" t="e">
        <f>VLOOKUP(A9,'Technology Appraisals (TAs)'!F:F,1,FALSE)</f>
        <v>#N/A</v>
      </c>
      <c r="E9" s="118">
        <v>46002</v>
      </c>
      <c r="F9" t="b">
        <f t="shared" si="0"/>
        <v>1</v>
      </c>
    </row>
    <row r="10" spans="1:6" ht="44" hidden="1" thickBot="1">
      <c r="A10" s="115" t="s">
        <v>14</v>
      </c>
      <c r="B10" s="119" t="s">
        <v>6</v>
      </c>
      <c r="D10" s="28" t="e">
        <f>VLOOKUP(A10,'Technology Appraisals (TAs)'!F:F,1,FALSE)</f>
        <v>#N/A</v>
      </c>
      <c r="E10" s="118" t="s">
        <v>6</v>
      </c>
      <c r="F10" t="b">
        <f t="shared" si="0"/>
        <v>1</v>
      </c>
    </row>
    <row r="11" spans="1:6" ht="15" hidden="1" thickBot="1">
      <c r="A11" s="116" t="s">
        <v>15</v>
      </c>
      <c r="B11" s="120" t="s">
        <v>6</v>
      </c>
      <c r="D11" s="28" t="e">
        <f>VLOOKUP(A11,'Technology Appraisals (TAs)'!F:F,1,FALSE)</f>
        <v>#N/A</v>
      </c>
      <c r="E11" s="118" t="s">
        <v>6</v>
      </c>
      <c r="F11" t="b">
        <f t="shared" si="0"/>
        <v>1</v>
      </c>
    </row>
    <row r="12" spans="1:6" ht="15" hidden="1" thickBot="1">
      <c r="A12" s="115" t="s">
        <v>16</v>
      </c>
      <c r="B12" s="119" t="s">
        <v>6</v>
      </c>
      <c r="D12" s="28" t="e">
        <f>VLOOKUP(A12,'Technology Appraisals (TAs)'!F:F,1,FALSE)</f>
        <v>#N/A</v>
      </c>
      <c r="E12" s="118" t="s">
        <v>6</v>
      </c>
      <c r="F12" t="b">
        <f t="shared" si="0"/>
        <v>1</v>
      </c>
    </row>
    <row r="13" spans="1:6" ht="44" thickBot="1">
      <c r="A13" s="126" t="s">
        <v>17</v>
      </c>
      <c r="B13" s="120" t="s">
        <v>6</v>
      </c>
      <c r="D13" s="28" t="e">
        <f>VLOOKUP(A13,'Technology Appraisals (TAs)'!F:F,1,FALSE)</f>
        <v>#N/A</v>
      </c>
      <c r="E13" s="118" t="e">
        <v>#N/A</v>
      </c>
      <c r="F13" t="e">
        <f t="shared" si="0"/>
        <v>#N/A</v>
      </c>
    </row>
    <row r="14" spans="1:6" ht="29.5" hidden="1" thickBot="1">
      <c r="A14" s="115" t="s">
        <v>18</v>
      </c>
      <c r="B14" s="121">
        <v>46064</v>
      </c>
      <c r="D14" s="28" t="e">
        <f>VLOOKUP(A14,'Technology Appraisals (TAs)'!F:F,1,FALSE)</f>
        <v>#N/A</v>
      </c>
      <c r="E14" s="118">
        <v>46064</v>
      </c>
      <c r="F14" t="b">
        <f t="shared" si="0"/>
        <v>1</v>
      </c>
    </row>
    <row r="15" spans="1:6" ht="44" hidden="1" thickBot="1">
      <c r="A15" s="116" t="s">
        <v>19</v>
      </c>
      <c r="B15" s="120" t="s">
        <v>6</v>
      </c>
      <c r="D15" s="28" t="e">
        <f>VLOOKUP(A15,'Technology Appraisals (TAs)'!F:F,1,FALSE)</f>
        <v>#N/A</v>
      </c>
      <c r="E15" s="118" t="s">
        <v>6</v>
      </c>
      <c r="F15" t="b">
        <f t="shared" si="0"/>
        <v>1</v>
      </c>
    </row>
    <row r="16" spans="1:6" ht="15" hidden="1" thickBot="1">
      <c r="A16" s="115" t="s">
        <v>20</v>
      </c>
      <c r="B16" s="119" t="s">
        <v>6</v>
      </c>
      <c r="D16" s="28" t="e">
        <f>VLOOKUP(A16,'Technology Appraisals (TAs)'!F:F,1,FALSE)</f>
        <v>#N/A</v>
      </c>
      <c r="E16" s="118" t="s">
        <v>6</v>
      </c>
      <c r="F16" t="b">
        <f t="shared" si="0"/>
        <v>1</v>
      </c>
    </row>
    <row r="17" spans="1:6" ht="15" hidden="1" thickBot="1">
      <c r="A17" s="116" t="s">
        <v>21</v>
      </c>
      <c r="B17" s="120" t="s">
        <v>6</v>
      </c>
      <c r="D17" s="28" t="e">
        <f>VLOOKUP(A17,'Technology Appraisals (TAs)'!F:F,1,FALSE)</f>
        <v>#N/A</v>
      </c>
      <c r="E17" s="118" t="s">
        <v>6</v>
      </c>
      <c r="F17" t="b">
        <f t="shared" si="0"/>
        <v>1</v>
      </c>
    </row>
    <row r="18" spans="1:6" ht="29.5" thickBot="1">
      <c r="A18" s="126" t="s">
        <v>22</v>
      </c>
      <c r="B18" s="119" t="s">
        <v>6</v>
      </c>
      <c r="D18" s="28" t="e">
        <f>VLOOKUP(A18,'Technology Appraisals (TAs)'!F:F,1,FALSE)</f>
        <v>#N/A</v>
      </c>
      <c r="E18" s="118" t="e">
        <v>#N/A</v>
      </c>
      <c r="F18" t="e">
        <f t="shared" si="0"/>
        <v>#N/A</v>
      </c>
    </row>
    <row r="19" spans="1:6" ht="25.4" customHeight="1" thickBot="1">
      <c r="A19" s="127" t="s">
        <v>23</v>
      </c>
      <c r="B19" s="120" t="s">
        <v>6</v>
      </c>
      <c r="D19" s="28" t="e">
        <f>VLOOKUP(A19,'Technology Appraisals (TAs)'!F:F,1,FALSE)</f>
        <v>#N/A</v>
      </c>
      <c r="E19" s="118" t="e">
        <v>#N/A</v>
      </c>
      <c r="F19" t="e">
        <f t="shared" si="0"/>
        <v>#N/A</v>
      </c>
    </row>
    <row r="20" spans="1:6" ht="29.5" thickBot="1">
      <c r="A20" s="126" t="s">
        <v>24</v>
      </c>
      <c r="B20" s="119" t="s">
        <v>6</v>
      </c>
      <c r="D20" s="28" t="e">
        <f>VLOOKUP(A20,'Technology Appraisals (TAs)'!F:F,1,FALSE)</f>
        <v>#N/A</v>
      </c>
      <c r="E20" s="118" t="e">
        <v>#N/A</v>
      </c>
      <c r="F20" t="e">
        <f t="shared" si="0"/>
        <v>#N/A</v>
      </c>
    </row>
    <row r="21" spans="1:6" ht="44" hidden="1" thickBot="1">
      <c r="A21" s="116" t="s">
        <v>25</v>
      </c>
      <c r="B21" s="120" t="s">
        <v>6</v>
      </c>
      <c r="D21" s="28" t="e">
        <f>VLOOKUP(A21,'Technology Appraisals (TAs)'!F:F,1,FALSE)</f>
        <v>#N/A</v>
      </c>
      <c r="E21" s="118" t="s">
        <v>6</v>
      </c>
      <c r="F21" t="b">
        <f t="shared" si="0"/>
        <v>1</v>
      </c>
    </row>
    <row r="22" spans="1:6" ht="44" thickBot="1">
      <c r="A22" s="126" t="s">
        <v>26</v>
      </c>
      <c r="B22" s="119" t="s">
        <v>6</v>
      </c>
      <c r="D22" s="28" t="e">
        <f>VLOOKUP(A22,'Technology Appraisals (TAs)'!F:F,1,FALSE)</f>
        <v>#N/A</v>
      </c>
      <c r="E22" s="118" t="e">
        <v>#N/A</v>
      </c>
      <c r="F22" t="e">
        <f t="shared" si="0"/>
        <v>#N/A</v>
      </c>
    </row>
    <row r="23" spans="1:6" ht="29.5" thickBot="1">
      <c r="A23" s="126" t="s">
        <v>27</v>
      </c>
      <c r="B23" s="120" t="s">
        <v>6</v>
      </c>
      <c r="D23" s="28" t="e">
        <f>VLOOKUP(A23,'Technology Appraisals (TAs)'!F:F,1,FALSE)</f>
        <v>#N/A</v>
      </c>
      <c r="E23" s="118" t="e">
        <v>#N/A</v>
      </c>
      <c r="F23" t="e">
        <f t="shared" si="0"/>
        <v>#N/A</v>
      </c>
    </row>
    <row r="24" spans="1:6" ht="29.5" hidden="1" thickBot="1">
      <c r="A24" s="115" t="s">
        <v>28</v>
      </c>
      <c r="B24" s="119" t="s">
        <v>6</v>
      </c>
      <c r="D24" s="28" t="e">
        <f>VLOOKUP(A24,'Technology Appraisals (TAs)'!F:F,1,FALSE)</f>
        <v>#N/A</v>
      </c>
      <c r="E24" s="118" t="s">
        <v>6</v>
      </c>
      <c r="F24" t="b">
        <f t="shared" si="0"/>
        <v>1</v>
      </c>
    </row>
    <row r="25" spans="1:6" ht="29.5" hidden="1" thickBot="1">
      <c r="A25" s="116" t="s">
        <v>29</v>
      </c>
      <c r="B25" s="120" t="s">
        <v>6</v>
      </c>
      <c r="D25" s="28" t="e">
        <f>VLOOKUP(A25,'Technology Appraisals (TAs)'!F:F,1,FALSE)</f>
        <v>#N/A</v>
      </c>
      <c r="E25" s="118" t="s">
        <v>6</v>
      </c>
      <c r="F25" t="b">
        <f t="shared" si="0"/>
        <v>1</v>
      </c>
    </row>
    <row r="26" spans="1:6" ht="29.5" hidden="1" thickBot="1">
      <c r="A26" s="115" t="s">
        <v>30</v>
      </c>
      <c r="B26" s="119" t="s">
        <v>6</v>
      </c>
      <c r="D26" s="28" t="e">
        <f>VLOOKUP(A26,'Technology Appraisals (TAs)'!F:F,1,FALSE)</f>
        <v>#N/A</v>
      </c>
      <c r="E26" s="118" t="s">
        <v>6</v>
      </c>
      <c r="F26" t="b">
        <f t="shared" si="0"/>
        <v>1</v>
      </c>
    </row>
    <row r="27" spans="1:6" ht="29.5" hidden="1" thickBot="1">
      <c r="A27" s="116" t="s">
        <v>31</v>
      </c>
      <c r="B27" s="120" t="s">
        <v>6</v>
      </c>
      <c r="D27" s="28" t="e">
        <f>VLOOKUP(A27,'Technology Appraisals (TAs)'!F:F,1,FALSE)</f>
        <v>#N/A</v>
      </c>
      <c r="E27" s="118" t="s">
        <v>6</v>
      </c>
      <c r="F27" t="b">
        <f t="shared" si="0"/>
        <v>1</v>
      </c>
    </row>
    <row r="28" spans="1:6" ht="44" thickBot="1">
      <c r="A28" s="126" t="s">
        <v>32</v>
      </c>
      <c r="B28" s="119" t="s">
        <v>6</v>
      </c>
      <c r="D28" s="28" t="e">
        <f>VLOOKUP(A28,'Technology Appraisals (TAs)'!F:F,1,FALSE)</f>
        <v>#N/A</v>
      </c>
      <c r="E28" s="118" t="e">
        <v>#N/A</v>
      </c>
      <c r="F28" t="e">
        <f t="shared" si="0"/>
        <v>#N/A</v>
      </c>
    </row>
    <row r="29" spans="1:6" ht="29.5" hidden="1" thickBot="1">
      <c r="A29" s="116" t="s">
        <v>33</v>
      </c>
      <c r="B29" s="120" t="s">
        <v>6</v>
      </c>
      <c r="D29" s="28" t="e">
        <f>VLOOKUP(A29,'Technology Appraisals (TAs)'!F:F,1,FALSE)</f>
        <v>#N/A</v>
      </c>
      <c r="E29" s="118" t="s">
        <v>6</v>
      </c>
      <c r="F29" t="b">
        <f t="shared" si="0"/>
        <v>1</v>
      </c>
    </row>
    <row r="30" spans="1:6" ht="29.5" hidden="1" thickBot="1">
      <c r="A30" s="115" t="s">
        <v>34</v>
      </c>
      <c r="B30" s="121">
        <v>46204</v>
      </c>
      <c r="D30" s="28" t="e">
        <f>VLOOKUP(A30,'Technology Appraisals (TAs)'!F:F,1,FALSE)</f>
        <v>#N/A</v>
      </c>
      <c r="E30" s="118">
        <v>46204</v>
      </c>
      <c r="F30" t="b">
        <f t="shared" si="0"/>
        <v>1</v>
      </c>
    </row>
    <row r="31" spans="1:6" ht="29.5" thickBot="1">
      <c r="A31" s="126" t="s">
        <v>35</v>
      </c>
      <c r="B31" s="120" t="s">
        <v>6</v>
      </c>
      <c r="D31" s="28" t="e">
        <f>VLOOKUP(A31,'Technology Appraisals (TAs)'!F:F,1,FALSE)</f>
        <v>#N/A</v>
      </c>
      <c r="E31" s="118" t="e">
        <v>#N/A</v>
      </c>
      <c r="F31" t="e">
        <f t="shared" si="0"/>
        <v>#N/A</v>
      </c>
    </row>
    <row r="32" spans="1:6" ht="29.5" thickBot="1">
      <c r="A32" s="126" t="s">
        <v>36</v>
      </c>
      <c r="B32" s="119" t="s">
        <v>6</v>
      </c>
      <c r="D32" s="28" t="e">
        <f>VLOOKUP(A32,'Technology Appraisals (TAs)'!F:F,1,FALSE)</f>
        <v>#N/A</v>
      </c>
      <c r="E32" s="118" t="e">
        <v>#N/A</v>
      </c>
      <c r="F32" t="e">
        <f t="shared" si="0"/>
        <v>#N/A</v>
      </c>
    </row>
    <row r="33" spans="1:6" ht="29.5" hidden="1" thickBot="1">
      <c r="A33" s="116" t="s">
        <v>37</v>
      </c>
      <c r="B33" s="120" t="s">
        <v>6</v>
      </c>
      <c r="D33" s="28" t="e">
        <f>VLOOKUP(A33,'Technology Appraisals (TAs)'!F:F,1,FALSE)</f>
        <v>#N/A</v>
      </c>
      <c r="E33" s="118" t="s">
        <v>6</v>
      </c>
      <c r="F33" t="b">
        <f t="shared" si="0"/>
        <v>1</v>
      </c>
    </row>
    <row r="34" spans="1:6" ht="29.5" thickBot="1">
      <c r="A34" s="126" t="s">
        <v>38</v>
      </c>
      <c r="B34" s="119" t="s">
        <v>6</v>
      </c>
      <c r="D34" s="28" t="e">
        <f>VLOOKUP(A34,'Technology Appraisals (TAs)'!F:F,1,FALSE)</f>
        <v>#N/A</v>
      </c>
      <c r="E34" s="118" t="e">
        <v>#N/A</v>
      </c>
      <c r="F34" t="e">
        <f t="shared" si="0"/>
        <v>#N/A</v>
      </c>
    </row>
    <row r="35" spans="1:6" ht="29.5" thickBot="1">
      <c r="A35" s="126" t="s">
        <v>39</v>
      </c>
      <c r="B35" s="120" t="s">
        <v>6</v>
      </c>
      <c r="D35" s="28" t="e">
        <f>VLOOKUP(A35,'Technology Appraisals (TAs)'!F:F,1,FALSE)</f>
        <v>#N/A</v>
      </c>
      <c r="E35" s="118" t="e">
        <v>#N/A</v>
      </c>
      <c r="F35" t="e">
        <f t="shared" si="0"/>
        <v>#N/A</v>
      </c>
    </row>
    <row r="36" spans="1:6" ht="29.5" hidden="1" thickBot="1">
      <c r="A36" s="115" t="s">
        <v>40</v>
      </c>
      <c r="B36" s="119" t="s">
        <v>6</v>
      </c>
      <c r="D36" s="28" t="e">
        <f>VLOOKUP(A36,'Technology Appraisals (TAs)'!F:F,1,FALSE)</f>
        <v>#N/A</v>
      </c>
      <c r="E36" s="118" t="s">
        <v>6</v>
      </c>
      <c r="F36" t="b">
        <f t="shared" si="0"/>
        <v>1</v>
      </c>
    </row>
    <row r="37" spans="1:6" ht="44" hidden="1" thickBot="1">
      <c r="A37" s="116" t="s">
        <v>41</v>
      </c>
      <c r="B37" s="122">
        <v>46043</v>
      </c>
      <c r="D37" s="28" t="e">
        <f>VLOOKUP(A37,'Technology Appraisals (TAs)'!F:F,1,FALSE)</f>
        <v>#N/A</v>
      </c>
      <c r="E37" s="118">
        <v>46043</v>
      </c>
      <c r="F37" t="b">
        <f t="shared" si="0"/>
        <v>1</v>
      </c>
    </row>
    <row r="38" spans="1:6" ht="29.5" hidden="1" thickBot="1">
      <c r="A38" s="115" t="s">
        <v>42</v>
      </c>
      <c r="B38" s="119" t="s">
        <v>6</v>
      </c>
      <c r="D38" s="28" t="e">
        <f>VLOOKUP(A38,'Technology Appraisals (TAs)'!F:F,1,FALSE)</f>
        <v>#N/A</v>
      </c>
      <c r="E38" s="118" t="s">
        <v>6</v>
      </c>
      <c r="F38" t="b">
        <f t="shared" si="0"/>
        <v>1</v>
      </c>
    </row>
    <row r="39" spans="1:6" ht="29.5" hidden="1" thickBot="1">
      <c r="A39" s="116" t="s">
        <v>43</v>
      </c>
      <c r="B39" s="120" t="s">
        <v>6</v>
      </c>
      <c r="D39" s="28" t="e">
        <f>VLOOKUP(A39,'Technology Appraisals (TAs)'!F:F,1,FALSE)</f>
        <v>#N/A</v>
      </c>
      <c r="E39" s="118" t="s">
        <v>6</v>
      </c>
      <c r="F39" t="b">
        <f t="shared" si="0"/>
        <v>1</v>
      </c>
    </row>
    <row r="40" spans="1:6" ht="29.5" thickBot="1">
      <c r="A40" s="126" t="s">
        <v>44</v>
      </c>
      <c r="B40" s="121">
        <v>46729</v>
      </c>
      <c r="D40" s="28" t="e">
        <f>VLOOKUP(A40,'Technology Appraisals (TAs)'!F:F,1,FALSE)</f>
        <v>#N/A</v>
      </c>
      <c r="E40" s="118" t="e">
        <v>#N/A</v>
      </c>
      <c r="F40" t="e">
        <f t="shared" si="0"/>
        <v>#N/A</v>
      </c>
    </row>
    <row r="41" spans="1:6" ht="44" thickBot="1">
      <c r="A41" s="126" t="s">
        <v>45</v>
      </c>
      <c r="B41" s="122">
        <v>46400</v>
      </c>
      <c r="D41" s="28" t="e">
        <f>VLOOKUP(A41,'Technology Appraisals (TAs)'!F:F,1,FALSE)</f>
        <v>#N/A</v>
      </c>
      <c r="E41" s="118" t="e">
        <v>#N/A</v>
      </c>
      <c r="F41" t="e">
        <f t="shared" si="0"/>
        <v>#N/A</v>
      </c>
    </row>
    <row r="42" spans="1:6" ht="15" hidden="1" thickBot="1">
      <c r="A42" s="115" t="s">
        <v>46</v>
      </c>
      <c r="B42" s="119" t="s">
        <v>6</v>
      </c>
      <c r="D42" s="28" t="e">
        <f>VLOOKUP(A42,'Technology Appraisals (TAs)'!F:F,1,FALSE)</f>
        <v>#N/A</v>
      </c>
      <c r="E42" s="118" t="s">
        <v>6</v>
      </c>
      <c r="F42" t="b">
        <f t="shared" si="0"/>
        <v>1</v>
      </c>
    </row>
    <row r="43" spans="1:6" ht="15" thickBot="1">
      <c r="A43" s="126" t="s">
        <v>47</v>
      </c>
      <c r="B43" s="120" t="s">
        <v>6</v>
      </c>
      <c r="D43" s="28" t="e">
        <f>VLOOKUP(A43,'Technology Appraisals (TAs)'!F:F,1,FALSE)</f>
        <v>#N/A</v>
      </c>
      <c r="E43" s="118" t="e">
        <v>#N/A</v>
      </c>
      <c r="F43" t="e">
        <f t="shared" si="0"/>
        <v>#N/A</v>
      </c>
    </row>
    <row r="44" spans="1:6" ht="29.5" hidden="1" thickBot="1">
      <c r="A44" s="115" t="s">
        <v>48</v>
      </c>
      <c r="B44" s="121">
        <v>46218</v>
      </c>
      <c r="D44" s="28" t="e">
        <f>VLOOKUP(A44,'Technology Appraisals (TAs)'!F:F,1,FALSE)</f>
        <v>#N/A</v>
      </c>
      <c r="E44" s="118">
        <v>46218</v>
      </c>
      <c r="F44" t="b">
        <f t="shared" si="0"/>
        <v>1</v>
      </c>
    </row>
    <row r="45" spans="1:6" ht="44" hidden="1" thickBot="1">
      <c r="A45" s="116" t="s">
        <v>49</v>
      </c>
      <c r="B45" s="120" t="s">
        <v>6</v>
      </c>
      <c r="D45" s="28" t="e">
        <f>VLOOKUP(A45,'Technology Appraisals (TAs)'!F:F,1,FALSE)</f>
        <v>#N/A</v>
      </c>
      <c r="E45" s="118" t="s">
        <v>6</v>
      </c>
      <c r="F45" t="b">
        <f t="shared" si="0"/>
        <v>1</v>
      </c>
    </row>
    <row r="46" spans="1:6" ht="44" thickBot="1">
      <c r="A46" s="126" t="s">
        <v>50</v>
      </c>
      <c r="B46" s="121">
        <v>43516</v>
      </c>
      <c r="D46" s="28" t="e">
        <f>VLOOKUP(A46,'Technology Appraisals (TAs)'!F:F,1,FALSE)</f>
        <v>#N/A</v>
      </c>
      <c r="E46" s="118" t="e">
        <v>#N/A</v>
      </c>
      <c r="F46" t="e">
        <f t="shared" si="0"/>
        <v>#N/A</v>
      </c>
    </row>
    <row r="47" spans="1:6" ht="29.5" hidden="1" thickBot="1">
      <c r="A47" s="116" t="s">
        <v>51</v>
      </c>
      <c r="B47" s="120" t="s">
        <v>6</v>
      </c>
      <c r="D47" s="28" t="e">
        <f>VLOOKUP(A47,'Technology Appraisals (TAs)'!F:F,1,FALSE)</f>
        <v>#N/A</v>
      </c>
      <c r="E47" s="118" t="s">
        <v>6</v>
      </c>
      <c r="F47" t="b">
        <f t="shared" si="0"/>
        <v>1</v>
      </c>
    </row>
    <row r="48" spans="1:6" ht="29.5" hidden="1" thickBot="1">
      <c r="A48" s="115" t="s">
        <v>52</v>
      </c>
      <c r="B48" s="119" t="s">
        <v>6</v>
      </c>
      <c r="D48" s="28" t="e">
        <f>VLOOKUP(A48,'Technology Appraisals (TAs)'!F:F,1,FALSE)</f>
        <v>#N/A</v>
      </c>
      <c r="E48" s="118" t="s">
        <v>6</v>
      </c>
      <c r="F48" t="b">
        <f t="shared" si="0"/>
        <v>1</v>
      </c>
    </row>
    <row r="49" spans="1:6" ht="15" thickBot="1">
      <c r="A49" s="126" t="s">
        <v>53</v>
      </c>
      <c r="B49" s="120" t="s">
        <v>6</v>
      </c>
      <c r="D49" s="28" t="e">
        <f>VLOOKUP(A49,'Technology Appraisals (TAs)'!F:F,1,FALSE)</f>
        <v>#N/A</v>
      </c>
      <c r="E49" s="118" t="e">
        <v>#N/A</v>
      </c>
      <c r="F49" t="e">
        <f t="shared" si="0"/>
        <v>#N/A</v>
      </c>
    </row>
    <row r="50" spans="1:6" ht="29.5" thickBot="1">
      <c r="A50" s="126" t="s">
        <v>54</v>
      </c>
      <c r="B50" s="119" t="s">
        <v>6</v>
      </c>
      <c r="D50" s="28" t="e">
        <f>VLOOKUP(A50,'Technology Appraisals (TAs)'!F:F,1,FALSE)</f>
        <v>#N/A</v>
      </c>
      <c r="E50" s="118" t="e">
        <v>#N/A</v>
      </c>
      <c r="F50" t="e">
        <f t="shared" si="0"/>
        <v>#N/A</v>
      </c>
    </row>
    <row r="51" spans="1:6" ht="29.5" hidden="1" thickBot="1">
      <c r="A51" s="116" t="s">
        <v>55</v>
      </c>
      <c r="B51" s="122">
        <v>46225</v>
      </c>
      <c r="D51" s="28" t="e">
        <f>VLOOKUP(A51,'Technology Appraisals (TAs)'!F:F,1,FALSE)</f>
        <v>#N/A</v>
      </c>
      <c r="E51" s="118" t="s">
        <v>6</v>
      </c>
      <c r="F51" s="117" t="b">
        <f t="shared" si="0"/>
        <v>0</v>
      </c>
    </row>
    <row r="52" spans="1:6" ht="44" hidden="1" thickBot="1">
      <c r="A52" s="115" t="s">
        <v>56</v>
      </c>
      <c r="B52" s="119" t="s">
        <v>6</v>
      </c>
      <c r="D52" s="28" t="e">
        <f>VLOOKUP(A52,'Technology Appraisals (TAs)'!F:F,1,FALSE)</f>
        <v>#N/A</v>
      </c>
      <c r="E52" s="118" t="s">
        <v>6</v>
      </c>
      <c r="F52" t="b">
        <f t="shared" si="0"/>
        <v>1</v>
      </c>
    </row>
    <row r="53" spans="1:6" ht="29.5" hidden="1" thickBot="1">
      <c r="A53" s="116" t="s">
        <v>57</v>
      </c>
      <c r="B53" s="120" t="s">
        <v>6</v>
      </c>
      <c r="D53" s="28" t="e">
        <f>VLOOKUP(A53,'Technology Appraisals (TAs)'!F:F,1,FALSE)</f>
        <v>#N/A</v>
      </c>
      <c r="E53" s="118" t="s">
        <v>6</v>
      </c>
      <c r="F53" t="b">
        <f t="shared" si="0"/>
        <v>1</v>
      </c>
    </row>
    <row r="54" spans="1:6" ht="15" hidden="1" thickBot="1">
      <c r="A54" s="115" t="s">
        <v>58</v>
      </c>
      <c r="B54" s="121">
        <v>45966</v>
      </c>
      <c r="D54" s="28" t="e">
        <f>VLOOKUP(A54,'Technology Appraisals (TAs)'!F:F,1,FALSE)</f>
        <v>#N/A</v>
      </c>
      <c r="E54" s="118" t="s">
        <v>6</v>
      </c>
      <c r="F54" s="117" t="b">
        <f t="shared" si="0"/>
        <v>0</v>
      </c>
    </row>
    <row r="55" spans="1:6" ht="29.5" thickBot="1">
      <c r="A55" s="126" t="s">
        <v>59</v>
      </c>
      <c r="B55" s="122">
        <v>43609</v>
      </c>
      <c r="D55" s="28" t="e">
        <f>VLOOKUP(A55,'Technology Appraisals (TAs)'!F:F,1,FALSE)</f>
        <v>#N/A</v>
      </c>
      <c r="E55" s="118" t="e">
        <v>#N/A</v>
      </c>
      <c r="F55" t="e">
        <f t="shared" si="0"/>
        <v>#N/A</v>
      </c>
    </row>
    <row r="56" spans="1:6" ht="29.5" hidden="1" thickBot="1">
      <c r="A56" s="115" t="s">
        <v>60</v>
      </c>
      <c r="B56" s="121">
        <v>46051</v>
      </c>
      <c r="D56" s="28" t="e">
        <f>VLOOKUP(A56,'Technology Appraisals (TAs)'!F:F,1,FALSE)</f>
        <v>#N/A</v>
      </c>
      <c r="E56" s="118" t="s">
        <v>6</v>
      </c>
      <c r="F56" s="117" t="b">
        <f t="shared" si="0"/>
        <v>0</v>
      </c>
    </row>
    <row r="57" spans="1:6" ht="29.5" hidden="1" thickBot="1">
      <c r="A57" s="116" t="s">
        <v>61</v>
      </c>
      <c r="B57" s="120" t="s">
        <v>6</v>
      </c>
      <c r="D57" s="28" t="e">
        <f>VLOOKUP(A57,'Technology Appraisals (TAs)'!F:F,1,FALSE)</f>
        <v>#N/A</v>
      </c>
      <c r="E57" s="118" t="s">
        <v>6</v>
      </c>
      <c r="F57" t="b">
        <f t="shared" si="0"/>
        <v>1</v>
      </c>
    </row>
    <row r="58" spans="1:6" ht="29.5" thickBot="1">
      <c r="A58" s="126" t="s">
        <v>62</v>
      </c>
      <c r="B58" s="119" t="s">
        <v>6</v>
      </c>
      <c r="D58" s="28" t="e">
        <f>VLOOKUP(A58,'Technology Appraisals (TAs)'!F:F,1,FALSE)</f>
        <v>#N/A</v>
      </c>
      <c r="E58" s="118" t="e">
        <v>#N/A</v>
      </c>
      <c r="F58" t="e">
        <f t="shared" si="0"/>
        <v>#N/A</v>
      </c>
    </row>
    <row r="59" spans="1:6" ht="29.5" hidden="1" thickBot="1">
      <c r="A59" s="116" t="s">
        <v>63</v>
      </c>
      <c r="B59" s="120" t="s">
        <v>6</v>
      </c>
      <c r="D59" s="28" t="e">
        <f>VLOOKUP(A59,'Technology Appraisals (TAs)'!F:F,1,FALSE)</f>
        <v>#N/A</v>
      </c>
      <c r="E59" s="118" t="s">
        <v>6</v>
      </c>
      <c r="F59" t="b">
        <f t="shared" si="0"/>
        <v>1</v>
      </c>
    </row>
    <row r="60" spans="1:6" ht="44" thickBot="1">
      <c r="A60" s="126" t="s">
        <v>64</v>
      </c>
      <c r="B60" s="121">
        <v>46295</v>
      </c>
      <c r="D60" s="28" t="e">
        <f>VLOOKUP(A60,'Technology Appraisals (TAs)'!F:F,1,FALSE)</f>
        <v>#N/A</v>
      </c>
      <c r="E60" s="118" t="e">
        <v>#N/A</v>
      </c>
      <c r="F60" t="e">
        <f t="shared" si="0"/>
        <v>#N/A</v>
      </c>
    </row>
    <row r="61" spans="1:6" ht="44" hidden="1" thickBot="1">
      <c r="A61" s="116" t="s">
        <v>65</v>
      </c>
      <c r="B61" s="120" t="s">
        <v>6</v>
      </c>
      <c r="D61" s="28" t="e">
        <f>VLOOKUP(A61,'Technology Appraisals (TAs)'!F:F,1,FALSE)</f>
        <v>#N/A</v>
      </c>
      <c r="E61" s="118" t="s">
        <v>6</v>
      </c>
      <c r="F61" t="b">
        <f t="shared" si="0"/>
        <v>1</v>
      </c>
    </row>
    <row r="62" spans="1:6" ht="29.5" hidden="1" thickBot="1">
      <c r="A62" s="115" t="s">
        <v>66</v>
      </c>
      <c r="B62" s="119" t="s">
        <v>6</v>
      </c>
      <c r="D62" s="28" t="e">
        <f>VLOOKUP(A62,'Technology Appraisals (TAs)'!F:F,1,FALSE)</f>
        <v>#N/A</v>
      </c>
      <c r="E62" s="118" t="s">
        <v>6</v>
      </c>
      <c r="F62" t="b">
        <f t="shared" si="0"/>
        <v>1</v>
      </c>
    </row>
    <row r="63" spans="1:6" ht="29.5" hidden="1" thickBot="1">
      <c r="A63" s="116" t="s">
        <v>67</v>
      </c>
      <c r="B63" s="120" t="s">
        <v>6</v>
      </c>
      <c r="D63" s="28" t="e">
        <f>VLOOKUP(A63,'Technology Appraisals (TAs)'!F:F,1,FALSE)</f>
        <v>#N/A</v>
      </c>
      <c r="E63" s="118" t="s">
        <v>6</v>
      </c>
      <c r="F63" t="b">
        <f t="shared" si="0"/>
        <v>1</v>
      </c>
    </row>
    <row r="64" spans="1:6" ht="29.5" hidden="1" thickBot="1">
      <c r="A64" s="115" t="s">
        <v>68</v>
      </c>
      <c r="B64" s="119" t="s">
        <v>6</v>
      </c>
      <c r="D64" s="28" t="e">
        <f>VLOOKUP(A64,'Technology Appraisals (TAs)'!F:F,1,FALSE)</f>
        <v>#N/A</v>
      </c>
      <c r="E64" s="118" t="s">
        <v>6</v>
      </c>
      <c r="F64" t="b">
        <f t="shared" si="0"/>
        <v>1</v>
      </c>
    </row>
    <row r="65" spans="1:6" ht="29.5" thickBot="1">
      <c r="A65" s="126" t="s">
        <v>69</v>
      </c>
      <c r="B65" s="120" t="s">
        <v>6</v>
      </c>
      <c r="D65" s="28" t="e">
        <f>VLOOKUP(A65,'Technology Appraisals (TAs)'!F:F,1,FALSE)</f>
        <v>#N/A</v>
      </c>
      <c r="E65" s="118" t="e">
        <v>#N/A</v>
      </c>
      <c r="F65" t="e">
        <f t="shared" si="0"/>
        <v>#N/A</v>
      </c>
    </row>
    <row r="66" spans="1:6" ht="29.5" thickBot="1">
      <c r="A66" s="126" t="s">
        <v>70</v>
      </c>
      <c r="B66" s="119" t="s">
        <v>6</v>
      </c>
      <c r="D66" s="28" t="e">
        <f>VLOOKUP(A66,'Technology Appraisals (TAs)'!F:F,1,FALSE)</f>
        <v>#N/A</v>
      </c>
      <c r="E66" s="118" t="e">
        <v>#N/A</v>
      </c>
      <c r="F66" t="e">
        <f t="shared" ref="F66:F129" si="1">B66=E66</f>
        <v>#N/A</v>
      </c>
    </row>
    <row r="67" spans="1:6" ht="15" thickBot="1">
      <c r="A67" s="126" t="s">
        <v>71</v>
      </c>
      <c r="B67" s="120" t="s">
        <v>6</v>
      </c>
      <c r="D67" s="28" t="e">
        <f>VLOOKUP(A67,'Technology Appraisals (TAs)'!F:F,1,FALSE)</f>
        <v>#N/A</v>
      </c>
      <c r="E67" s="118" t="e">
        <v>#N/A</v>
      </c>
      <c r="F67" t="e">
        <f t="shared" si="1"/>
        <v>#N/A</v>
      </c>
    </row>
    <row r="68" spans="1:6" ht="29.5" thickBot="1">
      <c r="A68" s="126" t="s">
        <v>72</v>
      </c>
      <c r="B68" s="119" t="s">
        <v>6</v>
      </c>
      <c r="D68" s="28" t="e">
        <f>VLOOKUP(A68,'Technology Appraisals (TAs)'!F:F,1,FALSE)</f>
        <v>#N/A</v>
      </c>
      <c r="E68" s="118" t="e">
        <v>#N/A</v>
      </c>
      <c r="F68" t="e">
        <f t="shared" si="1"/>
        <v>#N/A</v>
      </c>
    </row>
    <row r="69" spans="1:6" ht="29.5" hidden="1" thickBot="1">
      <c r="A69" s="116" t="s">
        <v>73</v>
      </c>
      <c r="B69" s="120" t="s">
        <v>6</v>
      </c>
      <c r="D69" s="28" t="e">
        <f>VLOOKUP(A69,'Technology Appraisals (TAs)'!F:F,1,FALSE)</f>
        <v>#N/A</v>
      </c>
      <c r="E69" s="118" t="s">
        <v>6</v>
      </c>
      <c r="F69" t="b">
        <f t="shared" si="1"/>
        <v>1</v>
      </c>
    </row>
    <row r="70" spans="1:6" ht="44" hidden="1" thickBot="1">
      <c r="A70" s="115" t="s">
        <v>74</v>
      </c>
      <c r="B70" s="121">
        <v>46078</v>
      </c>
      <c r="D70" s="28" t="e">
        <f>VLOOKUP(A70,'Technology Appraisals (TAs)'!F:F,1,FALSE)</f>
        <v>#N/A</v>
      </c>
      <c r="E70" s="118">
        <v>46078</v>
      </c>
      <c r="F70" t="b">
        <f t="shared" si="1"/>
        <v>1</v>
      </c>
    </row>
    <row r="71" spans="1:6" ht="44" hidden="1" thickBot="1">
      <c r="A71" s="116" t="s">
        <v>75</v>
      </c>
      <c r="B71" s="122">
        <v>46085</v>
      </c>
      <c r="D71" s="28" t="e">
        <f>VLOOKUP(A71,'Technology Appraisals (TAs)'!F:F,1,FALSE)</f>
        <v>#N/A</v>
      </c>
      <c r="E71" s="118">
        <v>46085</v>
      </c>
      <c r="F71" t="b">
        <f t="shared" si="1"/>
        <v>1</v>
      </c>
    </row>
    <row r="72" spans="1:6" ht="29.5" hidden="1" thickBot="1">
      <c r="A72" s="115" t="s">
        <v>76</v>
      </c>
      <c r="B72" s="121">
        <v>45973</v>
      </c>
      <c r="D72" s="28" t="e">
        <f>VLOOKUP(A72,'Technology Appraisals (TAs)'!F:F,1,FALSE)</f>
        <v>#N/A</v>
      </c>
      <c r="E72" s="118">
        <v>45973</v>
      </c>
      <c r="F72" t="b">
        <f t="shared" si="1"/>
        <v>1</v>
      </c>
    </row>
    <row r="73" spans="1:6" ht="29.5" thickBot="1">
      <c r="A73" s="126" t="s">
        <v>77</v>
      </c>
      <c r="B73" s="120" t="s">
        <v>6</v>
      </c>
      <c r="D73" s="28" t="e">
        <f>VLOOKUP(A73,'Technology Appraisals (TAs)'!F:F,1,FALSE)</f>
        <v>#N/A</v>
      </c>
      <c r="E73" s="118" t="e">
        <v>#N/A</v>
      </c>
      <c r="F73" t="e">
        <f t="shared" si="1"/>
        <v>#N/A</v>
      </c>
    </row>
    <row r="74" spans="1:6" ht="29.5" thickBot="1">
      <c r="A74" s="126" t="s">
        <v>77</v>
      </c>
      <c r="B74" s="121">
        <v>44405</v>
      </c>
      <c r="D74" s="28" t="e">
        <f>VLOOKUP(A74,'Technology Appraisals (TAs)'!F:F,1,FALSE)</f>
        <v>#N/A</v>
      </c>
      <c r="E74" s="118" t="e">
        <v>#N/A</v>
      </c>
      <c r="F74" t="e">
        <f t="shared" si="1"/>
        <v>#N/A</v>
      </c>
    </row>
    <row r="75" spans="1:6" ht="44" hidden="1" thickBot="1">
      <c r="A75" s="116" t="s">
        <v>78</v>
      </c>
      <c r="B75" s="120" t="s">
        <v>6</v>
      </c>
      <c r="D75" s="28" t="e">
        <f>VLOOKUP(A75,'Technology Appraisals (TAs)'!F:F,1,FALSE)</f>
        <v>#N/A</v>
      </c>
      <c r="E75" s="118" t="s">
        <v>6</v>
      </c>
      <c r="F75" t="b">
        <f t="shared" si="1"/>
        <v>1</v>
      </c>
    </row>
    <row r="76" spans="1:6" ht="29.5" thickBot="1">
      <c r="A76" s="126" t="s">
        <v>79</v>
      </c>
      <c r="B76" s="119" t="s">
        <v>6</v>
      </c>
      <c r="D76" s="28" t="e">
        <f>VLOOKUP(A76,'Technology Appraisals (TAs)'!F:F,1,FALSE)</f>
        <v>#N/A</v>
      </c>
      <c r="E76" s="118" t="e">
        <v>#N/A</v>
      </c>
      <c r="F76" t="e">
        <f t="shared" si="1"/>
        <v>#N/A</v>
      </c>
    </row>
    <row r="77" spans="1:6" ht="29.5" hidden="1" thickBot="1">
      <c r="A77" s="116" t="s">
        <v>80</v>
      </c>
      <c r="B77" s="120" t="s">
        <v>6</v>
      </c>
      <c r="D77" s="28" t="e">
        <f>VLOOKUP(A77,'Technology Appraisals (TAs)'!F:F,1,FALSE)</f>
        <v>#N/A</v>
      </c>
      <c r="E77" s="118" t="s">
        <v>6</v>
      </c>
      <c r="F77" t="b">
        <f t="shared" si="1"/>
        <v>1</v>
      </c>
    </row>
    <row r="78" spans="1:6" ht="15" hidden="1" thickBot="1">
      <c r="A78" s="115" t="s">
        <v>81</v>
      </c>
      <c r="B78" s="119" t="s">
        <v>6</v>
      </c>
      <c r="D78" s="28" t="e">
        <f>VLOOKUP(A78,'Technology Appraisals (TAs)'!F:F,1,FALSE)</f>
        <v>#N/A</v>
      </c>
      <c r="E78" s="118" t="s">
        <v>6</v>
      </c>
      <c r="F78" t="b">
        <f t="shared" si="1"/>
        <v>1</v>
      </c>
    </row>
    <row r="79" spans="1:6" ht="29.5" hidden="1" thickBot="1">
      <c r="A79" s="116" t="s">
        <v>82</v>
      </c>
      <c r="B79" s="120" t="s">
        <v>6</v>
      </c>
      <c r="D79" s="28" t="e">
        <f>VLOOKUP(A79,'Technology Appraisals (TAs)'!F:F,1,FALSE)</f>
        <v>#N/A</v>
      </c>
      <c r="E79" s="118" t="s">
        <v>6</v>
      </c>
      <c r="F79" t="b">
        <f t="shared" si="1"/>
        <v>1</v>
      </c>
    </row>
    <row r="80" spans="1:6" ht="29.5" thickBot="1">
      <c r="A80" s="126" t="s">
        <v>83</v>
      </c>
      <c r="B80" s="119" t="s">
        <v>6</v>
      </c>
      <c r="D80" s="28" t="e">
        <f>VLOOKUP(A80,'Technology Appraisals (TAs)'!F:F,1,FALSE)</f>
        <v>#N/A</v>
      </c>
      <c r="E80" s="118" t="e">
        <v>#N/A</v>
      </c>
      <c r="F80" t="e">
        <f t="shared" si="1"/>
        <v>#N/A</v>
      </c>
    </row>
    <row r="81" spans="1:6" ht="29.5" hidden="1" thickBot="1">
      <c r="A81" s="116" t="s">
        <v>84</v>
      </c>
      <c r="B81" s="122">
        <v>45966</v>
      </c>
      <c r="D81" s="28" t="e">
        <f>VLOOKUP(A81,'Technology Appraisals (TAs)'!F:F,1,FALSE)</f>
        <v>#N/A</v>
      </c>
      <c r="E81" s="118" t="s">
        <v>6</v>
      </c>
      <c r="F81" s="117" t="b">
        <f t="shared" si="1"/>
        <v>0</v>
      </c>
    </row>
    <row r="82" spans="1:6" ht="29.5" thickBot="1">
      <c r="A82" s="126" t="s">
        <v>85</v>
      </c>
      <c r="B82" s="119" t="s">
        <v>6</v>
      </c>
      <c r="D82" s="28" t="e">
        <f>VLOOKUP(A82,'Technology Appraisals (TAs)'!F:F,1,FALSE)</f>
        <v>#N/A</v>
      </c>
      <c r="E82" s="118" t="e">
        <v>#N/A</v>
      </c>
      <c r="F82" t="e">
        <f t="shared" si="1"/>
        <v>#N/A</v>
      </c>
    </row>
    <row r="83" spans="1:6" ht="29.5" hidden="1" thickBot="1">
      <c r="A83" s="116" t="s">
        <v>86</v>
      </c>
      <c r="B83" s="122">
        <v>46106</v>
      </c>
      <c r="D83" s="28" t="e">
        <f>VLOOKUP(A83,'Technology Appraisals (TAs)'!F:F,1,FALSE)</f>
        <v>#N/A</v>
      </c>
      <c r="E83" s="118">
        <v>46106</v>
      </c>
      <c r="F83" t="b">
        <f t="shared" si="1"/>
        <v>1</v>
      </c>
    </row>
    <row r="84" spans="1:6" ht="29.5" thickBot="1">
      <c r="A84" s="126" t="s">
        <v>87</v>
      </c>
      <c r="B84" s="119" t="s">
        <v>6</v>
      </c>
      <c r="D84" s="28" t="e">
        <f>VLOOKUP(A84,'Technology Appraisals (TAs)'!F:F,1,FALSE)</f>
        <v>#N/A</v>
      </c>
      <c r="E84" s="118" t="e">
        <v>#N/A</v>
      </c>
      <c r="F84" t="e">
        <f t="shared" si="1"/>
        <v>#N/A</v>
      </c>
    </row>
    <row r="85" spans="1:6" ht="15" thickBot="1">
      <c r="A85" s="126" t="s">
        <v>88</v>
      </c>
      <c r="B85" s="120" t="s">
        <v>6</v>
      </c>
      <c r="D85" s="28" t="e">
        <f>VLOOKUP(A85,'Technology Appraisals (TAs)'!F:F,1,FALSE)</f>
        <v>#N/A</v>
      </c>
      <c r="E85" s="118" t="e">
        <v>#N/A</v>
      </c>
      <c r="F85" t="e">
        <f t="shared" si="1"/>
        <v>#N/A</v>
      </c>
    </row>
    <row r="86" spans="1:6" ht="15" hidden="1" thickBot="1">
      <c r="A86" s="115" t="s">
        <v>89</v>
      </c>
      <c r="B86" s="119" t="s">
        <v>6</v>
      </c>
      <c r="D86" s="28" t="e">
        <f>VLOOKUP(A86,'Technology Appraisals (TAs)'!F:F,1,FALSE)</f>
        <v>#N/A</v>
      </c>
      <c r="E86" s="118" t="s">
        <v>6</v>
      </c>
      <c r="F86" t="b">
        <f t="shared" si="1"/>
        <v>1</v>
      </c>
    </row>
    <row r="87" spans="1:6" ht="29.5" thickBot="1">
      <c r="A87" s="126" t="s">
        <v>90</v>
      </c>
      <c r="B87" s="120" t="s">
        <v>6</v>
      </c>
      <c r="D87" s="28" t="e">
        <f>VLOOKUP(A87,'Technology Appraisals (TAs)'!F:F,1,FALSE)</f>
        <v>#N/A</v>
      </c>
      <c r="E87" s="118" t="e">
        <v>#N/A</v>
      </c>
      <c r="F87" t="e">
        <f t="shared" si="1"/>
        <v>#N/A</v>
      </c>
    </row>
    <row r="88" spans="1:6" ht="29.5" thickBot="1">
      <c r="A88" s="126" t="s">
        <v>91</v>
      </c>
      <c r="B88" s="119" t="s">
        <v>6</v>
      </c>
      <c r="D88" s="28" t="e">
        <f>VLOOKUP(A88,'Technology Appraisals (TAs)'!F:F,1,FALSE)</f>
        <v>#N/A</v>
      </c>
      <c r="E88" s="118" t="e">
        <v>#N/A</v>
      </c>
      <c r="F88" t="e">
        <f t="shared" si="1"/>
        <v>#N/A</v>
      </c>
    </row>
    <row r="89" spans="1:6" ht="15" thickBot="1">
      <c r="A89" s="126" t="s">
        <v>92</v>
      </c>
      <c r="B89" s="120" t="s">
        <v>6</v>
      </c>
      <c r="D89" s="28" t="e">
        <f>VLOOKUP(A89,'Technology Appraisals (TAs)'!F:F,1,FALSE)</f>
        <v>#N/A</v>
      </c>
      <c r="E89" s="118" t="e">
        <v>#N/A</v>
      </c>
      <c r="F89" t="e">
        <f t="shared" si="1"/>
        <v>#N/A</v>
      </c>
    </row>
    <row r="90" spans="1:6" ht="29.5" hidden="1" thickBot="1">
      <c r="A90" s="115" t="s">
        <v>93</v>
      </c>
      <c r="B90" s="119" t="s">
        <v>6</v>
      </c>
      <c r="D90" s="28" t="e">
        <f>VLOOKUP(A90,'Technology Appraisals (TAs)'!F:F,1,FALSE)</f>
        <v>#N/A</v>
      </c>
      <c r="E90" s="118" t="s">
        <v>6</v>
      </c>
      <c r="F90" t="b">
        <f t="shared" si="1"/>
        <v>1</v>
      </c>
    </row>
    <row r="91" spans="1:6" ht="29.5" hidden="1" thickBot="1">
      <c r="A91" s="116" t="s">
        <v>94</v>
      </c>
      <c r="B91" s="122">
        <v>46191</v>
      </c>
      <c r="D91" s="28" t="e">
        <f>VLOOKUP(A91,'Technology Appraisals (TAs)'!F:F,1,FALSE)</f>
        <v>#N/A</v>
      </c>
      <c r="E91" s="118">
        <v>46191</v>
      </c>
      <c r="F91" t="b">
        <f t="shared" si="1"/>
        <v>1</v>
      </c>
    </row>
    <row r="92" spans="1:6" ht="44" thickBot="1">
      <c r="A92" s="126" t="s">
        <v>95</v>
      </c>
      <c r="B92" s="119" t="s">
        <v>6</v>
      </c>
      <c r="D92" s="28" t="e">
        <f>VLOOKUP(A92,'Technology Appraisals (TAs)'!F:F,1,FALSE)</f>
        <v>#N/A</v>
      </c>
      <c r="E92" s="118" t="e">
        <v>#N/A</v>
      </c>
      <c r="F92" t="e">
        <f t="shared" si="1"/>
        <v>#N/A</v>
      </c>
    </row>
    <row r="93" spans="1:6" ht="44" hidden="1" thickBot="1">
      <c r="A93" s="116" t="s">
        <v>96</v>
      </c>
      <c r="B93" s="120" t="s">
        <v>6</v>
      </c>
      <c r="D93" s="28" t="e">
        <f>VLOOKUP(A93,'Technology Appraisals (TAs)'!F:F,1,FALSE)</f>
        <v>#N/A</v>
      </c>
      <c r="E93" s="118" t="s">
        <v>6</v>
      </c>
      <c r="F93" t="b">
        <f t="shared" si="1"/>
        <v>1</v>
      </c>
    </row>
    <row r="94" spans="1:6" ht="29.5" hidden="1" thickBot="1">
      <c r="A94" s="115" t="s">
        <v>97</v>
      </c>
      <c r="B94" s="121">
        <v>46178</v>
      </c>
      <c r="D94" s="28" t="e">
        <f>VLOOKUP(A94,'Technology Appraisals (TAs)'!F:F,1,FALSE)</f>
        <v>#N/A</v>
      </c>
      <c r="E94" s="118">
        <v>46178</v>
      </c>
      <c r="F94" t="b">
        <f t="shared" si="1"/>
        <v>1</v>
      </c>
    </row>
    <row r="95" spans="1:6" ht="29.5" thickBot="1">
      <c r="A95" s="126" t="s">
        <v>98</v>
      </c>
      <c r="B95" s="120" t="s">
        <v>6</v>
      </c>
      <c r="D95" s="28" t="e">
        <f>VLOOKUP(A95,'Technology Appraisals (TAs)'!F:F,1,FALSE)</f>
        <v>#N/A</v>
      </c>
      <c r="E95" s="118" t="e">
        <v>#N/A</v>
      </c>
      <c r="F95" t="e">
        <f t="shared" si="1"/>
        <v>#N/A</v>
      </c>
    </row>
    <row r="96" spans="1:6" ht="29.5" thickBot="1">
      <c r="A96" s="126" t="s">
        <v>99</v>
      </c>
      <c r="B96" s="119" t="s">
        <v>6</v>
      </c>
      <c r="D96" s="28" t="e">
        <f>VLOOKUP(A96,'Technology Appraisals (TAs)'!F:F,1,FALSE)</f>
        <v>#N/A</v>
      </c>
      <c r="E96" s="118" t="e">
        <v>#N/A</v>
      </c>
      <c r="F96" t="e">
        <f t="shared" si="1"/>
        <v>#N/A</v>
      </c>
    </row>
    <row r="97" spans="1:6" ht="29.5" hidden="1" thickBot="1">
      <c r="A97" s="116" t="s">
        <v>100</v>
      </c>
      <c r="B97" s="120" t="s">
        <v>6</v>
      </c>
      <c r="D97" s="28" t="e">
        <f>VLOOKUP(A97,'Technology Appraisals (TAs)'!F:F,1,FALSE)</f>
        <v>#N/A</v>
      </c>
      <c r="E97" s="118" t="s">
        <v>6</v>
      </c>
      <c r="F97" t="b">
        <f t="shared" si="1"/>
        <v>1</v>
      </c>
    </row>
    <row r="98" spans="1:6" ht="29.5" thickBot="1">
      <c r="A98" s="126" t="s">
        <v>101</v>
      </c>
      <c r="B98" s="119" t="s">
        <v>6</v>
      </c>
      <c r="D98" s="28" t="e">
        <f>VLOOKUP(A98,'Technology Appraisals (TAs)'!F:F,1,FALSE)</f>
        <v>#N/A</v>
      </c>
      <c r="E98" s="118" t="e">
        <v>#N/A</v>
      </c>
      <c r="F98" t="e">
        <f t="shared" si="1"/>
        <v>#N/A</v>
      </c>
    </row>
    <row r="99" spans="1:6" ht="29.5" hidden="1" thickBot="1">
      <c r="A99" s="116" t="s">
        <v>102</v>
      </c>
      <c r="B99" s="120" t="s">
        <v>6</v>
      </c>
      <c r="D99" s="28" t="e">
        <f>VLOOKUP(A99,'Technology Appraisals (TAs)'!F:F,1,FALSE)</f>
        <v>#N/A</v>
      </c>
      <c r="E99" s="118" t="s">
        <v>6</v>
      </c>
      <c r="F99" t="b">
        <f t="shared" si="1"/>
        <v>1</v>
      </c>
    </row>
    <row r="100" spans="1:6" ht="29.5" hidden="1" thickBot="1">
      <c r="A100" s="115" t="s">
        <v>103</v>
      </c>
      <c r="B100" s="119" t="s">
        <v>6</v>
      </c>
      <c r="D100" s="28" t="e">
        <f>VLOOKUP(A100,'Technology Appraisals (TAs)'!F:F,1,FALSE)</f>
        <v>#N/A</v>
      </c>
      <c r="E100" s="118" t="s">
        <v>6</v>
      </c>
      <c r="F100" t="b">
        <f t="shared" si="1"/>
        <v>1</v>
      </c>
    </row>
    <row r="101" spans="1:6" ht="29.5" hidden="1" thickBot="1">
      <c r="A101" s="116" t="s">
        <v>104</v>
      </c>
      <c r="B101" s="120" t="s">
        <v>6</v>
      </c>
      <c r="D101" s="28" t="e">
        <f>VLOOKUP(A101,'Technology Appraisals (TAs)'!F:F,1,FALSE)</f>
        <v>#N/A</v>
      </c>
      <c r="E101" s="118" t="s">
        <v>6</v>
      </c>
      <c r="F101" t="b">
        <f t="shared" si="1"/>
        <v>1</v>
      </c>
    </row>
    <row r="102" spans="1:6" ht="44" hidden="1" thickBot="1">
      <c r="A102" s="115" t="s">
        <v>105</v>
      </c>
      <c r="B102" s="121">
        <v>46008</v>
      </c>
      <c r="D102" s="28" t="e">
        <f>VLOOKUP(A102,'Technology Appraisals (TAs)'!F:F,1,FALSE)</f>
        <v>#N/A</v>
      </c>
      <c r="E102" s="118">
        <v>46057</v>
      </c>
      <c r="F102" s="117" t="b">
        <f t="shared" si="1"/>
        <v>0</v>
      </c>
    </row>
    <row r="103" spans="1:6" ht="44" thickBot="1">
      <c r="A103" s="126" t="s">
        <v>106</v>
      </c>
      <c r="B103" s="120" t="s">
        <v>6</v>
      </c>
      <c r="D103" s="28" t="e">
        <f>VLOOKUP(A103,'Technology Appraisals (TAs)'!F:F,1,FALSE)</f>
        <v>#N/A</v>
      </c>
      <c r="E103" s="118" t="e">
        <v>#N/A</v>
      </c>
      <c r="F103" t="e">
        <f t="shared" si="1"/>
        <v>#N/A</v>
      </c>
    </row>
    <row r="104" spans="1:6" ht="29.5" thickBot="1">
      <c r="A104" s="126" t="s">
        <v>107</v>
      </c>
      <c r="B104" s="119" t="s">
        <v>6</v>
      </c>
      <c r="D104" s="28" t="e">
        <f>VLOOKUP(A104,'Technology Appraisals (TAs)'!F:F,1,FALSE)</f>
        <v>#N/A</v>
      </c>
      <c r="E104" s="118" t="e">
        <v>#N/A</v>
      </c>
      <c r="F104" t="e">
        <f t="shared" si="1"/>
        <v>#N/A</v>
      </c>
    </row>
    <row r="105" spans="1:6" ht="29.5" hidden="1" thickBot="1">
      <c r="A105" s="116" t="s">
        <v>108</v>
      </c>
      <c r="B105" s="122">
        <v>46232</v>
      </c>
      <c r="D105" s="28" t="e">
        <f>VLOOKUP(A105,'Technology Appraisals (TAs)'!F:F,1,FALSE)</f>
        <v>#N/A</v>
      </c>
      <c r="E105" s="118">
        <v>46232</v>
      </c>
      <c r="F105" t="b">
        <f t="shared" si="1"/>
        <v>1</v>
      </c>
    </row>
    <row r="106" spans="1:6" ht="29.5" hidden="1" thickBot="1">
      <c r="A106" s="115" t="s">
        <v>109</v>
      </c>
      <c r="B106" s="119" t="s">
        <v>6</v>
      </c>
      <c r="D106" s="28" t="e">
        <f>VLOOKUP(A106,'Technology Appraisals (TAs)'!F:F,1,FALSE)</f>
        <v>#N/A</v>
      </c>
      <c r="E106" s="118" t="s">
        <v>6</v>
      </c>
      <c r="F106" t="b">
        <f t="shared" si="1"/>
        <v>1</v>
      </c>
    </row>
    <row r="107" spans="1:6" ht="58.5" thickBot="1">
      <c r="A107" s="126" t="s">
        <v>110</v>
      </c>
      <c r="B107" s="120" t="s">
        <v>6</v>
      </c>
      <c r="D107" s="28" t="e">
        <f>VLOOKUP(A107,'Technology Appraisals (TAs)'!F:F,1,FALSE)</f>
        <v>#N/A</v>
      </c>
      <c r="E107" s="118" t="e">
        <v>#N/A</v>
      </c>
      <c r="F107" t="e">
        <f t="shared" si="1"/>
        <v>#N/A</v>
      </c>
    </row>
    <row r="108" spans="1:6" ht="29.5" hidden="1" thickBot="1">
      <c r="A108" s="115" t="s">
        <v>111</v>
      </c>
      <c r="B108" s="119" t="s">
        <v>6</v>
      </c>
      <c r="D108" s="28" t="e">
        <f>VLOOKUP(A108,'Technology Appraisals (TAs)'!F:F,1,FALSE)</f>
        <v>#N/A</v>
      </c>
      <c r="E108" s="118" t="s">
        <v>6</v>
      </c>
      <c r="F108" t="b">
        <f t="shared" si="1"/>
        <v>1</v>
      </c>
    </row>
    <row r="109" spans="1:6" ht="29.5" hidden="1" thickBot="1">
      <c r="A109" s="116" t="s">
        <v>112</v>
      </c>
      <c r="B109" s="120" t="s">
        <v>6</v>
      </c>
      <c r="D109" s="28" t="e">
        <f>VLOOKUP(A109,'Technology Appraisals (TAs)'!F:F,1,FALSE)</f>
        <v>#N/A</v>
      </c>
      <c r="E109" s="118" t="s">
        <v>6</v>
      </c>
      <c r="F109" t="b">
        <f t="shared" si="1"/>
        <v>1</v>
      </c>
    </row>
    <row r="110" spans="1:6" ht="29.5" thickBot="1">
      <c r="A110" s="126" t="s">
        <v>113</v>
      </c>
      <c r="B110" s="121">
        <v>44727</v>
      </c>
      <c r="D110" s="28" t="e">
        <f>VLOOKUP(A110,'Technology Appraisals (TAs)'!F:F,1,FALSE)</f>
        <v>#N/A</v>
      </c>
      <c r="E110" s="118" t="e">
        <v>#N/A</v>
      </c>
      <c r="F110" t="e">
        <f t="shared" si="1"/>
        <v>#N/A</v>
      </c>
    </row>
    <row r="111" spans="1:6" ht="29.5" hidden="1" thickBot="1">
      <c r="A111" s="116" t="s">
        <v>114</v>
      </c>
      <c r="B111" s="122">
        <v>46078</v>
      </c>
      <c r="D111" s="28" t="e">
        <f>VLOOKUP(A111,'Technology Appraisals (TAs)'!F:F,1,FALSE)</f>
        <v>#N/A</v>
      </c>
      <c r="E111" s="118" t="s">
        <v>6</v>
      </c>
      <c r="F111" s="117" t="b">
        <f t="shared" si="1"/>
        <v>0</v>
      </c>
    </row>
    <row r="112" spans="1:6" ht="44" thickBot="1">
      <c r="A112" s="126" t="s">
        <v>115</v>
      </c>
      <c r="B112" s="119" t="s">
        <v>6</v>
      </c>
      <c r="D112" s="28" t="e">
        <f>VLOOKUP(A112,'Technology Appraisals (TAs)'!F:F,1,FALSE)</f>
        <v>#N/A</v>
      </c>
      <c r="E112" s="118" t="e">
        <v>#N/A</v>
      </c>
      <c r="F112" t="e">
        <f t="shared" si="1"/>
        <v>#N/A</v>
      </c>
    </row>
    <row r="113" spans="1:6" ht="29.5" thickBot="1">
      <c r="A113" s="126" t="s">
        <v>116</v>
      </c>
      <c r="B113" s="120" t="s">
        <v>6</v>
      </c>
      <c r="D113" s="28" t="e">
        <f>VLOOKUP(A113,'Technology Appraisals (TAs)'!F:F,1,FALSE)</f>
        <v>#N/A</v>
      </c>
      <c r="E113" s="118" t="e">
        <v>#N/A</v>
      </c>
      <c r="F113" t="e">
        <f t="shared" si="1"/>
        <v>#N/A</v>
      </c>
    </row>
    <row r="114" spans="1:6" ht="15" thickBot="1">
      <c r="A114" s="126" t="s">
        <v>117</v>
      </c>
      <c r="B114" s="119" t="s">
        <v>6</v>
      </c>
      <c r="D114" s="28" t="e">
        <f>VLOOKUP(A114,'Technology Appraisals (TAs)'!F:F,1,FALSE)</f>
        <v>#N/A</v>
      </c>
      <c r="E114" s="118" t="e">
        <v>#N/A</v>
      </c>
      <c r="F114" t="e">
        <f t="shared" si="1"/>
        <v>#N/A</v>
      </c>
    </row>
    <row r="115" spans="1:6" ht="44" thickBot="1">
      <c r="A115" s="126" t="s">
        <v>118</v>
      </c>
      <c r="B115" s="120" t="s">
        <v>6</v>
      </c>
      <c r="D115" s="28" t="e">
        <f>VLOOKUP(A115,'Technology Appraisals (TAs)'!F:F,1,FALSE)</f>
        <v>#N/A</v>
      </c>
      <c r="E115" s="118" t="e">
        <v>#N/A</v>
      </c>
      <c r="F115" t="e">
        <f t="shared" si="1"/>
        <v>#N/A</v>
      </c>
    </row>
    <row r="116" spans="1:6" ht="29.5" hidden="1" thickBot="1">
      <c r="A116" s="115" t="s">
        <v>119</v>
      </c>
      <c r="B116" s="119" t="s">
        <v>6</v>
      </c>
      <c r="D116" s="28" t="e">
        <f>VLOOKUP(A116,'Technology Appraisals (TAs)'!F:F,1,FALSE)</f>
        <v>#N/A</v>
      </c>
      <c r="E116" s="118" t="s">
        <v>6</v>
      </c>
      <c r="F116" t="b">
        <f t="shared" si="1"/>
        <v>1</v>
      </c>
    </row>
    <row r="117" spans="1:6" ht="29.5" hidden="1" thickBot="1">
      <c r="A117" s="116" t="s">
        <v>120</v>
      </c>
      <c r="B117" s="120" t="s">
        <v>6</v>
      </c>
      <c r="D117" s="28" t="e">
        <f>VLOOKUP(A117,'Technology Appraisals (TAs)'!F:F,1,FALSE)</f>
        <v>#N/A</v>
      </c>
      <c r="E117" s="118" t="s">
        <v>6</v>
      </c>
      <c r="F117" t="b">
        <f t="shared" si="1"/>
        <v>1</v>
      </c>
    </row>
    <row r="118" spans="1:6" ht="29.5" hidden="1" thickBot="1">
      <c r="A118" s="115" t="s">
        <v>121</v>
      </c>
      <c r="B118" s="119" t="s">
        <v>6</v>
      </c>
      <c r="D118" s="28" t="e">
        <f>VLOOKUP(A118,'Technology Appraisals (TAs)'!F:F,1,FALSE)</f>
        <v>#N/A</v>
      </c>
      <c r="E118" s="118" t="s">
        <v>6</v>
      </c>
      <c r="F118" t="b">
        <f t="shared" si="1"/>
        <v>1</v>
      </c>
    </row>
    <row r="119" spans="1:6" ht="29.5" thickBot="1">
      <c r="A119" s="126" t="s">
        <v>122</v>
      </c>
      <c r="B119" s="122">
        <v>46177</v>
      </c>
      <c r="D119" s="28" t="e">
        <f>VLOOKUP(A119,'Technology Appraisals (TAs)'!F:F,1,FALSE)</f>
        <v>#N/A</v>
      </c>
      <c r="E119" s="118" t="e">
        <v>#N/A</v>
      </c>
      <c r="F119" t="e">
        <f t="shared" si="1"/>
        <v>#N/A</v>
      </c>
    </row>
    <row r="120" spans="1:6" ht="29.5" hidden="1" thickBot="1">
      <c r="A120" s="115" t="s">
        <v>123</v>
      </c>
      <c r="B120" s="119" t="s">
        <v>6</v>
      </c>
      <c r="D120" s="28" t="e">
        <f>VLOOKUP(A120,'Technology Appraisals (TAs)'!F:F,1,FALSE)</f>
        <v>#N/A</v>
      </c>
      <c r="E120" s="118" t="s">
        <v>6</v>
      </c>
      <c r="F120" t="b">
        <f t="shared" si="1"/>
        <v>1</v>
      </c>
    </row>
    <row r="121" spans="1:6" ht="29.5" thickBot="1">
      <c r="A121" s="126" t="s">
        <v>124</v>
      </c>
      <c r="B121" s="120" t="s">
        <v>6</v>
      </c>
      <c r="D121" s="28" t="e">
        <f>VLOOKUP(A121,'Technology Appraisals (TAs)'!F:F,1,FALSE)</f>
        <v>#N/A</v>
      </c>
      <c r="E121" s="118" t="e">
        <v>#N/A</v>
      </c>
      <c r="F121" t="e">
        <f t="shared" si="1"/>
        <v>#N/A</v>
      </c>
    </row>
    <row r="122" spans="1:6" ht="29.5" thickBot="1">
      <c r="A122" s="126" t="s">
        <v>125</v>
      </c>
      <c r="B122" s="119" t="s">
        <v>6</v>
      </c>
      <c r="D122" s="28" t="e">
        <f>VLOOKUP(A122,'Technology Appraisals (TAs)'!F:F,1,FALSE)</f>
        <v>#N/A</v>
      </c>
      <c r="E122" s="118" t="e">
        <v>#N/A</v>
      </c>
      <c r="F122" t="e">
        <f t="shared" si="1"/>
        <v>#N/A</v>
      </c>
    </row>
    <row r="123" spans="1:6" ht="29.5" hidden="1" thickBot="1">
      <c r="A123" s="116" t="s">
        <v>126</v>
      </c>
      <c r="B123" s="120" t="s">
        <v>6</v>
      </c>
      <c r="D123" s="28" t="e">
        <f>VLOOKUP(A123,'Technology Appraisals (TAs)'!F:F,1,FALSE)</f>
        <v>#N/A</v>
      </c>
      <c r="E123" s="118" t="s">
        <v>6</v>
      </c>
      <c r="F123" t="b">
        <f t="shared" si="1"/>
        <v>1</v>
      </c>
    </row>
    <row r="124" spans="1:6" ht="29.5" hidden="1" thickBot="1">
      <c r="A124" s="115" t="s">
        <v>127</v>
      </c>
      <c r="B124" s="121">
        <v>46036</v>
      </c>
      <c r="D124" s="28" t="e">
        <f>VLOOKUP(A124,'Technology Appraisals (TAs)'!F:F,1,FALSE)</f>
        <v>#N/A</v>
      </c>
      <c r="E124" s="118" t="s">
        <v>6</v>
      </c>
      <c r="F124" s="117" t="b">
        <f t="shared" si="1"/>
        <v>0</v>
      </c>
    </row>
    <row r="125" spans="1:6" ht="29.5" thickBot="1">
      <c r="A125" s="126" t="s">
        <v>128</v>
      </c>
      <c r="B125" s="122">
        <v>45994</v>
      </c>
      <c r="D125" s="28" t="e">
        <f>VLOOKUP(A125,'Technology Appraisals (TAs)'!F:F,1,FALSE)</f>
        <v>#N/A</v>
      </c>
      <c r="E125" s="118" t="e">
        <v>#N/A</v>
      </c>
      <c r="F125" t="e">
        <f t="shared" si="1"/>
        <v>#N/A</v>
      </c>
    </row>
    <row r="126" spans="1:6" ht="29.5" hidden="1" thickBot="1">
      <c r="A126" s="115" t="s">
        <v>129</v>
      </c>
      <c r="B126" s="121">
        <v>46008</v>
      </c>
      <c r="D126" s="28" t="e">
        <f>VLOOKUP(A126,'Technology Appraisals (TAs)'!F:F,1,FALSE)</f>
        <v>#N/A</v>
      </c>
      <c r="E126" s="118">
        <v>46008</v>
      </c>
      <c r="F126" t="b">
        <f t="shared" si="1"/>
        <v>1</v>
      </c>
    </row>
    <row r="127" spans="1:6" ht="29.5" thickBot="1">
      <c r="A127" s="126" t="s">
        <v>130</v>
      </c>
      <c r="B127" s="120" t="s">
        <v>6</v>
      </c>
      <c r="D127" s="28" t="e">
        <f>VLOOKUP(A127,'Technology Appraisals (TAs)'!F:F,1,FALSE)</f>
        <v>#N/A</v>
      </c>
      <c r="E127" s="118" t="e">
        <v>#N/A</v>
      </c>
      <c r="F127" t="e">
        <f t="shared" si="1"/>
        <v>#N/A</v>
      </c>
    </row>
    <row r="128" spans="1:6" ht="29.5" thickBot="1">
      <c r="A128" s="126" t="s">
        <v>131</v>
      </c>
      <c r="B128" s="121">
        <v>46134</v>
      </c>
      <c r="D128" s="28" t="e">
        <f>VLOOKUP(A128,'Technology Appraisals (TAs)'!F:F,1,FALSE)</f>
        <v>#N/A</v>
      </c>
      <c r="E128" s="118" t="e">
        <v>#N/A</v>
      </c>
      <c r="F128" t="e">
        <f t="shared" si="1"/>
        <v>#N/A</v>
      </c>
    </row>
    <row r="129" spans="1:6" ht="29.5" hidden="1" thickBot="1">
      <c r="A129" s="116" t="s">
        <v>132</v>
      </c>
      <c r="B129" s="120" t="s">
        <v>6</v>
      </c>
      <c r="D129" s="28" t="e">
        <f>VLOOKUP(A129,'Technology Appraisals (TAs)'!F:F,1,FALSE)</f>
        <v>#N/A</v>
      </c>
      <c r="E129" s="118" t="s">
        <v>6</v>
      </c>
      <c r="F129" t="b">
        <f t="shared" si="1"/>
        <v>1</v>
      </c>
    </row>
    <row r="130" spans="1:6" ht="15" thickBot="1">
      <c r="A130" s="126" t="s">
        <v>133</v>
      </c>
      <c r="B130" s="119" t="s">
        <v>6</v>
      </c>
      <c r="D130" s="28" t="e">
        <f>VLOOKUP(A130,'Technology Appraisals (TAs)'!F:F,1,FALSE)</f>
        <v>#N/A</v>
      </c>
      <c r="E130" s="118" t="e">
        <v>#N/A</v>
      </c>
      <c r="F130" t="e">
        <f t="shared" ref="F130:F193" si="2">B130=E130</f>
        <v>#N/A</v>
      </c>
    </row>
    <row r="131" spans="1:6" ht="29.5" thickBot="1">
      <c r="A131" s="126" t="s">
        <v>134</v>
      </c>
      <c r="B131" s="120" t="s">
        <v>6</v>
      </c>
      <c r="D131" s="28" t="e">
        <f>VLOOKUP(A131,'Technology Appraisals (TAs)'!F:F,1,FALSE)</f>
        <v>#N/A</v>
      </c>
      <c r="E131" s="118" t="e">
        <v>#N/A</v>
      </c>
      <c r="F131" t="e">
        <f t="shared" si="2"/>
        <v>#N/A</v>
      </c>
    </row>
    <row r="132" spans="1:6" ht="29.5" hidden="1" thickBot="1">
      <c r="A132" s="115" t="s">
        <v>135</v>
      </c>
      <c r="B132" s="119" t="s">
        <v>6</v>
      </c>
      <c r="D132" s="28" t="e">
        <f>VLOOKUP(A132,'Technology Appraisals (TAs)'!F:F,1,FALSE)</f>
        <v>#N/A</v>
      </c>
      <c r="E132" s="118" t="s">
        <v>6</v>
      </c>
      <c r="F132" t="b">
        <f t="shared" si="2"/>
        <v>1</v>
      </c>
    </row>
    <row r="133" spans="1:6" ht="44" thickBot="1">
      <c r="A133" s="128" t="s">
        <v>136</v>
      </c>
      <c r="B133" s="122">
        <v>46260</v>
      </c>
      <c r="D133" s="28" t="e">
        <f>VLOOKUP(A133,'Technology Appraisals (TAs)'!F:F,1,FALSE)</f>
        <v>#N/A</v>
      </c>
      <c r="E133" s="118" t="e">
        <v>#N/A</v>
      </c>
      <c r="F133" t="e">
        <f t="shared" si="2"/>
        <v>#N/A</v>
      </c>
    </row>
    <row r="134" spans="1:6" ht="29.5" hidden="1" thickBot="1">
      <c r="A134" s="115" t="s">
        <v>137</v>
      </c>
      <c r="B134" s="119" t="s">
        <v>6</v>
      </c>
      <c r="D134" s="28" t="e">
        <f>VLOOKUP(A134,'Technology Appraisals (TAs)'!F:F,1,FALSE)</f>
        <v>#N/A</v>
      </c>
      <c r="E134" s="118" t="s">
        <v>6</v>
      </c>
      <c r="F134" t="b">
        <f t="shared" si="2"/>
        <v>1</v>
      </c>
    </row>
    <row r="135" spans="1:6" ht="29.5" hidden="1" thickBot="1">
      <c r="A135" s="116" t="s">
        <v>138</v>
      </c>
      <c r="B135" s="122">
        <v>46275</v>
      </c>
      <c r="D135" s="28" t="e">
        <f>VLOOKUP(A135,'Technology Appraisals (TAs)'!F:F,1,FALSE)</f>
        <v>#N/A</v>
      </c>
      <c r="E135" s="118">
        <v>46275</v>
      </c>
      <c r="F135" t="b">
        <f t="shared" si="2"/>
        <v>1</v>
      </c>
    </row>
    <row r="136" spans="1:6" ht="44" hidden="1" thickBot="1">
      <c r="A136" s="115" t="s">
        <v>139</v>
      </c>
      <c r="B136" s="119" t="s">
        <v>6</v>
      </c>
      <c r="D136" s="28" t="e">
        <f>VLOOKUP(A136,'Technology Appraisals (TAs)'!F:F,1,FALSE)</f>
        <v>#N/A</v>
      </c>
      <c r="E136" s="118" t="s">
        <v>6</v>
      </c>
      <c r="F136" t="b">
        <f t="shared" si="2"/>
        <v>1</v>
      </c>
    </row>
    <row r="137" spans="1:6" ht="29.5" hidden="1" thickBot="1">
      <c r="A137" s="116" t="s">
        <v>140</v>
      </c>
      <c r="B137" s="120" t="s">
        <v>6</v>
      </c>
      <c r="D137" s="28" t="e">
        <f>VLOOKUP(A137,'Technology Appraisals (TAs)'!F:F,1,FALSE)</f>
        <v>#N/A</v>
      </c>
      <c r="E137" s="118" t="s">
        <v>6</v>
      </c>
      <c r="F137" t="b">
        <f t="shared" si="2"/>
        <v>1</v>
      </c>
    </row>
    <row r="138" spans="1:6" ht="29.5" hidden="1" thickBot="1">
      <c r="A138" s="115" t="s">
        <v>141</v>
      </c>
      <c r="B138" s="119" t="s">
        <v>6</v>
      </c>
      <c r="D138" s="28" t="e">
        <f>VLOOKUP(A138,'Technology Appraisals (TAs)'!F:F,1,FALSE)</f>
        <v>#N/A</v>
      </c>
      <c r="E138" s="118" t="s">
        <v>6</v>
      </c>
      <c r="F138" t="b">
        <f t="shared" si="2"/>
        <v>1</v>
      </c>
    </row>
    <row r="139" spans="1:6" ht="29.5" hidden="1" thickBot="1">
      <c r="A139" s="116" t="s">
        <v>142</v>
      </c>
      <c r="B139" s="122">
        <v>46085</v>
      </c>
      <c r="D139" s="28" t="e">
        <f>VLOOKUP(A139,'Technology Appraisals (TAs)'!F:F,1,FALSE)</f>
        <v>#N/A</v>
      </c>
      <c r="E139" s="118">
        <v>46085</v>
      </c>
      <c r="F139" t="b">
        <f t="shared" si="2"/>
        <v>1</v>
      </c>
    </row>
    <row r="140" spans="1:6" ht="29.5" hidden="1" thickBot="1">
      <c r="A140" s="115" t="s">
        <v>143</v>
      </c>
      <c r="B140" s="119" t="s">
        <v>6</v>
      </c>
      <c r="D140" s="28" t="e">
        <f>VLOOKUP(A140,'Technology Appraisals (TAs)'!F:F,1,FALSE)</f>
        <v>#N/A</v>
      </c>
      <c r="E140" s="118" t="s">
        <v>6</v>
      </c>
      <c r="F140" t="b">
        <f t="shared" si="2"/>
        <v>1</v>
      </c>
    </row>
    <row r="141" spans="1:6" ht="15" thickBot="1">
      <c r="A141" s="126" t="s">
        <v>144</v>
      </c>
      <c r="B141" s="120" t="s">
        <v>6</v>
      </c>
      <c r="D141" s="28" t="e">
        <f>VLOOKUP(A141,'Technology Appraisals (TAs)'!F:F,1,FALSE)</f>
        <v>#N/A</v>
      </c>
      <c r="E141" s="118" t="e">
        <v>#N/A</v>
      </c>
      <c r="F141" t="e">
        <f t="shared" si="2"/>
        <v>#N/A</v>
      </c>
    </row>
    <row r="142" spans="1:6" ht="15" hidden="1" thickBot="1">
      <c r="A142" s="115" t="s">
        <v>145</v>
      </c>
      <c r="B142" s="119" t="s">
        <v>6</v>
      </c>
      <c r="D142" s="28" t="e">
        <f>VLOOKUP(A142,'Technology Appraisals (TAs)'!F:F,1,FALSE)</f>
        <v>#N/A</v>
      </c>
      <c r="E142" s="118" t="s">
        <v>6</v>
      </c>
      <c r="F142" t="b">
        <f t="shared" si="2"/>
        <v>1</v>
      </c>
    </row>
    <row r="143" spans="1:6" ht="29.5" hidden="1" thickBot="1">
      <c r="A143" s="116" t="s">
        <v>146</v>
      </c>
      <c r="B143" s="122">
        <v>46323</v>
      </c>
      <c r="D143" s="28" t="e">
        <f>VLOOKUP(A143,'Technology Appraisals (TAs)'!F:F,1,FALSE)</f>
        <v>#N/A</v>
      </c>
      <c r="E143" s="118">
        <v>46323</v>
      </c>
      <c r="F143" t="b">
        <f t="shared" si="2"/>
        <v>1</v>
      </c>
    </row>
    <row r="144" spans="1:6" ht="44" hidden="1" thickBot="1">
      <c r="A144" s="115" t="s">
        <v>147</v>
      </c>
      <c r="B144" s="119" t="s">
        <v>6</v>
      </c>
      <c r="D144" s="28" t="e">
        <f>VLOOKUP(A144,'Technology Appraisals (TAs)'!F:F,1,FALSE)</f>
        <v>#N/A</v>
      </c>
      <c r="E144" s="118" t="s">
        <v>6</v>
      </c>
      <c r="F144" t="b">
        <f t="shared" si="2"/>
        <v>1</v>
      </c>
    </row>
    <row r="145" spans="1:6" ht="29.5" thickBot="1">
      <c r="A145" s="126" t="s">
        <v>148</v>
      </c>
      <c r="B145" s="120" t="s">
        <v>6</v>
      </c>
      <c r="D145" s="28" t="e">
        <f>VLOOKUP(A145,'Technology Appraisals (TAs)'!F:F,1,FALSE)</f>
        <v>#N/A</v>
      </c>
      <c r="E145" s="118" t="e">
        <v>#N/A</v>
      </c>
      <c r="F145" t="e">
        <f t="shared" si="2"/>
        <v>#N/A</v>
      </c>
    </row>
    <row r="146" spans="1:6" ht="44" thickBot="1">
      <c r="A146" s="126" t="s">
        <v>149</v>
      </c>
      <c r="B146" s="119" t="s">
        <v>6</v>
      </c>
      <c r="D146" s="28" t="e">
        <f>VLOOKUP(A146,'Technology Appraisals (TAs)'!F:F,1,FALSE)</f>
        <v>#N/A</v>
      </c>
      <c r="E146" s="118" t="e">
        <v>#N/A</v>
      </c>
      <c r="F146" t="e">
        <f t="shared" si="2"/>
        <v>#N/A</v>
      </c>
    </row>
    <row r="147" spans="1:6" ht="15" hidden="1" thickBot="1">
      <c r="A147" s="116" t="s">
        <v>150</v>
      </c>
      <c r="B147" s="122">
        <v>46050</v>
      </c>
      <c r="D147" s="28" t="e">
        <f>VLOOKUP(A147,'Technology Appraisals (TAs)'!F:F,1,FALSE)</f>
        <v>#N/A</v>
      </c>
      <c r="E147" s="118">
        <v>46050</v>
      </c>
      <c r="F147" t="b">
        <f t="shared" si="2"/>
        <v>1</v>
      </c>
    </row>
    <row r="148" spans="1:6" ht="29.5" hidden="1" thickBot="1">
      <c r="A148" s="115" t="s">
        <v>151</v>
      </c>
      <c r="B148" s="121">
        <v>46064</v>
      </c>
      <c r="D148" s="28" t="e">
        <f>VLOOKUP(A148,'Technology Appraisals (TAs)'!F:F,1,FALSE)</f>
        <v>#N/A</v>
      </c>
      <c r="E148" s="118">
        <v>46064</v>
      </c>
      <c r="F148" t="b">
        <f t="shared" si="2"/>
        <v>1</v>
      </c>
    </row>
    <row r="149" spans="1:6" ht="29.5" hidden="1" thickBot="1">
      <c r="A149" s="116" t="s">
        <v>152</v>
      </c>
      <c r="B149" s="120" t="s">
        <v>6</v>
      </c>
      <c r="D149" s="28" t="e">
        <f>VLOOKUP(A149,'Technology Appraisals (TAs)'!F:F,1,FALSE)</f>
        <v>#N/A</v>
      </c>
      <c r="E149" s="118" t="s">
        <v>6</v>
      </c>
      <c r="F149" t="b">
        <f t="shared" si="2"/>
        <v>1</v>
      </c>
    </row>
    <row r="150" spans="1:6" ht="29.5" hidden="1" thickBot="1">
      <c r="A150" s="115" t="s">
        <v>153</v>
      </c>
      <c r="B150" s="119" t="s">
        <v>6</v>
      </c>
      <c r="D150" s="28" t="e">
        <f>VLOOKUP(A150,'Technology Appraisals (TAs)'!F:F,1,FALSE)</f>
        <v>#N/A</v>
      </c>
      <c r="E150" s="118" t="s">
        <v>6</v>
      </c>
      <c r="F150" t="b">
        <f t="shared" si="2"/>
        <v>1</v>
      </c>
    </row>
    <row r="151" spans="1:6" ht="44" hidden="1" thickBot="1">
      <c r="A151" s="116" t="s">
        <v>154</v>
      </c>
      <c r="B151" s="120" t="s">
        <v>6</v>
      </c>
      <c r="D151" s="28" t="e">
        <f>VLOOKUP(A151,'Technology Appraisals (TAs)'!F:F,1,FALSE)</f>
        <v>#N/A</v>
      </c>
      <c r="E151" s="118" t="s">
        <v>6</v>
      </c>
      <c r="F151" t="b">
        <f t="shared" si="2"/>
        <v>1</v>
      </c>
    </row>
    <row r="152" spans="1:6" ht="29.5" thickBot="1">
      <c r="A152" s="126" t="s">
        <v>155</v>
      </c>
      <c r="B152" s="119" t="s">
        <v>6</v>
      </c>
      <c r="D152" s="28" t="e">
        <f>VLOOKUP(A152,'Technology Appraisals (TAs)'!F:F,1,FALSE)</f>
        <v>#N/A</v>
      </c>
      <c r="E152" s="118" t="e">
        <v>#N/A</v>
      </c>
      <c r="F152" t="e">
        <f t="shared" si="2"/>
        <v>#N/A</v>
      </c>
    </row>
    <row r="153" spans="1:6" ht="44" hidden="1" thickBot="1">
      <c r="A153" s="116" t="s">
        <v>156</v>
      </c>
      <c r="B153" s="120" t="s">
        <v>6</v>
      </c>
      <c r="D153" s="28" t="e">
        <f>VLOOKUP(A153,'Technology Appraisals (TAs)'!F:F,1,FALSE)</f>
        <v>#N/A</v>
      </c>
      <c r="E153" s="118" t="s">
        <v>6</v>
      </c>
      <c r="F153" t="b">
        <f t="shared" si="2"/>
        <v>1</v>
      </c>
    </row>
    <row r="154" spans="1:6" ht="29.5" thickBot="1">
      <c r="A154" s="126" t="s">
        <v>157</v>
      </c>
      <c r="B154" s="119" t="s">
        <v>6</v>
      </c>
      <c r="D154" s="28" t="e">
        <f>VLOOKUP(A154,'Technology Appraisals (TAs)'!F:F,1,FALSE)</f>
        <v>#N/A</v>
      </c>
      <c r="E154" s="118" t="e">
        <v>#N/A</v>
      </c>
      <c r="F154" t="e">
        <f t="shared" si="2"/>
        <v>#N/A</v>
      </c>
    </row>
    <row r="155" spans="1:6" ht="29.5" hidden="1" thickBot="1">
      <c r="A155" s="116" t="s">
        <v>158</v>
      </c>
      <c r="B155" s="122">
        <v>46092</v>
      </c>
      <c r="D155" s="28" t="e">
        <f>VLOOKUP(A155,'Technology Appraisals (TAs)'!F:F,1,FALSE)</f>
        <v>#N/A</v>
      </c>
      <c r="E155" s="118">
        <v>46092</v>
      </c>
      <c r="F155" t="b">
        <f t="shared" si="2"/>
        <v>1</v>
      </c>
    </row>
    <row r="156" spans="1:6" ht="44" hidden="1" thickBot="1">
      <c r="A156" s="115" t="s">
        <v>159</v>
      </c>
      <c r="B156" s="119" t="s">
        <v>6</v>
      </c>
      <c r="D156" s="28" t="e">
        <f>VLOOKUP(A156,'Technology Appraisals (TAs)'!F:F,1,FALSE)</f>
        <v>#N/A</v>
      </c>
      <c r="E156" s="118" t="s">
        <v>6</v>
      </c>
      <c r="F156" t="b">
        <f t="shared" si="2"/>
        <v>1</v>
      </c>
    </row>
    <row r="157" spans="1:6" ht="29.5" hidden="1" thickBot="1">
      <c r="A157" s="116" t="s">
        <v>160</v>
      </c>
      <c r="B157" s="120" t="s">
        <v>6</v>
      </c>
      <c r="D157" s="28" t="e">
        <f>VLOOKUP(A157,'Technology Appraisals (TAs)'!F:F,1,FALSE)</f>
        <v>#N/A</v>
      </c>
      <c r="E157" s="118" t="s">
        <v>6</v>
      </c>
      <c r="F157" t="b">
        <f t="shared" si="2"/>
        <v>1</v>
      </c>
    </row>
    <row r="158" spans="1:6" ht="15" hidden="1" thickBot="1">
      <c r="A158" s="115" t="s">
        <v>161</v>
      </c>
      <c r="B158" s="119" t="s">
        <v>6</v>
      </c>
      <c r="D158" s="28" t="e">
        <f>VLOOKUP(A158,'Technology Appraisals (TAs)'!F:F,1,FALSE)</f>
        <v>#N/A</v>
      </c>
      <c r="E158" s="118" t="s">
        <v>6</v>
      </c>
      <c r="F158" t="b">
        <f t="shared" si="2"/>
        <v>1</v>
      </c>
    </row>
    <row r="159" spans="1:6" ht="44" hidden="1" thickBot="1">
      <c r="A159" s="116" t="s">
        <v>162</v>
      </c>
      <c r="B159" s="120" t="s">
        <v>6</v>
      </c>
      <c r="D159" s="28" t="e">
        <f>VLOOKUP(A159,'Technology Appraisals (TAs)'!F:F,1,FALSE)</f>
        <v>#N/A</v>
      </c>
      <c r="E159" s="118" t="s">
        <v>6</v>
      </c>
      <c r="F159" t="b">
        <f t="shared" si="2"/>
        <v>1</v>
      </c>
    </row>
    <row r="160" spans="1:6" ht="29.5" hidden="1" thickBot="1">
      <c r="A160" s="115" t="s">
        <v>163</v>
      </c>
      <c r="B160" s="119" t="s">
        <v>6</v>
      </c>
      <c r="D160" s="28" t="e">
        <f>VLOOKUP(A160,'Technology Appraisals (TAs)'!F:F,1,FALSE)</f>
        <v>#N/A</v>
      </c>
      <c r="E160" s="118" t="s">
        <v>6</v>
      </c>
      <c r="F160" t="b">
        <f t="shared" si="2"/>
        <v>1</v>
      </c>
    </row>
    <row r="161" spans="1:6" ht="29.5" hidden="1" thickBot="1">
      <c r="A161" s="116" t="s">
        <v>164</v>
      </c>
      <c r="B161" s="120" t="s">
        <v>6</v>
      </c>
      <c r="D161" s="28" t="e">
        <f>VLOOKUP(A161,'Technology Appraisals (TAs)'!F:F,1,FALSE)</f>
        <v>#N/A</v>
      </c>
      <c r="E161" s="118" t="s">
        <v>6</v>
      </c>
      <c r="F161" t="b">
        <f t="shared" si="2"/>
        <v>1</v>
      </c>
    </row>
    <row r="162" spans="1:6" ht="29.5" hidden="1" thickBot="1">
      <c r="A162" s="115" t="s">
        <v>165</v>
      </c>
      <c r="B162" s="121">
        <v>45951</v>
      </c>
      <c r="D162" s="28" t="e">
        <f>VLOOKUP(A162,'Technology Appraisals (TAs)'!F:F,1,FALSE)</f>
        <v>#N/A</v>
      </c>
      <c r="E162" s="118" t="s">
        <v>6</v>
      </c>
      <c r="F162" s="117" t="b">
        <f t="shared" si="2"/>
        <v>0</v>
      </c>
    </row>
    <row r="163" spans="1:6" ht="29.5" hidden="1" thickBot="1">
      <c r="A163" s="116" t="s">
        <v>166</v>
      </c>
      <c r="B163" s="120" t="s">
        <v>6</v>
      </c>
      <c r="D163" s="28" t="e">
        <f>VLOOKUP(A163,'Technology Appraisals (TAs)'!F:F,1,FALSE)</f>
        <v>#N/A</v>
      </c>
      <c r="E163" s="118" t="s">
        <v>6</v>
      </c>
      <c r="F163" t="b">
        <f t="shared" si="2"/>
        <v>1</v>
      </c>
    </row>
    <row r="164" spans="1:6" ht="29.5" thickBot="1">
      <c r="A164" s="126" t="s">
        <v>167</v>
      </c>
      <c r="B164" s="119" t="s">
        <v>6</v>
      </c>
      <c r="D164" s="28" t="e">
        <f>VLOOKUP(A164,'Technology Appraisals (TAs)'!F:F,1,FALSE)</f>
        <v>#N/A</v>
      </c>
      <c r="E164" s="118" t="e">
        <v>#N/A</v>
      </c>
      <c r="F164" t="e">
        <f t="shared" si="2"/>
        <v>#N/A</v>
      </c>
    </row>
    <row r="165" spans="1:6" ht="29.5" thickBot="1">
      <c r="A165" s="126" t="s">
        <v>168</v>
      </c>
      <c r="B165" s="120" t="s">
        <v>6</v>
      </c>
      <c r="D165" s="28" t="e">
        <f>VLOOKUP(A165,'Technology Appraisals (TAs)'!F:F,1,FALSE)</f>
        <v>#N/A</v>
      </c>
      <c r="E165" s="118" t="e">
        <v>#N/A</v>
      </c>
      <c r="F165" t="e">
        <f t="shared" si="2"/>
        <v>#N/A</v>
      </c>
    </row>
    <row r="166" spans="1:6" ht="29.5" thickBot="1">
      <c r="A166" s="126" t="s">
        <v>169</v>
      </c>
      <c r="B166" s="119" t="s">
        <v>6</v>
      </c>
      <c r="D166" s="28" t="e">
        <f>VLOOKUP(A166,'Technology Appraisals (TAs)'!F:F,1,FALSE)</f>
        <v>#N/A</v>
      </c>
      <c r="E166" s="118" t="e">
        <v>#N/A</v>
      </c>
      <c r="F166" t="e">
        <f t="shared" si="2"/>
        <v>#N/A</v>
      </c>
    </row>
    <row r="167" spans="1:6" ht="29.5" hidden="1" thickBot="1">
      <c r="A167" s="116" t="s">
        <v>170</v>
      </c>
      <c r="B167" s="120" t="s">
        <v>6</v>
      </c>
      <c r="D167" s="28" t="e">
        <f>VLOOKUP(A167,'Technology Appraisals (TAs)'!F:F,1,FALSE)</f>
        <v>#N/A</v>
      </c>
      <c r="E167" s="118" t="s">
        <v>6</v>
      </c>
      <c r="F167" t="b">
        <f t="shared" si="2"/>
        <v>1</v>
      </c>
    </row>
    <row r="168" spans="1:6" ht="29.5" thickBot="1">
      <c r="A168" s="126" t="s">
        <v>171</v>
      </c>
      <c r="B168" s="121">
        <v>46358</v>
      </c>
      <c r="D168" s="28" t="e">
        <f>VLOOKUP(A168,'Technology Appraisals (TAs)'!F:F,1,FALSE)</f>
        <v>#N/A</v>
      </c>
      <c r="E168" s="118" t="e">
        <v>#N/A</v>
      </c>
      <c r="F168" t="e">
        <f t="shared" si="2"/>
        <v>#N/A</v>
      </c>
    </row>
    <row r="169" spans="1:6" ht="44" hidden="1" thickBot="1">
      <c r="A169" s="116" t="s">
        <v>172</v>
      </c>
      <c r="B169" s="120" t="s">
        <v>6</v>
      </c>
      <c r="D169" s="28" t="e">
        <f>VLOOKUP(A169,'Technology Appraisals (TAs)'!F:F,1,FALSE)</f>
        <v>#N/A</v>
      </c>
      <c r="E169" s="118" t="s">
        <v>6</v>
      </c>
      <c r="F169" t="b">
        <f t="shared" si="2"/>
        <v>1</v>
      </c>
    </row>
    <row r="170" spans="1:6" ht="29.5" thickBot="1">
      <c r="A170" s="126" t="s">
        <v>173</v>
      </c>
      <c r="B170" s="119" t="s">
        <v>6</v>
      </c>
      <c r="D170" s="28" t="e">
        <f>VLOOKUP(A170,'Technology Appraisals (TAs)'!F:F,1,FALSE)</f>
        <v>#N/A</v>
      </c>
      <c r="E170" s="118" t="e">
        <v>#N/A</v>
      </c>
      <c r="F170" t="e">
        <f t="shared" si="2"/>
        <v>#N/A</v>
      </c>
    </row>
    <row r="171" spans="1:6" ht="29.5" hidden="1" thickBot="1">
      <c r="A171" s="116" t="s">
        <v>174</v>
      </c>
      <c r="B171" s="120" t="s">
        <v>6</v>
      </c>
      <c r="D171" s="28" t="e">
        <f>VLOOKUP(A171,'Technology Appraisals (TAs)'!F:F,1,FALSE)</f>
        <v>#N/A</v>
      </c>
      <c r="E171" s="118" t="s">
        <v>6</v>
      </c>
      <c r="F171" t="b">
        <f t="shared" si="2"/>
        <v>1</v>
      </c>
    </row>
    <row r="172" spans="1:6" ht="29.5" hidden="1" thickBot="1">
      <c r="A172" s="115" t="s">
        <v>175</v>
      </c>
      <c r="B172" s="119" t="s">
        <v>6</v>
      </c>
      <c r="D172" s="28" t="e">
        <f>VLOOKUP(A172,'Technology Appraisals (TAs)'!F:F,1,FALSE)</f>
        <v>#N/A</v>
      </c>
      <c r="E172" s="118" t="s">
        <v>6</v>
      </c>
      <c r="F172" t="b">
        <f t="shared" si="2"/>
        <v>1</v>
      </c>
    </row>
    <row r="173" spans="1:6" ht="29.5" hidden="1" thickBot="1">
      <c r="A173" s="116" t="s">
        <v>176</v>
      </c>
      <c r="B173" s="120" t="s">
        <v>6</v>
      </c>
      <c r="D173" s="28" t="e">
        <f>VLOOKUP(A173,'Technology Appraisals (TAs)'!F:F,1,FALSE)</f>
        <v>#N/A</v>
      </c>
      <c r="E173" s="118" t="s">
        <v>6</v>
      </c>
      <c r="F173" t="b">
        <f t="shared" si="2"/>
        <v>1</v>
      </c>
    </row>
    <row r="174" spans="1:6" ht="29.5" hidden="1" thickBot="1">
      <c r="A174" s="115" t="s">
        <v>177</v>
      </c>
      <c r="B174" s="119" t="s">
        <v>6</v>
      </c>
      <c r="D174" s="28" t="e">
        <f>VLOOKUP(A174,'Technology Appraisals (TAs)'!F:F,1,FALSE)</f>
        <v>#N/A</v>
      </c>
      <c r="E174" s="118" t="s">
        <v>6</v>
      </c>
      <c r="F174" t="b">
        <f t="shared" si="2"/>
        <v>1</v>
      </c>
    </row>
    <row r="175" spans="1:6" ht="15" thickBot="1">
      <c r="A175" s="126" t="s">
        <v>178</v>
      </c>
      <c r="B175" s="122">
        <v>42641</v>
      </c>
      <c r="D175" s="28" t="e">
        <f>VLOOKUP(A175,'Technology Appraisals (TAs)'!F:F,1,FALSE)</f>
        <v>#N/A</v>
      </c>
      <c r="E175" s="118" t="e">
        <v>#N/A</v>
      </c>
      <c r="F175" t="e">
        <f t="shared" si="2"/>
        <v>#N/A</v>
      </c>
    </row>
    <row r="176" spans="1:6" ht="29.5" thickBot="1">
      <c r="A176" s="126" t="s">
        <v>179</v>
      </c>
      <c r="B176" s="119" t="s">
        <v>6</v>
      </c>
      <c r="D176" s="28" t="e">
        <f>VLOOKUP(A176,'Technology Appraisals (TAs)'!F:F,1,FALSE)</f>
        <v>#N/A</v>
      </c>
      <c r="E176" s="118" t="e">
        <v>#N/A</v>
      </c>
      <c r="F176" t="e">
        <f t="shared" si="2"/>
        <v>#N/A</v>
      </c>
    </row>
    <row r="177" spans="1:6" ht="44" thickBot="1">
      <c r="A177" s="126" t="s">
        <v>180</v>
      </c>
      <c r="B177" s="120" t="s">
        <v>6</v>
      </c>
      <c r="D177" s="28" t="e">
        <f>VLOOKUP(A177,'Technology Appraisals (TAs)'!F:F,1,FALSE)</f>
        <v>#N/A</v>
      </c>
      <c r="E177" s="118" t="e">
        <v>#N/A</v>
      </c>
      <c r="F177" t="e">
        <f t="shared" si="2"/>
        <v>#N/A</v>
      </c>
    </row>
    <row r="178" spans="1:6" ht="29.5" thickBot="1">
      <c r="A178" s="126" t="s">
        <v>181</v>
      </c>
      <c r="B178" s="119" t="s">
        <v>6</v>
      </c>
      <c r="D178" s="28" t="e">
        <f>VLOOKUP(A178,'Technology Appraisals (TAs)'!F:F,1,FALSE)</f>
        <v>#N/A</v>
      </c>
      <c r="E178" s="118" t="e">
        <v>#N/A</v>
      </c>
      <c r="F178" t="e">
        <f t="shared" si="2"/>
        <v>#N/A</v>
      </c>
    </row>
    <row r="179" spans="1:6" ht="44" hidden="1" thickBot="1">
      <c r="A179" s="116" t="s">
        <v>182</v>
      </c>
      <c r="B179" s="122">
        <v>46093</v>
      </c>
      <c r="D179" s="28" t="e">
        <f>VLOOKUP(A179,'Technology Appraisals (TAs)'!F:F,1,FALSE)</f>
        <v>#N/A</v>
      </c>
      <c r="E179" s="118">
        <v>46050</v>
      </c>
      <c r="F179" s="117" t="b">
        <f t="shared" si="2"/>
        <v>0</v>
      </c>
    </row>
    <row r="180" spans="1:6" ht="15" thickBot="1">
      <c r="A180" s="126" t="s">
        <v>183</v>
      </c>
      <c r="B180" s="119" t="s">
        <v>6</v>
      </c>
      <c r="D180" s="28" t="e">
        <f>VLOOKUP(A180,'Technology Appraisals (TAs)'!F:F,1,FALSE)</f>
        <v>#N/A</v>
      </c>
      <c r="E180" s="118" t="e">
        <v>#N/A</v>
      </c>
      <c r="F180" t="e">
        <f t="shared" si="2"/>
        <v>#N/A</v>
      </c>
    </row>
    <row r="181" spans="1:6" ht="44" hidden="1" thickBot="1">
      <c r="A181" s="116" t="s">
        <v>184</v>
      </c>
      <c r="B181" s="120" t="s">
        <v>6</v>
      </c>
      <c r="D181" s="28" t="e">
        <f>VLOOKUP(A181,'Technology Appraisals (TAs)'!F:F,1,FALSE)</f>
        <v>#N/A</v>
      </c>
      <c r="E181" s="118" t="s">
        <v>6</v>
      </c>
      <c r="F181" t="b">
        <f t="shared" si="2"/>
        <v>1</v>
      </c>
    </row>
    <row r="182" spans="1:6" ht="29.5" thickBot="1">
      <c r="A182" s="126" t="s">
        <v>185</v>
      </c>
      <c r="B182" s="119" t="s">
        <v>6</v>
      </c>
      <c r="D182" s="28" t="e">
        <f>VLOOKUP(A182,'Technology Appraisals (TAs)'!F:F,1,FALSE)</f>
        <v>#N/A</v>
      </c>
      <c r="E182" s="118" t="e">
        <v>#N/A</v>
      </c>
      <c r="F182" t="e">
        <f t="shared" si="2"/>
        <v>#N/A</v>
      </c>
    </row>
    <row r="183" spans="1:6" ht="29.5" thickBot="1">
      <c r="A183" s="126" t="s">
        <v>186</v>
      </c>
      <c r="B183" s="120" t="s">
        <v>6</v>
      </c>
      <c r="D183" s="28" t="e">
        <f>VLOOKUP(A183,'Technology Appraisals (TAs)'!F:F,1,FALSE)</f>
        <v>#N/A</v>
      </c>
      <c r="E183" s="118" t="e">
        <v>#N/A</v>
      </c>
      <c r="F183" t="e">
        <f t="shared" si="2"/>
        <v>#N/A</v>
      </c>
    </row>
    <row r="184" spans="1:6" ht="15" hidden="1" thickBot="1">
      <c r="A184" s="115" t="s">
        <v>187</v>
      </c>
      <c r="B184" s="119" t="s">
        <v>6</v>
      </c>
      <c r="D184" s="28" t="e">
        <f>VLOOKUP(A184,'Technology Appraisals (TAs)'!F:F,1,FALSE)</f>
        <v>#N/A</v>
      </c>
      <c r="E184" s="118" t="s">
        <v>6</v>
      </c>
      <c r="F184" t="b">
        <f t="shared" si="2"/>
        <v>1</v>
      </c>
    </row>
    <row r="185" spans="1:6" ht="29.5" hidden="1" thickBot="1">
      <c r="A185" s="116" t="s">
        <v>188</v>
      </c>
      <c r="B185" s="120" t="s">
        <v>6</v>
      </c>
      <c r="D185" s="28" t="e">
        <f>VLOOKUP(A185,'Technology Appraisals (TAs)'!F:F,1,FALSE)</f>
        <v>#N/A</v>
      </c>
      <c r="E185" s="118" t="s">
        <v>6</v>
      </c>
      <c r="F185" t="b">
        <f t="shared" si="2"/>
        <v>1</v>
      </c>
    </row>
    <row r="186" spans="1:6" ht="29.5" hidden="1" thickBot="1">
      <c r="A186" s="115" t="s">
        <v>189</v>
      </c>
      <c r="B186" s="119" t="s">
        <v>6</v>
      </c>
      <c r="D186" s="28" t="e">
        <f>VLOOKUP(A186,'Technology Appraisals (TAs)'!F:F,1,FALSE)</f>
        <v>#N/A</v>
      </c>
      <c r="E186" s="118" t="s">
        <v>6</v>
      </c>
      <c r="F186" t="b">
        <f t="shared" si="2"/>
        <v>1</v>
      </c>
    </row>
    <row r="187" spans="1:6" ht="29.5" thickBot="1">
      <c r="A187" s="126" t="s">
        <v>190</v>
      </c>
      <c r="B187" s="122">
        <v>42914</v>
      </c>
      <c r="D187" s="28" t="e">
        <f>VLOOKUP(A187,'Technology Appraisals (TAs)'!F:F,1,FALSE)</f>
        <v>#N/A</v>
      </c>
      <c r="E187" s="118" t="e">
        <v>#N/A</v>
      </c>
      <c r="F187" t="e">
        <f t="shared" si="2"/>
        <v>#N/A</v>
      </c>
    </row>
    <row r="188" spans="1:6" ht="29.5" hidden="1" thickBot="1">
      <c r="A188" s="115" t="s">
        <v>191</v>
      </c>
      <c r="B188" s="119" t="s">
        <v>6</v>
      </c>
      <c r="D188" s="28" t="e">
        <f>VLOOKUP(A188,'Technology Appraisals (TAs)'!F:F,1,FALSE)</f>
        <v>#N/A</v>
      </c>
      <c r="E188" s="118" t="s">
        <v>6</v>
      </c>
      <c r="F188" t="b">
        <f t="shared" si="2"/>
        <v>1</v>
      </c>
    </row>
    <row r="189" spans="1:6" ht="29.5" hidden="1" thickBot="1">
      <c r="A189" s="116" t="s">
        <v>192</v>
      </c>
      <c r="B189" s="120" t="s">
        <v>6</v>
      </c>
      <c r="D189" s="28" t="e">
        <f>VLOOKUP(A189,'Technology Appraisals (TAs)'!F:F,1,FALSE)</f>
        <v>#N/A</v>
      </c>
      <c r="E189" s="118" t="s">
        <v>6</v>
      </c>
      <c r="F189" t="b">
        <f t="shared" si="2"/>
        <v>1</v>
      </c>
    </row>
    <row r="190" spans="1:6" ht="44" hidden="1" thickBot="1">
      <c r="A190" s="115" t="s">
        <v>193</v>
      </c>
      <c r="B190" s="119" t="s">
        <v>6</v>
      </c>
      <c r="D190" s="28" t="e">
        <f>VLOOKUP(A190,'Technology Appraisals (TAs)'!F:F,1,FALSE)</f>
        <v>#N/A</v>
      </c>
      <c r="E190" s="118" t="s">
        <v>6</v>
      </c>
      <c r="F190" t="b">
        <f t="shared" si="2"/>
        <v>1</v>
      </c>
    </row>
    <row r="191" spans="1:6" ht="15" hidden="1" thickBot="1">
      <c r="A191" s="116" t="s">
        <v>194</v>
      </c>
      <c r="B191" s="120" t="s">
        <v>6</v>
      </c>
      <c r="D191" s="28" t="e">
        <f>VLOOKUP(A191,'Technology Appraisals (TAs)'!F:F,1,FALSE)</f>
        <v>#N/A</v>
      </c>
      <c r="E191" s="118" t="s">
        <v>6</v>
      </c>
      <c r="F191" t="b">
        <f t="shared" si="2"/>
        <v>1</v>
      </c>
    </row>
    <row r="192" spans="1:6" ht="29.5" hidden="1" thickBot="1">
      <c r="A192" s="115" t="s">
        <v>195</v>
      </c>
      <c r="B192" s="119" t="s">
        <v>6</v>
      </c>
      <c r="D192" s="28" t="e">
        <f>VLOOKUP(A192,'Technology Appraisals (TAs)'!F:F,1,FALSE)</f>
        <v>#N/A</v>
      </c>
      <c r="E192" s="118" t="s">
        <v>6</v>
      </c>
      <c r="F192" t="b">
        <f t="shared" si="2"/>
        <v>1</v>
      </c>
    </row>
    <row r="193" spans="1:6" ht="44" thickBot="1">
      <c r="A193" s="126" t="s">
        <v>196</v>
      </c>
      <c r="B193" s="122">
        <v>46008</v>
      </c>
      <c r="D193" s="28" t="e">
        <f>VLOOKUP(A193,'Technology Appraisals (TAs)'!F:F,1,FALSE)</f>
        <v>#N/A</v>
      </c>
      <c r="E193" s="118" t="e">
        <v>#N/A</v>
      </c>
      <c r="F193" t="e">
        <f t="shared" si="2"/>
        <v>#N/A</v>
      </c>
    </row>
    <row r="194" spans="1:6" ht="29.5" thickBot="1">
      <c r="A194" s="126" t="s">
        <v>197</v>
      </c>
      <c r="B194" s="121">
        <v>45490</v>
      </c>
      <c r="D194" s="28" t="e">
        <f>VLOOKUP(A194,'Technology Appraisals (TAs)'!F:F,1,FALSE)</f>
        <v>#N/A</v>
      </c>
      <c r="E194" s="118" t="e">
        <v>#N/A</v>
      </c>
      <c r="F194" t="e">
        <f t="shared" ref="F194:F257" si="3">B194=E194</f>
        <v>#N/A</v>
      </c>
    </row>
    <row r="195" spans="1:6" ht="29.5" thickBot="1">
      <c r="A195" s="126" t="s">
        <v>198</v>
      </c>
      <c r="B195" s="120" t="s">
        <v>6</v>
      </c>
      <c r="D195" s="28" t="e">
        <f>VLOOKUP(A195,'Technology Appraisals (TAs)'!F:F,1,FALSE)</f>
        <v>#N/A</v>
      </c>
      <c r="E195" s="118" t="e">
        <v>#N/A</v>
      </c>
      <c r="F195" t="e">
        <f t="shared" si="3"/>
        <v>#N/A</v>
      </c>
    </row>
    <row r="196" spans="1:6" ht="29.5" thickBot="1">
      <c r="A196" s="126" t="s">
        <v>199</v>
      </c>
      <c r="B196" s="119" t="s">
        <v>6</v>
      </c>
      <c r="D196" s="28" t="e">
        <f>VLOOKUP(A196,'Technology Appraisals (TAs)'!F:F,1,FALSE)</f>
        <v>#N/A</v>
      </c>
      <c r="E196" s="118" t="e">
        <v>#N/A</v>
      </c>
      <c r="F196" t="e">
        <f t="shared" si="3"/>
        <v>#N/A</v>
      </c>
    </row>
    <row r="197" spans="1:6" ht="29.5" hidden="1" thickBot="1">
      <c r="A197" s="116" t="s">
        <v>200</v>
      </c>
      <c r="B197" s="120" t="s">
        <v>6</v>
      </c>
      <c r="D197" s="28" t="e">
        <f>VLOOKUP(A197,'Technology Appraisals (TAs)'!F:F,1,FALSE)</f>
        <v>#N/A</v>
      </c>
      <c r="E197" s="118" t="s">
        <v>6</v>
      </c>
      <c r="F197" t="b">
        <f t="shared" si="3"/>
        <v>1</v>
      </c>
    </row>
    <row r="198" spans="1:6" ht="29.5" thickBot="1">
      <c r="A198" s="126" t="s">
        <v>201</v>
      </c>
      <c r="B198" s="121">
        <v>46232</v>
      </c>
      <c r="D198" s="28" t="e">
        <f>VLOOKUP(A198,'Technology Appraisals (TAs)'!F:F,1,FALSE)</f>
        <v>#N/A</v>
      </c>
      <c r="E198" s="118" t="e">
        <v>#N/A</v>
      </c>
      <c r="F198" t="e">
        <f t="shared" si="3"/>
        <v>#N/A</v>
      </c>
    </row>
    <row r="199" spans="1:6" ht="29.5" thickBot="1">
      <c r="A199" s="126" t="s">
        <v>202</v>
      </c>
      <c r="B199" s="120" t="s">
        <v>6</v>
      </c>
      <c r="D199" s="28" t="e">
        <f>VLOOKUP(A199,'Technology Appraisals (TAs)'!F:F,1,FALSE)</f>
        <v>#N/A</v>
      </c>
      <c r="E199" s="118" t="e">
        <v>#N/A</v>
      </c>
      <c r="F199" t="e">
        <f t="shared" si="3"/>
        <v>#N/A</v>
      </c>
    </row>
    <row r="200" spans="1:6" ht="29.5" thickBot="1">
      <c r="A200" s="126" t="s">
        <v>203</v>
      </c>
      <c r="B200" s="119" t="s">
        <v>6</v>
      </c>
      <c r="D200" s="28" t="e">
        <f>VLOOKUP(A200,'Technology Appraisals (TAs)'!F:F,1,FALSE)</f>
        <v>#N/A</v>
      </c>
      <c r="E200" s="118" t="e">
        <v>#N/A</v>
      </c>
      <c r="F200" t="e">
        <f t="shared" si="3"/>
        <v>#N/A</v>
      </c>
    </row>
    <row r="201" spans="1:6" ht="29.5" thickBot="1">
      <c r="A201" s="126" t="s">
        <v>204</v>
      </c>
      <c r="B201" s="120" t="s">
        <v>6</v>
      </c>
      <c r="D201" s="28" t="e">
        <f>VLOOKUP(A201,'Technology Appraisals (TAs)'!F:F,1,FALSE)</f>
        <v>#N/A</v>
      </c>
      <c r="E201" s="118" t="e">
        <v>#N/A</v>
      </c>
      <c r="F201" t="e">
        <f t="shared" si="3"/>
        <v>#N/A</v>
      </c>
    </row>
    <row r="202" spans="1:6" ht="44" hidden="1" thickBot="1">
      <c r="A202" s="115" t="s">
        <v>205</v>
      </c>
      <c r="B202" s="121">
        <v>46295</v>
      </c>
      <c r="D202" s="28" t="e">
        <f>VLOOKUP(A202,'Technology Appraisals (TAs)'!F:F,1,FALSE)</f>
        <v>#N/A</v>
      </c>
      <c r="E202" s="118">
        <v>46295</v>
      </c>
      <c r="F202" t="b">
        <f t="shared" si="3"/>
        <v>1</v>
      </c>
    </row>
    <row r="203" spans="1:6" ht="29.5" hidden="1" thickBot="1">
      <c r="A203" s="116" t="s">
        <v>206</v>
      </c>
      <c r="B203" s="120" t="s">
        <v>6</v>
      </c>
      <c r="D203" s="28" t="e">
        <f>VLOOKUP(A203,'Technology Appraisals (TAs)'!F:F,1,FALSE)</f>
        <v>#N/A</v>
      </c>
      <c r="E203" s="118" t="s">
        <v>6</v>
      </c>
      <c r="F203" t="b">
        <f t="shared" si="3"/>
        <v>1</v>
      </c>
    </row>
    <row r="204" spans="1:6" ht="15" thickBot="1">
      <c r="A204" s="126" t="s">
        <v>207</v>
      </c>
      <c r="B204" s="119" t="s">
        <v>6</v>
      </c>
      <c r="D204" s="28" t="e">
        <f>VLOOKUP(A204,'Technology Appraisals (TAs)'!F:F,1,FALSE)</f>
        <v>#N/A</v>
      </c>
      <c r="E204" s="118" t="e">
        <v>#N/A</v>
      </c>
      <c r="F204" t="e">
        <f t="shared" si="3"/>
        <v>#N/A</v>
      </c>
    </row>
    <row r="205" spans="1:6" ht="29.5" hidden="1" thickBot="1">
      <c r="A205" s="116" t="s">
        <v>208</v>
      </c>
      <c r="B205" s="120" t="s">
        <v>6</v>
      </c>
      <c r="D205" s="28" t="e">
        <f>VLOOKUP(A205,'Technology Appraisals (TAs)'!F:F,1,FALSE)</f>
        <v>#N/A</v>
      </c>
      <c r="E205" s="118" t="s">
        <v>6</v>
      </c>
      <c r="F205" t="b">
        <f t="shared" si="3"/>
        <v>1</v>
      </c>
    </row>
    <row r="206" spans="1:6" ht="29.5" thickBot="1">
      <c r="A206" s="126" t="s">
        <v>209</v>
      </c>
      <c r="B206" s="119" t="s">
        <v>6</v>
      </c>
      <c r="D206" s="28" t="e">
        <f>VLOOKUP(A206,'Technology Appraisals (TAs)'!F:F,1,FALSE)</f>
        <v>#N/A</v>
      </c>
      <c r="E206" s="118" t="e">
        <v>#N/A</v>
      </c>
      <c r="F206" t="e">
        <f t="shared" si="3"/>
        <v>#N/A</v>
      </c>
    </row>
    <row r="207" spans="1:6" ht="29.5" thickBot="1">
      <c r="A207" s="126" t="s">
        <v>210</v>
      </c>
      <c r="B207" s="122">
        <v>46092</v>
      </c>
      <c r="D207" s="28" t="e">
        <f>VLOOKUP(A207,'Technology Appraisals (TAs)'!F:F,1,FALSE)</f>
        <v>#N/A</v>
      </c>
      <c r="E207" s="118" t="e">
        <v>#N/A</v>
      </c>
      <c r="F207" t="e">
        <f t="shared" si="3"/>
        <v>#N/A</v>
      </c>
    </row>
    <row r="208" spans="1:6" ht="29.5" hidden="1" thickBot="1">
      <c r="A208" s="115" t="s">
        <v>211</v>
      </c>
      <c r="B208" s="119" t="s">
        <v>6</v>
      </c>
      <c r="D208" s="28" t="e">
        <f>VLOOKUP(A208,'Technology Appraisals (TAs)'!F:F,1,FALSE)</f>
        <v>#N/A</v>
      </c>
      <c r="E208" s="118" t="s">
        <v>6</v>
      </c>
      <c r="F208" t="b">
        <f t="shared" si="3"/>
        <v>1</v>
      </c>
    </row>
    <row r="209" spans="1:6" ht="15" hidden="1" thickBot="1">
      <c r="A209" s="116" t="s">
        <v>212</v>
      </c>
      <c r="B209" s="120" t="s">
        <v>6</v>
      </c>
      <c r="D209" s="28" t="e">
        <f>VLOOKUP(A209,'Technology Appraisals (TAs)'!F:F,1,FALSE)</f>
        <v>#N/A</v>
      </c>
      <c r="E209" s="118" t="s">
        <v>6</v>
      </c>
      <c r="F209" t="b">
        <f t="shared" si="3"/>
        <v>1</v>
      </c>
    </row>
    <row r="210" spans="1:6" ht="15" hidden="1" thickBot="1">
      <c r="A210" s="115" t="s">
        <v>213</v>
      </c>
      <c r="B210" s="119" t="s">
        <v>6</v>
      </c>
      <c r="D210" s="28" t="e">
        <f>VLOOKUP(A210,'Technology Appraisals (TAs)'!F:F,1,FALSE)</f>
        <v>#N/A</v>
      </c>
      <c r="E210" s="118" t="s">
        <v>6</v>
      </c>
      <c r="F210" t="b">
        <f t="shared" si="3"/>
        <v>1</v>
      </c>
    </row>
    <row r="211" spans="1:6" ht="29.5" thickBot="1">
      <c r="A211" s="126" t="s">
        <v>214</v>
      </c>
      <c r="B211" s="120" t="s">
        <v>6</v>
      </c>
      <c r="D211" s="28" t="e">
        <f>VLOOKUP(A211,'Technology Appraisals (TAs)'!F:F,1,FALSE)</f>
        <v>#N/A</v>
      </c>
      <c r="E211" s="118" t="e">
        <v>#N/A</v>
      </c>
      <c r="F211" t="e">
        <f t="shared" si="3"/>
        <v>#N/A</v>
      </c>
    </row>
    <row r="212" spans="1:6" ht="15" thickBot="1">
      <c r="A212" s="126" t="s">
        <v>215</v>
      </c>
      <c r="B212" s="119" t="s">
        <v>6</v>
      </c>
      <c r="D212" s="28" t="e">
        <f>VLOOKUP(A212,'Technology Appraisals (TAs)'!F:F,1,FALSE)</f>
        <v>#N/A</v>
      </c>
      <c r="E212" s="118" t="e">
        <v>#N/A</v>
      </c>
      <c r="F212" t="e">
        <f t="shared" si="3"/>
        <v>#N/A</v>
      </c>
    </row>
    <row r="213" spans="1:6" ht="44" hidden="1" thickBot="1">
      <c r="A213" s="116" t="s">
        <v>216</v>
      </c>
      <c r="B213" s="122">
        <v>46050</v>
      </c>
      <c r="D213" s="28" t="e">
        <f>VLOOKUP(A213,'Technology Appraisals (TAs)'!F:F,1,FALSE)</f>
        <v>#N/A</v>
      </c>
      <c r="E213" s="118">
        <v>46064</v>
      </c>
      <c r="F213" s="117" t="b">
        <f t="shared" si="3"/>
        <v>0</v>
      </c>
    </row>
    <row r="214" spans="1:6" ht="29.5" thickBot="1">
      <c r="A214" s="126" t="s">
        <v>217</v>
      </c>
      <c r="B214" s="119" t="s">
        <v>6</v>
      </c>
      <c r="D214" s="28" t="e">
        <f>VLOOKUP(A214,'Technology Appraisals (TAs)'!F:F,1,FALSE)</f>
        <v>#N/A</v>
      </c>
      <c r="E214" s="118" t="e">
        <v>#N/A</v>
      </c>
      <c r="F214" t="e">
        <f t="shared" si="3"/>
        <v>#N/A</v>
      </c>
    </row>
    <row r="215" spans="1:6" ht="44" hidden="1" thickBot="1">
      <c r="A215" s="116" t="s">
        <v>218</v>
      </c>
      <c r="B215" s="120" t="s">
        <v>6</v>
      </c>
      <c r="D215" s="28" t="e">
        <f>VLOOKUP(A215,'Technology Appraisals (TAs)'!F:F,1,FALSE)</f>
        <v>#N/A</v>
      </c>
      <c r="E215" s="118" t="s">
        <v>6</v>
      </c>
      <c r="F215" t="b">
        <f t="shared" si="3"/>
        <v>1</v>
      </c>
    </row>
    <row r="216" spans="1:6" ht="44" thickBot="1">
      <c r="A216" s="126" t="s">
        <v>219</v>
      </c>
      <c r="B216" s="119" t="s">
        <v>6</v>
      </c>
      <c r="D216" s="28" t="e">
        <f>VLOOKUP(A216,'Technology Appraisals (TAs)'!F:F,1,FALSE)</f>
        <v>#N/A</v>
      </c>
      <c r="E216" s="118" t="e">
        <v>#N/A</v>
      </c>
      <c r="F216" t="e">
        <f t="shared" si="3"/>
        <v>#N/A</v>
      </c>
    </row>
    <row r="217" spans="1:6" ht="15" hidden="1" thickBot="1">
      <c r="A217" s="116" t="s">
        <v>220</v>
      </c>
      <c r="B217" s="120" t="s">
        <v>6</v>
      </c>
      <c r="D217" s="28" t="e">
        <f>VLOOKUP(A217,'Technology Appraisals (TAs)'!F:F,1,FALSE)</f>
        <v>#N/A</v>
      </c>
      <c r="E217" s="118" t="s">
        <v>6</v>
      </c>
      <c r="F217" t="b">
        <f t="shared" si="3"/>
        <v>1</v>
      </c>
    </row>
    <row r="218" spans="1:6" ht="15" hidden="1" thickBot="1">
      <c r="A218" s="115" t="s">
        <v>221</v>
      </c>
      <c r="B218" s="121">
        <v>46008</v>
      </c>
      <c r="D218" s="28" t="e">
        <f>VLOOKUP(A218,'Technology Appraisals (TAs)'!F:F,1,FALSE)</f>
        <v>#N/A</v>
      </c>
      <c r="E218" s="118">
        <v>46008</v>
      </c>
      <c r="F218" t="b">
        <f t="shared" si="3"/>
        <v>1</v>
      </c>
    </row>
    <row r="219" spans="1:6" ht="44" thickBot="1">
      <c r="A219" s="126" t="s">
        <v>222</v>
      </c>
      <c r="B219" s="120" t="s">
        <v>6</v>
      </c>
      <c r="D219" s="28" t="e">
        <f>VLOOKUP(A219,'Technology Appraisals (TAs)'!F:F,1,FALSE)</f>
        <v>#N/A</v>
      </c>
      <c r="E219" s="118" t="e">
        <v>#N/A</v>
      </c>
      <c r="F219" t="e">
        <f t="shared" si="3"/>
        <v>#N/A</v>
      </c>
    </row>
    <row r="220" spans="1:6" ht="15" thickBot="1">
      <c r="A220" s="126" t="s">
        <v>223</v>
      </c>
      <c r="B220" s="119" t="s">
        <v>6</v>
      </c>
      <c r="D220" s="28" t="e">
        <f>VLOOKUP(A220,'Technology Appraisals (TAs)'!F:F,1,FALSE)</f>
        <v>#N/A</v>
      </c>
      <c r="E220" s="118" t="e">
        <v>#N/A</v>
      </c>
      <c r="F220" t="e">
        <f t="shared" si="3"/>
        <v>#N/A</v>
      </c>
    </row>
    <row r="221" spans="1:6" ht="15" hidden="1" thickBot="1">
      <c r="A221" s="116" t="s">
        <v>224</v>
      </c>
      <c r="B221" s="120" t="s">
        <v>6</v>
      </c>
      <c r="D221" s="28" t="e">
        <f>VLOOKUP(A221,'Technology Appraisals (TAs)'!F:F,1,FALSE)</f>
        <v>#N/A</v>
      </c>
      <c r="E221" s="118" t="s">
        <v>6</v>
      </c>
      <c r="F221" t="b">
        <f t="shared" si="3"/>
        <v>1</v>
      </c>
    </row>
    <row r="222" spans="1:6" ht="44" hidden="1" thickBot="1">
      <c r="A222" s="115" t="s">
        <v>225</v>
      </c>
      <c r="B222" s="121">
        <v>46191</v>
      </c>
      <c r="D222" s="28" t="e">
        <f>VLOOKUP(A222,'Technology Appraisals (TAs)'!F:F,1,FALSE)</f>
        <v>#N/A</v>
      </c>
      <c r="E222" s="118">
        <v>46191</v>
      </c>
      <c r="F222" t="b">
        <f t="shared" si="3"/>
        <v>1</v>
      </c>
    </row>
    <row r="223" spans="1:6" ht="15" thickBot="1">
      <c r="A223" s="126" t="s">
        <v>226</v>
      </c>
      <c r="B223" s="122">
        <v>46009</v>
      </c>
      <c r="D223" s="28" t="e">
        <f>VLOOKUP(A223,'Technology Appraisals (TAs)'!F:F,1,FALSE)</f>
        <v>#N/A</v>
      </c>
      <c r="E223" s="118" t="e">
        <v>#N/A</v>
      </c>
      <c r="F223" t="e">
        <f t="shared" si="3"/>
        <v>#N/A</v>
      </c>
    </row>
    <row r="224" spans="1:6" ht="44" hidden="1" thickBot="1">
      <c r="A224" s="115" t="s">
        <v>227</v>
      </c>
      <c r="B224" s="121">
        <v>46204</v>
      </c>
      <c r="D224" s="28" t="e">
        <f>VLOOKUP(A224,'Technology Appraisals (TAs)'!F:F,1,FALSE)</f>
        <v>#N/A</v>
      </c>
      <c r="E224" s="118">
        <v>46204</v>
      </c>
      <c r="F224" t="b">
        <f t="shared" si="3"/>
        <v>1</v>
      </c>
    </row>
    <row r="225" spans="1:6" ht="29.5" thickBot="1">
      <c r="A225" s="126" t="s">
        <v>228</v>
      </c>
      <c r="B225" s="122">
        <v>46324</v>
      </c>
      <c r="D225" s="28" t="e">
        <f>VLOOKUP(A225,'Technology Appraisals (TAs)'!F:F,1,FALSE)</f>
        <v>#N/A</v>
      </c>
      <c r="E225" s="118" t="e">
        <v>#N/A</v>
      </c>
      <c r="F225" t="e">
        <f t="shared" si="3"/>
        <v>#N/A</v>
      </c>
    </row>
    <row r="226" spans="1:6" ht="29.5" thickBot="1">
      <c r="A226" s="126" t="s">
        <v>229</v>
      </c>
      <c r="B226" s="119" t="s">
        <v>6</v>
      </c>
      <c r="D226" s="28" t="e">
        <f>VLOOKUP(A226,'Technology Appraisals (TAs)'!F:F,1,FALSE)</f>
        <v>#N/A</v>
      </c>
      <c r="E226" s="118" t="e">
        <v>#N/A</v>
      </c>
      <c r="F226" t="e">
        <f t="shared" si="3"/>
        <v>#N/A</v>
      </c>
    </row>
    <row r="227" spans="1:6" ht="44" hidden="1" thickBot="1">
      <c r="A227" s="116" t="s">
        <v>230</v>
      </c>
      <c r="B227" s="120" t="s">
        <v>6</v>
      </c>
      <c r="D227" s="28" t="e">
        <f>VLOOKUP(A227,'Technology Appraisals (TAs)'!F:F,1,FALSE)</f>
        <v>#N/A</v>
      </c>
      <c r="E227" s="118" t="s">
        <v>6</v>
      </c>
      <c r="F227" t="b">
        <f t="shared" si="3"/>
        <v>1</v>
      </c>
    </row>
    <row r="228" spans="1:6" ht="44" hidden="1" thickBot="1">
      <c r="A228" s="115" t="s">
        <v>231</v>
      </c>
      <c r="B228" s="119" t="s">
        <v>6</v>
      </c>
      <c r="D228" s="28" t="e">
        <f>VLOOKUP(A228,'Technology Appraisals (TAs)'!F:F,1,FALSE)</f>
        <v>#N/A</v>
      </c>
      <c r="E228" s="118" t="s">
        <v>6</v>
      </c>
      <c r="F228" t="b">
        <f t="shared" si="3"/>
        <v>1</v>
      </c>
    </row>
    <row r="229" spans="1:6" ht="44" thickBot="1">
      <c r="A229" s="126" t="s">
        <v>232</v>
      </c>
      <c r="B229" s="120" t="s">
        <v>6</v>
      </c>
      <c r="D229" s="28" t="e">
        <f>VLOOKUP(A229,'Technology Appraisals (TAs)'!F:F,1,FALSE)</f>
        <v>#N/A</v>
      </c>
      <c r="E229" s="118" t="e">
        <v>#N/A</v>
      </c>
      <c r="F229" t="e">
        <f t="shared" si="3"/>
        <v>#N/A</v>
      </c>
    </row>
    <row r="230" spans="1:6" ht="44" thickBot="1">
      <c r="A230" s="126" t="s">
        <v>233</v>
      </c>
      <c r="B230" s="119" t="s">
        <v>6</v>
      </c>
      <c r="D230" s="28" t="e">
        <f>VLOOKUP(A230,'Technology Appraisals (TAs)'!F:F,1,FALSE)</f>
        <v>#N/A</v>
      </c>
      <c r="E230" s="118" t="e">
        <v>#N/A</v>
      </c>
      <c r="F230" t="e">
        <f t="shared" si="3"/>
        <v>#N/A</v>
      </c>
    </row>
    <row r="231" spans="1:6" ht="44" thickBot="1">
      <c r="A231" s="126" t="s">
        <v>234</v>
      </c>
      <c r="B231" s="120" t="s">
        <v>6</v>
      </c>
      <c r="D231" s="28" t="e">
        <f>VLOOKUP(A231,'Technology Appraisals (TAs)'!F:F,1,FALSE)</f>
        <v>#N/A</v>
      </c>
      <c r="E231" s="118" t="e">
        <v>#N/A</v>
      </c>
      <c r="F231" t="e">
        <f t="shared" si="3"/>
        <v>#N/A</v>
      </c>
    </row>
    <row r="232" spans="1:6" ht="29.5" thickBot="1">
      <c r="A232" s="126" t="s">
        <v>235</v>
      </c>
      <c r="B232" s="119" t="s">
        <v>6</v>
      </c>
      <c r="D232" s="28" t="e">
        <f>VLOOKUP(A232,'Technology Appraisals (TAs)'!F:F,1,FALSE)</f>
        <v>#N/A</v>
      </c>
      <c r="E232" s="118" t="e">
        <v>#N/A</v>
      </c>
      <c r="F232" t="e">
        <f t="shared" si="3"/>
        <v>#N/A</v>
      </c>
    </row>
    <row r="233" spans="1:6" ht="29.5" thickBot="1">
      <c r="A233" s="126" t="s">
        <v>236</v>
      </c>
      <c r="B233" s="120" t="s">
        <v>6</v>
      </c>
      <c r="D233" s="28" t="e">
        <f>VLOOKUP(A233,'Technology Appraisals (TAs)'!F:F,1,FALSE)</f>
        <v>#N/A</v>
      </c>
      <c r="E233" s="118" t="e">
        <v>#N/A</v>
      </c>
      <c r="F233" t="e">
        <f t="shared" si="3"/>
        <v>#N/A</v>
      </c>
    </row>
    <row r="234" spans="1:6" ht="29.5" thickBot="1">
      <c r="A234" s="126" t="s">
        <v>237</v>
      </c>
      <c r="B234" s="119" t="s">
        <v>6</v>
      </c>
      <c r="D234" s="28" t="e">
        <f>VLOOKUP(A234,'Technology Appraisals (TAs)'!F:F,1,FALSE)</f>
        <v>#N/A</v>
      </c>
      <c r="E234" s="118" t="e">
        <v>#N/A</v>
      </c>
      <c r="F234" t="e">
        <f t="shared" si="3"/>
        <v>#N/A</v>
      </c>
    </row>
    <row r="235" spans="1:6" ht="29.5" thickBot="1">
      <c r="A235" s="126" t="s">
        <v>238</v>
      </c>
      <c r="B235" s="120" t="s">
        <v>6</v>
      </c>
      <c r="D235" s="28" t="e">
        <f>VLOOKUP(A235,'Technology Appraisals (TAs)'!F:F,1,FALSE)</f>
        <v>#N/A</v>
      </c>
      <c r="E235" s="118" t="e">
        <v>#N/A</v>
      </c>
      <c r="F235" t="e">
        <f t="shared" si="3"/>
        <v>#N/A</v>
      </c>
    </row>
    <row r="236" spans="1:6" ht="44" hidden="1" thickBot="1">
      <c r="A236" s="115" t="s">
        <v>239</v>
      </c>
      <c r="B236" s="119" t="s">
        <v>6</v>
      </c>
      <c r="D236" s="28" t="e">
        <f>VLOOKUP(A236,'Technology Appraisals (TAs)'!F:F,1,FALSE)</f>
        <v>#N/A</v>
      </c>
      <c r="E236" s="118" t="s">
        <v>6</v>
      </c>
      <c r="F236" t="b">
        <f t="shared" si="3"/>
        <v>1</v>
      </c>
    </row>
    <row r="237" spans="1:6" ht="44" hidden="1" thickBot="1">
      <c r="A237" s="116" t="s">
        <v>240</v>
      </c>
      <c r="B237" s="120" t="s">
        <v>6</v>
      </c>
      <c r="D237" s="28" t="e">
        <f>VLOOKUP(A237,'Technology Appraisals (TAs)'!F:F,1,FALSE)</f>
        <v>#N/A</v>
      </c>
      <c r="E237" s="118" t="s">
        <v>6</v>
      </c>
      <c r="F237" t="b">
        <f t="shared" si="3"/>
        <v>1</v>
      </c>
    </row>
    <row r="238" spans="1:6" ht="29.5" hidden="1" thickBot="1">
      <c r="A238" s="115" t="s">
        <v>241</v>
      </c>
      <c r="B238" s="119" t="s">
        <v>6</v>
      </c>
      <c r="D238" s="28" t="e">
        <f>VLOOKUP(A238,'Technology Appraisals (TAs)'!F:F,1,FALSE)</f>
        <v>#N/A</v>
      </c>
      <c r="E238" s="118" t="s">
        <v>6</v>
      </c>
      <c r="F238" t="b">
        <f t="shared" si="3"/>
        <v>1</v>
      </c>
    </row>
    <row r="239" spans="1:6" ht="29.5" hidden="1" thickBot="1">
      <c r="A239" s="116" t="s">
        <v>242</v>
      </c>
      <c r="B239" s="120" t="s">
        <v>6</v>
      </c>
      <c r="D239" s="28" t="e">
        <f>VLOOKUP(A239,'Technology Appraisals (TAs)'!F:F,1,FALSE)</f>
        <v>#N/A</v>
      </c>
      <c r="E239" s="118" t="s">
        <v>6</v>
      </c>
      <c r="F239" t="b">
        <f t="shared" si="3"/>
        <v>1</v>
      </c>
    </row>
    <row r="240" spans="1:6" ht="44" hidden="1" thickBot="1">
      <c r="A240" s="115" t="s">
        <v>243</v>
      </c>
      <c r="B240" s="119" t="s">
        <v>6</v>
      </c>
      <c r="D240" s="28" t="e">
        <f>VLOOKUP(A240,'Technology Appraisals (TAs)'!F:F,1,FALSE)</f>
        <v>#N/A</v>
      </c>
      <c r="E240" s="118" t="s">
        <v>6</v>
      </c>
      <c r="F240" t="b">
        <f t="shared" si="3"/>
        <v>1</v>
      </c>
    </row>
    <row r="241" spans="1:6" ht="29.5" thickBot="1">
      <c r="A241" s="126" t="s">
        <v>244</v>
      </c>
      <c r="B241" s="120" t="s">
        <v>6</v>
      </c>
      <c r="D241" s="28" t="e">
        <f>VLOOKUP(A241,'Technology Appraisals (TAs)'!F:F,1,FALSE)</f>
        <v>#N/A</v>
      </c>
      <c r="E241" s="118" t="e">
        <v>#N/A</v>
      </c>
      <c r="F241" t="e">
        <f t="shared" si="3"/>
        <v>#N/A</v>
      </c>
    </row>
    <row r="242" spans="1:6" ht="29.5" hidden="1" thickBot="1">
      <c r="A242" s="115" t="s">
        <v>245</v>
      </c>
      <c r="B242" s="121">
        <v>46051</v>
      </c>
      <c r="D242" s="28" t="e">
        <f>VLOOKUP(A242,'Technology Appraisals (TAs)'!F:F,1,FALSE)</f>
        <v>#N/A</v>
      </c>
      <c r="E242" s="118">
        <v>46051</v>
      </c>
      <c r="F242" t="b">
        <f t="shared" si="3"/>
        <v>1</v>
      </c>
    </row>
    <row r="243" spans="1:6" ht="29.5" hidden="1" thickBot="1">
      <c r="A243" s="116" t="s">
        <v>246</v>
      </c>
      <c r="B243" s="120" t="s">
        <v>6</v>
      </c>
      <c r="D243" s="28" t="e">
        <f>VLOOKUP(A243,'Technology Appraisals (TAs)'!F:F,1,FALSE)</f>
        <v>#N/A</v>
      </c>
      <c r="E243" s="118" t="s">
        <v>6</v>
      </c>
      <c r="F243" t="b">
        <f t="shared" si="3"/>
        <v>1</v>
      </c>
    </row>
    <row r="244" spans="1:6" ht="29.5" hidden="1" thickBot="1">
      <c r="A244" s="115" t="s">
        <v>247</v>
      </c>
      <c r="B244" s="119" t="s">
        <v>6</v>
      </c>
      <c r="D244" s="28" t="e">
        <f>VLOOKUP(A244,'Technology Appraisals (TAs)'!F:F,1,FALSE)</f>
        <v>#N/A</v>
      </c>
      <c r="E244" s="118" t="s">
        <v>6</v>
      </c>
      <c r="F244" t="b">
        <f t="shared" si="3"/>
        <v>1</v>
      </c>
    </row>
    <row r="245" spans="1:6" ht="15" hidden="1" thickBot="1">
      <c r="A245" s="116" t="s">
        <v>248</v>
      </c>
      <c r="B245" s="120" t="s">
        <v>6</v>
      </c>
      <c r="D245" s="28" t="e">
        <f>VLOOKUP(A245,'Technology Appraisals (TAs)'!F:F,1,FALSE)</f>
        <v>#N/A</v>
      </c>
      <c r="E245" s="118" t="s">
        <v>6</v>
      </c>
      <c r="F245" t="b">
        <f t="shared" si="3"/>
        <v>1</v>
      </c>
    </row>
    <row r="246" spans="1:6" ht="29.5" hidden="1" thickBot="1">
      <c r="A246" s="115" t="s">
        <v>249</v>
      </c>
      <c r="B246" s="121">
        <v>46099</v>
      </c>
      <c r="D246" s="28" t="e">
        <f>VLOOKUP(A246,'Technology Appraisals (TAs)'!F:F,1,FALSE)</f>
        <v>#N/A</v>
      </c>
      <c r="E246" s="118">
        <v>46050</v>
      </c>
      <c r="F246" s="117" t="b">
        <f t="shared" si="3"/>
        <v>0</v>
      </c>
    </row>
    <row r="247" spans="1:6" ht="44" hidden="1" thickBot="1">
      <c r="A247" s="116" t="s">
        <v>250</v>
      </c>
      <c r="B247" s="122">
        <v>46484</v>
      </c>
      <c r="D247" s="28" t="e">
        <f>VLOOKUP(A247,'Technology Appraisals (TAs)'!F:F,1,FALSE)</f>
        <v>#N/A</v>
      </c>
      <c r="E247" s="118">
        <v>46484</v>
      </c>
      <c r="F247" t="b">
        <f t="shared" si="3"/>
        <v>1</v>
      </c>
    </row>
    <row r="248" spans="1:6" ht="44" thickBot="1">
      <c r="A248" s="126" t="s">
        <v>251</v>
      </c>
      <c r="B248" s="119" t="s">
        <v>6</v>
      </c>
      <c r="D248" s="28" t="e">
        <f>VLOOKUP(A248,'Technology Appraisals (TAs)'!F:F,1,FALSE)</f>
        <v>#N/A</v>
      </c>
      <c r="E248" s="118" t="e">
        <v>#N/A</v>
      </c>
      <c r="F248" t="e">
        <f t="shared" si="3"/>
        <v>#N/A</v>
      </c>
    </row>
    <row r="249" spans="1:6" ht="29.5" thickBot="1">
      <c r="A249" s="126" t="s">
        <v>252</v>
      </c>
      <c r="B249" s="122">
        <v>43054</v>
      </c>
      <c r="D249" s="28" t="e">
        <f>VLOOKUP(A249,'Technology Appraisals (TAs)'!F:F,1,FALSE)</f>
        <v>#N/A</v>
      </c>
      <c r="E249" s="118" t="e">
        <v>#N/A</v>
      </c>
      <c r="F249" t="e">
        <f t="shared" si="3"/>
        <v>#N/A</v>
      </c>
    </row>
    <row r="250" spans="1:6" ht="29.5" thickBot="1">
      <c r="A250" s="126" t="s">
        <v>253</v>
      </c>
      <c r="B250" s="119" t="s">
        <v>6</v>
      </c>
      <c r="D250" s="28" t="e">
        <f>VLOOKUP(A250,'Technology Appraisals (TAs)'!F:F,1,FALSE)</f>
        <v>#N/A</v>
      </c>
      <c r="E250" s="118" t="e">
        <v>#N/A</v>
      </c>
      <c r="F250" t="e">
        <f t="shared" si="3"/>
        <v>#N/A</v>
      </c>
    </row>
    <row r="251" spans="1:6" ht="15" hidden="1" thickBot="1">
      <c r="A251" s="116" t="s">
        <v>254</v>
      </c>
      <c r="B251" s="120" t="s">
        <v>6</v>
      </c>
      <c r="D251" s="28" t="e">
        <f>VLOOKUP(A251,'Technology Appraisals (TAs)'!F:F,1,FALSE)</f>
        <v>#N/A</v>
      </c>
      <c r="E251" s="118" t="s">
        <v>6</v>
      </c>
      <c r="F251" t="b">
        <f t="shared" si="3"/>
        <v>1</v>
      </c>
    </row>
    <row r="252" spans="1:6" ht="29.5" thickBot="1">
      <c r="A252" s="126" t="s">
        <v>255</v>
      </c>
      <c r="B252" s="119" t="s">
        <v>6</v>
      </c>
      <c r="D252" s="28" t="e">
        <f>VLOOKUP(A252,'Technology Appraisals (TAs)'!F:F,1,FALSE)</f>
        <v>#N/A</v>
      </c>
      <c r="E252" s="118" t="e">
        <v>#N/A</v>
      </c>
      <c r="F252" t="e">
        <f t="shared" si="3"/>
        <v>#N/A</v>
      </c>
    </row>
    <row r="253" spans="1:6" ht="29.5" hidden="1" thickBot="1">
      <c r="A253" s="116" t="s">
        <v>256</v>
      </c>
      <c r="B253" s="120" t="s">
        <v>6</v>
      </c>
      <c r="D253" s="28" t="e">
        <f>VLOOKUP(A253,'Technology Appraisals (TAs)'!F:F,1,FALSE)</f>
        <v>#N/A</v>
      </c>
      <c r="E253" s="118" t="s">
        <v>6</v>
      </c>
      <c r="F253" t="b">
        <f t="shared" si="3"/>
        <v>1</v>
      </c>
    </row>
    <row r="254" spans="1:6" ht="29.5" thickBot="1">
      <c r="A254" s="126" t="s">
        <v>257</v>
      </c>
      <c r="B254" s="119" t="s">
        <v>6</v>
      </c>
      <c r="D254" s="28" t="e">
        <f>VLOOKUP(A254,'Technology Appraisals (TAs)'!F:F,1,FALSE)</f>
        <v>#N/A</v>
      </c>
      <c r="E254" s="118" t="e">
        <v>#N/A</v>
      </c>
      <c r="F254" t="e">
        <f t="shared" si="3"/>
        <v>#N/A</v>
      </c>
    </row>
    <row r="255" spans="1:6" ht="44" thickBot="1">
      <c r="A255" s="126" t="s">
        <v>258</v>
      </c>
      <c r="B255" s="120" t="s">
        <v>6</v>
      </c>
      <c r="D255" s="28" t="e">
        <f>VLOOKUP(A255,'Technology Appraisals (TAs)'!F:F,1,FALSE)</f>
        <v>#N/A</v>
      </c>
      <c r="E255" s="118" t="e">
        <v>#N/A</v>
      </c>
      <c r="F255" t="e">
        <f t="shared" si="3"/>
        <v>#N/A</v>
      </c>
    </row>
    <row r="256" spans="1:6" ht="29.5" hidden="1" thickBot="1">
      <c r="A256" s="115" t="s">
        <v>259</v>
      </c>
      <c r="B256" s="119" t="s">
        <v>6</v>
      </c>
      <c r="D256" s="28" t="e">
        <f>VLOOKUP(A256,'Technology Appraisals (TAs)'!F:F,1,FALSE)</f>
        <v>#N/A</v>
      </c>
      <c r="E256" s="118" t="s">
        <v>6</v>
      </c>
      <c r="F256" t="b">
        <f t="shared" si="3"/>
        <v>1</v>
      </c>
    </row>
    <row r="257" spans="1:6" ht="44" thickBot="1">
      <c r="A257" s="126" t="s">
        <v>260</v>
      </c>
      <c r="B257" s="120" t="s">
        <v>6</v>
      </c>
      <c r="D257" s="28" t="e">
        <f>VLOOKUP(A257,'Technology Appraisals (TAs)'!F:F,1,FALSE)</f>
        <v>#N/A</v>
      </c>
      <c r="E257" s="118" t="e">
        <v>#N/A</v>
      </c>
      <c r="F257" t="e">
        <f t="shared" si="3"/>
        <v>#N/A</v>
      </c>
    </row>
    <row r="258" spans="1:6" ht="44" thickBot="1">
      <c r="A258" s="126" t="s">
        <v>261</v>
      </c>
      <c r="B258" s="119" t="s">
        <v>6</v>
      </c>
      <c r="D258" s="28" t="e">
        <f>VLOOKUP(A258,'Technology Appraisals (TAs)'!F:F,1,FALSE)</f>
        <v>#N/A</v>
      </c>
      <c r="E258" s="118" t="e">
        <v>#N/A</v>
      </c>
      <c r="F258" t="e">
        <f t="shared" ref="F258:F321" si="4">B258=E258</f>
        <v>#N/A</v>
      </c>
    </row>
    <row r="259" spans="1:6" ht="29.5" hidden="1" thickBot="1">
      <c r="A259" s="116" t="s">
        <v>262</v>
      </c>
      <c r="B259" s="120" t="s">
        <v>6</v>
      </c>
      <c r="D259" s="28" t="e">
        <f>VLOOKUP(A259,'Technology Appraisals (TAs)'!F:F,1,FALSE)</f>
        <v>#N/A</v>
      </c>
      <c r="E259" s="118" t="s">
        <v>6</v>
      </c>
      <c r="F259" t="b">
        <f t="shared" si="4"/>
        <v>1</v>
      </c>
    </row>
    <row r="260" spans="1:6" ht="29.5" hidden="1" thickBot="1">
      <c r="A260" s="115" t="s">
        <v>263</v>
      </c>
      <c r="B260" s="119" t="s">
        <v>6</v>
      </c>
      <c r="D260" s="28" t="e">
        <f>VLOOKUP(A260,'Technology Appraisals (TAs)'!F:F,1,FALSE)</f>
        <v>#N/A</v>
      </c>
      <c r="E260" s="118" t="s">
        <v>6</v>
      </c>
      <c r="F260" t="b">
        <f t="shared" si="4"/>
        <v>1</v>
      </c>
    </row>
    <row r="261" spans="1:6" ht="15" hidden="1" thickBot="1">
      <c r="A261" s="116" t="s">
        <v>264</v>
      </c>
      <c r="B261" s="120" t="s">
        <v>6</v>
      </c>
      <c r="D261" s="28" t="e">
        <f>VLOOKUP(A261,'Technology Appraisals (TAs)'!F:F,1,FALSE)</f>
        <v>#N/A</v>
      </c>
      <c r="E261" s="118" t="s">
        <v>6</v>
      </c>
      <c r="F261" t="b">
        <f t="shared" si="4"/>
        <v>1</v>
      </c>
    </row>
    <row r="262" spans="1:6" ht="44" hidden="1" thickBot="1">
      <c r="A262" s="115" t="s">
        <v>265</v>
      </c>
      <c r="B262" s="119" t="s">
        <v>6</v>
      </c>
      <c r="D262" s="28" t="e">
        <f>VLOOKUP(A262,'Technology Appraisals (TAs)'!F:F,1,FALSE)</f>
        <v>#N/A</v>
      </c>
      <c r="E262" s="118" t="s">
        <v>6</v>
      </c>
      <c r="F262" t="b">
        <f t="shared" si="4"/>
        <v>1</v>
      </c>
    </row>
    <row r="263" spans="1:6" ht="44" hidden="1" thickBot="1">
      <c r="A263" s="116" t="s">
        <v>266</v>
      </c>
      <c r="B263" s="120" t="s">
        <v>6</v>
      </c>
      <c r="D263" s="28" t="e">
        <f>VLOOKUP(A263,'Technology Appraisals (TAs)'!F:F,1,FALSE)</f>
        <v>#N/A</v>
      </c>
      <c r="E263" s="118" t="s">
        <v>6</v>
      </c>
      <c r="F263" t="b">
        <f t="shared" si="4"/>
        <v>1</v>
      </c>
    </row>
    <row r="264" spans="1:6" ht="29.5" hidden="1" thickBot="1">
      <c r="A264" s="115" t="s">
        <v>267</v>
      </c>
      <c r="B264" s="119" t="s">
        <v>6</v>
      </c>
      <c r="D264" s="28" t="e">
        <f>VLOOKUP(A264,'Technology Appraisals (TAs)'!F:F,1,FALSE)</f>
        <v>#N/A</v>
      </c>
      <c r="E264" s="118" t="s">
        <v>6</v>
      </c>
      <c r="F264" t="b">
        <f t="shared" si="4"/>
        <v>1</v>
      </c>
    </row>
    <row r="265" spans="1:6" ht="29.5" hidden="1" thickBot="1">
      <c r="A265" s="116" t="s">
        <v>268</v>
      </c>
      <c r="B265" s="122">
        <v>46008</v>
      </c>
      <c r="D265" s="28" t="e">
        <f>VLOOKUP(A265,'Technology Appraisals (TAs)'!F:F,1,FALSE)</f>
        <v>#N/A</v>
      </c>
      <c r="E265" s="118">
        <v>46008</v>
      </c>
      <c r="F265" t="b">
        <f t="shared" si="4"/>
        <v>1</v>
      </c>
    </row>
    <row r="266" spans="1:6" ht="29.5" thickBot="1">
      <c r="A266" s="126" t="s">
        <v>269</v>
      </c>
      <c r="B266" s="119" t="s">
        <v>6</v>
      </c>
      <c r="D266" s="28" t="e">
        <f>VLOOKUP(A266,'Technology Appraisals (TAs)'!F:F,1,FALSE)</f>
        <v>#N/A</v>
      </c>
      <c r="E266" s="118" t="e">
        <v>#N/A</v>
      </c>
      <c r="F266" t="e">
        <f t="shared" si="4"/>
        <v>#N/A</v>
      </c>
    </row>
    <row r="267" spans="1:6" ht="15" hidden="1" thickBot="1">
      <c r="A267" s="116" t="s">
        <v>270</v>
      </c>
      <c r="B267" s="122">
        <v>45966</v>
      </c>
      <c r="D267" s="28" t="e">
        <f>VLOOKUP(A267,'Technology Appraisals (TAs)'!F:F,1,FALSE)</f>
        <v>#N/A</v>
      </c>
      <c r="E267" s="118">
        <v>45966</v>
      </c>
      <c r="F267" t="b">
        <f t="shared" si="4"/>
        <v>1</v>
      </c>
    </row>
    <row r="268" spans="1:6" ht="29.5" hidden="1" thickBot="1">
      <c r="A268" s="115" t="s">
        <v>271</v>
      </c>
      <c r="B268" s="119" t="s">
        <v>6</v>
      </c>
      <c r="D268" s="28" t="e">
        <f>VLOOKUP(A268,'Technology Appraisals (TAs)'!F:F,1,FALSE)</f>
        <v>#N/A</v>
      </c>
      <c r="E268" s="118" t="s">
        <v>6</v>
      </c>
      <c r="F268" t="b">
        <f t="shared" si="4"/>
        <v>1</v>
      </c>
    </row>
    <row r="269" spans="1:6" ht="29.5" thickBot="1">
      <c r="A269" s="126" t="s">
        <v>272</v>
      </c>
      <c r="B269" s="120" t="s">
        <v>6</v>
      </c>
      <c r="D269" s="28" t="e">
        <f>VLOOKUP(A269,'Technology Appraisals (TAs)'!F:F,1,FALSE)</f>
        <v>#N/A</v>
      </c>
      <c r="E269" s="118" t="e">
        <v>#N/A</v>
      </c>
      <c r="F269" t="e">
        <f t="shared" si="4"/>
        <v>#N/A</v>
      </c>
    </row>
    <row r="270" spans="1:6" ht="29.5" hidden="1" thickBot="1">
      <c r="A270" s="115" t="s">
        <v>273</v>
      </c>
      <c r="B270" s="121">
        <v>46156</v>
      </c>
      <c r="D270" s="28" t="e">
        <f>VLOOKUP(A270,'Technology Appraisals (TAs)'!F:F,1,FALSE)</f>
        <v>#N/A</v>
      </c>
      <c r="E270" s="118">
        <v>46156</v>
      </c>
      <c r="F270" t="b">
        <f t="shared" si="4"/>
        <v>1</v>
      </c>
    </row>
    <row r="271" spans="1:6" ht="29.5" hidden="1" thickBot="1">
      <c r="A271" s="116" t="s">
        <v>274</v>
      </c>
      <c r="B271" s="120" t="s">
        <v>6</v>
      </c>
      <c r="D271" s="28" t="e">
        <f>VLOOKUP(A271,'Technology Appraisals (TAs)'!F:F,1,FALSE)</f>
        <v>#N/A</v>
      </c>
      <c r="E271" s="118" t="s">
        <v>6</v>
      </c>
      <c r="F271" t="b">
        <f t="shared" si="4"/>
        <v>1</v>
      </c>
    </row>
    <row r="272" spans="1:6" ht="29.5" hidden="1" thickBot="1">
      <c r="A272" s="115" t="s">
        <v>275</v>
      </c>
      <c r="B272" s="119" t="s">
        <v>6</v>
      </c>
      <c r="D272" s="28" t="e">
        <f>VLOOKUP(A272,'Technology Appraisals (TAs)'!F:F,1,FALSE)</f>
        <v>#N/A</v>
      </c>
      <c r="E272" s="118" t="s">
        <v>6</v>
      </c>
      <c r="F272" t="b">
        <f t="shared" si="4"/>
        <v>1</v>
      </c>
    </row>
    <row r="273" spans="1:6" ht="15" thickBot="1">
      <c r="A273" s="126" t="s">
        <v>276</v>
      </c>
      <c r="B273" s="120" t="s">
        <v>6</v>
      </c>
      <c r="D273" s="28" t="e">
        <f>VLOOKUP(A273,'Technology Appraisals (TAs)'!F:F,1,FALSE)</f>
        <v>#N/A</v>
      </c>
      <c r="E273" s="118" t="e">
        <v>#N/A</v>
      </c>
      <c r="F273" t="e">
        <f t="shared" si="4"/>
        <v>#N/A</v>
      </c>
    </row>
    <row r="274" spans="1:6" ht="29.5" hidden="1" thickBot="1">
      <c r="A274" s="115" t="s">
        <v>277</v>
      </c>
      <c r="B274" s="119" t="s">
        <v>6</v>
      </c>
      <c r="D274" s="28" t="e">
        <f>VLOOKUP(A274,'Technology Appraisals (TAs)'!F:F,1,FALSE)</f>
        <v>#N/A</v>
      </c>
      <c r="E274" s="118" t="s">
        <v>6</v>
      </c>
      <c r="F274" t="b">
        <f t="shared" si="4"/>
        <v>1</v>
      </c>
    </row>
    <row r="275" spans="1:6" ht="29.5" thickBot="1">
      <c r="A275" s="126" t="s">
        <v>278</v>
      </c>
      <c r="B275" s="120" t="s">
        <v>6</v>
      </c>
      <c r="D275" s="28" t="e">
        <f>VLOOKUP(A275,'Technology Appraisals (TAs)'!F:F,1,FALSE)</f>
        <v>#N/A</v>
      </c>
      <c r="E275" s="118" t="e">
        <v>#N/A</v>
      </c>
      <c r="F275" t="e">
        <f t="shared" si="4"/>
        <v>#N/A</v>
      </c>
    </row>
    <row r="276" spans="1:6" ht="29.5" hidden="1" thickBot="1">
      <c r="A276" s="115" t="s">
        <v>279</v>
      </c>
      <c r="B276" s="121">
        <v>46008</v>
      </c>
      <c r="D276" s="28" t="e">
        <f>VLOOKUP(A276,'Technology Appraisals (TAs)'!F:F,1,FALSE)</f>
        <v>#N/A</v>
      </c>
      <c r="E276" s="118">
        <v>46008</v>
      </c>
      <c r="F276" t="b">
        <f t="shared" si="4"/>
        <v>1</v>
      </c>
    </row>
    <row r="277" spans="1:6" ht="15" thickBot="1">
      <c r="A277" s="126" t="s">
        <v>280</v>
      </c>
      <c r="B277" s="122">
        <v>46050</v>
      </c>
      <c r="D277" s="28" t="e">
        <f>VLOOKUP(A277,'Technology Appraisals (TAs)'!F:F,1,FALSE)</f>
        <v>#N/A</v>
      </c>
      <c r="E277" s="118" t="e">
        <v>#N/A</v>
      </c>
      <c r="F277" t="e">
        <f t="shared" si="4"/>
        <v>#N/A</v>
      </c>
    </row>
    <row r="278" spans="1:6" ht="29.5" thickBot="1">
      <c r="A278" s="126" t="s">
        <v>281</v>
      </c>
      <c r="B278" s="119" t="s">
        <v>6</v>
      </c>
      <c r="D278" s="28" t="e">
        <f>VLOOKUP(A278,'Technology Appraisals (TAs)'!F:F,1,FALSE)</f>
        <v>#N/A</v>
      </c>
      <c r="E278" s="118" t="e">
        <v>#N/A</v>
      </c>
      <c r="F278" t="e">
        <f t="shared" si="4"/>
        <v>#N/A</v>
      </c>
    </row>
    <row r="279" spans="1:6" ht="29.5" thickBot="1">
      <c r="A279" s="126" t="s">
        <v>282</v>
      </c>
      <c r="B279" s="120" t="s">
        <v>6</v>
      </c>
      <c r="D279" s="28" t="e">
        <f>VLOOKUP(A279,'Technology Appraisals (TAs)'!F:F,1,FALSE)</f>
        <v>#N/A</v>
      </c>
      <c r="E279" s="118" t="e">
        <v>#N/A</v>
      </c>
      <c r="F279" t="e">
        <f t="shared" si="4"/>
        <v>#N/A</v>
      </c>
    </row>
    <row r="280" spans="1:6" ht="29.5" hidden="1" thickBot="1">
      <c r="A280" s="115" t="s">
        <v>283</v>
      </c>
      <c r="B280" s="119" t="s">
        <v>6</v>
      </c>
      <c r="D280" s="28" t="e">
        <f>VLOOKUP(A280,'Technology Appraisals (TAs)'!F:F,1,FALSE)</f>
        <v>#N/A</v>
      </c>
      <c r="E280" s="118" t="s">
        <v>6</v>
      </c>
      <c r="F280" t="b">
        <f t="shared" si="4"/>
        <v>1</v>
      </c>
    </row>
    <row r="281" spans="1:6" ht="29.5" thickBot="1">
      <c r="A281" s="126" t="s">
        <v>284</v>
      </c>
      <c r="B281" s="122">
        <v>44307</v>
      </c>
      <c r="D281" s="28" t="e">
        <f>VLOOKUP(A281,'Technology Appraisals (TAs)'!F:F,1,FALSE)</f>
        <v>#N/A</v>
      </c>
      <c r="E281" s="118" t="e">
        <v>#N/A</v>
      </c>
      <c r="F281" t="e">
        <f t="shared" si="4"/>
        <v>#N/A</v>
      </c>
    </row>
    <row r="282" spans="1:6" ht="29.5" thickBot="1">
      <c r="A282" s="126" t="s">
        <v>285</v>
      </c>
      <c r="B282" s="119" t="s">
        <v>6</v>
      </c>
      <c r="D282" s="28" t="e">
        <f>VLOOKUP(A282,'Technology Appraisals (TAs)'!F:F,1,FALSE)</f>
        <v>#N/A</v>
      </c>
      <c r="E282" s="118" t="e">
        <v>#N/A</v>
      </c>
      <c r="F282" t="e">
        <f t="shared" si="4"/>
        <v>#N/A</v>
      </c>
    </row>
    <row r="283" spans="1:6" ht="29.5" thickBot="1">
      <c r="A283" s="126" t="s">
        <v>286</v>
      </c>
      <c r="B283" s="120" t="s">
        <v>6</v>
      </c>
      <c r="D283" s="28" t="e">
        <f>VLOOKUP(A283,'Technology Appraisals (TAs)'!F:F,1,FALSE)</f>
        <v>#N/A</v>
      </c>
      <c r="E283" s="118" t="e">
        <v>#N/A</v>
      </c>
      <c r="F283" t="e">
        <f t="shared" si="4"/>
        <v>#N/A</v>
      </c>
    </row>
    <row r="284" spans="1:6" ht="29.5" hidden="1" thickBot="1">
      <c r="A284" s="115" t="s">
        <v>287</v>
      </c>
      <c r="B284" s="119" t="s">
        <v>6</v>
      </c>
      <c r="D284" s="28" t="e">
        <f>VLOOKUP(A284,'Technology Appraisals (TAs)'!F:F,1,FALSE)</f>
        <v>#N/A</v>
      </c>
      <c r="E284" s="118" t="s">
        <v>6</v>
      </c>
      <c r="F284" t="b">
        <f t="shared" si="4"/>
        <v>1</v>
      </c>
    </row>
    <row r="285" spans="1:6" ht="29.5" hidden="1" thickBot="1">
      <c r="A285" s="116" t="s">
        <v>288</v>
      </c>
      <c r="B285" s="122">
        <v>46548</v>
      </c>
      <c r="D285" s="28" t="e">
        <f>VLOOKUP(A285,'Technology Appraisals (TAs)'!F:F,1,FALSE)</f>
        <v>#N/A</v>
      </c>
      <c r="E285" s="118">
        <v>46548</v>
      </c>
      <c r="F285" t="b">
        <f t="shared" si="4"/>
        <v>1</v>
      </c>
    </row>
    <row r="286" spans="1:6" ht="44" thickBot="1">
      <c r="A286" s="126" t="s">
        <v>289</v>
      </c>
      <c r="B286" s="121">
        <v>46218</v>
      </c>
      <c r="D286" s="28" t="e">
        <f>VLOOKUP(A286,'Technology Appraisals (TAs)'!F:F,1,FALSE)</f>
        <v>#N/A</v>
      </c>
      <c r="E286" s="118" t="e">
        <v>#N/A</v>
      </c>
      <c r="F286" t="e">
        <f t="shared" si="4"/>
        <v>#N/A</v>
      </c>
    </row>
    <row r="287" spans="1:6" ht="15" thickBot="1">
      <c r="A287" s="126" t="s">
        <v>290</v>
      </c>
      <c r="B287" s="120" t="s">
        <v>6</v>
      </c>
      <c r="D287" s="28" t="e">
        <f>VLOOKUP(A287,'Technology Appraisals (TAs)'!F:F,1,FALSE)</f>
        <v>#N/A</v>
      </c>
      <c r="E287" s="118" t="e">
        <v>#N/A</v>
      </c>
      <c r="F287" t="e">
        <f t="shared" si="4"/>
        <v>#N/A</v>
      </c>
    </row>
    <row r="288" spans="1:6" ht="29.5" hidden="1" thickBot="1">
      <c r="A288" s="115" t="s">
        <v>291</v>
      </c>
      <c r="B288" s="121">
        <v>45994</v>
      </c>
      <c r="D288" s="28" t="e">
        <f>VLOOKUP(A288,'Technology Appraisals (TAs)'!F:F,1,FALSE)</f>
        <v>#N/A</v>
      </c>
      <c r="E288" s="118">
        <v>45994</v>
      </c>
      <c r="F288" t="b">
        <f t="shared" si="4"/>
        <v>1</v>
      </c>
    </row>
    <row r="289" spans="1:6" ht="29.5" hidden="1" thickBot="1">
      <c r="A289" s="116" t="s">
        <v>292</v>
      </c>
      <c r="B289" s="122">
        <v>45994</v>
      </c>
      <c r="D289" s="28" t="e">
        <f>VLOOKUP(A289,'Technology Appraisals (TAs)'!F:F,1,FALSE)</f>
        <v>#N/A</v>
      </c>
      <c r="E289" s="118">
        <v>45994</v>
      </c>
      <c r="F289" t="b">
        <f t="shared" si="4"/>
        <v>1</v>
      </c>
    </row>
    <row r="290" spans="1:6" ht="29.5" hidden="1" thickBot="1">
      <c r="A290" s="115" t="s">
        <v>293</v>
      </c>
      <c r="B290" s="121">
        <v>46099</v>
      </c>
      <c r="D290" s="28" t="e">
        <f>VLOOKUP(A290,'Technology Appraisals (TAs)'!F:F,1,FALSE)</f>
        <v>#N/A</v>
      </c>
      <c r="E290" s="118">
        <v>46099</v>
      </c>
      <c r="F290" t="b">
        <f t="shared" si="4"/>
        <v>1</v>
      </c>
    </row>
    <row r="291" spans="1:6" ht="29.5" thickBot="1">
      <c r="A291" s="126" t="s">
        <v>294</v>
      </c>
      <c r="B291" s="120" t="s">
        <v>6</v>
      </c>
      <c r="D291" s="28" t="e">
        <f>VLOOKUP(A291,'Technology Appraisals (TAs)'!F:F,1,FALSE)</f>
        <v>#N/A</v>
      </c>
      <c r="E291" s="118" t="e">
        <v>#N/A</v>
      </c>
      <c r="F291" t="e">
        <f t="shared" si="4"/>
        <v>#N/A</v>
      </c>
    </row>
    <row r="292" spans="1:6" ht="29.5" hidden="1" thickBot="1">
      <c r="A292" s="115" t="s">
        <v>295</v>
      </c>
      <c r="B292" s="121">
        <v>46596</v>
      </c>
      <c r="D292" s="28" t="e">
        <f>VLOOKUP(A292,'Technology Appraisals (TAs)'!F:F,1,FALSE)</f>
        <v>#N/A</v>
      </c>
      <c r="E292" s="118">
        <v>46596</v>
      </c>
      <c r="F292" t="b">
        <f t="shared" si="4"/>
        <v>1</v>
      </c>
    </row>
    <row r="293" spans="1:6" ht="44" hidden="1" thickBot="1">
      <c r="A293" s="116" t="s">
        <v>296</v>
      </c>
      <c r="B293" s="120" t="s">
        <v>6</v>
      </c>
      <c r="D293" s="28" t="e">
        <f>VLOOKUP(A293,'Technology Appraisals (TAs)'!F:F,1,FALSE)</f>
        <v>#N/A</v>
      </c>
      <c r="E293" s="118" t="s">
        <v>6</v>
      </c>
      <c r="F293" t="b">
        <f t="shared" si="4"/>
        <v>1</v>
      </c>
    </row>
    <row r="294" spans="1:6" ht="29.5" hidden="1" thickBot="1">
      <c r="A294" s="115" t="s">
        <v>297</v>
      </c>
      <c r="B294" s="121">
        <v>45987</v>
      </c>
      <c r="D294" s="28" t="e">
        <f>VLOOKUP(A294,'Technology Appraisals (TAs)'!F:F,1,FALSE)</f>
        <v>#N/A</v>
      </c>
      <c r="E294" s="118">
        <v>45987</v>
      </c>
      <c r="F294" t="b">
        <f t="shared" si="4"/>
        <v>1</v>
      </c>
    </row>
    <row r="295" spans="1:6" ht="15" hidden="1" thickBot="1">
      <c r="A295" s="116" t="s">
        <v>298</v>
      </c>
      <c r="B295" s="120" t="s">
        <v>6</v>
      </c>
      <c r="D295" s="28" t="e">
        <f>VLOOKUP(A295,'Technology Appraisals (TAs)'!F:F,1,FALSE)</f>
        <v>#N/A</v>
      </c>
      <c r="E295" s="118" t="s">
        <v>6</v>
      </c>
      <c r="F295" t="b">
        <f t="shared" si="4"/>
        <v>1</v>
      </c>
    </row>
    <row r="296" spans="1:6" ht="29.5" thickBot="1">
      <c r="A296" s="126" t="s">
        <v>299</v>
      </c>
      <c r="B296" s="119" t="s">
        <v>6</v>
      </c>
      <c r="D296" s="28" t="e">
        <f>VLOOKUP(A296,'Technology Appraisals (TAs)'!F:F,1,FALSE)</f>
        <v>#N/A</v>
      </c>
      <c r="E296" s="118" t="e">
        <v>#N/A</v>
      </c>
      <c r="F296" t="e">
        <f t="shared" si="4"/>
        <v>#N/A</v>
      </c>
    </row>
    <row r="297" spans="1:6" ht="15" thickBot="1">
      <c r="A297" s="126" t="s">
        <v>300</v>
      </c>
      <c r="B297" s="120" t="s">
        <v>6</v>
      </c>
      <c r="D297" s="28" t="e">
        <f>VLOOKUP(A297,'Technology Appraisals (TAs)'!F:F,1,FALSE)</f>
        <v>#N/A</v>
      </c>
      <c r="E297" s="118" t="e">
        <v>#N/A</v>
      </c>
      <c r="F297" t="e">
        <f t="shared" si="4"/>
        <v>#N/A</v>
      </c>
    </row>
    <row r="298" spans="1:6" ht="29.5" thickBot="1">
      <c r="A298" s="126" t="s">
        <v>301</v>
      </c>
      <c r="B298" s="119" t="s">
        <v>6</v>
      </c>
      <c r="D298" s="28" t="e">
        <f>VLOOKUP(A298,'Technology Appraisals (TAs)'!F:F,1,FALSE)</f>
        <v>#N/A</v>
      </c>
      <c r="E298" s="118" t="e">
        <v>#N/A</v>
      </c>
      <c r="F298" t="e">
        <f t="shared" si="4"/>
        <v>#N/A</v>
      </c>
    </row>
    <row r="299" spans="1:6" ht="29.5" hidden="1" thickBot="1">
      <c r="A299" s="116" t="s">
        <v>302</v>
      </c>
      <c r="B299" s="120" t="s">
        <v>6</v>
      </c>
      <c r="D299" s="28" t="e">
        <f>VLOOKUP(A299,'Technology Appraisals (TAs)'!F:F,1,FALSE)</f>
        <v>#N/A</v>
      </c>
      <c r="E299" s="118" t="s">
        <v>6</v>
      </c>
      <c r="F299" t="b">
        <f t="shared" si="4"/>
        <v>1</v>
      </c>
    </row>
    <row r="300" spans="1:6" ht="44" thickBot="1">
      <c r="A300" s="126" t="s">
        <v>303</v>
      </c>
      <c r="B300" s="119" t="s">
        <v>6</v>
      </c>
      <c r="D300" s="28" t="e">
        <f>VLOOKUP(A300,'Technology Appraisals (TAs)'!F:F,1,FALSE)</f>
        <v>#N/A</v>
      </c>
      <c r="E300" s="118" t="e">
        <v>#N/A</v>
      </c>
      <c r="F300" t="e">
        <f t="shared" si="4"/>
        <v>#N/A</v>
      </c>
    </row>
    <row r="301" spans="1:6" ht="29.5" hidden="1" thickBot="1">
      <c r="A301" s="116" t="s">
        <v>304</v>
      </c>
      <c r="B301" s="120" t="s">
        <v>6</v>
      </c>
      <c r="D301" s="28" t="e">
        <f>VLOOKUP(A301,'Technology Appraisals (TAs)'!F:F,1,FALSE)</f>
        <v>#N/A</v>
      </c>
      <c r="E301" s="118" t="s">
        <v>6</v>
      </c>
      <c r="F301" t="b">
        <f t="shared" si="4"/>
        <v>1</v>
      </c>
    </row>
    <row r="302" spans="1:6" ht="29.5" hidden="1" thickBot="1">
      <c r="A302" s="115" t="s">
        <v>305</v>
      </c>
      <c r="B302" s="119" t="s">
        <v>6</v>
      </c>
      <c r="D302" s="28" t="e">
        <f>VLOOKUP(A302,'Technology Appraisals (TAs)'!F:F,1,FALSE)</f>
        <v>#N/A</v>
      </c>
      <c r="E302" s="118" t="s">
        <v>6</v>
      </c>
      <c r="F302" t="b">
        <f t="shared" si="4"/>
        <v>1</v>
      </c>
    </row>
    <row r="303" spans="1:6" ht="29.5" hidden="1" thickBot="1">
      <c r="A303" s="116" t="s">
        <v>306</v>
      </c>
      <c r="B303" s="120" t="s">
        <v>6</v>
      </c>
      <c r="D303" s="28" t="e">
        <f>VLOOKUP(A303,'Technology Appraisals (TAs)'!F:F,1,FALSE)</f>
        <v>#N/A</v>
      </c>
      <c r="E303" s="118" t="s">
        <v>6</v>
      </c>
      <c r="F303" t="b">
        <f t="shared" si="4"/>
        <v>1</v>
      </c>
    </row>
    <row r="304" spans="1:6" ht="29.5" hidden="1" thickBot="1">
      <c r="A304" s="115" t="s">
        <v>307</v>
      </c>
      <c r="B304" s="119" t="s">
        <v>6</v>
      </c>
      <c r="D304" s="28" t="e">
        <f>VLOOKUP(A304,'Technology Appraisals (TAs)'!F:F,1,FALSE)</f>
        <v>#N/A</v>
      </c>
      <c r="E304" s="118" t="s">
        <v>6</v>
      </c>
      <c r="F304" t="b">
        <f t="shared" si="4"/>
        <v>1</v>
      </c>
    </row>
    <row r="305" spans="1:6" ht="29.5" hidden="1" thickBot="1">
      <c r="A305" s="116" t="s">
        <v>308</v>
      </c>
      <c r="B305" s="122">
        <v>46198</v>
      </c>
      <c r="D305" s="28" t="e">
        <f>VLOOKUP(A305,'Technology Appraisals (TAs)'!F:F,1,FALSE)</f>
        <v>#N/A</v>
      </c>
      <c r="E305" s="118">
        <v>46198</v>
      </c>
      <c r="F305" t="b">
        <f t="shared" si="4"/>
        <v>1</v>
      </c>
    </row>
    <row r="306" spans="1:6" ht="29.5" hidden="1" thickBot="1">
      <c r="A306" s="115" t="s">
        <v>309</v>
      </c>
      <c r="B306" s="119" t="s">
        <v>6</v>
      </c>
      <c r="D306" s="28" t="e">
        <f>VLOOKUP(A306,'Technology Appraisals (TAs)'!F:F,1,FALSE)</f>
        <v>#N/A</v>
      </c>
      <c r="E306" s="118" t="s">
        <v>6</v>
      </c>
      <c r="F306" t="b">
        <f t="shared" si="4"/>
        <v>1</v>
      </c>
    </row>
    <row r="307" spans="1:6" ht="29.5" thickBot="1">
      <c r="A307" s="126" t="s">
        <v>310</v>
      </c>
      <c r="B307" s="122">
        <v>46171</v>
      </c>
      <c r="D307" s="28" t="e">
        <f>VLOOKUP(A307,'Technology Appraisals (TAs)'!F:F,1,FALSE)</f>
        <v>#N/A</v>
      </c>
      <c r="E307" s="118" t="e">
        <v>#N/A</v>
      </c>
      <c r="F307" t="e">
        <f t="shared" si="4"/>
        <v>#N/A</v>
      </c>
    </row>
    <row r="308" spans="1:6" ht="29.5" hidden="1" thickBot="1">
      <c r="A308" s="115" t="s">
        <v>311</v>
      </c>
      <c r="B308" s="119" t="s">
        <v>6</v>
      </c>
      <c r="D308" s="28" t="e">
        <f>VLOOKUP(A308,'Technology Appraisals (TAs)'!F:F,1,FALSE)</f>
        <v>#N/A</v>
      </c>
      <c r="E308" s="118" t="s">
        <v>6</v>
      </c>
      <c r="F308" t="b">
        <f t="shared" si="4"/>
        <v>1</v>
      </c>
    </row>
    <row r="309" spans="1:6" ht="29.5" hidden="1" thickBot="1">
      <c r="A309" s="116" t="s">
        <v>312</v>
      </c>
      <c r="B309" s="120" t="s">
        <v>6</v>
      </c>
      <c r="D309" s="28" t="e">
        <f>VLOOKUP(A309,'Technology Appraisals (TAs)'!F:F,1,FALSE)</f>
        <v>#N/A</v>
      </c>
      <c r="E309" s="118" t="s">
        <v>6</v>
      </c>
      <c r="F309" t="b">
        <f t="shared" si="4"/>
        <v>1</v>
      </c>
    </row>
    <row r="310" spans="1:6" ht="44" hidden="1" thickBot="1">
      <c r="A310" s="115" t="s">
        <v>313</v>
      </c>
      <c r="B310" s="119" t="s">
        <v>6</v>
      </c>
      <c r="D310" s="28" t="e">
        <f>VLOOKUP(A310,'Technology Appraisals (TAs)'!F:F,1,FALSE)</f>
        <v>#N/A</v>
      </c>
      <c r="E310" s="118" t="s">
        <v>6</v>
      </c>
      <c r="F310" t="b">
        <f t="shared" si="4"/>
        <v>1</v>
      </c>
    </row>
    <row r="311" spans="1:6" ht="44" thickBot="1">
      <c r="A311" s="126" t="s">
        <v>314</v>
      </c>
      <c r="B311" s="120" t="s">
        <v>6</v>
      </c>
      <c r="D311" s="28" t="e">
        <f>VLOOKUP(A311,'Technology Appraisals (TAs)'!F:F,1,FALSE)</f>
        <v>#N/A</v>
      </c>
      <c r="E311" s="118" t="e">
        <v>#N/A</v>
      </c>
      <c r="F311" t="e">
        <f t="shared" si="4"/>
        <v>#N/A</v>
      </c>
    </row>
    <row r="312" spans="1:6" ht="44" hidden="1" thickBot="1">
      <c r="A312" s="115" t="s">
        <v>315</v>
      </c>
      <c r="B312" s="119" t="s">
        <v>6</v>
      </c>
      <c r="D312" s="28" t="e">
        <f>VLOOKUP(A312,'Technology Appraisals (TAs)'!F:F,1,FALSE)</f>
        <v>#N/A</v>
      </c>
      <c r="E312" s="118" t="s">
        <v>6</v>
      </c>
      <c r="F312" t="b">
        <f t="shared" si="4"/>
        <v>1</v>
      </c>
    </row>
    <row r="313" spans="1:6" ht="29.5" hidden="1" thickBot="1">
      <c r="A313" s="116" t="s">
        <v>316</v>
      </c>
      <c r="B313" s="120" t="s">
        <v>6</v>
      </c>
      <c r="D313" s="28" t="e">
        <f>VLOOKUP(A313,'Technology Appraisals (TAs)'!F:F,1,FALSE)</f>
        <v>#N/A</v>
      </c>
      <c r="E313" s="118" t="s">
        <v>6</v>
      </c>
      <c r="F313" t="b">
        <f t="shared" si="4"/>
        <v>1</v>
      </c>
    </row>
    <row r="314" spans="1:6" ht="29.5" hidden="1" thickBot="1">
      <c r="A314" s="115" t="s">
        <v>317</v>
      </c>
      <c r="B314" s="119" t="s">
        <v>6</v>
      </c>
      <c r="D314" s="28" t="e">
        <f>VLOOKUP(A314,'Technology Appraisals (TAs)'!F:F,1,FALSE)</f>
        <v>#N/A</v>
      </c>
      <c r="E314" s="118" t="s">
        <v>6</v>
      </c>
      <c r="F314" t="b">
        <f t="shared" si="4"/>
        <v>1</v>
      </c>
    </row>
    <row r="315" spans="1:6" ht="15" hidden="1" thickBot="1">
      <c r="A315" s="116" t="s">
        <v>318</v>
      </c>
      <c r="B315" s="120" t="s">
        <v>6</v>
      </c>
      <c r="D315" s="28" t="e">
        <f>VLOOKUP(A315,'Technology Appraisals (TAs)'!F:F,1,FALSE)</f>
        <v>#N/A</v>
      </c>
      <c r="E315" s="118">
        <v>46078</v>
      </c>
      <c r="F315" s="117" t="b">
        <f t="shared" si="4"/>
        <v>0</v>
      </c>
    </row>
    <row r="316" spans="1:6" ht="29.5" thickBot="1">
      <c r="A316" s="126" t="s">
        <v>319</v>
      </c>
      <c r="B316" s="119" t="s">
        <v>6</v>
      </c>
      <c r="D316" s="28" t="e">
        <f>VLOOKUP(A316,'Technology Appraisals (TAs)'!F:F,1,FALSE)</f>
        <v>#N/A</v>
      </c>
      <c r="E316" s="118" t="e">
        <v>#N/A</v>
      </c>
      <c r="F316" t="e">
        <f t="shared" si="4"/>
        <v>#N/A</v>
      </c>
    </row>
    <row r="317" spans="1:6" ht="29.5" hidden="1" thickBot="1">
      <c r="A317" s="116" t="s">
        <v>320</v>
      </c>
      <c r="B317" s="120" t="s">
        <v>6</v>
      </c>
      <c r="D317" s="28" t="e">
        <f>VLOOKUP(A317,'Technology Appraisals (TAs)'!F:F,1,FALSE)</f>
        <v>#N/A</v>
      </c>
      <c r="E317" s="118" t="s">
        <v>6</v>
      </c>
      <c r="F317" t="b">
        <f t="shared" si="4"/>
        <v>1</v>
      </c>
    </row>
    <row r="318" spans="1:6" ht="58.5" thickBot="1">
      <c r="A318" s="126" t="s">
        <v>321</v>
      </c>
      <c r="B318" s="121">
        <v>46099</v>
      </c>
      <c r="D318" s="28" t="e">
        <f>VLOOKUP(A318,'Technology Appraisals (TAs)'!F:F,1,FALSE)</f>
        <v>#N/A</v>
      </c>
      <c r="E318" s="118" t="e">
        <v>#N/A</v>
      </c>
      <c r="F318" t="e">
        <f t="shared" si="4"/>
        <v>#N/A</v>
      </c>
    </row>
    <row r="319" spans="1:6" ht="29.5" hidden="1" thickBot="1">
      <c r="A319" s="116" t="s">
        <v>322</v>
      </c>
      <c r="B319" s="120" t="s">
        <v>6</v>
      </c>
      <c r="D319" s="28" t="e">
        <f>VLOOKUP(A319,'Technology Appraisals (TAs)'!F:F,1,FALSE)</f>
        <v>#N/A</v>
      </c>
      <c r="E319" s="118" t="s">
        <v>6</v>
      </c>
      <c r="F319" t="b">
        <f t="shared" si="4"/>
        <v>1</v>
      </c>
    </row>
    <row r="320" spans="1:6" ht="29.5" hidden="1" thickBot="1">
      <c r="A320" s="115" t="s">
        <v>323</v>
      </c>
      <c r="B320" s="119" t="s">
        <v>6</v>
      </c>
      <c r="D320" s="28" t="e">
        <f>VLOOKUP(A320,'Technology Appraisals (TAs)'!F:F,1,FALSE)</f>
        <v>#N/A</v>
      </c>
      <c r="E320" s="118" t="s">
        <v>6</v>
      </c>
      <c r="F320" t="b">
        <f t="shared" si="4"/>
        <v>1</v>
      </c>
    </row>
    <row r="321" spans="1:6" ht="29.5" thickBot="1">
      <c r="A321" s="126" t="s">
        <v>324</v>
      </c>
      <c r="B321" s="120" t="s">
        <v>6</v>
      </c>
      <c r="D321" s="28" t="e">
        <f>VLOOKUP(A321,'Technology Appraisals (TAs)'!F:F,1,FALSE)</f>
        <v>#N/A</v>
      </c>
      <c r="E321" s="118" t="e">
        <v>#N/A</v>
      </c>
      <c r="F321" t="e">
        <f t="shared" si="4"/>
        <v>#N/A</v>
      </c>
    </row>
    <row r="322" spans="1:6" ht="29.5" thickBot="1">
      <c r="A322" s="126" t="s">
        <v>325</v>
      </c>
      <c r="B322" s="119" t="s">
        <v>6</v>
      </c>
      <c r="D322" s="28" t="e">
        <f>VLOOKUP(A322,'Technology Appraisals (TAs)'!F:F,1,FALSE)</f>
        <v>#N/A</v>
      </c>
      <c r="E322" s="118" t="e">
        <v>#N/A</v>
      </c>
      <c r="F322" t="e">
        <f t="shared" ref="F322:F332" si="5">B322=E322</f>
        <v>#N/A</v>
      </c>
    </row>
    <row r="323" spans="1:6" ht="29.5" hidden="1" thickBot="1">
      <c r="A323" s="116" t="s">
        <v>326</v>
      </c>
      <c r="B323" s="122">
        <v>46050</v>
      </c>
      <c r="D323" s="28" t="e">
        <f>VLOOKUP(A323,'Technology Appraisals (TAs)'!F:F,1,FALSE)</f>
        <v>#N/A</v>
      </c>
      <c r="E323" s="118">
        <v>46050</v>
      </c>
      <c r="F323" t="b">
        <f t="shared" si="5"/>
        <v>1</v>
      </c>
    </row>
    <row r="324" spans="1:6" ht="29.5" thickBot="1">
      <c r="A324" s="126" t="s">
        <v>327</v>
      </c>
      <c r="B324" s="119" t="s">
        <v>6</v>
      </c>
      <c r="D324" s="28" t="e">
        <f>VLOOKUP(A324,'Technology Appraisals (TAs)'!F:F,1,FALSE)</f>
        <v>#N/A</v>
      </c>
      <c r="E324" s="118" t="e">
        <v>#N/A</v>
      </c>
      <c r="F324" t="e">
        <f t="shared" si="5"/>
        <v>#N/A</v>
      </c>
    </row>
    <row r="325" spans="1:6" ht="15" hidden="1" thickBot="1">
      <c r="A325" s="116" t="s">
        <v>328</v>
      </c>
      <c r="B325" s="120" t="s">
        <v>6</v>
      </c>
      <c r="D325" s="28" t="e">
        <f>VLOOKUP(A325,'Technology Appraisals (TAs)'!F:F,1,FALSE)</f>
        <v>#N/A</v>
      </c>
      <c r="E325" s="118" t="s">
        <v>6</v>
      </c>
      <c r="F325" t="b">
        <f t="shared" si="5"/>
        <v>1</v>
      </c>
    </row>
    <row r="326" spans="1:6" ht="29.5" hidden="1" thickBot="1">
      <c r="A326" s="115" t="s">
        <v>329</v>
      </c>
      <c r="B326" s="121">
        <v>46050</v>
      </c>
      <c r="D326" s="28" t="e">
        <f>VLOOKUP(A326,'Technology Appraisals (TAs)'!F:F,1,FALSE)</f>
        <v>#N/A</v>
      </c>
      <c r="E326" s="118">
        <v>46050</v>
      </c>
      <c r="F326" t="b">
        <f t="shared" si="5"/>
        <v>1</v>
      </c>
    </row>
    <row r="327" spans="1:6" ht="15" thickBot="1">
      <c r="A327" s="126" t="s">
        <v>330</v>
      </c>
      <c r="B327" s="122">
        <v>43061</v>
      </c>
      <c r="D327" s="28" t="e">
        <f>VLOOKUP(A327,'Technology Appraisals (TAs)'!F:F,1,FALSE)</f>
        <v>#N/A</v>
      </c>
      <c r="E327" s="118" t="e">
        <v>#N/A</v>
      </c>
      <c r="F327" t="e">
        <f t="shared" si="5"/>
        <v>#N/A</v>
      </c>
    </row>
    <row r="328" spans="1:6" ht="44" hidden="1" thickBot="1">
      <c r="A328" s="115" t="s">
        <v>331</v>
      </c>
      <c r="B328" s="119" t="s">
        <v>6</v>
      </c>
      <c r="D328" s="28" t="e">
        <f>VLOOKUP(A328,'Technology Appraisals (TAs)'!F:F,1,FALSE)</f>
        <v>#N/A</v>
      </c>
      <c r="E328" s="118" t="s">
        <v>6</v>
      </c>
      <c r="F328" t="b">
        <f t="shared" si="5"/>
        <v>1</v>
      </c>
    </row>
    <row r="329" spans="1:6" ht="29.5" hidden="1" thickBot="1">
      <c r="A329" s="116" t="s">
        <v>332</v>
      </c>
      <c r="B329" s="122">
        <v>46156</v>
      </c>
      <c r="D329" s="28" t="e">
        <f>VLOOKUP(A329,'Technology Appraisals (TAs)'!F:F,1,FALSE)</f>
        <v>#N/A</v>
      </c>
      <c r="E329" s="118">
        <v>46156</v>
      </c>
      <c r="F329" t="b">
        <f t="shared" si="5"/>
        <v>1</v>
      </c>
    </row>
    <row r="330" spans="1:6" ht="15" hidden="1" thickBot="1">
      <c r="A330" s="115" t="s">
        <v>333</v>
      </c>
      <c r="B330" s="119" t="s">
        <v>6</v>
      </c>
      <c r="D330" s="28" t="e">
        <f>VLOOKUP(A330,'Technology Appraisals (TAs)'!F:F,1,FALSE)</f>
        <v>#N/A</v>
      </c>
      <c r="E330" s="118" t="s">
        <v>6</v>
      </c>
      <c r="F330" t="b">
        <f t="shared" si="5"/>
        <v>1</v>
      </c>
    </row>
    <row r="331" spans="1:6" ht="29.5" hidden="1" thickBot="1">
      <c r="A331" s="116" t="s">
        <v>334</v>
      </c>
      <c r="B331" s="120" t="s">
        <v>6</v>
      </c>
      <c r="D331" s="28" t="e">
        <f>VLOOKUP(A331,'Technology Appraisals (TAs)'!F:F,1,FALSE)</f>
        <v>#N/A</v>
      </c>
      <c r="E331" s="118" t="s">
        <v>6</v>
      </c>
      <c r="F331" t="b">
        <f t="shared" si="5"/>
        <v>1</v>
      </c>
    </row>
    <row r="332" spans="1:6" ht="15" hidden="1" thickBot="1">
      <c r="A332" s="115" t="s">
        <v>335</v>
      </c>
      <c r="B332" s="119" t="s">
        <v>6</v>
      </c>
      <c r="D332" s="28" t="e">
        <f>VLOOKUP(A332,'Technology Appraisals (TAs)'!F:F,1,FALSE)</f>
        <v>#N/A</v>
      </c>
      <c r="E332" s="118" t="s">
        <v>6</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91"/>
  <sheetViews>
    <sheetView topLeftCell="B16" zoomScale="90" zoomScaleNormal="90" workbookViewId="0">
      <selection activeCell="D19" sqref="D19"/>
    </sheetView>
  </sheetViews>
  <sheetFormatPr defaultRowHeight="14.5"/>
  <cols>
    <col min="1" max="1" width="39.1796875" customWidth="1"/>
    <col min="2" max="2" width="27.1796875" style="20" customWidth="1"/>
    <col min="3" max="3" width="52" customWidth="1"/>
    <col min="4" max="4" width="57.54296875" customWidth="1"/>
    <col min="5" max="5" width="34.1796875" customWidth="1"/>
    <col min="6" max="6" width="121.1796875" bestFit="1" customWidth="1"/>
    <col min="7" max="7" width="39.1796875" customWidth="1"/>
    <col min="8" max="8" width="35.1796875" bestFit="1" customWidth="1"/>
    <col min="9" max="9" width="18.1796875" customWidth="1"/>
    <col min="10" max="10" width="32.54296875" customWidth="1"/>
    <col min="11" max="11" width="16.1796875" bestFit="1" customWidth="1"/>
    <col min="12" max="12" width="13" style="28" customWidth="1"/>
  </cols>
  <sheetData>
    <row r="2" spans="1:13">
      <c r="A2" s="20" t="s">
        <v>1594</v>
      </c>
      <c r="C2" t="s">
        <v>868</v>
      </c>
    </row>
    <row r="4" spans="1:13" s="19" customFormat="1" ht="29.5" thickBot="1">
      <c r="A4" s="27" t="s">
        <v>604</v>
      </c>
      <c r="B4" s="25" t="s">
        <v>1595</v>
      </c>
      <c r="C4" s="26" t="s">
        <v>593</v>
      </c>
      <c r="D4" s="26" t="s">
        <v>1596</v>
      </c>
      <c r="E4" s="26" t="s">
        <v>1597</v>
      </c>
      <c r="F4" s="26" t="s">
        <v>1598</v>
      </c>
      <c r="G4" s="27" t="s">
        <v>1599</v>
      </c>
      <c r="H4" s="27" t="s">
        <v>604</v>
      </c>
      <c r="I4" s="27" t="s">
        <v>1600</v>
      </c>
      <c r="J4" s="26" t="s">
        <v>1601</v>
      </c>
      <c r="K4" s="27" t="s">
        <v>1602</v>
      </c>
      <c r="L4" s="27" t="s">
        <v>589</v>
      </c>
      <c r="M4" s="26"/>
    </row>
    <row r="5" spans="1:13" ht="29">
      <c r="A5" t="s">
        <v>1603</v>
      </c>
      <c r="B5" s="77" t="s">
        <v>1604</v>
      </c>
      <c r="C5" t="s">
        <v>868</v>
      </c>
      <c r="D5" t="s">
        <v>1605</v>
      </c>
      <c r="E5" t="s">
        <v>637</v>
      </c>
      <c r="F5" t="s">
        <v>620</v>
      </c>
      <c r="G5" t="s">
        <v>1606</v>
      </c>
      <c r="H5" s="28" t="s">
        <v>1607</v>
      </c>
      <c r="I5" s="29">
        <v>90</v>
      </c>
      <c r="J5" t="s">
        <v>903</v>
      </c>
      <c r="K5" t="s">
        <v>631</v>
      </c>
      <c r="L5" s="28" t="s">
        <v>606</v>
      </c>
    </row>
    <row r="6" spans="1:13" ht="29">
      <c r="A6" t="s">
        <v>656</v>
      </c>
      <c r="B6" s="21" t="s">
        <v>617</v>
      </c>
      <c r="C6" t="s">
        <v>1608</v>
      </c>
      <c r="D6" t="s">
        <v>758</v>
      </c>
      <c r="E6" s="28" t="s">
        <v>670</v>
      </c>
      <c r="F6" t="s">
        <v>612</v>
      </c>
      <c r="G6" t="s">
        <v>1609</v>
      </c>
      <c r="H6" s="28" t="s">
        <v>1610</v>
      </c>
      <c r="I6" s="29">
        <v>30</v>
      </c>
      <c r="J6" t="s">
        <v>701</v>
      </c>
      <c r="K6" t="s">
        <v>621</v>
      </c>
      <c r="L6" s="28" t="s">
        <v>762</v>
      </c>
    </row>
    <row r="7" spans="1:13" ht="29">
      <c r="A7" t="s">
        <v>1611</v>
      </c>
      <c r="B7" s="21" t="s">
        <v>706</v>
      </c>
      <c r="C7" t="s">
        <v>1612</v>
      </c>
      <c r="D7" t="s">
        <v>610</v>
      </c>
      <c r="E7" s="28" t="s">
        <v>1613</v>
      </c>
      <c r="F7" t="s">
        <v>1614</v>
      </c>
      <c r="G7" t="s">
        <v>1615</v>
      </c>
      <c r="H7" s="28" t="s">
        <v>1616</v>
      </c>
      <c r="I7" t="s">
        <v>1617</v>
      </c>
      <c r="J7" t="s">
        <v>1618</v>
      </c>
      <c r="K7" t="s">
        <v>614</v>
      </c>
      <c r="L7" s="28" t="s">
        <v>834</v>
      </c>
    </row>
    <row r="8" spans="1:13" ht="52.5" customHeight="1">
      <c r="A8" t="s">
        <v>1619</v>
      </c>
      <c r="B8" s="20" t="s">
        <v>628</v>
      </c>
      <c r="C8" t="s">
        <v>929</v>
      </c>
      <c r="D8" t="s">
        <v>1620</v>
      </c>
      <c r="E8" t="s">
        <v>1621</v>
      </c>
      <c r="F8" t="s">
        <v>1622</v>
      </c>
      <c r="H8" s="28" t="s">
        <v>1428</v>
      </c>
      <c r="I8" s="28" t="s">
        <v>1623</v>
      </c>
      <c r="J8" t="s">
        <v>921</v>
      </c>
      <c r="K8" t="s">
        <v>1624</v>
      </c>
      <c r="L8" s="28" t="s">
        <v>785</v>
      </c>
    </row>
    <row r="9" spans="1:13" ht="58">
      <c r="A9" t="s">
        <v>1508</v>
      </c>
      <c r="B9" s="20" t="s">
        <v>1511</v>
      </c>
      <c r="C9" t="s">
        <v>1254</v>
      </c>
      <c r="D9" t="s">
        <v>708</v>
      </c>
      <c r="E9" t="s">
        <v>1425</v>
      </c>
      <c r="F9" t="s">
        <v>1204</v>
      </c>
      <c r="H9" s="28" t="s">
        <v>1423</v>
      </c>
      <c r="I9" s="82">
        <v>180</v>
      </c>
      <c r="J9" t="s">
        <v>954</v>
      </c>
      <c r="K9" t="s">
        <v>639</v>
      </c>
      <c r="L9" s="28" t="s">
        <v>782</v>
      </c>
    </row>
    <row r="10" spans="1:13" ht="43.5">
      <c r="A10" t="s">
        <v>1625</v>
      </c>
      <c r="B10" s="22" t="s">
        <v>679</v>
      </c>
      <c r="C10" t="s">
        <v>1072</v>
      </c>
      <c r="D10" t="s">
        <v>633</v>
      </c>
      <c r="E10" t="s">
        <v>1025</v>
      </c>
      <c r="F10" t="s">
        <v>659</v>
      </c>
      <c r="H10" s="28" t="s">
        <v>1433</v>
      </c>
      <c r="I10" s="29" t="s">
        <v>1626</v>
      </c>
      <c r="J10" s="28" t="s">
        <v>1627</v>
      </c>
      <c r="K10" t="s">
        <v>1628</v>
      </c>
      <c r="L10" s="28" t="s">
        <v>1629</v>
      </c>
    </row>
    <row r="11" spans="1:13" ht="43.5">
      <c r="A11" t="s">
        <v>1630</v>
      </c>
      <c r="B11" s="23" t="s">
        <v>746</v>
      </c>
      <c r="C11" t="s">
        <v>1631</v>
      </c>
      <c r="D11" s="28" t="s">
        <v>1509</v>
      </c>
      <c r="E11" t="s">
        <v>1632</v>
      </c>
      <c r="F11" t="s">
        <v>1633</v>
      </c>
      <c r="G11" t="s">
        <v>1011</v>
      </c>
      <c r="H11" s="28" t="s">
        <v>1427</v>
      </c>
      <c r="I11" s="29" t="s">
        <v>1201</v>
      </c>
      <c r="J11" t="s">
        <v>1634</v>
      </c>
      <c r="L11" s="28" t="s">
        <v>1540</v>
      </c>
    </row>
    <row r="12" spans="1:13" ht="43.5">
      <c r="A12" t="s">
        <v>1635</v>
      </c>
      <c r="B12" s="24" t="s">
        <v>1636</v>
      </c>
      <c r="C12" t="s">
        <v>678</v>
      </c>
      <c r="D12" t="s">
        <v>1637</v>
      </c>
      <c r="E12" s="28" t="s">
        <v>1638</v>
      </c>
      <c r="F12" t="s">
        <v>1255</v>
      </c>
      <c r="G12" t="s">
        <v>610</v>
      </c>
      <c r="H12" s="28" t="s">
        <v>1639</v>
      </c>
      <c r="I12" s="29" t="s">
        <v>1640</v>
      </c>
      <c r="J12" t="s">
        <v>1146</v>
      </c>
      <c r="L12" s="28" t="s">
        <v>1641</v>
      </c>
    </row>
    <row r="13" spans="1:13" ht="43.5">
      <c r="A13" t="s">
        <v>1642</v>
      </c>
      <c r="B13" s="21" t="s">
        <v>657</v>
      </c>
      <c r="C13" t="s">
        <v>894</v>
      </c>
      <c r="D13" t="s">
        <v>1011</v>
      </c>
      <c r="E13" t="s">
        <v>1643</v>
      </c>
      <c r="F13" t="s">
        <v>1499</v>
      </c>
      <c r="G13" t="s">
        <v>620</v>
      </c>
      <c r="H13" s="28" t="s">
        <v>656</v>
      </c>
      <c r="I13" s="29" t="s">
        <v>1644</v>
      </c>
      <c r="J13" s="28" t="s">
        <v>741</v>
      </c>
      <c r="L13" s="28" t="s">
        <v>1645</v>
      </c>
    </row>
    <row r="14" spans="1:13" ht="38.15" customHeight="1">
      <c r="A14" s="28" t="s">
        <v>1646</v>
      </c>
      <c r="B14" s="21" t="s">
        <v>1430</v>
      </c>
      <c r="C14" t="s">
        <v>1220</v>
      </c>
      <c r="D14" t="s">
        <v>1201</v>
      </c>
      <c r="E14" s="28" t="s">
        <v>1647</v>
      </c>
      <c r="F14" t="s">
        <v>1436</v>
      </c>
      <c r="G14" t="s">
        <v>624</v>
      </c>
      <c r="H14" s="28" t="s">
        <v>1513</v>
      </c>
      <c r="I14" s="29" t="s">
        <v>811</v>
      </c>
      <c r="J14" t="s">
        <v>1171</v>
      </c>
      <c r="L14" s="28" t="s">
        <v>1648</v>
      </c>
    </row>
    <row r="15" spans="1:13" ht="29">
      <c r="B15" s="23" t="s">
        <v>677</v>
      </c>
      <c r="C15" t="s">
        <v>1649</v>
      </c>
      <c r="D15" t="s">
        <v>1650</v>
      </c>
      <c r="E15" t="s">
        <v>697</v>
      </c>
      <c r="F15" t="s">
        <v>1651</v>
      </c>
      <c r="G15" t="s">
        <v>1605</v>
      </c>
      <c r="H15" s="28" t="s">
        <v>1652</v>
      </c>
      <c r="I15" s="29" t="s">
        <v>621</v>
      </c>
      <c r="J15" t="s">
        <v>699</v>
      </c>
    </row>
    <row r="16" spans="1:13" ht="29">
      <c r="B16" s="20" t="s">
        <v>902</v>
      </c>
      <c r="C16" t="s">
        <v>994</v>
      </c>
      <c r="D16" t="s">
        <v>620</v>
      </c>
      <c r="E16" t="s">
        <v>611</v>
      </c>
      <c r="F16" t="s">
        <v>1502</v>
      </c>
      <c r="G16" t="s">
        <v>1521</v>
      </c>
      <c r="H16" s="28" t="s">
        <v>1653</v>
      </c>
      <c r="I16" s="28" t="s">
        <v>625</v>
      </c>
      <c r="J16" t="s">
        <v>937</v>
      </c>
    </row>
    <row r="17" spans="2:10" ht="29">
      <c r="B17" s="22" t="s">
        <v>671</v>
      </c>
      <c r="C17" t="s">
        <v>1024</v>
      </c>
      <c r="D17" t="s">
        <v>624</v>
      </c>
      <c r="E17" t="s">
        <v>1059</v>
      </c>
      <c r="F17" t="s">
        <v>1654</v>
      </c>
      <c r="G17" t="s">
        <v>1181</v>
      </c>
      <c r="H17" s="28" t="s">
        <v>1506</v>
      </c>
      <c r="I17" s="29" t="s">
        <v>740</v>
      </c>
      <c r="J17" t="s">
        <v>897</v>
      </c>
    </row>
    <row r="18" spans="2:10" ht="29">
      <c r="B18" s="22" t="s">
        <v>1454</v>
      </c>
      <c r="C18" t="s">
        <v>1189</v>
      </c>
      <c r="D18" t="s">
        <v>740</v>
      </c>
      <c r="E18" s="28" t="s">
        <v>1655</v>
      </c>
      <c r="F18" t="s">
        <v>1464</v>
      </c>
      <c r="G18" t="s">
        <v>1656</v>
      </c>
      <c r="H18" s="28" t="s">
        <v>1657</v>
      </c>
      <c r="I18" s="29" t="s">
        <v>702</v>
      </c>
      <c r="J18" t="s">
        <v>829</v>
      </c>
    </row>
    <row r="19" spans="2:10" ht="29">
      <c r="B19" s="24" t="s">
        <v>641</v>
      </c>
      <c r="C19" t="s">
        <v>1217</v>
      </c>
      <c r="D19" t="s">
        <v>2044</v>
      </c>
      <c r="E19" t="s">
        <v>620</v>
      </c>
      <c r="F19" s="28" t="s">
        <v>1658</v>
      </c>
      <c r="G19" t="s">
        <v>1201</v>
      </c>
      <c r="H19" s="28" t="s">
        <v>1524</v>
      </c>
      <c r="I19" s="29" t="s">
        <v>838</v>
      </c>
      <c r="J19" t="s">
        <v>626</v>
      </c>
    </row>
    <row r="20" spans="2:10">
      <c r="B20" s="23" t="s">
        <v>622</v>
      </c>
      <c r="C20" t="s">
        <v>1659</v>
      </c>
      <c r="D20" t="s">
        <v>1521</v>
      </c>
      <c r="E20" t="s">
        <v>1660</v>
      </c>
      <c r="F20" t="s">
        <v>1661</v>
      </c>
      <c r="G20" t="s">
        <v>1637</v>
      </c>
      <c r="H20" s="28" t="s">
        <v>627</v>
      </c>
      <c r="I20" s="29" t="s">
        <v>1181</v>
      </c>
      <c r="J20" t="s">
        <v>1662</v>
      </c>
    </row>
    <row r="21" spans="2:10">
      <c r="B21" s="21" t="s">
        <v>608</v>
      </c>
      <c r="C21" t="s">
        <v>972</v>
      </c>
      <c r="D21" t="s">
        <v>702</v>
      </c>
      <c r="E21" t="s">
        <v>1663</v>
      </c>
      <c r="F21" t="s">
        <v>1664</v>
      </c>
      <c r="G21" t="s">
        <v>1650</v>
      </c>
      <c r="H21" s="28" t="s">
        <v>1508</v>
      </c>
      <c r="I21" s="29" t="s">
        <v>6</v>
      </c>
      <c r="J21" t="s">
        <v>613</v>
      </c>
    </row>
    <row r="22" spans="2:10" ht="43.5">
      <c r="B22" s="24" t="s">
        <v>836</v>
      </c>
      <c r="C22" t="s">
        <v>1038</v>
      </c>
      <c r="D22" t="s">
        <v>838</v>
      </c>
      <c r="E22" t="s">
        <v>6</v>
      </c>
      <c r="F22" t="s">
        <v>1068</v>
      </c>
      <c r="G22" t="s">
        <v>606</v>
      </c>
      <c r="H22" s="28" t="s">
        <v>1665</v>
      </c>
      <c r="I22" s="29" t="s">
        <v>718</v>
      </c>
      <c r="J22" t="s">
        <v>716</v>
      </c>
    </row>
    <row r="23" spans="2:10" ht="29">
      <c r="B23" s="21" t="s">
        <v>644</v>
      </c>
      <c r="C23" t="s">
        <v>691</v>
      </c>
      <c r="D23" t="s">
        <v>1181</v>
      </c>
      <c r="E23" t="s">
        <v>632</v>
      </c>
      <c r="F23" t="s">
        <v>698</v>
      </c>
      <c r="G23" t="s">
        <v>6</v>
      </c>
      <c r="H23" s="28" t="s">
        <v>1550</v>
      </c>
      <c r="J23" t="s">
        <v>673</v>
      </c>
    </row>
    <row r="24" spans="2:10" ht="29">
      <c r="B24" s="22" t="s">
        <v>635</v>
      </c>
      <c r="C24" t="s">
        <v>1666</v>
      </c>
      <c r="D24" t="s">
        <v>6</v>
      </c>
      <c r="F24" t="s">
        <v>907</v>
      </c>
      <c r="H24" s="28" t="s">
        <v>1667</v>
      </c>
      <c r="J24" t="s">
        <v>688</v>
      </c>
    </row>
    <row r="25" spans="2:10" ht="29">
      <c r="B25" s="20" t="s">
        <v>704</v>
      </c>
      <c r="C25" t="s">
        <v>1668</v>
      </c>
      <c r="D25" t="s">
        <v>619</v>
      </c>
      <c r="F25" t="s">
        <v>1670</v>
      </c>
      <c r="H25" s="28" t="s">
        <v>1671</v>
      </c>
      <c r="J25" t="s">
        <v>1672</v>
      </c>
    </row>
    <row r="26" spans="2:10">
      <c r="B26" s="24" t="s">
        <v>1462</v>
      </c>
      <c r="C26" t="s">
        <v>694</v>
      </c>
      <c r="D26" t="s">
        <v>1669</v>
      </c>
      <c r="F26" t="s">
        <v>6</v>
      </c>
      <c r="H26" s="28" t="s">
        <v>1522</v>
      </c>
      <c r="J26" t="s">
        <v>1276</v>
      </c>
    </row>
    <row r="27" spans="2:10">
      <c r="B27" s="22" t="s">
        <v>1152</v>
      </c>
      <c r="C27" t="s">
        <v>750</v>
      </c>
      <c r="H27" s="28" t="s">
        <v>727</v>
      </c>
      <c r="J27" t="s">
        <v>606</v>
      </c>
    </row>
    <row r="28" spans="2:10">
      <c r="B28" s="22" t="s">
        <v>1507</v>
      </c>
      <c r="C28" t="s">
        <v>1275</v>
      </c>
      <c r="F28" t="s">
        <v>1593</v>
      </c>
      <c r="H28" s="28" t="s">
        <v>1673</v>
      </c>
      <c r="J28" t="s">
        <v>1674</v>
      </c>
    </row>
    <row r="29" spans="2:10" ht="29">
      <c r="B29" s="21" t="s">
        <v>797</v>
      </c>
      <c r="C29" t="s">
        <v>1089</v>
      </c>
      <c r="F29" t="s">
        <v>1675</v>
      </c>
      <c r="H29" s="28" t="s">
        <v>1484</v>
      </c>
      <c r="J29" t="s">
        <v>621</v>
      </c>
    </row>
    <row r="30" spans="2:10" ht="29">
      <c r="B30" s="21" t="s">
        <v>776</v>
      </c>
      <c r="C30" t="s">
        <v>669</v>
      </c>
      <c r="D30" t="s">
        <v>1121</v>
      </c>
      <c r="F30" t="s">
        <v>632</v>
      </c>
      <c r="H30" s="28" t="s">
        <v>1676</v>
      </c>
      <c r="J30" t="s">
        <v>624</v>
      </c>
    </row>
    <row r="31" spans="2:10">
      <c r="B31" s="21" t="s">
        <v>646</v>
      </c>
      <c r="C31" t="s">
        <v>943</v>
      </c>
      <c r="F31" t="s">
        <v>1512</v>
      </c>
      <c r="H31" s="28" t="s">
        <v>1677</v>
      </c>
      <c r="J31" t="s">
        <v>630</v>
      </c>
    </row>
    <row r="32" spans="2:10" ht="29">
      <c r="B32" s="20" t="s">
        <v>1066</v>
      </c>
      <c r="C32" t="s">
        <v>1678</v>
      </c>
      <c r="H32" s="28" t="s">
        <v>1426</v>
      </c>
      <c r="J32" s="28" t="s">
        <v>719</v>
      </c>
    </row>
    <row r="33" spans="2:10" ht="29">
      <c r="B33" s="23" t="s">
        <v>683</v>
      </c>
      <c r="C33" t="s">
        <v>1121</v>
      </c>
      <c r="F33" s="28" t="s">
        <v>1679</v>
      </c>
      <c r="H33" s="28" t="s">
        <v>1680</v>
      </c>
      <c r="J33" t="s">
        <v>1681</v>
      </c>
    </row>
    <row r="34" spans="2:10" ht="29">
      <c r="B34" s="24" t="s">
        <v>1682</v>
      </c>
      <c r="C34" t="s">
        <v>1155</v>
      </c>
      <c r="H34" s="28" t="s">
        <v>1439</v>
      </c>
      <c r="J34" t="s">
        <v>649</v>
      </c>
    </row>
    <row r="35" spans="2:10">
      <c r="B35" s="23" t="s">
        <v>1683</v>
      </c>
      <c r="C35" t="s">
        <v>1684</v>
      </c>
      <c r="H35" s="28" t="s">
        <v>1431</v>
      </c>
      <c r="J35" s="28" t="s">
        <v>652</v>
      </c>
    </row>
    <row r="36" spans="2:10">
      <c r="B36" s="23" t="s">
        <v>1685</v>
      </c>
      <c r="C36" t="s">
        <v>793</v>
      </c>
      <c r="H36" s="28" t="s">
        <v>615</v>
      </c>
      <c r="J36" t="s">
        <v>815</v>
      </c>
    </row>
    <row r="37" spans="2:10">
      <c r="B37" s="23" t="s">
        <v>1204</v>
      </c>
      <c r="C37" t="s">
        <v>748</v>
      </c>
      <c r="H37" s="28" t="s">
        <v>661</v>
      </c>
    </row>
    <row r="38" spans="2:10" ht="29">
      <c r="B38" s="23" t="s">
        <v>666</v>
      </c>
      <c r="C38" t="s">
        <v>690</v>
      </c>
      <c r="H38" s="28" t="s">
        <v>1686</v>
      </c>
      <c r="J38" t="s">
        <v>1989</v>
      </c>
    </row>
    <row r="39" spans="2:10" ht="29">
      <c r="B39" s="20" t="s">
        <v>1687</v>
      </c>
      <c r="C39" t="s">
        <v>1688</v>
      </c>
      <c r="H39" s="28" t="s">
        <v>1689</v>
      </c>
      <c r="J39" t="s">
        <v>1181</v>
      </c>
    </row>
    <row r="40" spans="2:10">
      <c r="B40" s="21" t="s">
        <v>636</v>
      </c>
      <c r="C40" t="s">
        <v>1179</v>
      </c>
      <c r="H40" s="28" t="s">
        <v>1690</v>
      </c>
      <c r="J40" t="s">
        <v>6</v>
      </c>
    </row>
    <row r="41" spans="2:10" ht="116">
      <c r="B41" s="20" t="s">
        <v>686</v>
      </c>
      <c r="C41" t="s">
        <v>1691</v>
      </c>
      <c r="H41" s="28" t="s">
        <v>1692</v>
      </c>
      <c r="J41" t="s">
        <v>681</v>
      </c>
    </row>
    <row r="42" spans="2:10">
      <c r="B42" s="20" t="s">
        <v>722</v>
      </c>
      <c r="C42" t="s">
        <v>1167</v>
      </c>
      <c r="J42" t="s">
        <v>632</v>
      </c>
    </row>
    <row r="43" spans="2:10">
      <c r="B43" s="20" t="s">
        <v>663</v>
      </c>
      <c r="C43" t="s">
        <v>772</v>
      </c>
    </row>
    <row r="44" spans="2:10">
      <c r="B44" s="20" t="s">
        <v>1548</v>
      </c>
      <c r="C44" t="s">
        <v>651</v>
      </c>
    </row>
    <row r="45" spans="2:10">
      <c r="B45" s="20" t="s">
        <v>1440</v>
      </c>
      <c r="C45" t="s">
        <v>707</v>
      </c>
    </row>
    <row r="46" spans="2:10">
      <c r="B46" s="22" t="s">
        <v>1693</v>
      </c>
      <c r="C46" t="s">
        <v>789</v>
      </c>
    </row>
    <row r="47" spans="2:10">
      <c r="B47" s="20" t="s">
        <v>6</v>
      </c>
      <c r="C47" t="s">
        <v>1694</v>
      </c>
    </row>
    <row r="48" spans="2:10">
      <c r="B48" s="20" t="s">
        <v>1533</v>
      </c>
      <c r="C48" t="s">
        <v>841</v>
      </c>
    </row>
    <row r="49" spans="2:3">
      <c r="B49" s="21" t="s">
        <v>689</v>
      </c>
      <c r="C49" t="s">
        <v>1239</v>
      </c>
    </row>
    <row r="50" spans="2:3">
      <c r="B50" s="21" t="s">
        <v>632</v>
      </c>
      <c r="C50" t="s">
        <v>924</v>
      </c>
    </row>
    <row r="51" spans="2:3">
      <c r="B51" s="20" t="s">
        <v>980</v>
      </c>
      <c r="C51" t="s">
        <v>667</v>
      </c>
    </row>
    <row r="52" spans="2:3">
      <c r="B52" t="s">
        <v>620</v>
      </c>
      <c r="C52" t="s">
        <v>755</v>
      </c>
    </row>
    <row r="53" spans="2:3">
      <c r="C53" t="s">
        <v>1695</v>
      </c>
    </row>
    <row r="54" spans="2:3">
      <c r="C54" t="s">
        <v>857</v>
      </c>
    </row>
    <row r="55" spans="2:3">
      <c r="C55" t="s">
        <v>886</v>
      </c>
    </row>
    <row r="56" spans="2:3">
      <c r="C56" t="s">
        <v>654</v>
      </c>
    </row>
    <row r="57" spans="2:3">
      <c r="C57" t="s">
        <v>672</v>
      </c>
    </row>
    <row r="58" spans="2:3">
      <c r="C58" t="s">
        <v>1696</v>
      </c>
    </row>
    <row r="59" spans="2:3">
      <c r="C59" t="s">
        <v>676</v>
      </c>
    </row>
    <row r="60" spans="2:3">
      <c r="C60" t="s">
        <v>1697</v>
      </c>
    </row>
    <row r="61" spans="2:3">
      <c r="C61" t="s">
        <v>1698</v>
      </c>
    </row>
    <row r="62" spans="2:3">
      <c r="C62" t="s">
        <v>878</v>
      </c>
    </row>
    <row r="63" spans="2:3">
      <c r="C63" t="s">
        <v>746</v>
      </c>
    </row>
    <row r="64" spans="2:3">
      <c r="C64" t="s">
        <v>936</v>
      </c>
    </row>
    <row r="65" spans="3:3">
      <c r="C65" t="s">
        <v>1699</v>
      </c>
    </row>
    <row r="66" spans="3:3">
      <c r="C66" t="s">
        <v>1700</v>
      </c>
    </row>
    <row r="67" spans="3:3">
      <c r="C67" t="s">
        <v>807</v>
      </c>
    </row>
    <row r="68" spans="3:3">
      <c r="C68" t="s">
        <v>960</v>
      </c>
    </row>
    <row r="69" spans="3:3">
      <c r="C69" t="s">
        <v>1701</v>
      </c>
    </row>
    <row r="70" spans="3:3">
      <c r="C70" t="s">
        <v>700</v>
      </c>
    </row>
    <row r="71" spans="3:3">
      <c r="C71" t="s">
        <v>1702</v>
      </c>
    </row>
    <row r="72" spans="3:3">
      <c r="C72" t="s">
        <v>642</v>
      </c>
    </row>
    <row r="73" spans="3:3">
      <c r="C73" t="s">
        <v>653</v>
      </c>
    </row>
    <row r="74" spans="3:3">
      <c r="C74" t="s">
        <v>687</v>
      </c>
    </row>
    <row r="75" spans="3:3">
      <c r="C75" t="s">
        <v>1703</v>
      </c>
    </row>
    <row r="76" spans="3:3">
      <c r="C76" t="s">
        <v>1704</v>
      </c>
    </row>
    <row r="77" spans="3:3">
      <c r="C77" t="s">
        <v>1705</v>
      </c>
    </row>
    <row r="78" spans="3:3">
      <c r="C78" t="s">
        <v>1161</v>
      </c>
    </row>
    <row r="79" spans="3:3">
      <c r="C79" t="s">
        <v>902</v>
      </c>
    </row>
    <row r="80" spans="3:3">
      <c r="C80" t="s">
        <v>1092</v>
      </c>
    </row>
    <row r="81" spans="3:3">
      <c r="C81" t="s">
        <v>1706</v>
      </c>
    </row>
    <row r="82" spans="3:3">
      <c r="C82" t="s">
        <v>1174</v>
      </c>
    </row>
    <row r="83" spans="3:3">
      <c r="C83" t="s">
        <v>647</v>
      </c>
    </row>
    <row r="84" spans="3:3">
      <c r="C84" t="s">
        <v>1707</v>
      </c>
    </row>
    <row r="85" spans="3:3">
      <c r="C85" t="s">
        <v>819</v>
      </c>
    </row>
    <row r="86" spans="3:3">
      <c r="C86" t="s">
        <v>768</v>
      </c>
    </row>
    <row r="87" spans="3:3">
      <c r="C87" t="s">
        <v>1095</v>
      </c>
    </row>
    <row r="88" spans="3:3">
      <c r="C88" t="s">
        <v>1185</v>
      </c>
    </row>
    <row r="89" spans="3:3">
      <c r="C89" t="s">
        <v>1708</v>
      </c>
    </row>
    <row r="90" spans="3:3">
      <c r="C90" t="s">
        <v>1170</v>
      </c>
    </row>
    <row r="91" spans="3:3">
      <c r="C91" t="s">
        <v>658</v>
      </c>
    </row>
    <row r="92" spans="3:3">
      <c r="C92" t="s">
        <v>1709</v>
      </c>
    </row>
    <row r="93" spans="3:3">
      <c r="C93" t="s">
        <v>609</v>
      </c>
    </row>
    <row r="94" spans="3:3">
      <c r="C94" t="s">
        <v>1710</v>
      </c>
    </row>
    <row r="95" spans="3:3">
      <c r="C95" t="s">
        <v>969</v>
      </c>
    </row>
    <row r="96" spans="3:3">
      <c r="C96" t="s">
        <v>764</v>
      </c>
    </row>
    <row r="97" spans="3:3">
      <c r="C97" t="s">
        <v>1145</v>
      </c>
    </row>
    <row r="98" spans="3:3">
      <c r="C98" t="s">
        <v>1018</v>
      </c>
    </row>
    <row r="99" spans="3:3">
      <c r="C99" t="s">
        <v>1711</v>
      </c>
    </row>
    <row r="100" spans="3:3">
      <c r="C100" t="s">
        <v>1128</v>
      </c>
    </row>
    <row r="101" spans="3:3">
      <c r="C101" t="s">
        <v>682</v>
      </c>
    </row>
    <row r="102" spans="3:3">
      <c r="C102" t="s">
        <v>1712</v>
      </c>
    </row>
    <row r="103" spans="3:3">
      <c r="C103" t="s">
        <v>696</v>
      </c>
    </row>
    <row r="104" spans="3:3">
      <c r="C104" t="s">
        <v>777</v>
      </c>
    </row>
    <row r="105" spans="3:3">
      <c r="C105" t="s">
        <v>2006</v>
      </c>
    </row>
    <row r="106" spans="3:3">
      <c r="C106" t="s">
        <v>870</v>
      </c>
    </row>
    <row r="107" spans="3:3">
      <c r="C107" t="s">
        <v>1713</v>
      </c>
    </row>
    <row r="108" spans="3:3">
      <c r="C108" t="s">
        <v>1714</v>
      </c>
    </row>
    <row r="109" spans="3:3">
      <c r="C109" t="s">
        <v>1715</v>
      </c>
    </row>
    <row r="110" spans="3:3">
      <c r="C110" t="s">
        <v>918</v>
      </c>
    </row>
    <row r="111" spans="3:3">
      <c r="C111" t="s">
        <v>1716</v>
      </c>
    </row>
    <row r="112" spans="3:3">
      <c r="C112" t="s">
        <v>635</v>
      </c>
    </row>
    <row r="113" spans="3:3">
      <c r="C113" t="s">
        <v>1717</v>
      </c>
    </row>
    <row r="114" spans="3:3">
      <c r="C114" t="s">
        <v>743</v>
      </c>
    </row>
    <row r="115" spans="3:3">
      <c r="C115" t="s">
        <v>1718</v>
      </c>
    </row>
    <row r="116" spans="3:3">
      <c r="C116" t="s">
        <v>1719</v>
      </c>
    </row>
    <row r="117" spans="3:3">
      <c r="C117" t="s">
        <v>1720</v>
      </c>
    </row>
    <row r="118" spans="3:3">
      <c r="C118" t="s">
        <v>1721</v>
      </c>
    </row>
    <row r="119" spans="3:3">
      <c r="C119" t="s">
        <v>1031</v>
      </c>
    </row>
    <row r="120" spans="3:3">
      <c r="C120" t="s">
        <v>693</v>
      </c>
    </row>
    <row r="121" spans="3:3">
      <c r="C121" t="s">
        <v>710</v>
      </c>
    </row>
    <row r="122" spans="3:3">
      <c r="C122" t="s">
        <v>704</v>
      </c>
    </row>
    <row r="123" spans="3:3">
      <c r="C123" t="s">
        <v>1034</v>
      </c>
    </row>
    <row r="124" spans="3:3">
      <c r="C124" t="s">
        <v>643</v>
      </c>
    </row>
    <row r="125" spans="3:3">
      <c r="C125" t="s">
        <v>733</v>
      </c>
    </row>
    <row r="126" spans="3:3">
      <c r="C126" t="s">
        <v>1722</v>
      </c>
    </row>
    <row r="127" spans="3:3">
      <c r="C127" t="s">
        <v>648</v>
      </c>
    </row>
    <row r="128" spans="3:3">
      <c r="C128" t="s">
        <v>1723</v>
      </c>
    </row>
    <row r="129" spans="3:3">
      <c r="C129" t="s">
        <v>1724</v>
      </c>
    </row>
    <row r="130" spans="3:3">
      <c r="C130" t="s">
        <v>1002</v>
      </c>
    </row>
    <row r="131" spans="3:3">
      <c r="C131" t="s">
        <v>1055</v>
      </c>
    </row>
    <row r="132" spans="3:3">
      <c r="C132" t="s">
        <v>757</v>
      </c>
    </row>
    <row r="133" spans="3:3">
      <c r="C133" t="s">
        <v>1725</v>
      </c>
    </row>
    <row r="134" spans="3:3">
      <c r="C134" t="s">
        <v>725</v>
      </c>
    </row>
    <row r="135" spans="3:3">
      <c r="C135" t="s">
        <v>1726</v>
      </c>
    </row>
    <row r="136" spans="3:3">
      <c r="C136" t="s">
        <v>862</v>
      </c>
    </row>
    <row r="137" spans="3:3">
      <c r="C137" t="s">
        <v>1140</v>
      </c>
    </row>
    <row r="138" spans="3:3">
      <c r="C138" t="s">
        <v>675</v>
      </c>
    </row>
    <row r="139" spans="3:3">
      <c r="C139" t="s">
        <v>629</v>
      </c>
    </row>
    <row r="140" spans="3:3">
      <c r="C140" t="s">
        <v>1108</v>
      </c>
    </row>
    <row r="141" spans="3:3">
      <c r="C141" t="s">
        <v>662</v>
      </c>
    </row>
    <row r="142" spans="3:3">
      <c r="C142" t="s">
        <v>1727</v>
      </c>
    </row>
    <row r="143" spans="3:3">
      <c r="C143" t="s">
        <v>1728</v>
      </c>
    </row>
    <row r="144" spans="3:3">
      <c r="C144" t="s">
        <v>1729</v>
      </c>
    </row>
    <row r="145" spans="3:3">
      <c r="C145" t="s">
        <v>1730</v>
      </c>
    </row>
    <row r="146" spans="3:3">
      <c r="C146" t="s">
        <v>1731</v>
      </c>
    </row>
    <row r="147" spans="3:3">
      <c r="C147" t="s">
        <v>1241</v>
      </c>
    </row>
    <row r="148" spans="3:3">
      <c r="C148" t="s">
        <v>1732</v>
      </c>
    </row>
    <row r="149" spans="3:3">
      <c r="C149" t="s">
        <v>1149</v>
      </c>
    </row>
    <row r="150" spans="3:3">
      <c r="C150" t="s">
        <v>739</v>
      </c>
    </row>
    <row r="151" spans="3:3">
      <c r="C151" t="s">
        <v>623</v>
      </c>
    </row>
    <row r="152" spans="3:3">
      <c r="C152" t="s">
        <v>1733</v>
      </c>
    </row>
    <row r="153" spans="3:3">
      <c r="C153" t="s">
        <v>837</v>
      </c>
    </row>
    <row r="154" spans="3:3">
      <c r="C154" t="s">
        <v>1734</v>
      </c>
    </row>
    <row r="155" spans="3:3">
      <c r="C155" t="s">
        <v>1079</v>
      </c>
    </row>
    <row r="156" spans="3:3">
      <c r="C156" t="s">
        <v>889</v>
      </c>
    </row>
    <row r="157" spans="3:3">
      <c r="C157" t="s">
        <v>655</v>
      </c>
    </row>
    <row r="158" spans="3:3">
      <c r="C158" t="s">
        <v>684</v>
      </c>
    </row>
    <row r="159" spans="3:3">
      <c r="C159" t="s">
        <v>1225</v>
      </c>
    </row>
    <row r="160" spans="3:3">
      <c r="C160" t="s">
        <v>1735</v>
      </c>
    </row>
    <row r="161" spans="3:3">
      <c r="C161" t="s">
        <v>957</v>
      </c>
    </row>
    <row r="162" spans="3:3">
      <c r="C162" t="s">
        <v>634</v>
      </c>
    </row>
    <row r="163" spans="3:3">
      <c r="C163" t="s">
        <v>1736</v>
      </c>
    </row>
    <row r="164" spans="3:3">
      <c r="C164" t="s">
        <v>1737</v>
      </c>
    </row>
    <row r="165" spans="3:3">
      <c r="C165" t="s">
        <v>618</v>
      </c>
    </row>
    <row r="166" spans="3:3">
      <c r="C166" t="s">
        <v>1738</v>
      </c>
    </row>
    <row r="167" spans="3:3">
      <c r="C167" t="s">
        <v>1739</v>
      </c>
    </row>
    <row r="168" spans="3:3">
      <c r="C168" t="s">
        <v>645</v>
      </c>
    </row>
    <row r="169" spans="3:3">
      <c r="C169" t="s">
        <v>1087</v>
      </c>
    </row>
    <row r="170" spans="3:3">
      <c r="C170" t="s">
        <v>1740</v>
      </c>
    </row>
    <row r="171" spans="3:3">
      <c r="C171" t="s">
        <v>1741</v>
      </c>
    </row>
    <row r="172" spans="3:3">
      <c r="C172" t="s">
        <v>1067</v>
      </c>
    </row>
    <row r="173" spans="3:3">
      <c r="C173" t="s">
        <v>940</v>
      </c>
    </row>
    <row r="174" spans="3:3">
      <c r="C174" t="s">
        <v>1742</v>
      </c>
    </row>
    <row r="175" spans="3:3">
      <c r="C175" t="s">
        <v>703</v>
      </c>
    </row>
    <row r="176" spans="3:3">
      <c r="C176" t="s">
        <v>1743</v>
      </c>
    </row>
    <row r="177" spans="3:3">
      <c r="C177" t="s">
        <v>1048</v>
      </c>
    </row>
    <row r="178" spans="3:3">
      <c r="C178" t="s">
        <v>664</v>
      </c>
    </row>
    <row r="179" spans="3:3">
      <c r="C179" t="s">
        <v>1744</v>
      </c>
    </row>
    <row r="180" spans="3:3">
      <c r="C180" t="s">
        <v>823</v>
      </c>
    </row>
    <row r="181" spans="3:3">
      <c r="C181" t="s">
        <v>715</v>
      </c>
    </row>
    <row r="182" spans="3:3">
      <c r="C182" t="s">
        <v>636</v>
      </c>
    </row>
    <row r="183" spans="3:3">
      <c r="C183" t="s">
        <v>722</v>
      </c>
    </row>
    <row r="184" spans="3:3">
      <c r="C184" t="s">
        <v>668</v>
      </c>
    </row>
    <row r="185" spans="3:3">
      <c r="C185" t="s">
        <v>1745</v>
      </c>
    </row>
    <row r="186" spans="3:3">
      <c r="C186" t="s">
        <v>1746</v>
      </c>
    </row>
    <row r="187" spans="3:3">
      <c r="C187" t="s">
        <v>695</v>
      </c>
    </row>
    <row r="188" spans="3:3">
      <c r="C188" t="s">
        <v>1747</v>
      </c>
    </row>
    <row r="189" spans="3:3">
      <c r="C189" t="s">
        <v>1748</v>
      </c>
    </row>
    <row r="190" spans="3:3">
      <c r="C190" t="s">
        <v>827</v>
      </c>
    </row>
    <row r="191" spans="3:3">
      <c r="C191" t="s">
        <v>798</v>
      </c>
    </row>
    <row r="192" spans="3:3">
      <c r="C192" t="s">
        <v>1134</v>
      </c>
    </row>
    <row r="193" spans="3:3">
      <c r="C193" t="s">
        <v>1063</v>
      </c>
    </row>
    <row r="194" spans="3:3">
      <c r="C194" t="s">
        <v>1749</v>
      </c>
    </row>
    <row r="195" spans="3:3">
      <c r="C195" t="s">
        <v>1750</v>
      </c>
    </row>
    <row r="196" spans="3:3">
      <c r="C196" t="s">
        <v>1751</v>
      </c>
    </row>
    <row r="197" spans="3:3">
      <c r="C197" t="s">
        <v>685</v>
      </c>
    </row>
    <row r="198" spans="3:3">
      <c r="C198" t="s">
        <v>650</v>
      </c>
    </row>
    <row r="199" spans="3:3">
      <c r="C199" t="s">
        <v>1752</v>
      </c>
    </row>
    <row r="200" spans="3:3">
      <c r="C200" t="s">
        <v>1753</v>
      </c>
    </row>
    <row r="201" spans="3:3">
      <c r="C201" t="s">
        <v>632</v>
      </c>
    </row>
    <row r="202" spans="3:3">
      <c r="C202" t="s">
        <v>674</v>
      </c>
    </row>
    <row r="203" spans="3:3">
      <c r="C203" t="s">
        <v>680</v>
      </c>
    </row>
    <row r="204" spans="3:3">
      <c r="C204" t="s">
        <v>1754</v>
      </c>
    </row>
    <row r="205" spans="3:3">
      <c r="C205" t="s">
        <v>1755</v>
      </c>
    </row>
    <row r="206" spans="3:3">
      <c r="C206" t="s">
        <v>953</v>
      </c>
    </row>
    <row r="207" spans="3:3">
      <c r="C207" t="s">
        <v>1756</v>
      </c>
    </row>
    <row r="208" spans="3:3">
      <c r="C208" t="s">
        <v>620</v>
      </c>
    </row>
    <row r="280" spans="2:2">
      <c r="B280" s="21"/>
    </row>
    <row r="281" spans="2:2">
      <c r="B281" s="21"/>
    </row>
    <row r="282" spans="2:2">
      <c r="B282" s="23"/>
    </row>
    <row r="283" spans="2:2">
      <c r="B283" s="23"/>
    </row>
    <row r="284" spans="2:2">
      <c r="B284" s="23"/>
    </row>
    <row r="285" spans="2:2">
      <c r="B285" s="23"/>
    </row>
    <row r="286" spans="2:2">
      <c r="B286" s="23"/>
    </row>
    <row r="287" spans="2:2">
      <c r="B287" s="23"/>
    </row>
    <row r="288" spans="2:2">
      <c r="B288" s="23"/>
    </row>
    <row r="289" spans="2:2">
      <c r="B289" s="23"/>
    </row>
    <row r="290" spans="2:2">
      <c r="B290" s="23"/>
    </row>
    <row r="291" spans="2:2">
      <c r="B291" s="23"/>
    </row>
  </sheetData>
  <autoFilter ref="A4:K128" xr:uid="{104F1128-16D3-4A31-AE57-DE225D1794ED}"/>
  <sortState xmlns:xlrd2="http://schemas.microsoft.com/office/spreadsheetml/2017/richdata2" ref="A5:A12">
    <sortCondition ref="A5:A12"/>
  </sortState>
  <dataValidations disablePrompts="1" count="1">
    <dataValidation type="list" allowBlank="1" showInputMessage="1" showErrorMessage="1" sqref="C50" xr:uid="{CB160381-D92D-41C7-8216-6327ACBD202D}">
      <formula1>$C$5:$C$208</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37D-67D7-4351-BDAA-70FB4E492DCC}">
  <dimension ref="A1:F79"/>
  <sheetViews>
    <sheetView workbookViewId="0">
      <selection activeCell="A8" sqref="A8"/>
    </sheetView>
  </sheetViews>
  <sheetFormatPr defaultRowHeight="14.5"/>
  <cols>
    <col min="1" max="1" width="41.81640625" bestFit="1" customWidth="1"/>
    <col min="2" max="2" width="17.81640625" bestFit="1" customWidth="1"/>
    <col min="3" max="4" width="7.81640625" bestFit="1" customWidth="1"/>
    <col min="5" max="5" width="4.1796875" bestFit="1" customWidth="1"/>
    <col min="6" max="7" width="11.1796875" bestFit="1" customWidth="1"/>
  </cols>
  <sheetData>
    <row r="1" spans="1:6">
      <c r="A1" s="112" t="s">
        <v>594</v>
      </c>
      <c r="B1" t="s">
        <v>1757</v>
      </c>
    </row>
    <row r="3" spans="1:6">
      <c r="A3" s="112" t="s">
        <v>1758</v>
      </c>
      <c r="B3" s="112" t="s">
        <v>1590</v>
      </c>
    </row>
    <row r="4" spans="1:6">
      <c r="A4" s="112" t="s">
        <v>1591</v>
      </c>
      <c r="B4" t="s">
        <v>1759</v>
      </c>
      <c r="C4" t="s">
        <v>605</v>
      </c>
      <c r="D4" t="s">
        <v>761</v>
      </c>
      <c r="E4" t="s">
        <v>6</v>
      </c>
      <c r="F4" t="s">
        <v>1592</v>
      </c>
    </row>
    <row r="5" spans="1:6">
      <c r="A5" s="82" t="s">
        <v>1189</v>
      </c>
      <c r="E5">
        <v>1</v>
      </c>
      <c r="F5">
        <v>1</v>
      </c>
    </row>
    <row r="6" spans="1:6">
      <c r="A6" s="82" t="s">
        <v>1254</v>
      </c>
      <c r="E6">
        <v>2</v>
      </c>
      <c r="F6">
        <v>2</v>
      </c>
    </row>
    <row r="7" spans="1:6">
      <c r="A7" s="82" t="s">
        <v>1220</v>
      </c>
      <c r="E7">
        <v>1</v>
      </c>
      <c r="F7">
        <v>1</v>
      </c>
    </row>
    <row r="8" spans="1:6">
      <c r="A8" s="82" t="s">
        <v>1024</v>
      </c>
      <c r="E8">
        <v>1</v>
      </c>
      <c r="F8">
        <v>1</v>
      </c>
    </row>
    <row r="9" spans="1:6">
      <c r="A9" s="82" t="s">
        <v>1217</v>
      </c>
      <c r="E9">
        <v>1</v>
      </c>
      <c r="F9">
        <v>1</v>
      </c>
    </row>
    <row r="10" spans="1:6">
      <c r="A10" s="82" t="s">
        <v>691</v>
      </c>
      <c r="C10">
        <v>1</v>
      </c>
      <c r="F10">
        <v>1</v>
      </c>
    </row>
    <row r="11" spans="1:6">
      <c r="A11" s="82" t="s">
        <v>1275</v>
      </c>
      <c r="E11">
        <v>1</v>
      </c>
      <c r="F11">
        <v>1</v>
      </c>
    </row>
    <row r="12" spans="1:6">
      <c r="A12" s="82" t="s">
        <v>694</v>
      </c>
      <c r="B12">
        <v>1</v>
      </c>
      <c r="C12">
        <v>1</v>
      </c>
      <c r="F12">
        <v>2</v>
      </c>
    </row>
    <row r="13" spans="1:6">
      <c r="A13" s="82" t="s">
        <v>943</v>
      </c>
      <c r="C13">
        <v>1</v>
      </c>
      <c r="F13">
        <v>1</v>
      </c>
    </row>
    <row r="14" spans="1:6">
      <c r="A14" s="82" t="s">
        <v>1121</v>
      </c>
      <c r="C14">
        <v>1</v>
      </c>
      <c r="F14">
        <v>1</v>
      </c>
    </row>
    <row r="15" spans="1:6">
      <c r="A15" s="82" t="s">
        <v>793</v>
      </c>
      <c r="B15">
        <v>1</v>
      </c>
      <c r="D15">
        <v>1</v>
      </c>
      <c r="E15">
        <v>1</v>
      </c>
      <c r="F15">
        <v>3</v>
      </c>
    </row>
    <row r="16" spans="1:6">
      <c r="A16" s="82" t="s">
        <v>690</v>
      </c>
      <c r="C16">
        <v>1</v>
      </c>
      <c r="F16">
        <v>1</v>
      </c>
    </row>
    <row r="17" spans="1:6">
      <c r="A17" s="82" t="s">
        <v>1179</v>
      </c>
      <c r="E17">
        <v>2</v>
      </c>
      <c r="F17">
        <v>2</v>
      </c>
    </row>
    <row r="18" spans="1:6">
      <c r="A18" s="82" t="s">
        <v>772</v>
      </c>
      <c r="D18">
        <v>1</v>
      </c>
      <c r="F18">
        <v>1</v>
      </c>
    </row>
    <row r="19" spans="1:6">
      <c r="A19" s="82" t="s">
        <v>651</v>
      </c>
      <c r="B19">
        <v>1</v>
      </c>
      <c r="C19">
        <v>2</v>
      </c>
      <c r="E19">
        <v>4</v>
      </c>
      <c r="F19">
        <v>7</v>
      </c>
    </row>
    <row r="20" spans="1:6">
      <c r="A20" s="82" t="s">
        <v>707</v>
      </c>
      <c r="E20">
        <v>1</v>
      </c>
      <c r="F20">
        <v>1</v>
      </c>
    </row>
    <row r="21" spans="1:6">
      <c r="A21" s="82" t="s">
        <v>1239</v>
      </c>
      <c r="E21">
        <v>1</v>
      </c>
      <c r="F21">
        <v>1</v>
      </c>
    </row>
    <row r="22" spans="1:6">
      <c r="A22" s="82" t="s">
        <v>755</v>
      </c>
      <c r="C22">
        <v>1</v>
      </c>
      <c r="E22">
        <v>1</v>
      </c>
      <c r="F22">
        <v>2</v>
      </c>
    </row>
    <row r="23" spans="1:6">
      <c r="A23" s="82" t="s">
        <v>654</v>
      </c>
      <c r="E23">
        <v>1</v>
      </c>
      <c r="F23">
        <v>1</v>
      </c>
    </row>
    <row r="24" spans="1:6">
      <c r="A24" s="82" t="s">
        <v>746</v>
      </c>
      <c r="B24">
        <v>1</v>
      </c>
      <c r="D24">
        <v>1</v>
      </c>
      <c r="E24">
        <v>2</v>
      </c>
      <c r="F24">
        <v>4</v>
      </c>
    </row>
    <row r="25" spans="1:6">
      <c r="A25" s="82" t="s">
        <v>807</v>
      </c>
      <c r="E25">
        <v>1</v>
      </c>
      <c r="F25">
        <v>1</v>
      </c>
    </row>
    <row r="26" spans="1:6">
      <c r="A26" s="82" t="s">
        <v>653</v>
      </c>
      <c r="E26">
        <v>1</v>
      </c>
      <c r="F26">
        <v>1</v>
      </c>
    </row>
    <row r="27" spans="1:6">
      <c r="A27" s="82" t="s">
        <v>902</v>
      </c>
      <c r="D27">
        <v>1</v>
      </c>
      <c r="F27">
        <v>1</v>
      </c>
    </row>
    <row r="28" spans="1:6">
      <c r="A28" s="82" t="s">
        <v>1092</v>
      </c>
      <c r="E28">
        <v>1</v>
      </c>
      <c r="F28">
        <v>1</v>
      </c>
    </row>
    <row r="29" spans="1:6">
      <c r="A29" s="82" t="s">
        <v>647</v>
      </c>
      <c r="C29">
        <v>1</v>
      </c>
      <c r="F29">
        <v>1</v>
      </c>
    </row>
    <row r="30" spans="1:6">
      <c r="A30" s="82" t="s">
        <v>819</v>
      </c>
      <c r="B30">
        <v>2</v>
      </c>
      <c r="E30">
        <v>2</v>
      </c>
      <c r="F30">
        <v>4</v>
      </c>
    </row>
    <row r="31" spans="1:6">
      <c r="A31" s="82" t="s">
        <v>768</v>
      </c>
      <c r="C31">
        <v>1</v>
      </c>
      <c r="F31">
        <v>1</v>
      </c>
    </row>
    <row r="32" spans="1:6">
      <c r="A32" s="82" t="s">
        <v>1708</v>
      </c>
      <c r="E32">
        <v>1</v>
      </c>
      <c r="F32">
        <v>1</v>
      </c>
    </row>
    <row r="33" spans="1:6">
      <c r="A33" s="82" t="s">
        <v>609</v>
      </c>
      <c r="E33">
        <v>3</v>
      </c>
      <c r="F33">
        <v>3</v>
      </c>
    </row>
    <row r="34" spans="1:6">
      <c r="A34" s="82" t="s">
        <v>764</v>
      </c>
      <c r="E34">
        <v>2</v>
      </c>
      <c r="F34">
        <v>2</v>
      </c>
    </row>
    <row r="35" spans="1:6">
      <c r="A35" s="82" t="s">
        <v>1018</v>
      </c>
      <c r="E35">
        <v>1</v>
      </c>
      <c r="F35">
        <v>1</v>
      </c>
    </row>
    <row r="36" spans="1:6">
      <c r="A36" s="82" t="s">
        <v>682</v>
      </c>
      <c r="E36">
        <v>2</v>
      </c>
      <c r="F36">
        <v>2</v>
      </c>
    </row>
    <row r="37" spans="1:6">
      <c r="A37" s="82" t="s">
        <v>1712</v>
      </c>
      <c r="B37">
        <v>1</v>
      </c>
      <c r="F37">
        <v>1</v>
      </c>
    </row>
    <row r="38" spans="1:6">
      <c r="A38" s="82" t="s">
        <v>777</v>
      </c>
      <c r="C38">
        <v>1</v>
      </c>
      <c r="F38">
        <v>1</v>
      </c>
    </row>
    <row r="39" spans="1:6">
      <c r="A39" s="82" t="s">
        <v>870</v>
      </c>
      <c r="D39">
        <v>1</v>
      </c>
      <c r="F39">
        <v>1</v>
      </c>
    </row>
    <row r="40" spans="1:6">
      <c r="A40" s="82" t="s">
        <v>1714</v>
      </c>
      <c r="E40">
        <v>1</v>
      </c>
      <c r="F40">
        <v>1</v>
      </c>
    </row>
    <row r="41" spans="1:6">
      <c r="A41" s="82" t="s">
        <v>693</v>
      </c>
      <c r="C41">
        <v>1</v>
      </c>
      <c r="F41">
        <v>1</v>
      </c>
    </row>
    <row r="42" spans="1:6">
      <c r="A42" s="82" t="s">
        <v>710</v>
      </c>
      <c r="E42">
        <v>1</v>
      </c>
      <c r="F42">
        <v>1</v>
      </c>
    </row>
    <row r="43" spans="1:6">
      <c r="A43" s="82" t="s">
        <v>704</v>
      </c>
      <c r="C43">
        <v>1</v>
      </c>
      <c r="D43">
        <v>1</v>
      </c>
      <c r="F43">
        <v>2</v>
      </c>
    </row>
    <row r="44" spans="1:6">
      <c r="A44" s="82" t="s">
        <v>643</v>
      </c>
      <c r="B44">
        <v>2</v>
      </c>
      <c r="C44">
        <v>9</v>
      </c>
      <c r="E44">
        <v>18</v>
      </c>
      <c r="F44">
        <v>29</v>
      </c>
    </row>
    <row r="45" spans="1:6">
      <c r="A45" s="82" t="s">
        <v>648</v>
      </c>
      <c r="B45">
        <v>2</v>
      </c>
      <c r="C45">
        <v>3</v>
      </c>
      <c r="E45">
        <v>2</v>
      </c>
      <c r="F45">
        <v>7</v>
      </c>
    </row>
    <row r="46" spans="1:6">
      <c r="A46" s="82" t="s">
        <v>1055</v>
      </c>
      <c r="B46">
        <v>1</v>
      </c>
      <c r="D46">
        <v>1</v>
      </c>
      <c r="E46">
        <v>1</v>
      </c>
      <c r="F46">
        <v>3</v>
      </c>
    </row>
    <row r="47" spans="1:6">
      <c r="A47" s="82" t="s">
        <v>757</v>
      </c>
      <c r="C47">
        <v>1</v>
      </c>
      <c r="F47">
        <v>1</v>
      </c>
    </row>
    <row r="48" spans="1:6">
      <c r="A48" s="82" t="s">
        <v>725</v>
      </c>
      <c r="E48">
        <v>1</v>
      </c>
      <c r="F48">
        <v>1</v>
      </c>
    </row>
    <row r="49" spans="1:6">
      <c r="A49" s="82" t="s">
        <v>862</v>
      </c>
      <c r="E49">
        <v>1</v>
      </c>
      <c r="F49">
        <v>1</v>
      </c>
    </row>
    <row r="50" spans="1:6">
      <c r="A50" s="82" t="s">
        <v>675</v>
      </c>
      <c r="B50">
        <v>1</v>
      </c>
      <c r="C50">
        <v>3</v>
      </c>
      <c r="D50">
        <v>1</v>
      </c>
      <c r="E50">
        <v>4</v>
      </c>
      <c r="F50">
        <v>9</v>
      </c>
    </row>
    <row r="51" spans="1:6">
      <c r="A51" s="82" t="s">
        <v>662</v>
      </c>
      <c r="C51">
        <v>1</v>
      </c>
      <c r="F51">
        <v>1</v>
      </c>
    </row>
    <row r="52" spans="1:6">
      <c r="A52" s="82" t="s">
        <v>1193</v>
      </c>
      <c r="E52">
        <v>1</v>
      </c>
      <c r="F52">
        <v>1</v>
      </c>
    </row>
    <row r="53" spans="1:6">
      <c r="A53" s="82" t="s">
        <v>1730</v>
      </c>
      <c r="E53">
        <v>1</v>
      </c>
      <c r="F53">
        <v>1</v>
      </c>
    </row>
    <row r="54" spans="1:6">
      <c r="A54" s="82" t="s">
        <v>1241</v>
      </c>
      <c r="E54">
        <v>1</v>
      </c>
      <c r="F54">
        <v>1</v>
      </c>
    </row>
    <row r="55" spans="1:6">
      <c r="A55" s="82" t="s">
        <v>623</v>
      </c>
      <c r="C55">
        <v>1</v>
      </c>
      <c r="E55">
        <v>1</v>
      </c>
      <c r="F55">
        <v>2</v>
      </c>
    </row>
    <row r="56" spans="1:6">
      <c r="A56" s="82" t="s">
        <v>620</v>
      </c>
      <c r="B56">
        <v>2</v>
      </c>
      <c r="E56">
        <v>9</v>
      </c>
      <c r="F56">
        <v>11</v>
      </c>
    </row>
    <row r="57" spans="1:6">
      <c r="A57" s="82" t="s">
        <v>655</v>
      </c>
      <c r="B57">
        <v>1</v>
      </c>
      <c r="C57">
        <v>1</v>
      </c>
      <c r="E57">
        <v>2</v>
      </c>
      <c r="F57">
        <v>4</v>
      </c>
    </row>
    <row r="58" spans="1:6">
      <c r="A58" s="82" t="s">
        <v>684</v>
      </c>
      <c r="E58">
        <v>1</v>
      </c>
      <c r="F58">
        <v>1</v>
      </c>
    </row>
    <row r="59" spans="1:6">
      <c r="A59" s="82" t="s">
        <v>1225</v>
      </c>
      <c r="E59">
        <v>1</v>
      </c>
      <c r="F59">
        <v>1</v>
      </c>
    </row>
    <row r="60" spans="1:6">
      <c r="A60" s="82" t="s">
        <v>957</v>
      </c>
      <c r="E60">
        <v>1</v>
      </c>
      <c r="F60">
        <v>1</v>
      </c>
    </row>
    <row r="61" spans="1:6">
      <c r="A61" s="82" t="s">
        <v>634</v>
      </c>
      <c r="D61">
        <v>1</v>
      </c>
      <c r="E61">
        <v>3</v>
      </c>
      <c r="F61">
        <v>4</v>
      </c>
    </row>
    <row r="62" spans="1:6">
      <c r="A62" s="82" t="s">
        <v>618</v>
      </c>
      <c r="C62">
        <v>1</v>
      </c>
      <c r="F62">
        <v>1</v>
      </c>
    </row>
    <row r="63" spans="1:6">
      <c r="A63" s="82" t="s">
        <v>1067</v>
      </c>
      <c r="C63">
        <v>1</v>
      </c>
      <c r="F63">
        <v>1</v>
      </c>
    </row>
    <row r="64" spans="1:6">
      <c r="A64" s="82" t="s">
        <v>703</v>
      </c>
      <c r="B64">
        <v>2</v>
      </c>
      <c r="C64">
        <v>1</v>
      </c>
      <c r="E64">
        <v>3</v>
      </c>
      <c r="F64">
        <v>6</v>
      </c>
    </row>
    <row r="65" spans="1:6">
      <c r="A65" s="82" t="s">
        <v>1048</v>
      </c>
      <c r="D65">
        <v>1</v>
      </c>
      <c r="F65">
        <v>1</v>
      </c>
    </row>
    <row r="66" spans="1:6">
      <c r="A66" s="82" t="s">
        <v>823</v>
      </c>
      <c r="C66">
        <v>1</v>
      </c>
      <c r="F66">
        <v>1</v>
      </c>
    </row>
    <row r="67" spans="1:6">
      <c r="A67" s="82" t="s">
        <v>715</v>
      </c>
      <c r="E67">
        <v>2</v>
      </c>
      <c r="F67">
        <v>2</v>
      </c>
    </row>
    <row r="68" spans="1:6">
      <c r="A68" s="82" t="s">
        <v>636</v>
      </c>
      <c r="E68">
        <v>1</v>
      </c>
      <c r="F68">
        <v>1</v>
      </c>
    </row>
    <row r="69" spans="1:6">
      <c r="A69" s="82" t="s">
        <v>722</v>
      </c>
      <c r="C69">
        <v>1</v>
      </c>
      <c r="F69">
        <v>1</v>
      </c>
    </row>
    <row r="70" spans="1:6">
      <c r="A70" s="82" t="s">
        <v>668</v>
      </c>
      <c r="B70">
        <v>1</v>
      </c>
      <c r="C70">
        <v>1</v>
      </c>
      <c r="F70">
        <v>2</v>
      </c>
    </row>
    <row r="71" spans="1:6">
      <c r="A71" s="82" t="s">
        <v>1746</v>
      </c>
      <c r="B71">
        <v>1</v>
      </c>
      <c r="F71">
        <v>1</v>
      </c>
    </row>
    <row r="72" spans="1:6">
      <c r="A72" s="82" t="s">
        <v>695</v>
      </c>
      <c r="C72">
        <v>1</v>
      </c>
      <c r="F72">
        <v>1</v>
      </c>
    </row>
    <row r="73" spans="1:6">
      <c r="A73" s="82" t="s">
        <v>798</v>
      </c>
      <c r="E73">
        <v>1</v>
      </c>
      <c r="F73">
        <v>1</v>
      </c>
    </row>
    <row r="74" spans="1:6">
      <c r="A74" s="82" t="s">
        <v>1751</v>
      </c>
      <c r="B74">
        <v>1</v>
      </c>
      <c r="F74">
        <v>1</v>
      </c>
    </row>
    <row r="75" spans="1:6">
      <c r="A75" s="82" t="s">
        <v>650</v>
      </c>
      <c r="E75">
        <v>1</v>
      </c>
      <c r="F75">
        <v>1</v>
      </c>
    </row>
    <row r="76" spans="1:6">
      <c r="A76" s="82" t="s">
        <v>632</v>
      </c>
      <c r="C76">
        <v>2</v>
      </c>
      <c r="E76">
        <v>1</v>
      </c>
      <c r="F76">
        <v>3</v>
      </c>
    </row>
    <row r="77" spans="1:6">
      <c r="A77" s="82" t="s">
        <v>674</v>
      </c>
      <c r="C77">
        <v>1</v>
      </c>
      <c r="F77">
        <v>1</v>
      </c>
    </row>
    <row r="78" spans="1:6">
      <c r="A78" s="82" t="s">
        <v>680</v>
      </c>
      <c r="C78">
        <v>1</v>
      </c>
      <c r="F78">
        <v>1</v>
      </c>
    </row>
    <row r="79" spans="1:6">
      <c r="A79" s="82" t="s">
        <v>1592</v>
      </c>
      <c r="B79">
        <v>21</v>
      </c>
      <c r="C79">
        <v>43</v>
      </c>
      <c r="D79">
        <v>10</v>
      </c>
      <c r="E79">
        <v>93</v>
      </c>
      <c r="F79">
        <v>167</v>
      </c>
    </row>
  </sheetData>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1796875" defaultRowHeight="12.5"/>
  <cols>
    <col min="1" max="1" width="13" style="18" customWidth="1"/>
    <col min="2" max="2" width="48.1796875" style="1" customWidth="1"/>
    <col min="3" max="16384" width="9.1796875" style="1"/>
  </cols>
  <sheetData>
    <row r="1" spans="1:2" s="14" customFormat="1" ht="13">
      <c r="A1" s="12" t="s">
        <v>1760</v>
      </c>
      <c r="B1" s="13" t="s">
        <v>1761</v>
      </c>
    </row>
    <row r="2" spans="1:2">
      <c r="A2" s="15">
        <v>100</v>
      </c>
      <c r="B2" s="16" t="s">
        <v>1762</v>
      </c>
    </row>
    <row r="3" spans="1:2">
      <c r="A3" s="15">
        <v>101</v>
      </c>
      <c r="B3" s="16" t="s">
        <v>689</v>
      </c>
    </row>
    <row r="4" spans="1:2">
      <c r="A4" s="15">
        <v>107</v>
      </c>
      <c r="B4" s="16" t="s">
        <v>1763</v>
      </c>
    </row>
    <row r="5" spans="1:2">
      <c r="A5" s="15">
        <v>110</v>
      </c>
      <c r="B5" s="16" t="s">
        <v>1481</v>
      </c>
    </row>
    <row r="6" spans="1:2">
      <c r="A6" s="15">
        <v>120</v>
      </c>
      <c r="B6" s="16" t="s">
        <v>1764</v>
      </c>
    </row>
    <row r="7" spans="1:2">
      <c r="A7" s="15">
        <v>130</v>
      </c>
      <c r="B7" s="16" t="s">
        <v>683</v>
      </c>
    </row>
    <row r="8" spans="1:2">
      <c r="A8" s="15">
        <v>140</v>
      </c>
      <c r="B8" s="16" t="s">
        <v>1765</v>
      </c>
    </row>
    <row r="9" spans="1:2">
      <c r="A9" s="15">
        <v>141</v>
      </c>
      <c r="B9" s="16" t="s">
        <v>1766</v>
      </c>
    </row>
    <row r="10" spans="1:2">
      <c r="A10" s="15">
        <v>142</v>
      </c>
      <c r="B10" s="16" t="s">
        <v>1767</v>
      </c>
    </row>
    <row r="11" spans="1:2">
      <c r="A11" s="15">
        <v>143</v>
      </c>
      <c r="B11" s="16" t="s">
        <v>1768</v>
      </c>
    </row>
    <row r="12" spans="1:2">
      <c r="A12" s="15">
        <v>145</v>
      </c>
      <c r="B12" s="16" t="s">
        <v>1769</v>
      </c>
    </row>
    <row r="13" spans="1:2">
      <c r="A13" s="15">
        <v>146</v>
      </c>
      <c r="B13" s="16" t="s">
        <v>1770</v>
      </c>
    </row>
    <row r="14" spans="1:2">
      <c r="A14" s="15">
        <v>147</v>
      </c>
      <c r="B14" s="16" t="s">
        <v>1771</v>
      </c>
    </row>
    <row r="15" spans="1:2">
      <c r="A15" s="15">
        <v>148</v>
      </c>
      <c r="B15" s="16" t="s">
        <v>1772</v>
      </c>
    </row>
    <row r="16" spans="1:2">
      <c r="A16" s="15">
        <v>149</v>
      </c>
      <c r="B16" s="16" t="s">
        <v>1773</v>
      </c>
    </row>
    <row r="17" spans="1:2">
      <c r="A17" s="15">
        <v>150</v>
      </c>
      <c r="B17" s="16" t="s">
        <v>1774</v>
      </c>
    </row>
    <row r="18" spans="1:2">
      <c r="A18" s="15">
        <v>160</v>
      </c>
      <c r="B18" s="16" t="s">
        <v>1775</v>
      </c>
    </row>
    <row r="19" spans="1:2">
      <c r="A19" s="15">
        <v>170</v>
      </c>
      <c r="B19" s="16" t="s">
        <v>1776</v>
      </c>
    </row>
    <row r="20" spans="1:2">
      <c r="A20" s="15">
        <v>171</v>
      </c>
      <c r="B20" s="16" t="s">
        <v>1777</v>
      </c>
    </row>
    <row r="21" spans="1:2">
      <c r="A21" s="15">
        <v>191</v>
      </c>
      <c r="B21" s="16" t="s">
        <v>1778</v>
      </c>
    </row>
    <row r="22" spans="1:2">
      <c r="A22" s="15">
        <v>180</v>
      </c>
      <c r="B22" s="16" t="s">
        <v>1779</v>
      </c>
    </row>
    <row r="23" spans="1:2">
      <c r="A23" s="15">
        <v>190</v>
      </c>
      <c r="B23" s="16" t="s">
        <v>1780</v>
      </c>
    </row>
    <row r="24" spans="1:2">
      <c r="A24" s="15">
        <v>192</v>
      </c>
      <c r="B24" s="16" t="s">
        <v>1781</v>
      </c>
    </row>
    <row r="25" spans="1:2">
      <c r="A25" s="15">
        <v>200</v>
      </c>
      <c r="B25" s="16" t="s">
        <v>1782</v>
      </c>
    </row>
    <row r="26" spans="1:2">
      <c r="A26" s="15">
        <v>300</v>
      </c>
      <c r="B26" s="16" t="s">
        <v>1783</v>
      </c>
    </row>
    <row r="27" spans="1:2">
      <c r="A27" s="15">
        <v>301</v>
      </c>
      <c r="B27" s="16" t="s">
        <v>671</v>
      </c>
    </row>
    <row r="28" spans="1:2">
      <c r="A28" s="15">
        <v>302</v>
      </c>
      <c r="B28" s="16" t="s">
        <v>1430</v>
      </c>
    </row>
    <row r="29" spans="1:2">
      <c r="A29" s="15">
        <v>303</v>
      </c>
      <c r="B29" s="16" t="s">
        <v>1784</v>
      </c>
    </row>
    <row r="30" spans="1:2">
      <c r="A30" s="15">
        <v>304</v>
      </c>
      <c r="B30" s="16" t="s">
        <v>1785</v>
      </c>
    </row>
    <row r="31" spans="1:2">
      <c r="A31" s="15">
        <v>305</v>
      </c>
      <c r="B31" s="16" t="s">
        <v>1786</v>
      </c>
    </row>
    <row r="32" spans="1:2">
      <c r="A32" s="15">
        <v>310</v>
      </c>
      <c r="B32" s="16" t="s">
        <v>1787</v>
      </c>
    </row>
    <row r="33" spans="1:2">
      <c r="A33" s="15">
        <v>311</v>
      </c>
      <c r="B33" s="16" t="s">
        <v>1788</v>
      </c>
    </row>
    <row r="34" spans="1:2" ht="50">
      <c r="A34" s="15">
        <v>312</v>
      </c>
      <c r="B34" s="17" t="s">
        <v>1789</v>
      </c>
    </row>
    <row r="35" spans="1:2">
      <c r="A35" s="15">
        <v>313</v>
      </c>
      <c r="B35" s="16" t="s">
        <v>1790</v>
      </c>
    </row>
    <row r="36" spans="1:2">
      <c r="A36" s="15">
        <v>314</v>
      </c>
      <c r="B36" s="16" t="s">
        <v>1791</v>
      </c>
    </row>
    <row r="37" spans="1:2">
      <c r="A37" s="15">
        <v>315</v>
      </c>
      <c r="B37" s="16" t="s">
        <v>1792</v>
      </c>
    </row>
    <row r="38" spans="1:2">
      <c r="A38" s="15">
        <v>317</v>
      </c>
      <c r="B38" s="16" t="s">
        <v>1220</v>
      </c>
    </row>
    <row r="39" spans="1:2">
      <c r="A39" s="15">
        <v>320</v>
      </c>
      <c r="B39" s="16" t="s">
        <v>706</v>
      </c>
    </row>
    <row r="40" spans="1:2">
      <c r="A40" s="15">
        <v>321</v>
      </c>
      <c r="B40" s="16" t="s">
        <v>1793</v>
      </c>
    </row>
    <row r="41" spans="1:2">
      <c r="A41" s="15">
        <v>325</v>
      </c>
      <c r="B41" s="16" t="s">
        <v>1794</v>
      </c>
    </row>
    <row r="42" spans="1:2">
      <c r="A42" s="15">
        <v>326</v>
      </c>
      <c r="B42" s="16" t="s">
        <v>1795</v>
      </c>
    </row>
    <row r="43" spans="1:2">
      <c r="A43" s="15">
        <v>330</v>
      </c>
      <c r="B43" s="16" t="s">
        <v>679</v>
      </c>
    </row>
    <row r="44" spans="1:2">
      <c r="A44" s="15">
        <v>340</v>
      </c>
      <c r="B44" s="16" t="s">
        <v>1796</v>
      </c>
    </row>
    <row r="45" spans="1:2">
      <c r="A45" s="15">
        <v>350</v>
      </c>
      <c r="B45" s="16" t="s">
        <v>1429</v>
      </c>
    </row>
    <row r="46" spans="1:2">
      <c r="A46" s="15">
        <v>352</v>
      </c>
      <c r="B46" s="16" t="s">
        <v>1797</v>
      </c>
    </row>
    <row r="47" spans="1:2">
      <c r="A47" s="15">
        <v>360</v>
      </c>
      <c r="B47" s="16" t="s">
        <v>1798</v>
      </c>
    </row>
    <row r="48" spans="1:2">
      <c r="A48" s="15">
        <v>361</v>
      </c>
      <c r="B48" s="16" t="s">
        <v>1799</v>
      </c>
    </row>
    <row r="49" spans="1:3">
      <c r="A49" s="15">
        <v>370</v>
      </c>
      <c r="B49" s="16" t="s">
        <v>1800</v>
      </c>
    </row>
    <row r="50" spans="1:3">
      <c r="A50" s="15">
        <v>371</v>
      </c>
      <c r="B50" s="16" t="s">
        <v>1801</v>
      </c>
    </row>
    <row r="51" spans="1:3">
      <c r="A51" s="15">
        <v>400</v>
      </c>
      <c r="B51" s="16" t="s">
        <v>646</v>
      </c>
    </row>
    <row r="52" spans="1:3">
      <c r="A52" s="15">
        <v>401</v>
      </c>
      <c r="B52" s="16" t="s">
        <v>1802</v>
      </c>
    </row>
    <row r="53" spans="1:3">
      <c r="A53" s="15">
        <v>410</v>
      </c>
      <c r="B53" s="16" t="s">
        <v>686</v>
      </c>
    </row>
    <row r="54" spans="1:3">
      <c r="A54" s="15">
        <v>420</v>
      </c>
      <c r="B54" s="16" t="s">
        <v>1683</v>
      </c>
    </row>
    <row r="55" spans="1:3">
      <c r="A55" s="15">
        <v>421</v>
      </c>
      <c r="B55" s="16" t="s">
        <v>1803</v>
      </c>
    </row>
    <row r="56" spans="1:3">
      <c r="A56" s="15">
        <v>430</v>
      </c>
      <c r="B56" s="16" t="s">
        <v>1424</v>
      </c>
    </row>
    <row r="57" spans="1:3">
      <c r="A57" s="15">
        <v>450</v>
      </c>
      <c r="B57" s="16" t="s">
        <v>1804</v>
      </c>
    </row>
    <row r="58" spans="1:3">
      <c r="A58" s="15">
        <v>451</v>
      </c>
      <c r="B58" s="16" t="s">
        <v>1805</v>
      </c>
    </row>
    <row r="59" spans="1:3">
      <c r="A59" s="15">
        <v>460</v>
      </c>
      <c r="B59" s="16" t="s">
        <v>1806</v>
      </c>
    </row>
    <row r="60" spans="1:3">
      <c r="A60" s="15">
        <v>500</v>
      </c>
      <c r="B60" s="16" t="s">
        <v>1807</v>
      </c>
      <c r="C60" s="1" t="s">
        <v>1808</v>
      </c>
    </row>
    <row r="61" spans="1:3">
      <c r="A61" s="15">
        <v>501</v>
      </c>
      <c r="B61" s="16" t="s">
        <v>1066</v>
      </c>
    </row>
    <row r="62" spans="1:3">
      <c r="A62" s="15">
        <v>502</v>
      </c>
      <c r="B62" s="16" t="s">
        <v>641</v>
      </c>
    </row>
    <row r="63" spans="1:3">
      <c r="A63" s="15">
        <v>504</v>
      </c>
      <c r="B63" s="16" t="s">
        <v>1809</v>
      </c>
    </row>
    <row r="64" spans="1:3">
      <c r="A64" s="15">
        <v>510</v>
      </c>
      <c r="B64" s="16" t="s">
        <v>1810</v>
      </c>
    </row>
    <row r="65" spans="1:2">
      <c r="A65" s="15">
        <v>520</v>
      </c>
      <c r="B65" s="16" t="s">
        <v>1811</v>
      </c>
    </row>
    <row r="66" spans="1:2">
      <c r="A66" s="15">
        <v>560</v>
      </c>
      <c r="B66" s="16" t="s">
        <v>1812</v>
      </c>
    </row>
    <row r="67" spans="1:2">
      <c r="A67" s="15">
        <v>600</v>
      </c>
      <c r="B67" s="16" t="s">
        <v>1813</v>
      </c>
    </row>
    <row r="68" spans="1:2">
      <c r="A68" s="15">
        <v>601</v>
      </c>
      <c r="B68" s="16" t="s">
        <v>1814</v>
      </c>
    </row>
    <row r="69" spans="1:2">
      <c r="A69" s="15">
        <v>610</v>
      </c>
      <c r="B69" s="16" t="s">
        <v>1815</v>
      </c>
    </row>
    <row r="70" spans="1:2">
      <c r="A70" s="15">
        <v>620</v>
      </c>
      <c r="B70" s="16" t="s">
        <v>1816</v>
      </c>
    </row>
    <row r="71" spans="1:2">
      <c r="A71" s="15">
        <v>700</v>
      </c>
      <c r="B71" s="16" t="s">
        <v>1817</v>
      </c>
    </row>
    <row r="72" spans="1:2">
      <c r="A72" s="15">
        <v>710</v>
      </c>
      <c r="B72" s="16" t="s">
        <v>1818</v>
      </c>
    </row>
    <row r="73" spans="1:2">
      <c r="A73" s="15">
        <v>711</v>
      </c>
      <c r="B73" s="16" t="s">
        <v>1819</v>
      </c>
    </row>
    <row r="74" spans="1:2">
      <c r="A74" s="15">
        <v>712</v>
      </c>
      <c r="B74" s="16" t="s">
        <v>1820</v>
      </c>
    </row>
    <row r="75" spans="1:2">
      <c r="A75" s="15">
        <v>713</v>
      </c>
      <c r="B75" s="16" t="s">
        <v>1821</v>
      </c>
    </row>
    <row r="76" spans="1:2">
      <c r="A76" s="15">
        <v>715</v>
      </c>
      <c r="B76" s="16" t="s">
        <v>1822</v>
      </c>
    </row>
    <row r="77" spans="1:2">
      <c r="A77" s="15">
        <v>800</v>
      </c>
      <c r="B77" s="16" t="s">
        <v>1823</v>
      </c>
    </row>
    <row r="78" spans="1:2">
      <c r="A78" s="15">
        <v>810</v>
      </c>
      <c r="B78" s="16" t="s">
        <v>1824</v>
      </c>
    </row>
    <row r="79" spans="1:2">
      <c r="A79" s="15">
        <v>820</v>
      </c>
      <c r="B79" s="16" t="s">
        <v>1825</v>
      </c>
    </row>
    <row r="80" spans="1:2">
      <c r="A80" s="15">
        <v>821</v>
      </c>
      <c r="B80" s="16" t="s">
        <v>1826</v>
      </c>
    </row>
    <row r="81" spans="1:2">
      <c r="A81" s="15">
        <v>822</v>
      </c>
      <c r="B81" s="16" t="s">
        <v>1827</v>
      </c>
    </row>
    <row r="82" spans="1:2">
      <c r="A82" s="15">
        <v>823</v>
      </c>
      <c r="B82" s="16" t="s">
        <v>608</v>
      </c>
    </row>
    <row r="83" spans="1:2">
      <c r="A83" s="15">
        <v>824</v>
      </c>
      <c r="B83" s="16" t="s">
        <v>1828</v>
      </c>
    </row>
    <row r="84" spans="1:2">
      <c r="A84" s="15">
        <v>830</v>
      </c>
      <c r="B84" s="16" t="s">
        <v>1829</v>
      </c>
    </row>
    <row r="85" spans="1:2">
      <c r="A85" s="15">
        <v>831</v>
      </c>
      <c r="B85" s="16" t="s">
        <v>1830</v>
      </c>
    </row>
    <row r="86" spans="1:2">
      <c r="A86" s="15">
        <v>832</v>
      </c>
      <c r="B86" s="16" t="s">
        <v>1831</v>
      </c>
    </row>
    <row r="87" spans="1:2">
      <c r="A87" s="15">
        <v>833</v>
      </c>
      <c r="B87" s="16" t="s">
        <v>1832</v>
      </c>
    </row>
    <row r="88" spans="1:2">
      <c r="A88" s="15">
        <v>834</v>
      </c>
      <c r="B88" s="16" t="s">
        <v>1833</v>
      </c>
    </row>
    <row r="89" spans="1:2">
      <c r="A89" s="15">
        <v>900</v>
      </c>
      <c r="B89" s="16" t="s">
        <v>1834</v>
      </c>
    </row>
    <row r="90" spans="1:2">
      <c r="A90" s="15">
        <v>901</v>
      </c>
      <c r="B90" s="16" t="s">
        <v>1835</v>
      </c>
    </row>
    <row r="91" spans="1:2">
      <c r="A91" s="15">
        <v>902</v>
      </c>
      <c r="B91" s="16" t="s">
        <v>1836</v>
      </c>
    </row>
    <row r="92" spans="1:2">
      <c r="A92" s="15">
        <v>903</v>
      </c>
      <c r="B92" s="16" t="s">
        <v>1837</v>
      </c>
    </row>
    <row r="93" spans="1:2">
      <c r="A93" s="15">
        <v>904</v>
      </c>
      <c r="B93" s="16" t="s">
        <v>1838</v>
      </c>
    </row>
    <row r="94" spans="1:2">
      <c r="A94" s="15">
        <v>950</v>
      </c>
      <c r="B94" s="16" t="s">
        <v>1839</v>
      </c>
    </row>
    <row r="95" spans="1:2">
      <c r="A95" s="15">
        <v>960</v>
      </c>
      <c r="B95" s="16" t="s">
        <v>1840</v>
      </c>
    </row>
    <row r="96" spans="1:2">
      <c r="A96" s="15">
        <v>990</v>
      </c>
      <c r="B96" s="16" t="s">
        <v>1841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topLeftCell="A18" zoomScaleNormal="100" workbookViewId="0">
      <selection activeCell="B23" sqref="B23"/>
    </sheetView>
  </sheetViews>
  <sheetFormatPr defaultColWidth="9.1796875" defaultRowHeight="12.5"/>
  <cols>
    <col min="1" max="1" width="3.54296875" style="1" customWidth="1"/>
    <col min="2" max="2" width="15.54296875" style="1" customWidth="1"/>
    <col min="3" max="3" width="66.54296875" style="1" customWidth="1"/>
    <col min="4" max="4" width="3.54296875" style="1" customWidth="1"/>
    <col min="5" max="16384" width="9.1796875" style="1"/>
  </cols>
  <sheetData>
    <row r="1" spans="2:3" ht="13" thickBot="1"/>
    <row r="2" spans="2:3">
      <c r="B2" s="228" t="s">
        <v>1842</v>
      </c>
      <c r="C2" s="230" t="s">
        <v>1843</v>
      </c>
    </row>
    <row r="3" spans="2:3" ht="27.75" customHeight="1" thickBot="1">
      <c r="B3" s="229"/>
      <c r="C3" s="231"/>
    </row>
    <row r="4" spans="2:3" ht="13">
      <c r="B4" s="2">
        <v>1</v>
      </c>
      <c r="C4" s="3" t="s">
        <v>1429</v>
      </c>
    </row>
    <row r="5" spans="2:3">
      <c r="B5" s="4" t="s">
        <v>1844</v>
      </c>
      <c r="C5" s="5" t="s">
        <v>1845</v>
      </c>
    </row>
    <row r="6" spans="2:3" ht="13" thickBot="1">
      <c r="B6" s="6" t="s">
        <v>1846</v>
      </c>
      <c r="C6" s="7" t="s">
        <v>1847</v>
      </c>
    </row>
    <row r="7" spans="2:3" ht="13">
      <c r="B7" s="2">
        <v>2</v>
      </c>
      <c r="C7" s="3" t="s">
        <v>1848</v>
      </c>
    </row>
    <row r="8" spans="2:3">
      <c r="B8" s="4" t="s">
        <v>1849</v>
      </c>
      <c r="C8" s="5" t="s">
        <v>1850</v>
      </c>
    </row>
    <row r="9" spans="2:3">
      <c r="B9" s="4" t="s">
        <v>1851</v>
      </c>
      <c r="C9" s="5" t="s">
        <v>1852</v>
      </c>
    </row>
    <row r="10" spans="2:3">
      <c r="B10" s="4" t="s">
        <v>1853</v>
      </c>
      <c r="C10" s="5" t="s">
        <v>1854</v>
      </c>
    </row>
    <row r="11" spans="2:3">
      <c r="B11" s="4" t="s">
        <v>1855</v>
      </c>
      <c r="C11" s="5" t="s">
        <v>1856</v>
      </c>
    </row>
    <row r="12" spans="2:3">
      <c r="B12" s="4" t="s">
        <v>1857</v>
      </c>
      <c r="C12" s="5" t="s">
        <v>1858</v>
      </c>
    </row>
    <row r="13" spans="2:3">
      <c r="B13" s="4" t="s">
        <v>1859</v>
      </c>
      <c r="C13" s="5" t="s">
        <v>1860</v>
      </c>
    </row>
    <row r="14" spans="2:3">
      <c r="B14" s="4" t="s">
        <v>1861</v>
      </c>
      <c r="C14" s="5" t="s">
        <v>1862</v>
      </c>
    </row>
    <row r="15" spans="2:3">
      <c r="B15" s="4" t="s">
        <v>1863</v>
      </c>
      <c r="C15" s="5" t="s">
        <v>1864</v>
      </c>
    </row>
    <row r="16" spans="2:3">
      <c r="B16" s="4" t="s">
        <v>1865</v>
      </c>
      <c r="C16" s="5" t="s">
        <v>1866</v>
      </c>
    </row>
    <row r="17" spans="2:3" ht="13" thickBot="1">
      <c r="B17" s="6" t="s">
        <v>1867</v>
      </c>
      <c r="C17" s="7" t="s">
        <v>1868</v>
      </c>
    </row>
    <row r="18" spans="2:3" ht="16.5" customHeight="1" thickBot="1">
      <c r="B18" s="8">
        <v>3</v>
      </c>
      <c r="C18" s="9" t="s">
        <v>1869</v>
      </c>
    </row>
    <row r="19" spans="2:3" ht="13">
      <c r="B19" s="2">
        <v>4</v>
      </c>
      <c r="C19" s="3" t="s">
        <v>1870</v>
      </c>
    </row>
    <row r="20" spans="2:3">
      <c r="B20" s="4" t="s">
        <v>1871</v>
      </c>
      <c r="C20" s="5" t="s">
        <v>1872</v>
      </c>
    </row>
    <row r="21" spans="2:3">
      <c r="B21" s="4" t="s">
        <v>1873</v>
      </c>
      <c r="C21" s="5" t="s">
        <v>1874</v>
      </c>
    </row>
    <row r="22" spans="2:3" ht="13" thickBot="1">
      <c r="B22" s="6" t="s">
        <v>1875</v>
      </c>
      <c r="C22" s="7" t="s">
        <v>1876</v>
      </c>
    </row>
    <row r="23" spans="2:3" ht="13">
      <c r="B23" s="2">
        <v>5</v>
      </c>
      <c r="C23" s="3" t="s">
        <v>1877</v>
      </c>
    </row>
    <row r="24" spans="2:3">
      <c r="B24" s="4" t="s">
        <v>1878</v>
      </c>
      <c r="C24" s="5" t="s">
        <v>1879</v>
      </c>
    </row>
    <row r="25" spans="2:3">
      <c r="B25" s="4" t="s">
        <v>1880</v>
      </c>
      <c r="C25" s="5" t="s">
        <v>1881</v>
      </c>
    </row>
    <row r="26" spans="2:3">
      <c r="B26" s="4" t="s">
        <v>1882</v>
      </c>
      <c r="C26" s="5" t="s">
        <v>1883</v>
      </c>
    </row>
    <row r="27" spans="2:3">
      <c r="B27" s="4" t="s">
        <v>1884</v>
      </c>
      <c r="C27" s="5" t="s">
        <v>1885</v>
      </c>
    </row>
    <row r="28" spans="2:3" ht="13" thickBot="1">
      <c r="B28" s="6" t="s">
        <v>1886</v>
      </c>
      <c r="C28" s="7" t="s">
        <v>1887</v>
      </c>
    </row>
    <row r="29" spans="2:3" ht="13.5" thickBot="1">
      <c r="B29" s="8">
        <v>6</v>
      </c>
      <c r="C29" s="9" t="s">
        <v>1888</v>
      </c>
    </row>
    <row r="30" spans="2:3" ht="13">
      <c r="B30" s="2">
        <v>7</v>
      </c>
      <c r="C30" s="3" t="s">
        <v>1889</v>
      </c>
    </row>
    <row r="31" spans="2:3">
      <c r="B31" s="4" t="s">
        <v>1890</v>
      </c>
      <c r="C31" s="5" t="s">
        <v>1891</v>
      </c>
    </row>
    <row r="32" spans="2:3" ht="13" thickBot="1">
      <c r="B32" s="6" t="s">
        <v>1892</v>
      </c>
      <c r="C32" s="7" t="s">
        <v>1893</v>
      </c>
    </row>
    <row r="33" spans="2:3" ht="13.5" thickBot="1">
      <c r="B33" s="8">
        <v>8</v>
      </c>
      <c r="C33" s="9" t="s">
        <v>1894</v>
      </c>
    </row>
    <row r="34" spans="2:3" ht="13.5" thickBot="1">
      <c r="B34" s="8">
        <v>9</v>
      </c>
      <c r="C34" s="9" t="s">
        <v>1895</v>
      </c>
    </row>
    <row r="35" spans="2:3" ht="13">
      <c r="B35" s="2">
        <v>10</v>
      </c>
      <c r="C35" s="3" t="s">
        <v>1896</v>
      </c>
    </row>
    <row r="36" spans="2:3">
      <c r="B36" s="4" t="s">
        <v>1897</v>
      </c>
      <c r="C36" s="5" t="s">
        <v>1898</v>
      </c>
    </row>
    <row r="37" spans="2:3">
      <c r="B37" s="4" t="s">
        <v>1899</v>
      </c>
      <c r="C37" s="5" t="s">
        <v>1900</v>
      </c>
    </row>
    <row r="38" spans="2:3">
      <c r="B38" s="4" t="s">
        <v>1901</v>
      </c>
      <c r="C38" s="5" t="s">
        <v>1902</v>
      </c>
    </row>
    <row r="39" spans="2:3" ht="13" thickBot="1">
      <c r="B39" s="6" t="s">
        <v>1903</v>
      </c>
      <c r="C39" s="7" t="s">
        <v>1904</v>
      </c>
    </row>
    <row r="40" spans="2:3" ht="13">
      <c r="B40" s="2">
        <v>11</v>
      </c>
      <c r="C40" s="3" t="s">
        <v>1905</v>
      </c>
    </row>
    <row r="41" spans="2:3">
      <c r="B41" s="4" t="s">
        <v>1906</v>
      </c>
      <c r="C41" s="5" t="s">
        <v>1907</v>
      </c>
    </row>
    <row r="42" spans="2:3">
      <c r="B42" s="4" t="s">
        <v>1908</v>
      </c>
      <c r="C42" s="5" t="s">
        <v>1909</v>
      </c>
    </row>
    <row r="43" spans="2:3" ht="13" thickBot="1">
      <c r="B43" s="6" t="s">
        <v>1910</v>
      </c>
      <c r="C43" s="7" t="s">
        <v>1911</v>
      </c>
    </row>
    <row r="44" spans="2:3" ht="13.5" thickBot="1">
      <c r="B44" s="8">
        <v>12</v>
      </c>
      <c r="C44" s="9" t="s">
        <v>1912</v>
      </c>
    </row>
    <row r="45" spans="2:3" ht="13">
      <c r="B45" s="2">
        <v>13</v>
      </c>
      <c r="C45" s="3" t="s">
        <v>1913</v>
      </c>
    </row>
    <row r="46" spans="2:3">
      <c r="B46" s="4" t="s">
        <v>1914</v>
      </c>
      <c r="C46" s="5" t="s">
        <v>1915</v>
      </c>
    </row>
    <row r="47" spans="2:3">
      <c r="B47" s="4" t="s">
        <v>1916</v>
      </c>
      <c r="C47" s="5" t="s">
        <v>1917</v>
      </c>
    </row>
    <row r="48" spans="2:3">
      <c r="B48" s="4" t="s">
        <v>1918</v>
      </c>
      <c r="C48" s="5" t="s">
        <v>1919</v>
      </c>
    </row>
    <row r="49" spans="2:3" ht="13" thickBot="1">
      <c r="B49" s="6" t="s">
        <v>1920</v>
      </c>
      <c r="C49" s="7" t="s">
        <v>1921</v>
      </c>
    </row>
    <row r="50" spans="2:3" ht="13">
      <c r="B50" s="2">
        <v>14</v>
      </c>
      <c r="C50" s="3" t="s">
        <v>1922</v>
      </c>
    </row>
    <row r="51" spans="2:3">
      <c r="B51" s="4" t="s">
        <v>1923</v>
      </c>
      <c r="C51" s="5" t="s">
        <v>1924</v>
      </c>
    </row>
    <row r="52" spans="2:3" ht="13" thickBot="1">
      <c r="B52" s="6" t="s">
        <v>1925</v>
      </c>
      <c r="C52" s="7" t="s">
        <v>1926</v>
      </c>
    </row>
    <row r="53" spans="2:3" ht="13.5" thickBot="1">
      <c r="B53" s="8">
        <v>15</v>
      </c>
      <c r="C53" s="9" t="s">
        <v>1927</v>
      </c>
    </row>
    <row r="54" spans="2:3" ht="13.5" thickBot="1">
      <c r="B54" s="8">
        <v>16</v>
      </c>
      <c r="C54" s="9" t="s">
        <v>1928</v>
      </c>
    </row>
    <row r="55" spans="2:3" ht="13">
      <c r="B55" s="2">
        <v>17</v>
      </c>
      <c r="C55" s="3" t="s">
        <v>1929</v>
      </c>
    </row>
    <row r="56" spans="2:3">
      <c r="B56" s="4" t="s">
        <v>1930</v>
      </c>
      <c r="C56" s="5" t="s">
        <v>1931</v>
      </c>
    </row>
    <row r="57" spans="2:3">
      <c r="B57" s="4" t="s">
        <v>1932</v>
      </c>
      <c r="C57" s="5" t="s">
        <v>1933</v>
      </c>
    </row>
    <row r="58" spans="2:3">
      <c r="B58" s="4" t="s">
        <v>1934</v>
      </c>
      <c r="C58" s="5" t="s">
        <v>1935</v>
      </c>
    </row>
    <row r="59" spans="2:3" ht="13" thickBot="1">
      <c r="B59" s="6" t="s">
        <v>1936</v>
      </c>
      <c r="C59" s="7" t="s">
        <v>1937</v>
      </c>
    </row>
    <row r="60" spans="2:3" ht="13.5" thickBot="1">
      <c r="B60" s="8">
        <v>18</v>
      </c>
      <c r="C60" s="9" t="s">
        <v>1938</v>
      </c>
    </row>
    <row r="61" spans="2:3" ht="13.5" thickBot="1">
      <c r="B61" s="8">
        <v>19</v>
      </c>
      <c r="C61" s="9" t="s">
        <v>1939</v>
      </c>
    </row>
    <row r="62" spans="2:3" ht="13">
      <c r="B62" s="2">
        <v>20</v>
      </c>
      <c r="C62" s="3" t="s">
        <v>1940</v>
      </c>
    </row>
    <row r="63" spans="2:3">
      <c r="B63" s="4" t="s">
        <v>1941</v>
      </c>
      <c r="C63" s="5" t="s">
        <v>1942</v>
      </c>
    </row>
    <row r="64" spans="2:3">
      <c r="B64" s="4" t="s">
        <v>1943</v>
      </c>
      <c r="C64" s="5" t="s">
        <v>1944</v>
      </c>
    </row>
    <row r="65" spans="2:3">
      <c r="B65" s="4" t="s">
        <v>1945</v>
      </c>
      <c r="C65" s="5" t="s">
        <v>1946</v>
      </c>
    </row>
    <row r="66" spans="2:3" ht="13" thickBot="1">
      <c r="B66" s="6" t="s">
        <v>1947</v>
      </c>
      <c r="C66" s="7" t="s">
        <v>1948</v>
      </c>
    </row>
    <row r="67" spans="2:3" ht="13">
      <c r="B67" s="2">
        <v>21</v>
      </c>
      <c r="C67" s="3" t="s">
        <v>1949</v>
      </c>
    </row>
    <row r="68" spans="2:3">
      <c r="B68" s="4" t="s">
        <v>1950</v>
      </c>
      <c r="C68" s="5" t="s">
        <v>1951</v>
      </c>
    </row>
    <row r="69" spans="2:3">
      <c r="B69" s="4" t="s">
        <v>1952</v>
      </c>
      <c r="C69" s="5" t="s">
        <v>1953</v>
      </c>
    </row>
    <row r="70" spans="2:3" ht="13" thickBot="1">
      <c r="B70" s="6" t="s">
        <v>1954</v>
      </c>
      <c r="C70" s="7" t="s">
        <v>1955</v>
      </c>
    </row>
    <row r="71" spans="2:3" ht="13.5" thickBot="1">
      <c r="B71" s="10">
        <v>22</v>
      </c>
      <c r="C71" s="11" t="s">
        <v>1956</v>
      </c>
    </row>
    <row r="72" spans="2:3" ht="13">
      <c r="B72" s="2">
        <v>23</v>
      </c>
      <c r="C72" s="3" t="s">
        <v>1957</v>
      </c>
    </row>
    <row r="73" spans="2:3">
      <c r="B73" s="4" t="s">
        <v>1958</v>
      </c>
      <c r="C73" s="5" t="s">
        <v>1959</v>
      </c>
    </row>
    <row r="74" spans="2:3">
      <c r="B74" s="4" t="s">
        <v>1960</v>
      </c>
      <c r="C74" s="5" t="s">
        <v>1961</v>
      </c>
    </row>
    <row r="75" spans="2:3" ht="13" thickBot="1">
      <c r="B75" s="6" t="s">
        <v>1962</v>
      </c>
      <c r="C75" s="7" t="s">
        <v>1963</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96BF-38B2-416C-B256-BAB90312D08B}">
  <dimension ref="A1:N415"/>
  <sheetViews>
    <sheetView workbookViewId="0"/>
  </sheetViews>
  <sheetFormatPr defaultRowHeight="15.5"/>
  <cols>
    <col min="1" max="1" width="40.1796875" style="78" customWidth="1"/>
    <col min="2" max="2" width="9.1796875" customWidth="1"/>
    <col min="3" max="3" width="12.81640625" style="136" customWidth="1"/>
    <col min="4" max="4" width="11.1796875" customWidth="1"/>
    <col min="5" max="5" width="17.1796875" style="71" customWidth="1"/>
    <col min="6" max="8" width="8.81640625" bestFit="1" customWidth="1"/>
    <col min="9" max="9" width="0.1796875" customWidth="1"/>
    <col min="10" max="10" width="8.81640625" hidden="1" customWidth="1"/>
    <col min="11" max="11" width="2.1796875" hidden="1" customWidth="1"/>
    <col min="12" max="12" width="19" customWidth="1"/>
    <col min="13" max="13" width="17.1796875" customWidth="1"/>
    <col min="14" max="14" width="14.1796875" style="136" customWidth="1"/>
  </cols>
  <sheetData>
    <row r="1" spans="1:14" ht="51" customHeight="1" thickBot="1">
      <c r="A1" s="110" t="s">
        <v>336</v>
      </c>
      <c r="B1" s="137" t="s">
        <v>337</v>
      </c>
      <c r="C1" s="138" t="s">
        <v>338</v>
      </c>
      <c r="D1" s="117" t="s">
        <v>339</v>
      </c>
      <c r="E1" s="109" t="s">
        <v>340</v>
      </c>
      <c r="L1" s="152" t="s">
        <v>341</v>
      </c>
      <c r="M1" s="137" t="s">
        <v>342</v>
      </c>
      <c r="N1" s="152" t="s">
        <v>343</v>
      </c>
    </row>
    <row r="2" spans="1:14" ht="109" thickBot="1">
      <c r="A2" s="81" t="s">
        <v>344</v>
      </c>
      <c r="B2" s="139" t="str">
        <f t="shared" ref="B2:B65" si="0">IFERROR(MID(A2,FIND("[ID",A2)+1,SEARCH("]",A2)-FIND("[ID",A2)-1),"N/A")</f>
        <v>ID3968</v>
      </c>
      <c r="C2" s="140" t="str">
        <f t="shared" ref="C2:C65" si="1">IFERROR(VLOOKUP(B2,$M:$O,2,FALSE),"")</f>
        <v/>
      </c>
      <c r="D2" t="b">
        <f t="shared" ref="D2:D65" si="2">E2=C2</f>
        <v>0</v>
      </c>
      <c r="E2" s="48">
        <v>45385</v>
      </c>
      <c r="L2" s="150" t="s">
        <v>44</v>
      </c>
      <c r="M2" s="139" t="str">
        <f t="shared" ref="M2:M65" si="3">IFERROR(MID(L2,FIND("[ID",L2)+1,SEARCH("]",L2)-FIND("[ID",L2)-1),"Error")</f>
        <v>ID6476</v>
      </c>
      <c r="N2" s="136">
        <v>46729</v>
      </c>
    </row>
    <row r="3" spans="1:14" ht="124.5" thickBot="1">
      <c r="A3" s="102" t="s">
        <v>345</v>
      </c>
      <c r="B3" s="139" t="str">
        <f t="shared" si="0"/>
        <v>ID6184</v>
      </c>
      <c r="C3" s="140" t="str">
        <f t="shared" si="1"/>
        <v/>
      </c>
      <c r="D3" t="b">
        <f t="shared" si="2"/>
        <v>0</v>
      </c>
      <c r="E3" s="48">
        <v>45392</v>
      </c>
      <c r="L3" s="151" t="s">
        <v>295</v>
      </c>
      <c r="M3" s="139" t="str">
        <f t="shared" si="3"/>
        <v>ID6201</v>
      </c>
      <c r="N3" s="136">
        <v>46596</v>
      </c>
    </row>
    <row r="4" spans="1:14" ht="140" thickBot="1">
      <c r="A4" s="102" t="s">
        <v>346</v>
      </c>
      <c r="B4" s="139" t="str">
        <f t="shared" si="0"/>
        <v>N/A</v>
      </c>
      <c r="C4" s="140" t="str">
        <f t="shared" si="1"/>
        <v/>
      </c>
      <c r="D4" t="b">
        <f t="shared" si="2"/>
        <v>0</v>
      </c>
      <c r="E4" s="48">
        <v>45406</v>
      </c>
      <c r="L4" s="150" t="s">
        <v>288</v>
      </c>
      <c r="M4" s="139" t="str">
        <f t="shared" si="3"/>
        <v>ID6568</v>
      </c>
      <c r="N4" s="136">
        <v>46548</v>
      </c>
    </row>
    <row r="5" spans="1:14" ht="124.5" thickBot="1">
      <c r="A5" s="102" t="s">
        <v>347</v>
      </c>
      <c r="B5" s="139" t="str">
        <f t="shared" si="0"/>
        <v>N/A</v>
      </c>
      <c r="C5" s="140" t="str">
        <f t="shared" si="1"/>
        <v/>
      </c>
      <c r="D5" t="b">
        <f t="shared" si="2"/>
        <v>0</v>
      </c>
      <c r="E5" s="48">
        <v>45407</v>
      </c>
      <c r="L5" s="151" t="s">
        <v>348</v>
      </c>
      <c r="M5" s="139" t="str">
        <f t="shared" si="3"/>
        <v>ID6567</v>
      </c>
      <c r="N5" s="136">
        <v>46491</v>
      </c>
    </row>
    <row r="6" spans="1:14" ht="217.5" thickBot="1">
      <c r="A6" s="102" t="s">
        <v>349</v>
      </c>
      <c r="B6" s="139" t="str">
        <f t="shared" si="0"/>
        <v>N/A</v>
      </c>
      <c r="C6" s="140" t="str">
        <f t="shared" si="1"/>
        <v/>
      </c>
      <c r="D6" t="b">
        <f t="shared" si="2"/>
        <v>0</v>
      </c>
      <c r="E6" s="48">
        <v>45412</v>
      </c>
      <c r="L6" s="150" t="s">
        <v>250</v>
      </c>
      <c r="M6" s="139" t="str">
        <f t="shared" si="3"/>
        <v>ID6512</v>
      </c>
      <c r="N6" s="136">
        <v>46484</v>
      </c>
    </row>
    <row r="7" spans="1:14" ht="93.5" thickBot="1">
      <c r="A7" s="102" t="s">
        <v>350</v>
      </c>
      <c r="B7" s="139" t="str">
        <f t="shared" si="0"/>
        <v>N/A</v>
      </c>
      <c r="C7" s="140" t="str">
        <f t="shared" si="1"/>
        <v/>
      </c>
      <c r="D7" t="b">
        <f t="shared" si="2"/>
        <v>0</v>
      </c>
      <c r="E7" s="48">
        <v>45413</v>
      </c>
      <c r="L7" s="151" t="s">
        <v>351</v>
      </c>
      <c r="M7" s="139" t="str">
        <f t="shared" si="3"/>
        <v>Error</v>
      </c>
      <c r="N7" s="136">
        <v>46428</v>
      </c>
    </row>
    <row r="8" spans="1:14" ht="171" thickBot="1">
      <c r="A8" s="81" t="s">
        <v>352</v>
      </c>
      <c r="B8" s="139" t="str">
        <f t="shared" si="0"/>
        <v>ID6193</v>
      </c>
      <c r="C8" s="140" t="str">
        <f t="shared" si="1"/>
        <v/>
      </c>
      <c r="D8" t="b">
        <f t="shared" si="2"/>
        <v>0</v>
      </c>
      <c r="E8" s="106">
        <v>45420</v>
      </c>
      <c r="L8" s="150" t="s">
        <v>45</v>
      </c>
      <c r="M8" s="139" t="str">
        <f t="shared" si="3"/>
        <v>ID6481</v>
      </c>
      <c r="N8" s="136">
        <v>46400</v>
      </c>
    </row>
    <row r="9" spans="1:14" ht="93.5" thickBot="1">
      <c r="A9" s="102" t="s">
        <v>353</v>
      </c>
      <c r="B9" s="139" t="str">
        <f t="shared" si="0"/>
        <v>ID6261</v>
      </c>
      <c r="C9" s="140" t="str">
        <f t="shared" si="1"/>
        <v/>
      </c>
      <c r="D9" t="b">
        <f t="shared" si="2"/>
        <v>0</v>
      </c>
      <c r="E9" s="106">
        <v>45420</v>
      </c>
      <c r="L9" s="151" t="s">
        <v>354</v>
      </c>
      <c r="M9" s="139" t="str">
        <f t="shared" si="3"/>
        <v>ID6265</v>
      </c>
      <c r="N9" s="136">
        <v>46393</v>
      </c>
    </row>
    <row r="10" spans="1:14" ht="109" thickBot="1">
      <c r="A10" s="92" t="s">
        <v>355</v>
      </c>
      <c r="B10" s="139" t="str">
        <f t="shared" si="0"/>
        <v>ID5090</v>
      </c>
      <c r="C10" s="140" t="str">
        <f t="shared" si="1"/>
        <v/>
      </c>
      <c r="D10" t="b">
        <f t="shared" si="2"/>
        <v>0</v>
      </c>
      <c r="E10" s="48">
        <v>45427</v>
      </c>
      <c r="L10" s="150" t="s">
        <v>171</v>
      </c>
      <c r="M10" s="139" t="str">
        <f t="shared" si="3"/>
        <v>ID6526</v>
      </c>
      <c r="N10" s="136">
        <v>46358</v>
      </c>
    </row>
    <row r="11" spans="1:14" ht="78" thickBot="1">
      <c r="A11" s="102" t="s">
        <v>356</v>
      </c>
      <c r="B11" s="139" t="str">
        <f t="shared" si="0"/>
        <v>ID3797</v>
      </c>
      <c r="C11" s="140" t="str">
        <f t="shared" si="1"/>
        <v/>
      </c>
      <c r="D11" t="b">
        <f t="shared" si="2"/>
        <v>0</v>
      </c>
      <c r="E11" s="48">
        <v>45427</v>
      </c>
      <c r="L11" s="151" t="s">
        <v>248</v>
      </c>
      <c r="M11" s="139" t="str">
        <f t="shared" si="3"/>
        <v>ID6593</v>
      </c>
      <c r="N11" s="136">
        <v>46344</v>
      </c>
    </row>
    <row r="12" spans="1:14" ht="155.5" thickBot="1">
      <c r="A12" s="85" t="s">
        <v>357</v>
      </c>
      <c r="B12" s="139" t="str">
        <f t="shared" si="0"/>
        <v>ID6290</v>
      </c>
      <c r="C12" s="140" t="str">
        <f t="shared" si="1"/>
        <v/>
      </c>
      <c r="D12" t="b">
        <f t="shared" si="2"/>
        <v>0</v>
      </c>
      <c r="E12" s="106">
        <v>45427</v>
      </c>
      <c r="L12" s="150" t="s">
        <v>358</v>
      </c>
      <c r="M12" s="139" t="str">
        <f t="shared" si="3"/>
        <v>ID6582</v>
      </c>
      <c r="N12" s="136">
        <v>46330</v>
      </c>
    </row>
    <row r="13" spans="1:14" ht="93.5" thickBot="1">
      <c r="A13" s="81" t="s">
        <v>359</v>
      </c>
      <c r="B13" s="139" t="str">
        <f t="shared" si="0"/>
        <v>ID3990</v>
      </c>
      <c r="C13" s="140" t="str">
        <f t="shared" si="1"/>
        <v/>
      </c>
      <c r="D13" t="b">
        <f t="shared" si="2"/>
        <v>0</v>
      </c>
      <c r="E13" s="48">
        <v>45434</v>
      </c>
      <c r="L13" s="151" t="s">
        <v>228</v>
      </c>
      <c r="M13" s="139" t="str">
        <f t="shared" si="3"/>
        <v>ID3994</v>
      </c>
      <c r="N13" s="136">
        <v>46324</v>
      </c>
    </row>
    <row r="14" spans="1:14" ht="62.5" thickBot="1">
      <c r="A14" s="81" t="s">
        <v>360</v>
      </c>
      <c r="B14" s="139" t="str">
        <f t="shared" si="0"/>
        <v>N/A</v>
      </c>
      <c r="C14" s="140" t="str">
        <f t="shared" si="1"/>
        <v/>
      </c>
      <c r="D14" t="b">
        <f t="shared" si="2"/>
        <v>0</v>
      </c>
      <c r="E14" s="106">
        <v>45434</v>
      </c>
      <c r="L14" s="150" t="s">
        <v>144</v>
      </c>
      <c r="M14" s="139" t="str">
        <f t="shared" si="3"/>
        <v>Error</v>
      </c>
      <c r="N14" s="136">
        <v>46317</v>
      </c>
    </row>
    <row r="15" spans="1:14" ht="78" thickBot="1">
      <c r="A15" s="92" t="s">
        <v>361</v>
      </c>
      <c r="B15" s="139" t="str">
        <f t="shared" si="0"/>
        <v>N/A</v>
      </c>
      <c r="C15" s="140" t="str">
        <f t="shared" si="1"/>
        <v/>
      </c>
      <c r="D15" t="b">
        <f t="shared" si="2"/>
        <v>0</v>
      </c>
      <c r="E15" s="106">
        <v>45441</v>
      </c>
      <c r="L15" s="151" t="s">
        <v>88</v>
      </c>
      <c r="M15" s="139" t="str">
        <f t="shared" si="3"/>
        <v>Error</v>
      </c>
      <c r="N15" s="136">
        <v>46303</v>
      </c>
    </row>
    <row r="16" spans="1:14" ht="202" thickBot="1">
      <c r="A16" s="92" t="s">
        <v>362</v>
      </c>
      <c r="B16" s="139" t="str">
        <f t="shared" si="0"/>
        <v>N/A</v>
      </c>
      <c r="C16" s="140" t="str">
        <f t="shared" si="1"/>
        <v/>
      </c>
      <c r="D16" t="b">
        <f t="shared" si="2"/>
        <v>0</v>
      </c>
      <c r="E16" s="106">
        <v>45441</v>
      </c>
      <c r="L16" s="150" t="s">
        <v>363</v>
      </c>
      <c r="M16" s="139" t="str">
        <f t="shared" si="3"/>
        <v>ID6580</v>
      </c>
      <c r="N16" s="136">
        <v>46295</v>
      </c>
    </row>
    <row r="17" spans="1:14" ht="109" thickBot="1">
      <c r="A17" s="92" t="s">
        <v>364</v>
      </c>
      <c r="B17" s="139" t="str">
        <f t="shared" si="0"/>
        <v>N/A</v>
      </c>
      <c r="C17" s="140" t="str">
        <f t="shared" si="1"/>
        <v/>
      </c>
      <c r="D17" t="b">
        <f t="shared" si="2"/>
        <v>0</v>
      </c>
      <c r="E17" s="106">
        <v>45441</v>
      </c>
      <c r="L17" s="151" t="s">
        <v>188</v>
      </c>
      <c r="M17" s="139" t="str">
        <f t="shared" si="3"/>
        <v>Error</v>
      </c>
      <c r="N17" s="136">
        <v>46290</v>
      </c>
    </row>
    <row r="18" spans="1:14" ht="93.5" thickBot="1">
      <c r="A18" s="102" t="s">
        <v>365</v>
      </c>
      <c r="B18" s="139" t="str">
        <f t="shared" si="0"/>
        <v>ID6198</v>
      </c>
      <c r="C18" s="140" t="str">
        <f t="shared" si="1"/>
        <v/>
      </c>
      <c r="D18" t="b">
        <f t="shared" si="2"/>
        <v>0</v>
      </c>
      <c r="E18" s="48">
        <v>45448</v>
      </c>
      <c r="L18" s="150" t="s">
        <v>299</v>
      </c>
      <c r="M18" s="139" t="str">
        <f t="shared" si="3"/>
        <v>Error</v>
      </c>
      <c r="N18" s="136">
        <v>46290</v>
      </c>
    </row>
    <row r="19" spans="1:14" ht="93.5" thickBot="1">
      <c r="A19" s="81" t="s">
        <v>366</v>
      </c>
      <c r="B19" s="139" t="str">
        <f t="shared" si="0"/>
        <v>N/A</v>
      </c>
      <c r="C19" s="140" t="str">
        <f t="shared" si="1"/>
        <v/>
      </c>
      <c r="D19" t="b">
        <f t="shared" si="2"/>
        <v>0</v>
      </c>
      <c r="E19" s="48">
        <v>45448</v>
      </c>
      <c r="L19" s="151" t="s">
        <v>166</v>
      </c>
      <c r="M19" s="139" t="str">
        <f t="shared" si="3"/>
        <v>ID6517</v>
      </c>
      <c r="N19" s="136">
        <v>46268</v>
      </c>
    </row>
    <row r="20" spans="1:14" ht="155.5" thickBot="1">
      <c r="A20" s="92" t="s">
        <v>367</v>
      </c>
      <c r="B20" s="139" t="str">
        <f t="shared" si="0"/>
        <v>ID1403</v>
      </c>
      <c r="C20" s="140" t="str">
        <f t="shared" si="1"/>
        <v/>
      </c>
      <c r="D20" t="b">
        <f t="shared" si="2"/>
        <v>0</v>
      </c>
      <c r="E20" s="107" t="s">
        <v>368</v>
      </c>
      <c r="L20" s="150" t="s">
        <v>115</v>
      </c>
      <c r="M20" s="139" t="str">
        <f t="shared" si="3"/>
        <v>ID6586</v>
      </c>
      <c r="N20" s="136">
        <v>46268</v>
      </c>
    </row>
    <row r="21" spans="1:14" ht="171" thickBot="1">
      <c r="A21" s="92" t="s">
        <v>369</v>
      </c>
      <c r="B21" s="139" t="str">
        <f t="shared" si="0"/>
        <v>ID3742</v>
      </c>
      <c r="C21" s="140" t="str">
        <f t="shared" si="1"/>
        <v/>
      </c>
      <c r="D21" t="b">
        <f t="shared" si="2"/>
        <v>0</v>
      </c>
      <c r="E21" s="48">
        <v>45455</v>
      </c>
      <c r="L21" s="151" t="s">
        <v>136</v>
      </c>
      <c r="M21" s="139" t="str">
        <f t="shared" si="3"/>
        <v>Error</v>
      </c>
      <c r="N21" s="136">
        <v>46268</v>
      </c>
    </row>
    <row r="22" spans="1:14" ht="140" thickBot="1">
      <c r="A22" s="92" t="s">
        <v>370</v>
      </c>
      <c r="B22" s="139" t="str">
        <f t="shared" si="0"/>
        <v>N/A</v>
      </c>
      <c r="C22" s="140" t="str">
        <f t="shared" si="1"/>
        <v/>
      </c>
      <c r="D22" t="b">
        <f t="shared" si="2"/>
        <v>0</v>
      </c>
      <c r="E22" s="106">
        <v>45456</v>
      </c>
      <c r="L22" s="150" t="s">
        <v>34</v>
      </c>
      <c r="M22" s="139" t="str">
        <f t="shared" si="3"/>
        <v>ID6578</v>
      </c>
      <c r="N22" s="136">
        <v>46268</v>
      </c>
    </row>
    <row r="23" spans="1:14" ht="171" thickBot="1">
      <c r="A23" s="102" t="s">
        <v>371</v>
      </c>
      <c r="B23" s="139" t="str">
        <f t="shared" si="0"/>
        <v>ID6327</v>
      </c>
      <c r="C23" s="140" t="str">
        <f t="shared" si="1"/>
        <v/>
      </c>
      <c r="D23" t="b">
        <f t="shared" si="2"/>
        <v>0</v>
      </c>
      <c r="E23" s="48">
        <v>45462</v>
      </c>
      <c r="L23" s="151" t="s">
        <v>49</v>
      </c>
      <c r="M23" s="139" t="str">
        <f t="shared" si="3"/>
        <v>Error</v>
      </c>
      <c r="N23" s="136">
        <v>46260</v>
      </c>
    </row>
    <row r="24" spans="1:14" ht="109" thickBot="1">
      <c r="A24" s="81" t="s">
        <v>372</v>
      </c>
      <c r="B24" s="139" t="str">
        <f t="shared" si="0"/>
        <v>ID6376</v>
      </c>
      <c r="C24" s="140" t="str">
        <f t="shared" si="1"/>
        <v/>
      </c>
      <c r="D24" t="b">
        <f t="shared" si="2"/>
        <v>0</v>
      </c>
      <c r="E24" s="48">
        <v>45476</v>
      </c>
      <c r="L24" s="150" t="s">
        <v>373</v>
      </c>
      <c r="M24" s="139" t="str">
        <f t="shared" si="3"/>
        <v>Error</v>
      </c>
      <c r="N24" s="136">
        <v>46260</v>
      </c>
    </row>
    <row r="25" spans="1:14" ht="155.5" thickBot="1">
      <c r="A25" s="81" t="s">
        <v>374</v>
      </c>
      <c r="B25" s="139" t="str">
        <f t="shared" si="0"/>
        <v>ID4025</v>
      </c>
      <c r="C25" s="140" t="str">
        <f t="shared" si="1"/>
        <v/>
      </c>
      <c r="D25" t="b">
        <f t="shared" si="2"/>
        <v>0</v>
      </c>
      <c r="E25" s="106">
        <v>45483</v>
      </c>
      <c r="L25" s="151" t="s">
        <v>375</v>
      </c>
      <c r="M25" s="139" t="str">
        <f t="shared" si="3"/>
        <v>ID6458</v>
      </c>
      <c r="N25" s="136">
        <v>46260</v>
      </c>
    </row>
    <row r="26" spans="1:14" ht="109" thickBot="1">
      <c r="A26" s="81" t="s">
        <v>376</v>
      </c>
      <c r="B26" s="139" t="str">
        <f t="shared" si="0"/>
        <v>ID1444</v>
      </c>
      <c r="C26" s="140" t="str">
        <f t="shared" si="1"/>
        <v/>
      </c>
      <c r="D26" t="b">
        <f t="shared" si="2"/>
        <v>0</v>
      </c>
      <c r="E26" s="48">
        <v>45483</v>
      </c>
      <c r="L26" s="150" t="s">
        <v>146</v>
      </c>
      <c r="M26" s="139" t="str">
        <f t="shared" si="3"/>
        <v>ID6556</v>
      </c>
      <c r="N26" s="136">
        <v>46260</v>
      </c>
    </row>
    <row r="27" spans="1:14" ht="78" thickBot="1">
      <c r="A27" s="81" t="s">
        <v>377</v>
      </c>
      <c r="B27" s="139" t="str">
        <f t="shared" si="0"/>
        <v>ID3834</v>
      </c>
      <c r="C27" s="140" t="str">
        <f t="shared" si="1"/>
        <v/>
      </c>
      <c r="D27" t="b">
        <f t="shared" si="2"/>
        <v>0</v>
      </c>
      <c r="E27" s="48">
        <v>45497</v>
      </c>
      <c r="L27" s="151" t="s">
        <v>212</v>
      </c>
      <c r="M27" s="139" t="str">
        <f t="shared" si="3"/>
        <v>ID6585</v>
      </c>
      <c r="N27" s="136">
        <v>46253</v>
      </c>
    </row>
    <row r="28" spans="1:14" ht="171" thickBot="1">
      <c r="A28" s="81" t="s">
        <v>378</v>
      </c>
      <c r="B28" s="139" t="str">
        <f t="shared" si="0"/>
        <v>ID3812</v>
      </c>
      <c r="C28" s="140" t="str">
        <f t="shared" si="1"/>
        <v/>
      </c>
      <c r="D28" t="b">
        <f t="shared" si="2"/>
        <v>0</v>
      </c>
      <c r="E28" s="106">
        <v>45497</v>
      </c>
      <c r="L28" s="150" t="s">
        <v>179</v>
      </c>
      <c r="M28" s="139" t="str">
        <f t="shared" si="3"/>
        <v>Error</v>
      </c>
      <c r="N28" s="136">
        <v>46240</v>
      </c>
    </row>
    <row r="29" spans="1:14" ht="109" thickBot="1">
      <c r="A29" s="81" t="s">
        <v>379</v>
      </c>
      <c r="B29" s="139" t="str">
        <f t="shared" si="0"/>
        <v>N/A</v>
      </c>
      <c r="C29" s="140" t="str">
        <f t="shared" si="1"/>
        <v/>
      </c>
      <c r="D29" t="b">
        <f t="shared" si="2"/>
        <v>0</v>
      </c>
      <c r="E29" s="106">
        <v>45497</v>
      </c>
      <c r="L29" s="151" t="s">
        <v>201</v>
      </c>
      <c r="M29" s="139" t="str">
        <f t="shared" si="3"/>
        <v>ID6239</v>
      </c>
      <c r="N29" s="136">
        <v>46232</v>
      </c>
    </row>
    <row r="30" spans="1:14" ht="155.5" thickBot="1">
      <c r="A30" s="81" t="s">
        <v>380</v>
      </c>
      <c r="B30" s="139" t="str">
        <f t="shared" si="0"/>
        <v>ID3935</v>
      </c>
      <c r="C30" s="140" t="str">
        <f t="shared" si="1"/>
        <v/>
      </c>
      <c r="D30" t="b">
        <f t="shared" si="2"/>
        <v>0</v>
      </c>
      <c r="E30" s="48">
        <v>45502</v>
      </c>
      <c r="L30" s="150" t="s">
        <v>108</v>
      </c>
      <c r="M30" s="139" t="str">
        <f t="shared" si="3"/>
        <v>ID6409</v>
      </c>
      <c r="N30" s="136">
        <v>46232</v>
      </c>
    </row>
    <row r="31" spans="1:14" ht="78" thickBot="1">
      <c r="A31" s="102" t="s">
        <v>381</v>
      </c>
      <c r="B31" s="139" t="str">
        <f t="shared" si="0"/>
        <v>ID882</v>
      </c>
      <c r="C31" s="140" t="str">
        <f t="shared" si="1"/>
        <v/>
      </c>
      <c r="D31" t="b">
        <f t="shared" si="2"/>
        <v>0</v>
      </c>
      <c r="E31" s="48">
        <v>45511</v>
      </c>
      <c r="L31" s="151" t="s">
        <v>221</v>
      </c>
      <c r="M31" s="139" t="str">
        <f t="shared" si="3"/>
        <v>ID6380</v>
      </c>
      <c r="N31" s="136">
        <v>46226</v>
      </c>
    </row>
    <row r="32" spans="1:14" ht="186.5" thickBot="1">
      <c r="A32" s="81" t="s">
        <v>382</v>
      </c>
      <c r="B32" s="139" t="str">
        <f t="shared" si="0"/>
        <v>ID3822</v>
      </c>
      <c r="C32" s="140" t="str">
        <f t="shared" si="1"/>
        <v/>
      </c>
      <c r="D32" t="b">
        <f t="shared" si="2"/>
        <v>0</v>
      </c>
      <c r="E32" s="48">
        <v>45511</v>
      </c>
      <c r="L32" s="150" t="s">
        <v>383</v>
      </c>
      <c r="M32" s="139" t="str">
        <f t="shared" si="3"/>
        <v>ID6326</v>
      </c>
      <c r="N32" s="136">
        <v>46226</v>
      </c>
    </row>
    <row r="33" spans="1:14" ht="93.5" thickBot="1">
      <c r="A33" s="102" t="s">
        <v>384</v>
      </c>
      <c r="B33" s="139" t="str">
        <f t="shared" si="0"/>
        <v>ID6396</v>
      </c>
      <c r="C33" s="140" t="str">
        <f t="shared" si="1"/>
        <v/>
      </c>
      <c r="D33" t="b">
        <f t="shared" si="2"/>
        <v>0</v>
      </c>
      <c r="E33" s="106">
        <v>45512</v>
      </c>
      <c r="L33" s="151" t="s">
        <v>55</v>
      </c>
      <c r="M33" s="139" t="str">
        <f t="shared" si="3"/>
        <v>Error</v>
      </c>
      <c r="N33" s="136">
        <v>46225</v>
      </c>
    </row>
    <row r="34" spans="1:14" ht="124.5" thickBot="1">
      <c r="A34" s="85" t="s">
        <v>385</v>
      </c>
      <c r="B34" s="139" t="str">
        <f t="shared" si="0"/>
        <v>ID6187</v>
      </c>
      <c r="C34" s="140" t="str">
        <f t="shared" si="1"/>
        <v/>
      </c>
      <c r="D34" t="b">
        <f t="shared" si="2"/>
        <v>0</v>
      </c>
      <c r="E34" s="106">
        <v>45518</v>
      </c>
      <c r="L34" s="150" t="s">
        <v>48</v>
      </c>
      <c r="M34" s="139" t="str">
        <f t="shared" si="3"/>
        <v>ID3959</v>
      </c>
      <c r="N34" s="136">
        <v>46218</v>
      </c>
    </row>
    <row r="35" spans="1:14" ht="140" thickBot="1">
      <c r="A35" s="81" t="s">
        <v>386</v>
      </c>
      <c r="B35" s="139" t="str">
        <f t="shared" si="0"/>
        <v>ID6190</v>
      </c>
      <c r="C35" s="140" t="str">
        <f t="shared" si="1"/>
        <v/>
      </c>
      <c r="D35" t="b">
        <f t="shared" si="2"/>
        <v>0</v>
      </c>
      <c r="E35" s="106">
        <v>45518</v>
      </c>
      <c r="L35" s="151" t="s">
        <v>289</v>
      </c>
      <c r="M35" s="139" t="str">
        <f t="shared" si="3"/>
        <v>Error</v>
      </c>
      <c r="N35" s="136">
        <v>46218</v>
      </c>
    </row>
    <row r="36" spans="1:14" ht="78" thickBot="1">
      <c r="A36" s="81" t="s">
        <v>387</v>
      </c>
      <c r="B36" s="139" t="str">
        <f t="shared" si="0"/>
        <v>ID6209</v>
      </c>
      <c r="C36" s="140" t="str">
        <f t="shared" si="1"/>
        <v/>
      </c>
      <c r="D36" t="b">
        <f t="shared" si="2"/>
        <v>0</v>
      </c>
      <c r="E36" s="106">
        <v>45526</v>
      </c>
      <c r="L36" s="150" t="s">
        <v>163</v>
      </c>
      <c r="M36" s="139" t="str">
        <f t="shared" si="3"/>
        <v>Error</v>
      </c>
      <c r="N36" s="136">
        <v>46213</v>
      </c>
    </row>
    <row r="37" spans="1:14" ht="186.5" thickBot="1">
      <c r="A37" s="81" t="s">
        <v>388</v>
      </c>
      <c r="B37" s="139" t="str">
        <f t="shared" si="0"/>
        <v>ID4030</v>
      </c>
      <c r="C37" s="140" t="str">
        <f t="shared" si="1"/>
        <v/>
      </c>
      <c r="D37" t="b">
        <f t="shared" si="2"/>
        <v>0</v>
      </c>
      <c r="E37" s="106">
        <v>45533</v>
      </c>
      <c r="L37" s="151" t="s">
        <v>225</v>
      </c>
      <c r="M37" s="139" t="str">
        <f t="shared" si="3"/>
        <v>ID6489</v>
      </c>
      <c r="N37" s="136">
        <v>46191</v>
      </c>
    </row>
    <row r="38" spans="1:14" ht="109" thickBot="1">
      <c r="A38" s="103" t="s">
        <v>389</v>
      </c>
      <c r="B38" s="139" t="str">
        <f t="shared" si="0"/>
        <v>ID6300</v>
      </c>
      <c r="C38" s="140" t="str">
        <f t="shared" si="1"/>
        <v/>
      </c>
      <c r="D38" t="b">
        <f t="shared" si="2"/>
        <v>0</v>
      </c>
      <c r="E38" s="106">
        <v>45539</v>
      </c>
      <c r="L38" s="150" t="s">
        <v>94</v>
      </c>
      <c r="M38" s="139" t="str">
        <f t="shared" si="3"/>
        <v>ID6457</v>
      </c>
      <c r="N38" s="136">
        <v>46191</v>
      </c>
    </row>
    <row r="39" spans="1:14" ht="202" thickBot="1">
      <c r="A39" s="85" t="s">
        <v>390</v>
      </c>
      <c r="B39" s="139" t="str">
        <f t="shared" si="0"/>
        <v>ID6176</v>
      </c>
      <c r="C39" s="140" t="str">
        <f t="shared" si="1"/>
        <v/>
      </c>
      <c r="D39" t="b">
        <f t="shared" si="2"/>
        <v>0</v>
      </c>
      <c r="E39" s="107">
        <v>45539</v>
      </c>
      <c r="L39" s="151" t="s">
        <v>139</v>
      </c>
      <c r="M39" s="139" t="str">
        <f t="shared" si="3"/>
        <v>ID6425</v>
      </c>
      <c r="N39" s="136">
        <v>46185</v>
      </c>
    </row>
    <row r="40" spans="1:14" ht="140" thickBot="1">
      <c r="A40" s="81" t="s">
        <v>391</v>
      </c>
      <c r="B40" s="139" t="str">
        <f t="shared" si="0"/>
        <v>ID5085</v>
      </c>
      <c r="C40" s="140" t="str">
        <f t="shared" si="1"/>
        <v/>
      </c>
      <c r="D40" t="b">
        <f t="shared" si="2"/>
        <v>0</v>
      </c>
      <c r="E40" s="106">
        <v>45539</v>
      </c>
      <c r="L40" s="150" t="s">
        <v>308</v>
      </c>
      <c r="M40" s="139" t="str">
        <f t="shared" si="3"/>
        <v>ID3753</v>
      </c>
      <c r="N40" s="136">
        <v>46185</v>
      </c>
    </row>
    <row r="41" spans="1:14" ht="109" thickBot="1">
      <c r="A41" s="81" t="s">
        <v>392</v>
      </c>
      <c r="B41" s="139" t="str">
        <f t="shared" si="0"/>
        <v>ID2704</v>
      </c>
      <c r="C41" s="140" t="str">
        <f t="shared" si="1"/>
        <v/>
      </c>
      <c r="D41" t="b">
        <f t="shared" si="2"/>
        <v>0</v>
      </c>
      <c r="E41" s="106">
        <v>45546</v>
      </c>
      <c r="L41" s="151" t="s">
        <v>122</v>
      </c>
      <c r="M41" s="139" t="str">
        <f t="shared" si="3"/>
        <v>ID6514</v>
      </c>
      <c r="N41" s="136">
        <v>46177</v>
      </c>
    </row>
    <row r="42" spans="1:14" ht="124.5" thickBot="1">
      <c r="A42" s="81" t="s">
        <v>393</v>
      </c>
      <c r="B42" s="139" t="str">
        <f t="shared" si="0"/>
        <v>ID4015</v>
      </c>
      <c r="C42" s="140" t="str">
        <f t="shared" si="1"/>
        <v/>
      </c>
      <c r="D42" t="b">
        <f t="shared" si="2"/>
        <v>0</v>
      </c>
      <c r="E42" s="106">
        <v>45546</v>
      </c>
      <c r="L42" s="150" t="s">
        <v>332</v>
      </c>
      <c r="M42" s="139" t="str">
        <f t="shared" si="3"/>
        <v>ID6388</v>
      </c>
      <c r="N42" s="136">
        <v>46156</v>
      </c>
    </row>
    <row r="43" spans="1:14" ht="140" thickBot="1">
      <c r="A43" s="85" t="s">
        <v>394</v>
      </c>
      <c r="B43" s="139" t="str">
        <f t="shared" si="0"/>
        <v>ID6197</v>
      </c>
      <c r="C43" s="140" t="str">
        <f t="shared" si="1"/>
        <v/>
      </c>
      <c r="D43" t="b">
        <f t="shared" si="2"/>
        <v>0</v>
      </c>
      <c r="E43" s="106">
        <v>45546</v>
      </c>
      <c r="L43" s="151" t="s">
        <v>273</v>
      </c>
      <c r="M43" s="139" t="str">
        <f t="shared" si="3"/>
        <v>ID6441</v>
      </c>
      <c r="N43" s="136">
        <v>46156</v>
      </c>
    </row>
    <row r="44" spans="1:14" ht="171" thickBot="1">
      <c r="A44" s="81" t="s">
        <v>395</v>
      </c>
      <c r="B44" s="139" t="str">
        <f t="shared" si="0"/>
        <v>ID6302</v>
      </c>
      <c r="C44" s="140" t="str">
        <f t="shared" si="1"/>
        <v/>
      </c>
      <c r="D44" t="b">
        <f t="shared" si="2"/>
        <v>0</v>
      </c>
      <c r="E44" s="106">
        <v>45546</v>
      </c>
      <c r="L44" s="150" t="s">
        <v>182</v>
      </c>
      <c r="M44" s="139" t="str">
        <f t="shared" si="3"/>
        <v>ID6442</v>
      </c>
      <c r="N44" s="136">
        <v>46149</v>
      </c>
    </row>
    <row r="45" spans="1:14" ht="124.5" thickBot="1">
      <c r="A45" s="85" t="s">
        <v>396</v>
      </c>
      <c r="B45" s="139" t="str">
        <f t="shared" si="0"/>
        <v>ID6258</v>
      </c>
      <c r="C45" s="140" t="str">
        <f t="shared" si="1"/>
        <v/>
      </c>
      <c r="D45" t="b">
        <f t="shared" si="2"/>
        <v>0</v>
      </c>
      <c r="E45" s="106">
        <v>45547</v>
      </c>
      <c r="L45" s="151" t="s">
        <v>11</v>
      </c>
      <c r="M45" s="139" t="str">
        <f t="shared" si="3"/>
        <v>ID6232</v>
      </c>
      <c r="N45" s="136">
        <v>46134</v>
      </c>
    </row>
    <row r="46" spans="1:14" ht="124.5" thickBot="1">
      <c r="A46" s="81" t="s">
        <v>397</v>
      </c>
      <c r="B46" s="139" t="str">
        <f t="shared" si="0"/>
        <v>ID4069</v>
      </c>
      <c r="C46" s="140" t="str">
        <f t="shared" si="1"/>
        <v/>
      </c>
      <c r="D46" t="b">
        <f t="shared" si="2"/>
        <v>0</v>
      </c>
      <c r="E46" s="106">
        <v>45552</v>
      </c>
      <c r="L46" s="150" t="s">
        <v>131</v>
      </c>
      <c r="M46" s="139" t="str">
        <f t="shared" si="3"/>
        <v>ID1627</v>
      </c>
      <c r="N46" s="136">
        <v>46134</v>
      </c>
    </row>
    <row r="47" spans="1:14" ht="124.5" thickBot="1">
      <c r="A47" s="81" t="s">
        <v>398</v>
      </c>
      <c r="B47" s="139" t="str">
        <f t="shared" si="0"/>
        <v>ID6298</v>
      </c>
      <c r="C47" s="140" t="str">
        <f t="shared" si="1"/>
        <v/>
      </c>
      <c r="D47" t="b">
        <f t="shared" si="2"/>
        <v>0</v>
      </c>
      <c r="E47" s="106">
        <v>45560</v>
      </c>
      <c r="L47" s="151" t="s">
        <v>297</v>
      </c>
      <c r="M47" s="139" t="str">
        <f t="shared" si="3"/>
        <v>ID6259</v>
      </c>
      <c r="N47" s="136">
        <v>46120</v>
      </c>
    </row>
    <row r="48" spans="1:14" ht="171" thickBot="1">
      <c r="A48" s="81" t="s">
        <v>399</v>
      </c>
      <c r="B48" s="139" t="str">
        <f t="shared" si="0"/>
        <v>ID1363</v>
      </c>
      <c r="C48" s="140" t="str">
        <f t="shared" si="1"/>
        <v/>
      </c>
      <c r="D48" t="b">
        <f t="shared" si="2"/>
        <v>0</v>
      </c>
      <c r="E48" s="48">
        <v>45567</v>
      </c>
      <c r="L48" s="150" t="s">
        <v>41</v>
      </c>
      <c r="M48" s="139" t="str">
        <f t="shared" si="3"/>
        <v>ID6212</v>
      </c>
      <c r="N48" s="136">
        <v>46120</v>
      </c>
    </row>
    <row r="49" spans="1:14" ht="93.5" thickBot="1">
      <c r="A49" s="81" t="s">
        <v>400</v>
      </c>
      <c r="B49" s="139" t="str">
        <f t="shared" si="0"/>
        <v>ID3932</v>
      </c>
      <c r="C49" s="140" t="str">
        <f t="shared" si="1"/>
        <v/>
      </c>
      <c r="D49" t="b">
        <f t="shared" si="2"/>
        <v>0</v>
      </c>
      <c r="E49" s="48">
        <v>45581</v>
      </c>
      <c r="L49" s="151" t="s">
        <v>279</v>
      </c>
      <c r="M49" s="139" t="str">
        <f t="shared" si="3"/>
        <v>ID6439</v>
      </c>
      <c r="N49" s="136">
        <v>46113</v>
      </c>
    </row>
    <row r="50" spans="1:14" ht="93.5" thickBot="1">
      <c r="A50" s="81" t="s">
        <v>401</v>
      </c>
      <c r="B50" s="139" t="str">
        <f t="shared" si="0"/>
        <v>ID5088</v>
      </c>
      <c r="C50" s="140" t="str">
        <f t="shared" si="1"/>
        <v/>
      </c>
      <c r="D50" t="b">
        <f t="shared" si="2"/>
        <v>0</v>
      </c>
      <c r="E50" s="48">
        <v>45588</v>
      </c>
      <c r="L50" s="150" t="s">
        <v>249</v>
      </c>
      <c r="M50" s="139" t="str">
        <f t="shared" si="3"/>
        <v>ID6497</v>
      </c>
      <c r="N50" s="136">
        <v>46099</v>
      </c>
    </row>
    <row r="51" spans="1:14" ht="93.5" thickBot="1">
      <c r="A51" s="85" t="s">
        <v>402</v>
      </c>
      <c r="B51" s="139" t="str">
        <f t="shared" si="0"/>
        <v>ID4042</v>
      </c>
      <c r="C51" s="140" t="str">
        <f t="shared" si="1"/>
        <v/>
      </c>
      <c r="D51" t="b">
        <f t="shared" si="2"/>
        <v>0</v>
      </c>
      <c r="E51" s="48">
        <v>45588</v>
      </c>
      <c r="L51" s="151" t="s">
        <v>210</v>
      </c>
      <c r="M51" s="139" t="str">
        <f t="shared" si="3"/>
        <v>ID6420</v>
      </c>
      <c r="N51" s="136">
        <v>46092</v>
      </c>
    </row>
    <row r="52" spans="1:14" ht="93.5" thickBot="1">
      <c r="A52" s="85" t="s">
        <v>403</v>
      </c>
      <c r="B52" s="139" t="str">
        <f t="shared" si="0"/>
        <v>ID3770</v>
      </c>
      <c r="C52" s="140" t="str">
        <f t="shared" si="1"/>
        <v/>
      </c>
      <c r="D52" t="b">
        <f t="shared" si="2"/>
        <v>0</v>
      </c>
      <c r="E52" s="48">
        <v>45602</v>
      </c>
      <c r="L52" s="150" t="s">
        <v>129</v>
      </c>
      <c r="M52" s="139" t="str">
        <f t="shared" si="3"/>
        <v>ID6487</v>
      </c>
      <c r="N52" s="136">
        <v>46092</v>
      </c>
    </row>
    <row r="53" spans="1:14" ht="155.5" thickBot="1">
      <c r="A53" s="81" t="s">
        <v>404</v>
      </c>
      <c r="B53" s="139" t="str">
        <f t="shared" si="0"/>
        <v>ID6368</v>
      </c>
      <c r="C53" s="140" t="str">
        <f t="shared" si="1"/>
        <v/>
      </c>
      <c r="D53" t="b">
        <f t="shared" si="2"/>
        <v>0</v>
      </c>
      <c r="E53" s="48">
        <v>45609</v>
      </c>
      <c r="L53" s="151" t="s">
        <v>151</v>
      </c>
      <c r="M53" s="139" t="str">
        <f t="shared" si="3"/>
        <v>Error</v>
      </c>
      <c r="N53" s="136">
        <v>46092</v>
      </c>
    </row>
    <row r="54" spans="1:14" ht="155.5" thickBot="1">
      <c r="A54" s="85" t="s">
        <v>405</v>
      </c>
      <c r="B54" s="139" t="str">
        <f t="shared" si="0"/>
        <v>ID6333</v>
      </c>
      <c r="C54" s="140" t="str">
        <f t="shared" si="1"/>
        <v/>
      </c>
      <c r="D54" t="b">
        <f t="shared" si="2"/>
        <v>0</v>
      </c>
      <c r="E54" s="48">
        <v>45609</v>
      </c>
      <c r="L54" s="150" t="s">
        <v>75</v>
      </c>
      <c r="M54" s="139" t="str">
        <f t="shared" si="3"/>
        <v>ID6249</v>
      </c>
      <c r="N54" s="136">
        <v>46085</v>
      </c>
    </row>
    <row r="55" spans="1:14" ht="155.5" thickBot="1">
      <c r="A55" s="81" t="s">
        <v>406</v>
      </c>
      <c r="B55" s="139" t="str">
        <f t="shared" si="0"/>
        <v>ID6331</v>
      </c>
      <c r="C55" s="140" t="str">
        <f t="shared" si="1"/>
        <v/>
      </c>
      <c r="D55" t="b">
        <f t="shared" si="2"/>
        <v>0</v>
      </c>
      <c r="E55" s="48">
        <v>45610</v>
      </c>
      <c r="L55" s="151" t="s">
        <v>74</v>
      </c>
      <c r="M55" s="139" t="str">
        <f t="shared" si="3"/>
        <v>ID3843</v>
      </c>
      <c r="N55" s="136">
        <v>46078</v>
      </c>
    </row>
    <row r="56" spans="1:14" ht="109" thickBot="1">
      <c r="A56" s="85" t="s">
        <v>407</v>
      </c>
      <c r="B56" s="139" t="str">
        <f t="shared" si="0"/>
        <v>ID5094</v>
      </c>
      <c r="C56" s="140" t="str">
        <f t="shared" si="1"/>
        <v/>
      </c>
      <c r="D56" t="b">
        <f t="shared" si="2"/>
        <v>0</v>
      </c>
      <c r="E56" s="106">
        <v>45616</v>
      </c>
      <c r="L56" s="150" t="s">
        <v>142</v>
      </c>
      <c r="M56" s="139" t="str">
        <f t="shared" si="3"/>
        <v>ID6459</v>
      </c>
      <c r="N56" s="136">
        <v>46078</v>
      </c>
    </row>
    <row r="57" spans="1:14" ht="124.5" thickBot="1">
      <c r="A57" s="85" t="s">
        <v>408</v>
      </c>
      <c r="B57" s="139" t="str">
        <f t="shared" si="0"/>
        <v>ID5115</v>
      </c>
      <c r="C57" s="140" t="str">
        <f t="shared" si="1"/>
        <v/>
      </c>
      <c r="D57" t="b">
        <f t="shared" si="2"/>
        <v>0</v>
      </c>
      <c r="E57" s="106">
        <v>45616</v>
      </c>
      <c r="L57" s="151" t="s">
        <v>114</v>
      </c>
      <c r="M57" s="139" t="str">
        <f t="shared" si="3"/>
        <v>ID6338</v>
      </c>
      <c r="N57" s="136">
        <v>46078</v>
      </c>
    </row>
    <row r="58" spans="1:14" ht="62.5" thickBot="1">
      <c r="A58" s="81" t="s">
        <v>409</v>
      </c>
      <c r="B58" s="139" t="str">
        <f t="shared" si="0"/>
        <v>ID6140</v>
      </c>
      <c r="C58" s="140" t="str">
        <f t="shared" si="1"/>
        <v/>
      </c>
      <c r="D58" t="b">
        <f t="shared" si="2"/>
        <v>0</v>
      </c>
      <c r="E58" s="106">
        <v>45616</v>
      </c>
      <c r="L58" s="150" t="s">
        <v>226</v>
      </c>
      <c r="M58" s="139" t="str">
        <f t="shared" si="3"/>
        <v>ID4029</v>
      </c>
      <c r="N58" s="136">
        <v>46073</v>
      </c>
    </row>
    <row r="59" spans="1:14" ht="171" thickBot="1">
      <c r="A59" s="85" t="s">
        <v>410</v>
      </c>
      <c r="B59" s="139" t="str">
        <f t="shared" si="0"/>
        <v>ID6337</v>
      </c>
      <c r="C59" s="140" t="str">
        <f t="shared" si="1"/>
        <v/>
      </c>
      <c r="D59" t="b">
        <f t="shared" si="2"/>
        <v>0</v>
      </c>
      <c r="E59" s="106">
        <v>45623</v>
      </c>
      <c r="L59" s="151" t="s">
        <v>99</v>
      </c>
      <c r="M59" s="139" t="str">
        <f t="shared" si="3"/>
        <v>Error</v>
      </c>
      <c r="N59" s="136">
        <v>46064</v>
      </c>
    </row>
    <row r="60" spans="1:14" ht="124.5" thickBot="1">
      <c r="A60" s="102" t="s">
        <v>411</v>
      </c>
      <c r="B60" s="139" t="str">
        <f t="shared" si="0"/>
        <v>ID6289</v>
      </c>
      <c r="C60" s="140" t="str">
        <f t="shared" si="1"/>
        <v/>
      </c>
      <c r="D60" t="b">
        <f t="shared" si="2"/>
        <v>0</v>
      </c>
      <c r="E60" s="106">
        <v>45630</v>
      </c>
      <c r="L60" s="150" t="s">
        <v>42</v>
      </c>
      <c r="M60" s="139" t="str">
        <f t="shared" si="3"/>
        <v>ID6211</v>
      </c>
      <c r="N60" s="136">
        <v>46064</v>
      </c>
    </row>
    <row r="61" spans="1:14" ht="93.5" thickBot="1">
      <c r="A61" s="92" t="s">
        <v>412</v>
      </c>
      <c r="B61" s="139" t="str">
        <f t="shared" si="0"/>
        <v>ID6320</v>
      </c>
      <c r="C61" s="140" t="str">
        <f t="shared" si="1"/>
        <v/>
      </c>
      <c r="D61" t="b">
        <f t="shared" si="2"/>
        <v>0</v>
      </c>
      <c r="E61" s="48">
        <v>45630</v>
      </c>
      <c r="L61" s="151" t="s">
        <v>293</v>
      </c>
      <c r="M61" s="139" t="str">
        <f t="shared" si="3"/>
        <v>ID6485</v>
      </c>
      <c r="N61" s="136">
        <v>46064</v>
      </c>
    </row>
    <row r="62" spans="1:14" ht="124.5" thickBot="1">
      <c r="A62" s="85" t="s">
        <v>413</v>
      </c>
      <c r="B62" s="139" t="str">
        <f t="shared" si="0"/>
        <v>ID4026</v>
      </c>
      <c r="C62" s="140" t="str">
        <f t="shared" si="1"/>
        <v/>
      </c>
      <c r="D62" t="b">
        <f t="shared" si="2"/>
        <v>0</v>
      </c>
      <c r="E62" s="48">
        <v>45637</v>
      </c>
      <c r="L62" s="150" t="s">
        <v>245</v>
      </c>
      <c r="M62" s="139" t="str">
        <f t="shared" si="3"/>
        <v>ID6269</v>
      </c>
      <c r="N62" s="136">
        <v>46051</v>
      </c>
    </row>
    <row r="63" spans="1:14" ht="186.5" thickBot="1">
      <c r="A63" s="85" t="s">
        <v>414</v>
      </c>
      <c r="B63" s="139" t="str">
        <f t="shared" si="0"/>
        <v>N/A</v>
      </c>
      <c r="C63" s="140" t="str">
        <f t="shared" si="1"/>
        <v/>
      </c>
      <c r="D63" t="b">
        <f t="shared" si="2"/>
        <v>0</v>
      </c>
      <c r="E63" s="48">
        <v>45637</v>
      </c>
      <c r="L63" s="151" t="s">
        <v>216</v>
      </c>
      <c r="M63" s="139" t="str">
        <f t="shared" si="3"/>
        <v>ID6223</v>
      </c>
      <c r="N63" s="136">
        <v>46050</v>
      </c>
    </row>
    <row r="64" spans="1:14" ht="140" thickBot="1">
      <c r="A64" s="92" t="s">
        <v>415</v>
      </c>
      <c r="B64" s="139" t="str">
        <f t="shared" si="0"/>
        <v>ID6350</v>
      </c>
      <c r="C64" s="140" t="str">
        <f t="shared" si="1"/>
        <v/>
      </c>
      <c r="D64" t="b">
        <f t="shared" si="2"/>
        <v>0</v>
      </c>
      <c r="E64" s="48">
        <v>45644</v>
      </c>
      <c r="L64" s="150" t="s">
        <v>326</v>
      </c>
      <c r="M64" s="139" t="str">
        <f t="shared" si="3"/>
        <v>ID6407</v>
      </c>
      <c r="N64" s="136">
        <v>46050</v>
      </c>
    </row>
    <row r="65" spans="1:14" ht="140" thickBot="1">
      <c r="A65" s="81" t="s">
        <v>416</v>
      </c>
      <c r="B65" s="139" t="str">
        <f t="shared" si="0"/>
        <v>ID6179</v>
      </c>
      <c r="C65" s="140" t="str">
        <f t="shared" si="1"/>
        <v/>
      </c>
      <c r="D65" t="b">
        <f t="shared" si="2"/>
        <v>0</v>
      </c>
      <c r="E65" s="48">
        <v>45649</v>
      </c>
      <c r="L65" s="151" t="s">
        <v>196</v>
      </c>
      <c r="M65" s="139" t="str">
        <f t="shared" si="3"/>
        <v>ID6310</v>
      </c>
      <c r="N65" s="136">
        <v>46050</v>
      </c>
    </row>
    <row r="66" spans="1:14" ht="109" thickBot="1">
      <c r="A66" s="81" t="s">
        <v>417</v>
      </c>
      <c r="B66" s="139" t="str">
        <f t="shared" ref="B66:B129" si="4">IFERROR(MID(A66,FIND("[ID",A66)+1,SEARCH("]",A66)-FIND("[ID",A66)-1),"N/A")</f>
        <v>ID1441</v>
      </c>
      <c r="C66" s="140" t="str">
        <f t="shared" ref="C66:C129" si="5">IFERROR(VLOOKUP(B66,$M:$O,2,FALSE),"")</f>
        <v/>
      </c>
      <c r="D66" t="b">
        <f t="shared" ref="D66:D129" si="6">E66=C66</f>
        <v>0</v>
      </c>
      <c r="E66" s="106">
        <v>45666</v>
      </c>
      <c r="L66" s="150" t="s">
        <v>18</v>
      </c>
      <c r="M66" s="139" t="str">
        <f t="shared" ref="M66:M129" si="7">IFERROR(MID(L66,FIND("[ID",L66)+1,SEARCH("]",L66)-FIND("[ID",L66)-1),"Error")</f>
        <v>ID6256</v>
      </c>
      <c r="N66" s="136">
        <v>46043</v>
      </c>
    </row>
    <row r="67" spans="1:14" ht="109" thickBot="1">
      <c r="A67" s="102" t="s">
        <v>418</v>
      </c>
      <c r="B67" s="139" t="str">
        <f t="shared" si="4"/>
        <v>ID6134</v>
      </c>
      <c r="C67" s="140" t="str">
        <f t="shared" si="5"/>
        <v/>
      </c>
      <c r="D67" t="b">
        <f t="shared" si="6"/>
        <v>0</v>
      </c>
      <c r="E67" s="106">
        <v>45672</v>
      </c>
      <c r="L67" s="151" t="s">
        <v>13</v>
      </c>
      <c r="M67" s="139" t="str">
        <f t="shared" si="7"/>
        <v>ID6354</v>
      </c>
      <c r="N67" s="136">
        <v>46036</v>
      </c>
    </row>
    <row r="68" spans="1:14" ht="109" thickBot="1">
      <c r="A68" s="81" t="s">
        <v>419</v>
      </c>
      <c r="B68" s="139" t="str">
        <f t="shared" si="4"/>
        <v>N/A</v>
      </c>
      <c r="C68" s="140" t="str">
        <f t="shared" si="5"/>
        <v/>
      </c>
      <c r="D68" t="b">
        <f t="shared" si="6"/>
        <v>0</v>
      </c>
      <c r="E68" s="106">
        <v>45672</v>
      </c>
      <c r="L68" s="150" t="s">
        <v>37</v>
      </c>
      <c r="M68" s="139" t="str">
        <f t="shared" si="7"/>
        <v>ID6294</v>
      </c>
      <c r="N68" s="136">
        <v>46030</v>
      </c>
    </row>
    <row r="69" spans="1:14" ht="264" thickBot="1">
      <c r="A69" s="81" t="s">
        <v>420</v>
      </c>
      <c r="B69" s="139" t="str">
        <f t="shared" si="4"/>
        <v>ID6220</v>
      </c>
      <c r="C69" s="140" t="str">
        <f t="shared" si="5"/>
        <v/>
      </c>
      <c r="D69" t="b">
        <f t="shared" si="6"/>
        <v>0</v>
      </c>
      <c r="E69" s="106">
        <v>45672</v>
      </c>
      <c r="L69" s="151" t="s">
        <v>321</v>
      </c>
      <c r="M69" s="139" t="str">
        <f t="shared" si="7"/>
        <v>ID6291</v>
      </c>
      <c r="N69" s="136">
        <v>46029</v>
      </c>
    </row>
    <row r="70" spans="1:14" ht="109" thickBot="1">
      <c r="A70" s="81" t="s">
        <v>421</v>
      </c>
      <c r="B70" s="139" t="str">
        <f t="shared" si="4"/>
        <v>ID4024</v>
      </c>
      <c r="C70" s="140" t="str">
        <f t="shared" si="5"/>
        <v/>
      </c>
      <c r="D70" t="b">
        <f t="shared" si="6"/>
        <v>0</v>
      </c>
      <c r="E70" s="106">
        <v>45673</v>
      </c>
      <c r="L70" s="150" t="s">
        <v>268</v>
      </c>
      <c r="M70" s="139" t="str">
        <f t="shared" si="7"/>
        <v>ID6284</v>
      </c>
      <c r="N70" s="136">
        <v>46008</v>
      </c>
    </row>
    <row r="71" spans="1:14" ht="109" thickBot="1">
      <c r="A71" s="81" t="s">
        <v>422</v>
      </c>
      <c r="B71" s="139" t="str">
        <f t="shared" si="4"/>
        <v>N/A</v>
      </c>
      <c r="C71" s="140" t="str">
        <f t="shared" si="5"/>
        <v/>
      </c>
      <c r="D71" t="b">
        <f t="shared" si="6"/>
        <v>0</v>
      </c>
      <c r="E71" s="106">
        <v>45673</v>
      </c>
      <c r="L71" s="151" t="s">
        <v>291</v>
      </c>
      <c r="M71" s="139" t="str">
        <f t="shared" si="7"/>
        <v>ID4004</v>
      </c>
      <c r="N71" s="136">
        <v>45994</v>
      </c>
    </row>
    <row r="72" spans="1:14" ht="109" thickBot="1">
      <c r="A72" s="81" t="s">
        <v>423</v>
      </c>
      <c r="B72" s="139" t="str">
        <f t="shared" si="4"/>
        <v>ID1001</v>
      </c>
      <c r="C72" s="140" t="str">
        <f t="shared" si="5"/>
        <v/>
      </c>
      <c r="D72" t="b">
        <f t="shared" si="6"/>
        <v>0</v>
      </c>
      <c r="E72" s="106">
        <v>45679</v>
      </c>
      <c r="L72" s="150" t="s">
        <v>197</v>
      </c>
      <c r="M72" s="139" t="str">
        <f t="shared" si="7"/>
        <v>ID3858</v>
      </c>
      <c r="N72" s="136">
        <v>45490</v>
      </c>
    </row>
    <row r="73" spans="1:14" ht="124.5" thickBot="1">
      <c r="A73" s="85" t="s">
        <v>424</v>
      </c>
      <c r="B73" s="139" t="str">
        <f t="shared" si="4"/>
        <v>ID3821</v>
      </c>
      <c r="C73" s="140" t="str">
        <f t="shared" si="5"/>
        <v/>
      </c>
      <c r="D73" t="b">
        <f t="shared" si="6"/>
        <v>0</v>
      </c>
      <c r="E73" s="106">
        <v>45680</v>
      </c>
      <c r="L73" s="151" t="s">
        <v>113</v>
      </c>
      <c r="M73" s="139" t="str">
        <f t="shared" si="7"/>
        <v>ID3845</v>
      </c>
      <c r="N73" s="136">
        <v>44727</v>
      </c>
    </row>
    <row r="74" spans="1:14" ht="140" thickBot="1">
      <c r="A74" s="85" t="s">
        <v>425</v>
      </c>
      <c r="B74" s="139" t="str">
        <f t="shared" si="4"/>
        <v>ID6225</v>
      </c>
      <c r="C74" s="140" t="str">
        <f t="shared" si="5"/>
        <v/>
      </c>
      <c r="D74" t="b">
        <f t="shared" si="6"/>
        <v>0</v>
      </c>
      <c r="E74" s="107">
        <v>45693</v>
      </c>
      <c r="L74" s="150" t="s">
        <v>77</v>
      </c>
      <c r="M74" s="139" t="str">
        <f t="shared" si="7"/>
        <v>Error</v>
      </c>
      <c r="N74" s="136">
        <v>44405</v>
      </c>
    </row>
    <row r="75" spans="1:14" ht="155.5" thickBot="1">
      <c r="A75" s="85" t="s">
        <v>426</v>
      </c>
      <c r="B75" s="139" t="str">
        <f t="shared" si="4"/>
        <v>ID3907</v>
      </c>
      <c r="C75" s="140" t="str">
        <f t="shared" si="5"/>
        <v/>
      </c>
      <c r="D75" t="b">
        <f t="shared" si="6"/>
        <v>0</v>
      </c>
      <c r="E75" s="106">
        <v>45693</v>
      </c>
      <c r="L75" s="151" t="s">
        <v>284</v>
      </c>
      <c r="M75" s="139" t="str">
        <f t="shared" si="7"/>
        <v>ID1668</v>
      </c>
      <c r="N75" s="136">
        <v>44307</v>
      </c>
    </row>
    <row r="76" spans="1:14" ht="93.5" thickBot="1">
      <c r="A76" s="81" t="s">
        <v>427</v>
      </c>
      <c r="B76" s="139" t="str">
        <f t="shared" si="4"/>
        <v>ID3988</v>
      </c>
      <c r="C76" s="140" t="str">
        <f t="shared" si="5"/>
        <v/>
      </c>
      <c r="D76" t="b">
        <f t="shared" si="6"/>
        <v>0</v>
      </c>
      <c r="E76" s="106">
        <v>45700</v>
      </c>
      <c r="L76" s="150" t="s">
        <v>59</v>
      </c>
      <c r="M76" s="139" t="str">
        <f t="shared" si="7"/>
        <v>ID1243</v>
      </c>
      <c r="N76" s="136">
        <v>43609</v>
      </c>
    </row>
    <row r="77" spans="1:14" ht="155.5" thickBot="1">
      <c r="A77" s="85" t="s">
        <v>428</v>
      </c>
      <c r="B77" s="139" t="str">
        <f t="shared" si="4"/>
        <v>ID6288</v>
      </c>
      <c r="C77" s="140" t="str">
        <f t="shared" si="5"/>
        <v/>
      </c>
      <c r="D77" t="b">
        <f t="shared" si="6"/>
        <v>0</v>
      </c>
      <c r="E77" s="106">
        <v>45700</v>
      </c>
      <c r="L77" s="151" t="s">
        <v>50</v>
      </c>
      <c r="M77" s="139" t="str">
        <f t="shared" si="7"/>
        <v>ID1145</v>
      </c>
      <c r="N77" s="136">
        <v>43516</v>
      </c>
    </row>
    <row r="78" spans="1:14" ht="62.5" thickBot="1">
      <c r="A78" s="85" t="s">
        <v>429</v>
      </c>
      <c r="B78" s="139" t="str">
        <f t="shared" si="4"/>
        <v>ID6132</v>
      </c>
      <c r="C78" s="140" t="str">
        <f t="shared" si="5"/>
        <v/>
      </c>
      <c r="D78" t="b">
        <f t="shared" si="6"/>
        <v>0</v>
      </c>
      <c r="E78" s="106">
        <v>45700</v>
      </c>
      <c r="L78" s="150" t="s">
        <v>330</v>
      </c>
      <c r="M78" s="139" t="str">
        <f t="shared" si="7"/>
        <v>ID884</v>
      </c>
      <c r="N78" s="136">
        <v>43061</v>
      </c>
    </row>
    <row r="79" spans="1:14" ht="78" thickBot="1">
      <c r="A79" s="85" t="s">
        <v>430</v>
      </c>
      <c r="B79" s="139" t="str">
        <f t="shared" si="4"/>
        <v>ID6336</v>
      </c>
      <c r="C79" s="140" t="str">
        <f t="shared" si="5"/>
        <v/>
      </c>
      <c r="D79" t="b">
        <f t="shared" si="6"/>
        <v>0</v>
      </c>
      <c r="E79" s="106">
        <v>45700</v>
      </c>
      <c r="L79" s="151" t="s">
        <v>252</v>
      </c>
      <c r="M79" s="139" t="str">
        <f t="shared" si="7"/>
        <v>ID1056</v>
      </c>
      <c r="N79" s="136">
        <v>43054</v>
      </c>
    </row>
    <row r="80" spans="1:14" ht="109" thickBot="1">
      <c r="A80" s="81" t="s">
        <v>431</v>
      </c>
      <c r="B80" s="139" t="str">
        <f t="shared" si="4"/>
        <v>ID6404</v>
      </c>
      <c r="C80" s="140" t="str">
        <f t="shared" si="5"/>
        <v/>
      </c>
      <c r="D80" t="b">
        <f t="shared" si="6"/>
        <v>0</v>
      </c>
      <c r="E80" s="106">
        <v>45707</v>
      </c>
      <c r="L80" s="150" t="s">
        <v>190</v>
      </c>
      <c r="M80" s="139" t="str">
        <f t="shared" si="7"/>
        <v>ID858</v>
      </c>
      <c r="N80" s="136">
        <v>42914</v>
      </c>
    </row>
    <row r="81" spans="1:14" ht="78" thickBot="1">
      <c r="A81" s="85" t="s">
        <v>432</v>
      </c>
      <c r="B81" s="139" t="str">
        <f t="shared" si="4"/>
        <v>ID6293</v>
      </c>
      <c r="C81" s="140" t="str">
        <f t="shared" si="5"/>
        <v/>
      </c>
      <c r="D81" t="b">
        <f t="shared" si="6"/>
        <v>0</v>
      </c>
      <c r="E81" s="106">
        <v>45707</v>
      </c>
      <c r="L81" s="151" t="s">
        <v>178</v>
      </c>
      <c r="M81" s="139" t="str">
        <f t="shared" si="7"/>
        <v>ID508</v>
      </c>
      <c r="N81" s="136">
        <v>42641</v>
      </c>
    </row>
    <row r="82" spans="1:14" ht="62.5" thickBot="1">
      <c r="A82" s="85" t="s">
        <v>433</v>
      </c>
      <c r="B82" s="139" t="str">
        <f t="shared" si="4"/>
        <v>ID5120</v>
      </c>
      <c r="C82" s="140" t="str">
        <f t="shared" si="5"/>
        <v/>
      </c>
      <c r="D82" t="b">
        <f t="shared" si="6"/>
        <v>0</v>
      </c>
      <c r="E82" s="106">
        <v>45714</v>
      </c>
      <c r="L82" s="150" t="s">
        <v>328</v>
      </c>
      <c r="M82" s="139" t="str">
        <f t="shared" si="7"/>
        <v>ID1267</v>
      </c>
      <c r="N82" s="136" t="s">
        <v>6</v>
      </c>
    </row>
    <row r="83" spans="1:14" ht="62.5" thickBot="1">
      <c r="A83" s="81" t="s">
        <v>434</v>
      </c>
      <c r="B83" s="139" t="str">
        <f t="shared" si="4"/>
        <v>ID4016</v>
      </c>
      <c r="C83" s="140" t="str">
        <f t="shared" si="5"/>
        <v/>
      </c>
      <c r="D83" t="b">
        <f t="shared" si="6"/>
        <v>0</v>
      </c>
      <c r="E83" s="106">
        <v>45714</v>
      </c>
      <c r="L83" s="151" t="s">
        <v>21</v>
      </c>
      <c r="M83" s="139" t="str">
        <f t="shared" si="7"/>
        <v>ID1312</v>
      </c>
      <c r="N83" s="136" t="s">
        <v>6</v>
      </c>
    </row>
    <row r="84" spans="1:14" ht="186.5" thickBot="1">
      <c r="A84" s="81" t="s">
        <v>435</v>
      </c>
      <c r="B84" s="139" t="str">
        <f t="shared" si="4"/>
        <v>ID6280</v>
      </c>
      <c r="C84" s="140" t="str">
        <f t="shared" si="5"/>
        <v/>
      </c>
      <c r="D84" t="b">
        <f t="shared" si="6"/>
        <v>0</v>
      </c>
      <c r="E84" s="106">
        <v>45721</v>
      </c>
      <c r="L84" s="150" t="s">
        <v>260</v>
      </c>
      <c r="M84" s="139" t="str">
        <f t="shared" si="7"/>
        <v>ID1601</v>
      </c>
      <c r="N84" s="136" t="s">
        <v>6</v>
      </c>
    </row>
    <row r="85" spans="1:14" ht="124.5" thickBot="1">
      <c r="A85" s="81" t="s">
        <v>436</v>
      </c>
      <c r="B85" s="139" t="str">
        <f t="shared" si="4"/>
        <v>ID5123</v>
      </c>
      <c r="C85" s="140" t="str">
        <f t="shared" si="5"/>
        <v/>
      </c>
      <c r="D85" t="b">
        <f t="shared" si="6"/>
        <v>0</v>
      </c>
      <c r="E85" s="48">
        <v>45728</v>
      </c>
      <c r="L85" s="151" t="s">
        <v>116</v>
      </c>
      <c r="M85" s="139" t="str">
        <f t="shared" si="7"/>
        <v>ID1623</v>
      </c>
      <c r="N85" s="136" t="s">
        <v>6</v>
      </c>
    </row>
    <row r="86" spans="1:14" ht="109" thickBot="1">
      <c r="A86" s="85" t="s">
        <v>437</v>
      </c>
      <c r="B86" s="139" t="str">
        <f t="shared" si="4"/>
        <v>ID6218</v>
      </c>
      <c r="C86" s="140" t="str">
        <f t="shared" si="5"/>
        <v/>
      </c>
      <c r="D86" t="b">
        <f t="shared" si="6"/>
        <v>0</v>
      </c>
      <c r="E86" s="106">
        <v>45728</v>
      </c>
      <c r="L86" s="150" t="s">
        <v>181</v>
      </c>
      <c r="M86" s="139" t="str">
        <f t="shared" si="7"/>
        <v>ID1527</v>
      </c>
      <c r="N86" s="136" t="s">
        <v>6</v>
      </c>
    </row>
    <row r="87" spans="1:14" ht="124.5" thickBot="1">
      <c r="A87" s="81" t="s">
        <v>438</v>
      </c>
      <c r="B87" s="139" t="str">
        <f t="shared" si="4"/>
        <v>ID3887</v>
      </c>
      <c r="C87" s="140" t="str">
        <f t="shared" si="5"/>
        <v/>
      </c>
      <c r="D87" t="b">
        <f t="shared" si="6"/>
        <v>0</v>
      </c>
      <c r="E87" s="48">
        <v>45742</v>
      </c>
      <c r="L87" s="151" t="s">
        <v>325</v>
      </c>
      <c r="M87" s="139" t="str">
        <f t="shared" si="7"/>
        <v>ID1425</v>
      </c>
      <c r="N87" s="136" t="s">
        <v>6</v>
      </c>
    </row>
    <row r="88" spans="1:14" ht="124.5" thickBot="1">
      <c r="A88" s="81" t="s">
        <v>439</v>
      </c>
      <c r="B88" s="139" t="str">
        <f t="shared" si="4"/>
        <v>ID6405</v>
      </c>
      <c r="C88" s="140" t="str">
        <f t="shared" si="5"/>
        <v/>
      </c>
      <c r="D88" t="b">
        <f t="shared" si="6"/>
        <v>0</v>
      </c>
      <c r="E88" s="106">
        <v>45742</v>
      </c>
      <c r="L88" s="150" t="s">
        <v>262</v>
      </c>
      <c r="M88" s="139" t="str">
        <f t="shared" si="7"/>
        <v>ID1596</v>
      </c>
      <c r="N88" s="136" t="s">
        <v>6</v>
      </c>
    </row>
    <row r="89" spans="1:14" ht="78" thickBot="1">
      <c r="A89" s="81" t="s">
        <v>440</v>
      </c>
      <c r="B89" s="139" t="str">
        <f t="shared" si="4"/>
        <v>ID1651</v>
      </c>
      <c r="C89" s="140" t="str">
        <f t="shared" si="5"/>
        <v/>
      </c>
      <c r="D89" t="b">
        <f t="shared" si="6"/>
        <v>0</v>
      </c>
      <c r="E89" s="48">
        <v>45742</v>
      </c>
      <c r="L89" s="151" t="s">
        <v>62</v>
      </c>
      <c r="M89" s="139" t="str">
        <f t="shared" si="7"/>
        <v>ID1653</v>
      </c>
      <c r="N89" s="136" t="s">
        <v>6</v>
      </c>
    </row>
    <row r="90" spans="1:14" ht="93.5" thickBot="1">
      <c r="A90" s="85" t="s">
        <v>441</v>
      </c>
      <c r="B90" s="139" t="str">
        <f t="shared" si="4"/>
        <v>ID6170</v>
      </c>
      <c r="C90" s="140" t="str">
        <f t="shared" si="5"/>
        <v/>
      </c>
      <c r="D90" t="b">
        <f t="shared" si="6"/>
        <v>0</v>
      </c>
      <c r="E90" s="106">
        <v>45749</v>
      </c>
      <c r="L90" s="150" t="s">
        <v>244</v>
      </c>
      <c r="M90" s="139" t="str">
        <f t="shared" si="7"/>
        <v>ID2724</v>
      </c>
      <c r="N90" s="136" t="s">
        <v>6</v>
      </c>
    </row>
    <row r="91" spans="1:14" ht="62.5" thickBot="1">
      <c r="A91" s="85" t="s">
        <v>442</v>
      </c>
      <c r="B91" s="139" t="str">
        <f t="shared" si="4"/>
        <v>N/A</v>
      </c>
      <c r="C91" s="140" t="str">
        <f t="shared" si="5"/>
        <v/>
      </c>
      <c r="D91" t="b">
        <f t="shared" si="6"/>
        <v>0</v>
      </c>
      <c r="E91" s="106">
        <v>45749</v>
      </c>
      <c r="L91" s="151" t="s">
        <v>183</v>
      </c>
      <c r="M91" s="139" t="str">
        <f t="shared" si="7"/>
        <v>ID2695</v>
      </c>
      <c r="N91" s="136" t="s">
        <v>6</v>
      </c>
    </row>
    <row r="92" spans="1:14" ht="155.5" thickBot="1">
      <c r="A92" s="81" t="s">
        <v>443</v>
      </c>
      <c r="B92" s="139" t="str">
        <f t="shared" si="4"/>
        <v>ID3913</v>
      </c>
      <c r="C92" s="140" t="str">
        <f t="shared" si="5"/>
        <v/>
      </c>
      <c r="D92" t="b">
        <f t="shared" si="6"/>
        <v>0</v>
      </c>
      <c r="E92" s="106">
        <v>45749</v>
      </c>
      <c r="L92" s="150" t="s">
        <v>154</v>
      </c>
      <c r="M92" s="139" t="str">
        <f t="shared" si="7"/>
        <v>ID2706</v>
      </c>
      <c r="N92" s="136" t="s">
        <v>6</v>
      </c>
    </row>
    <row r="93" spans="1:14" ht="93.5" thickBot="1">
      <c r="A93" s="81" t="s">
        <v>444</v>
      </c>
      <c r="B93" s="139" t="str">
        <f t="shared" si="4"/>
        <v>ID6263</v>
      </c>
      <c r="C93" s="140" t="str">
        <f t="shared" si="5"/>
        <v/>
      </c>
      <c r="D93" t="b">
        <f t="shared" si="6"/>
        <v>0</v>
      </c>
      <c r="E93" s="106">
        <v>45762</v>
      </c>
      <c r="L93" s="151" t="s">
        <v>209</v>
      </c>
      <c r="M93" s="139" t="str">
        <f t="shared" si="7"/>
        <v>ID1645</v>
      </c>
      <c r="N93" s="136" t="s">
        <v>6</v>
      </c>
    </row>
    <row r="94" spans="1:14" ht="78" thickBot="1">
      <c r="A94" s="85" t="s">
        <v>445</v>
      </c>
      <c r="B94" s="139" t="str">
        <f t="shared" si="4"/>
        <v>ID6377</v>
      </c>
      <c r="C94" s="140" t="str">
        <f t="shared" si="5"/>
        <v/>
      </c>
      <c r="D94" t="b">
        <f t="shared" si="6"/>
        <v>0</v>
      </c>
      <c r="E94" s="106">
        <v>45762</v>
      </c>
      <c r="L94" s="150" t="s">
        <v>269</v>
      </c>
      <c r="M94" s="139" t="str">
        <f t="shared" si="7"/>
        <v>ID3738</v>
      </c>
      <c r="N94" s="136" t="s">
        <v>6</v>
      </c>
    </row>
    <row r="95" spans="1:14" ht="78" thickBot="1">
      <c r="A95" s="81" t="s">
        <v>446</v>
      </c>
      <c r="B95" s="139" t="str">
        <f t="shared" si="4"/>
        <v>ID5100</v>
      </c>
      <c r="C95" s="140" t="str">
        <f t="shared" si="5"/>
        <v/>
      </c>
      <c r="D95" t="b">
        <f t="shared" si="6"/>
        <v>0</v>
      </c>
      <c r="E95" s="106">
        <v>45763</v>
      </c>
      <c r="L95" s="151" t="s">
        <v>213</v>
      </c>
      <c r="M95" s="139" t="str">
        <f t="shared" si="7"/>
        <v>ID1664</v>
      </c>
      <c r="N95" s="136" t="s">
        <v>6</v>
      </c>
    </row>
    <row r="96" spans="1:14" ht="140" thickBot="1">
      <c r="A96" s="81" t="s">
        <v>447</v>
      </c>
      <c r="B96" s="139" t="str">
        <f t="shared" si="4"/>
        <v>ID6340</v>
      </c>
      <c r="C96" s="140" t="str">
        <f t="shared" si="5"/>
        <v/>
      </c>
      <c r="D96" t="b">
        <f t="shared" si="6"/>
        <v>0</v>
      </c>
      <c r="E96" s="106">
        <v>45763</v>
      </c>
      <c r="L96" s="150" t="s">
        <v>32</v>
      </c>
      <c r="M96" s="139" t="str">
        <f t="shared" si="7"/>
        <v>ID2707</v>
      </c>
      <c r="N96" s="136" t="s">
        <v>6</v>
      </c>
    </row>
    <row r="97" spans="1:14" ht="171" thickBot="1">
      <c r="A97" s="81" t="s">
        <v>448</v>
      </c>
      <c r="B97" s="139" t="str">
        <f t="shared" si="4"/>
        <v>ID3982</v>
      </c>
      <c r="C97" s="140" t="str">
        <f t="shared" si="5"/>
        <v/>
      </c>
      <c r="D97" t="b">
        <f t="shared" si="6"/>
        <v>0</v>
      </c>
      <c r="E97" s="106">
        <v>45763</v>
      </c>
      <c r="L97" s="151" t="s">
        <v>239</v>
      </c>
      <c r="M97" s="139" t="str">
        <f t="shared" si="7"/>
        <v>ID3814</v>
      </c>
      <c r="N97" s="136" t="s">
        <v>6</v>
      </c>
    </row>
    <row r="98" spans="1:14" ht="109" thickBot="1">
      <c r="A98" s="81" t="s">
        <v>449</v>
      </c>
      <c r="B98" s="139" t="str">
        <f t="shared" si="4"/>
        <v>N/A</v>
      </c>
      <c r="C98" s="140" t="str">
        <f t="shared" si="5"/>
        <v/>
      </c>
      <c r="D98" t="b">
        <f t="shared" si="6"/>
        <v>0</v>
      </c>
      <c r="E98" s="106">
        <v>45770</v>
      </c>
      <c r="L98" s="150" t="s">
        <v>170</v>
      </c>
      <c r="M98" s="139" t="str">
        <f t="shared" si="7"/>
        <v>ID3872</v>
      </c>
      <c r="N98" s="136" t="s">
        <v>6</v>
      </c>
    </row>
    <row r="99" spans="1:14" ht="124.5" thickBot="1">
      <c r="A99" s="85" t="s">
        <v>450</v>
      </c>
      <c r="B99" s="139" t="str">
        <f t="shared" si="4"/>
        <v>ID6130</v>
      </c>
      <c r="C99" s="140" t="str">
        <f t="shared" si="5"/>
        <v/>
      </c>
      <c r="D99" t="b">
        <f t="shared" si="6"/>
        <v>0</v>
      </c>
      <c r="E99" s="106">
        <v>45770</v>
      </c>
      <c r="L99" s="151" t="s">
        <v>57</v>
      </c>
      <c r="M99" s="139" t="str">
        <f t="shared" si="7"/>
        <v xml:space="preserve">ID3924 </v>
      </c>
      <c r="N99" s="136" t="s">
        <v>6</v>
      </c>
    </row>
    <row r="100" spans="1:14" ht="140" thickBot="1">
      <c r="A100" s="85" t="s">
        <v>451</v>
      </c>
      <c r="B100" s="139" t="str">
        <f t="shared" si="4"/>
        <v>ID6423</v>
      </c>
      <c r="C100" s="140" t="str">
        <f t="shared" si="5"/>
        <v/>
      </c>
      <c r="D100" t="b">
        <f t="shared" si="6"/>
        <v>0</v>
      </c>
      <c r="E100" s="106">
        <v>45783</v>
      </c>
      <c r="L100" s="150" t="s">
        <v>141</v>
      </c>
      <c r="M100" s="139" t="str">
        <f t="shared" si="7"/>
        <v>ID3992</v>
      </c>
      <c r="N100" s="136" t="s">
        <v>6</v>
      </c>
    </row>
    <row r="101" spans="1:14" ht="109" thickBot="1">
      <c r="A101" s="81" t="s">
        <v>452</v>
      </c>
      <c r="B101" s="139" t="str">
        <f t="shared" si="4"/>
        <v>ID6334</v>
      </c>
      <c r="C101" s="140" t="str">
        <f t="shared" si="5"/>
        <v/>
      </c>
      <c r="D101" t="b">
        <f t="shared" si="6"/>
        <v>0</v>
      </c>
      <c r="E101" s="48">
        <v>45784</v>
      </c>
      <c r="L101" s="151" t="s">
        <v>287</v>
      </c>
      <c r="M101" s="139" t="str">
        <f t="shared" si="7"/>
        <v>ID4001</v>
      </c>
      <c r="N101" s="136" t="s">
        <v>6</v>
      </c>
    </row>
    <row r="102" spans="1:14" ht="93.5" thickBot="1">
      <c r="A102" s="81" t="s">
        <v>453</v>
      </c>
      <c r="B102" s="139" t="str">
        <f t="shared" si="4"/>
        <v>ID6328</v>
      </c>
      <c r="C102" s="140" t="str">
        <f t="shared" si="5"/>
        <v/>
      </c>
      <c r="D102" t="b">
        <f t="shared" si="6"/>
        <v>0</v>
      </c>
      <c r="E102" s="48">
        <v>45785</v>
      </c>
      <c r="L102" s="150" t="s">
        <v>198</v>
      </c>
      <c r="M102" s="139" t="str">
        <f t="shared" si="7"/>
        <v>ID4053</v>
      </c>
      <c r="N102" s="136" t="s">
        <v>6</v>
      </c>
    </row>
    <row r="103" spans="1:14" ht="78" thickBot="1">
      <c r="A103" s="81" t="s">
        <v>454</v>
      </c>
      <c r="B103" s="139" t="str">
        <f t="shared" si="4"/>
        <v>ID1333</v>
      </c>
      <c r="C103" s="140" t="str">
        <f t="shared" si="5"/>
        <v/>
      </c>
      <c r="D103" t="b">
        <f t="shared" si="6"/>
        <v>0</v>
      </c>
      <c r="E103" s="48">
        <v>45789</v>
      </c>
      <c r="L103" s="151" t="s">
        <v>73</v>
      </c>
      <c r="M103" s="139" t="str">
        <f t="shared" si="7"/>
        <v>ID3987</v>
      </c>
      <c r="N103" s="136" t="s">
        <v>6</v>
      </c>
    </row>
    <row r="104" spans="1:14" ht="109" thickBot="1">
      <c r="A104" s="81" t="s">
        <v>455</v>
      </c>
      <c r="B104" s="139" t="str">
        <f t="shared" si="4"/>
        <v>ID6370</v>
      </c>
      <c r="C104" s="140" t="str">
        <f t="shared" si="5"/>
        <v/>
      </c>
      <c r="D104" t="b">
        <f t="shared" si="6"/>
        <v>0</v>
      </c>
      <c r="E104" s="48">
        <v>45792</v>
      </c>
      <c r="L104" s="150" t="s">
        <v>235</v>
      </c>
      <c r="M104" s="139" t="str">
        <f t="shared" si="7"/>
        <v>ID3861</v>
      </c>
      <c r="N104" s="136" t="s">
        <v>6</v>
      </c>
    </row>
    <row r="105" spans="1:14" ht="124.5" thickBot="1">
      <c r="A105" s="81" t="s">
        <v>456</v>
      </c>
      <c r="B105" s="139" t="str">
        <f t="shared" si="4"/>
        <v>ID6426</v>
      </c>
      <c r="C105" s="140" t="str">
        <f t="shared" si="5"/>
        <v/>
      </c>
      <c r="D105" t="b">
        <f t="shared" si="6"/>
        <v>0</v>
      </c>
      <c r="E105" s="106">
        <v>45799</v>
      </c>
      <c r="L105" s="151" t="s">
        <v>68</v>
      </c>
      <c r="M105" s="139" t="str">
        <f t="shared" si="7"/>
        <v>ID4012</v>
      </c>
      <c r="N105" s="136" t="s">
        <v>6</v>
      </c>
    </row>
    <row r="106" spans="1:14" ht="78" thickBot="1">
      <c r="A106" s="81" t="s">
        <v>457</v>
      </c>
      <c r="B106" s="139" t="str">
        <f t="shared" si="4"/>
        <v>ID1136</v>
      </c>
      <c r="C106" s="140" t="str">
        <f t="shared" si="5"/>
        <v/>
      </c>
      <c r="D106" t="b">
        <f t="shared" si="6"/>
        <v>0</v>
      </c>
      <c r="E106" s="106">
        <v>45805</v>
      </c>
      <c r="L106" s="150" t="s">
        <v>333</v>
      </c>
      <c r="M106" s="139" t="str">
        <f t="shared" si="7"/>
        <v>ID5079</v>
      </c>
      <c r="N106" s="136" t="s">
        <v>6</v>
      </c>
    </row>
    <row r="107" spans="1:14" ht="171" thickBot="1">
      <c r="A107" s="81" t="s">
        <v>458</v>
      </c>
      <c r="B107" s="139" t="str">
        <f t="shared" si="4"/>
        <v>ID4070</v>
      </c>
      <c r="C107" s="140" t="str">
        <f t="shared" si="5"/>
        <v/>
      </c>
      <c r="D107" t="b">
        <f t="shared" si="6"/>
        <v>0</v>
      </c>
      <c r="E107" s="106">
        <v>45806</v>
      </c>
      <c r="L107" s="151" t="s">
        <v>218</v>
      </c>
      <c r="M107" s="139" t="str">
        <f t="shared" si="7"/>
        <v>ID5089</v>
      </c>
      <c r="N107" s="136" t="s">
        <v>6</v>
      </c>
    </row>
    <row r="108" spans="1:14" ht="124.5" thickBot="1">
      <c r="A108" s="81" t="s">
        <v>459</v>
      </c>
      <c r="B108" s="139" t="str">
        <f t="shared" si="4"/>
        <v>ID6178</v>
      </c>
      <c r="C108" s="140" t="str">
        <f t="shared" si="5"/>
        <v/>
      </c>
      <c r="D108" t="b">
        <f t="shared" si="6"/>
        <v>0</v>
      </c>
      <c r="E108" s="106">
        <v>45811</v>
      </c>
      <c r="L108" s="150" t="s">
        <v>137</v>
      </c>
      <c r="M108" s="139" t="str">
        <f t="shared" si="7"/>
        <v>ID3922</v>
      </c>
      <c r="N108" s="136" t="s">
        <v>6</v>
      </c>
    </row>
    <row r="109" spans="1:14" ht="109" thickBot="1">
      <c r="A109" s="85" t="s">
        <v>460</v>
      </c>
      <c r="B109" s="139" t="str">
        <f t="shared" si="4"/>
        <v>ID6357</v>
      </c>
      <c r="C109" s="140" t="str">
        <f t="shared" si="5"/>
        <v/>
      </c>
      <c r="D109" t="b">
        <f t="shared" si="6"/>
        <v>0</v>
      </c>
      <c r="E109" s="106">
        <v>45812</v>
      </c>
      <c r="L109" s="151" t="s">
        <v>200</v>
      </c>
      <c r="M109" s="139" t="str">
        <f t="shared" si="7"/>
        <v>ID5102</v>
      </c>
      <c r="N109" s="136" t="s">
        <v>6</v>
      </c>
    </row>
    <row r="110" spans="1:14" ht="78" thickBot="1">
      <c r="A110" s="85" t="s">
        <v>461</v>
      </c>
      <c r="B110" s="139" t="str">
        <f t="shared" si="4"/>
        <v>ID4003</v>
      </c>
      <c r="C110" s="140" t="str">
        <f t="shared" si="5"/>
        <v/>
      </c>
      <c r="D110" t="b">
        <f t="shared" si="6"/>
        <v>0</v>
      </c>
      <c r="E110" s="48">
        <v>45812</v>
      </c>
      <c r="L110" s="150" t="s">
        <v>220</v>
      </c>
      <c r="M110" s="139" t="str">
        <f t="shared" si="7"/>
        <v>ID6144</v>
      </c>
      <c r="N110" s="136" t="s">
        <v>6</v>
      </c>
    </row>
    <row r="111" spans="1:14" ht="78" thickBot="1">
      <c r="A111" s="85" t="s">
        <v>462</v>
      </c>
      <c r="B111" s="139" t="str">
        <f t="shared" si="4"/>
        <v>ID3963</v>
      </c>
      <c r="C111" s="140" t="str">
        <f t="shared" si="5"/>
        <v/>
      </c>
      <c r="D111" t="b">
        <f t="shared" si="6"/>
        <v>0</v>
      </c>
      <c r="E111" s="48">
        <v>45826</v>
      </c>
      <c r="L111" s="151" t="s">
        <v>272</v>
      </c>
      <c r="M111" s="139" t="str">
        <f t="shared" si="7"/>
        <v>ID6183</v>
      </c>
      <c r="N111" s="136" t="s">
        <v>6</v>
      </c>
    </row>
    <row r="112" spans="1:14" ht="78" thickBot="1">
      <c r="A112" s="81" t="s">
        <v>463</v>
      </c>
      <c r="B112" s="139" t="str">
        <f t="shared" si="4"/>
        <v>ID6324</v>
      </c>
      <c r="C112" s="140" t="str">
        <f t="shared" si="5"/>
        <v/>
      </c>
      <c r="D112" t="b">
        <f t="shared" si="6"/>
        <v>0</v>
      </c>
      <c r="E112" s="106">
        <v>45827</v>
      </c>
      <c r="L112" s="150" t="s">
        <v>214</v>
      </c>
      <c r="M112" s="139" t="str">
        <f t="shared" si="7"/>
        <v>ID5111</v>
      </c>
      <c r="N112" s="136" t="s">
        <v>6</v>
      </c>
    </row>
    <row r="113" spans="1:14" ht="62.5" thickBot="1">
      <c r="A113" s="81" t="s">
        <v>464</v>
      </c>
      <c r="B113" s="139" t="str">
        <f t="shared" si="4"/>
        <v>N/A</v>
      </c>
      <c r="C113" s="140" t="str">
        <f t="shared" si="5"/>
        <v/>
      </c>
      <c r="D113" t="b">
        <f t="shared" si="6"/>
        <v>0</v>
      </c>
      <c r="E113" s="106">
        <v>45827</v>
      </c>
      <c r="L113" s="151" t="s">
        <v>254</v>
      </c>
      <c r="M113" s="139" t="str">
        <f t="shared" si="7"/>
        <v>ID6186</v>
      </c>
      <c r="N113" s="136" t="s">
        <v>6</v>
      </c>
    </row>
    <row r="114" spans="1:14" ht="93.5" thickBot="1">
      <c r="A114" s="85" t="s">
        <v>465</v>
      </c>
      <c r="B114" s="139" t="str">
        <f t="shared" si="4"/>
        <v>ID6342</v>
      </c>
      <c r="C114" s="140" t="str">
        <f t="shared" si="5"/>
        <v/>
      </c>
      <c r="D114" t="b">
        <f t="shared" si="6"/>
        <v>0</v>
      </c>
      <c r="E114" s="48">
        <v>45832</v>
      </c>
      <c r="L114" s="150" t="s">
        <v>211</v>
      </c>
      <c r="M114" s="139" t="str">
        <f t="shared" si="7"/>
        <v>ID6181</v>
      </c>
      <c r="N114" s="136" t="s">
        <v>6</v>
      </c>
    </row>
    <row r="115" spans="1:14" ht="109" thickBot="1">
      <c r="A115" s="102" t="s">
        <v>466</v>
      </c>
      <c r="B115" s="139" t="str">
        <f t="shared" si="4"/>
        <v>ID6308</v>
      </c>
      <c r="C115" s="140" t="str">
        <f t="shared" si="5"/>
        <v/>
      </c>
      <c r="D115" t="b">
        <f t="shared" si="6"/>
        <v>0</v>
      </c>
      <c r="E115" s="106">
        <v>45833</v>
      </c>
      <c r="L115" s="151" t="s">
        <v>24</v>
      </c>
      <c r="M115" s="139" t="str">
        <f t="shared" si="7"/>
        <v>Error</v>
      </c>
      <c r="N115" s="136" t="s">
        <v>6</v>
      </c>
    </row>
    <row r="116" spans="1:14" ht="186.5" thickBot="1">
      <c r="A116" s="85" t="s">
        <v>467</v>
      </c>
      <c r="B116" s="139" t="str">
        <f t="shared" si="4"/>
        <v>ID6264</v>
      </c>
      <c r="C116" s="140" t="str">
        <f t="shared" si="5"/>
        <v/>
      </c>
      <c r="D116" t="b">
        <f t="shared" si="6"/>
        <v>0</v>
      </c>
      <c r="E116" s="106">
        <v>45833</v>
      </c>
      <c r="L116" s="150" t="s">
        <v>296</v>
      </c>
      <c r="M116" s="139" t="str">
        <f t="shared" si="7"/>
        <v>ID6253</v>
      </c>
      <c r="N116" s="136" t="s">
        <v>6</v>
      </c>
    </row>
    <row r="117" spans="1:14" ht="109" thickBot="1">
      <c r="A117" s="81" t="s">
        <v>468</v>
      </c>
      <c r="B117" s="139" t="str">
        <f t="shared" si="4"/>
        <v>ID6411</v>
      </c>
      <c r="C117" s="140" t="str">
        <f t="shared" si="5"/>
        <v/>
      </c>
      <c r="D117" t="b">
        <f t="shared" si="6"/>
        <v>0</v>
      </c>
      <c r="E117" s="106">
        <v>45840</v>
      </c>
      <c r="L117" s="151" t="s">
        <v>175</v>
      </c>
      <c r="M117" s="139" t="str">
        <f t="shared" si="7"/>
        <v>ID3818</v>
      </c>
      <c r="N117" s="136" t="s">
        <v>6</v>
      </c>
    </row>
    <row r="118" spans="1:14" ht="124.5" thickBot="1">
      <c r="A118" s="81" t="s">
        <v>469</v>
      </c>
      <c r="B118" s="139" t="str">
        <f t="shared" si="4"/>
        <v>ID6339</v>
      </c>
      <c r="C118" s="140" t="str">
        <f t="shared" si="5"/>
        <v/>
      </c>
      <c r="D118" t="b">
        <f t="shared" si="6"/>
        <v>0</v>
      </c>
      <c r="E118" s="106">
        <v>45840</v>
      </c>
      <c r="L118" s="150" t="s">
        <v>168</v>
      </c>
      <c r="M118" s="139" t="str">
        <f t="shared" si="7"/>
        <v>ID43</v>
      </c>
      <c r="N118" s="136" t="s">
        <v>6</v>
      </c>
    </row>
    <row r="119" spans="1:14" ht="62.5" thickBot="1">
      <c r="A119" s="85" t="s">
        <v>470</v>
      </c>
      <c r="B119" s="139" t="str">
        <f t="shared" si="4"/>
        <v>ID6221</v>
      </c>
      <c r="C119" s="140" t="str">
        <f t="shared" si="5"/>
        <v/>
      </c>
      <c r="D119" t="b">
        <f t="shared" si="6"/>
        <v>0</v>
      </c>
      <c r="E119" s="106">
        <v>45840</v>
      </c>
      <c r="L119" s="151" t="s">
        <v>16</v>
      </c>
      <c r="M119" s="139" t="str">
        <f t="shared" si="7"/>
        <v>ID6142</v>
      </c>
      <c r="N119" s="136" t="s">
        <v>6</v>
      </c>
    </row>
    <row r="120" spans="1:14" ht="62.5" thickBot="1">
      <c r="A120" s="81" t="s">
        <v>471</v>
      </c>
      <c r="B120" s="139" t="str">
        <f t="shared" si="4"/>
        <v>ID6244</v>
      </c>
      <c r="C120" s="140" t="str">
        <f t="shared" si="5"/>
        <v/>
      </c>
      <c r="D120" t="b">
        <f t="shared" si="6"/>
        <v>0</v>
      </c>
      <c r="E120" s="48">
        <v>45848</v>
      </c>
      <c r="L120" s="150" t="s">
        <v>223</v>
      </c>
      <c r="M120" s="139" t="str">
        <f t="shared" si="7"/>
        <v>Error</v>
      </c>
      <c r="N120" s="136" t="s">
        <v>6</v>
      </c>
    </row>
    <row r="121" spans="1:14" ht="47" thickBot="1">
      <c r="A121" s="85" t="s">
        <v>472</v>
      </c>
      <c r="B121" s="139" t="str">
        <f t="shared" si="4"/>
        <v>ID6392</v>
      </c>
      <c r="C121" s="140" t="str">
        <f t="shared" si="5"/>
        <v/>
      </c>
      <c r="D121" t="b">
        <f t="shared" si="6"/>
        <v>0</v>
      </c>
      <c r="E121" s="106">
        <v>45848</v>
      </c>
      <c r="L121" s="151" t="s">
        <v>71</v>
      </c>
      <c r="M121" s="139" t="str">
        <f t="shared" si="7"/>
        <v>ID379</v>
      </c>
      <c r="N121" s="136" t="s">
        <v>6</v>
      </c>
    </row>
    <row r="122" spans="1:14" ht="109" thickBot="1">
      <c r="A122" s="81" t="s">
        <v>473</v>
      </c>
      <c r="B122" s="139" t="str">
        <f t="shared" si="4"/>
        <v>ID6274</v>
      </c>
      <c r="C122" s="140" t="str">
        <f t="shared" si="5"/>
        <v/>
      </c>
      <c r="D122" t="b">
        <f t="shared" si="6"/>
        <v>0</v>
      </c>
      <c r="E122" s="48">
        <v>45861</v>
      </c>
      <c r="L122" s="150" t="s">
        <v>54</v>
      </c>
      <c r="M122" s="139" t="str">
        <f t="shared" si="7"/>
        <v>ID768</v>
      </c>
      <c r="N122" s="136" t="s">
        <v>6</v>
      </c>
    </row>
    <row r="123" spans="1:14" ht="62.5" thickBot="1">
      <c r="A123" s="81" t="s">
        <v>474</v>
      </c>
      <c r="B123" s="139" t="str">
        <f t="shared" si="4"/>
        <v>ID6166</v>
      </c>
      <c r="C123" s="140" t="str">
        <f t="shared" si="5"/>
        <v/>
      </c>
      <c r="D123" t="b">
        <f t="shared" si="6"/>
        <v>0</v>
      </c>
      <c r="E123" s="106">
        <v>45861</v>
      </c>
      <c r="L123" s="151" t="s">
        <v>92</v>
      </c>
      <c r="M123" s="139" t="str">
        <f t="shared" si="7"/>
        <v>ID382</v>
      </c>
      <c r="N123" s="136" t="s">
        <v>6</v>
      </c>
    </row>
    <row r="124" spans="1:14" ht="155.5" thickBot="1">
      <c r="A124" s="102" t="s">
        <v>475</v>
      </c>
      <c r="B124" s="139" t="str">
        <f t="shared" si="4"/>
        <v>N/A</v>
      </c>
      <c r="C124" s="140" t="str">
        <f t="shared" si="5"/>
        <v/>
      </c>
      <c r="D124" t="b">
        <f t="shared" si="6"/>
        <v>0</v>
      </c>
      <c r="E124" s="106">
        <v>45861</v>
      </c>
      <c r="L124" s="150" t="s">
        <v>167</v>
      </c>
      <c r="M124" s="139" t="str">
        <f t="shared" si="7"/>
        <v>ID44</v>
      </c>
      <c r="N124" s="136" t="s">
        <v>6</v>
      </c>
    </row>
    <row r="125" spans="1:14" ht="93.5" thickBot="1">
      <c r="A125" s="102" t="s">
        <v>476</v>
      </c>
      <c r="B125" s="139" t="str">
        <f t="shared" si="4"/>
        <v>N/A</v>
      </c>
      <c r="C125" s="140" t="str">
        <f t="shared" si="5"/>
        <v/>
      </c>
      <c r="D125" t="b">
        <f t="shared" si="6"/>
        <v>0</v>
      </c>
      <c r="E125" s="106">
        <v>45861</v>
      </c>
      <c r="L125" s="151" t="s">
        <v>100</v>
      </c>
      <c r="M125" s="139" t="str">
        <f t="shared" si="7"/>
        <v>ID4055</v>
      </c>
      <c r="N125" s="136" t="s">
        <v>6</v>
      </c>
    </row>
    <row r="126" spans="1:14" ht="78" thickBot="1">
      <c r="A126" s="92" t="s">
        <v>477</v>
      </c>
      <c r="B126" s="139" t="str">
        <f t="shared" si="4"/>
        <v>ID6372</v>
      </c>
      <c r="C126" s="140" t="str">
        <f t="shared" si="5"/>
        <v/>
      </c>
      <c r="D126" t="b">
        <f t="shared" si="6"/>
        <v>0</v>
      </c>
      <c r="E126" s="107">
        <v>45868</v>
      </c>
      <c r="L126" s="150" t="s">
        <v>300</v>
      </c>
      <c r="M126" s="139" t="str">
        <f t="shared" si="7"/>
        <v>ID898</v>
      </c>
      <c r="N126" s="136" t="s">
        <v>6</v>
      </c>
    </row>
    <row r="127" spans="1:14" ht="124.5" thickBot="1">
      <c r="A127" s="81" t="s">
        <v>478</v>
      </c>
      <c r="B127" s="139" t="str">
        <f t="shared" si="4"/>
        <v>ID6153</v>
      </c>
      <c r="C127" s="140" t="str">
        <f t="shared" si="5"/>
        <v/>
      </c>
      <c r="D127" t="b">
        <f t="shared" si="6"/>
        <v>0</v>
      </c>
      <c r="E127" s="106">
        <v>45875</v>
      </c>
      <c r="L127" s="151" t="s">
        <v>241</v>
      </c>
      <c r="M127" s="139" t="str">
        <f t="shared" si="7"/>
        <v>ID6149</v>
      </c>
      <c r="N127" s="136" t="s">
        <v>6</v>
      </c>
    </row>
    <row r="128" spans="1:14" ht="109" thickBot="1">
      <c r="A128" s="92" t="s">
        <v>479</v>
      </c>
      <c r="B128" s="139" t="str">
        <f t="shared" si="4"/>
        <v>ID6462</v>
      </c>
      <c r="C128" s="140" t="str">
        <f t="shared" si="5"/>
        <v/>
      </c>
      <c r="D128" t="b">
        <f t="shared" si="6"/>
        <v>0</v>
      </c>
      <c r="E128" s="106">
        <v>45875</v>
      </c>
      <c r="L128" s="150" t="s">
        <v>247</v>
      </c>
      <c r="M128" s="139" t="str">
        <f t="shared" si="7"/>
        <v>ID6397</v>
      </c>
      <c r="N128" s="136" t="s">
        <v>6</v>
      </c>
    </row>
    <row r="129" spans="1:14" ht="93.5" thickBot="1">
      <c r="A129" s="85" t="s">
        <v>480</v>
      </c>
      <c r="B129" s="139" t="str">
        <f t="shared" si="4"/>
        <v>ID3998</v>
      </c>
      <c r="C129" s="140" t="str">
        <f t="shared" si="5"/>
        <v/>
      </c>
      <c r="D129" t="b">
        <f t="shared" si="6"/>
        <v>0</v>
      </c>
      <c r="E129" s="106">
        <v>45882</v>
      </c>
      <c r="L129" s="151" t="s">
        <v>91</v>
      </c>
      <c r="M129" s="139" t="str">
        <f t="shared" si="7"/>
        <v>Error</v>
      </c>
      <c r="N129" s="136" t="s">
        <v>6</v>
      </c>
    </row>
    <row r="130" spans="1:14" ht="124.5" thickBot="1">
      <c r="A130" s="103" t="s">
        <v>481</v>
      </c>
      <c r="B130" s="139" t="str">
        <f t="shared" ref="B130:B193" si="8">IFERROR(MID(A130,FIND("[ID",A130)+1,SEARCH("]",A130)-FIND("[ID",A130)-1),"N/A")</f>
        <v>N/A</v>
      </c>
      <c r="C130" s="140" t="str">
        <f t="shared" ref="C130:C193" si="9">IFERROR(VLOOKUP(B130,$M:$O,2,FALSE),"")</f>
        <v/>
      </c>
      <c r="D130" t="b">
        <f t="shared" ref="D130:D193" si="10">E130=C130</f>
        <v>0</v>
      </c>
      <c r="E130" s="106">
        <v>45882</v>
      </c>
      <c r="L130" s="150" t="s">
        <v>29</v>
      </c>
      <c r="M130" s="139" t="str">
        <f t="shared" ref="M130:M193" si="11">IFERROR(MID(L130,FIND("[ID",L130)+1,SEARCH("]",L130)-FIND("[ID",L130)-1),"Error")</f>
        <v>ID6203</v>
      </c>
      <c r="N130" s="136" t="s">
        <v>6</v>
      </c>
    </row>
    <row r="131" spans="1:14" ht="155.5" thickBot="1">
      <c r="A131" s="81" t="s">
        <v>482</v>
      </c>
      <c r="B131" s="139" t="str">
        <f t="shared" si="8"/>
        <v>ID2725</v>
      </c>
      <c r="C131" s="140" t="str">
        <f t="shared" si="9"/>
        <v/>
      </c>
      <c r="D131" t="b">
        <f t="shared" si="10"/>
        <v>0</v>
      </c>
      <c r="E131" s="106">
        <v>45888</v>
      </c>
      <c r="L131" s="151" t="s">
        <v>28</v>
      </c>
      <c r="M131" s="139" t="str">
        <f t="shared" si="11"/>
        <v>ID6148</v>
      </c>
      <c r="N131" s="136" t="s">
        <v>6</v>
      </c>
    </row>
    <row r="132" spans="1:14" ht="124.5" thickBot="1">
      <c r="A132" s="81" t="s">
        <v>483</v>
      </c>
      <c r="B132" s="139" t="str">
        <f t="shared" si="8"/>
        <v>ID6364</v>
      </c>
      <c r="C132" s="140" t="str">
        <f t="shared" si="9"/>
        <v/>
      </c>
      <c r="D132" t="b">
        <f t="shared" si="10"/>
        <v>0</v>
      </c>
      <c r="E132" s="106">
        <v>45889</v>
      </c>
      <c r="L132" s="150" t="s">
        <v>90</v>
      </c>
      <c r="M132" s="139" t="str">
        <f t="shared" si="11"/>
        <v>Error</v>
      </c>
      <c r="N132" s="136" t="s">
        <v>6</v>
      </c>
    </row>
    <row r="133" spans="1:14" ht="62.5" thickBot="1">
      <c r="A133" s="85" t="s">
        <v>484</v>
      </c>
      <c r="B133" s="139" t="str">
        <f t="shared" si="8"/>
        <v>ID6381</v>
      </c>
      <c r="C133" s="140" t="str">
        <f t="shared" si="9"/>
        <v/>
      </c>
      <c r="D133" t="b">
        <f t="shared" si="10"/>
        <v>0</v>
      </c>
      <c r="E133" s="106">
        <v>45896</v>
      </c>
      <c r="L133" s="151" t="s">
        <v>145</v>
      </c>
      <c r="M133" s="139" t="str">
        <f t="shared" si="11"/>
        <v>ID6175</v>
      </c>
      <c r="N133" s="136" t="s">
        <v>6</v>
      </c>
    </row>
    <row r="134" spans="1:14" ht="62.5" thickBot="1">
      <c r="A134" s="85" t="s">
        <v>485</v>
      </c>
      <c r="B134" s="139" t="str">
        <f t="shared" si="8"/>
        <v>ID547</v>
      </c>
      <c r="C134" s="140" t="str">
        <f t="shared" si="9"/>
        <v/>
      </c>
      <c r="D134" t="b">
        <f t="shared" si="10"/>
        <v>0</v>
      </c>
      <c r="E134" s="106">
        <v>45897</v>
      </c>
      <c r="L134" s="150" t="s">
        <v>207</v>
      </c>
      <c r="M134" s="139" t="str">
        <f t="shared" si="11"/>
        <v>Error</v>
      </c>
      <c r="N134" s="136" t="s">
        <v>6</v>
      </c>
    </row>
    <row r="135" spans="1:14" ht="109" thickBot="1">
      <c r="A135" s="81" t="s">
        <v>486</v>
      </c>
      <c r="B135" s="139" t="str">
        <f t="shared" si="8"/>
        <v>ID6237</v>
      </c>
      <c r="C135" s="140" t="str">
        <f t="shared" si="9"/>
        <v/>
      </c>
      <c r="D135" t="b">
        <f t="shared" si="10"/>
        <v>0</v>
      </c>
      <c r="E135" s="106">
        <v>45897</v>
      </c>
      <c r="L135" s="151" t="s">
        <v>319</v>
      </c>
      <c r="M135" s="139" t="str">
        <f t="shared" si="11"/>
        <v>ID1277</v>
      </c>
      <c r="N135" s="136" t="s">
        <v>6</v>
      </c>
    </row>
    <row r="136" spans="1:14" ht="93.5" thickBot="1">
      <c r="A136" s="85" t="s">
        <v>487</v>
      </c>
      <c r="B136" s="139" t="str">
        <f t="shared" si="8"/>
        <v>ID6238</v>
      </c>
      <c r="C136" s="140" t="str">
        <f t="shared" si="9"/>
        <v/>
      </c>
      <c r="D136" t="b">
        <f t="shared" si="10"/>
        <v>0</v>
      </c>
      <c r="E136" s="106">
        <v>45897</v>
      </c>
      <c r="L136" s="150" t="s">
        <v>36</v>
      </c>
      <c r="M136" s="139" t="str">
        <f t="shared" si="11"/>
        <v>ID1261</v>
      </c>
      <c r="N136" s="136" t="s">
        <v>6</v>
      </c>
    </row>
    <row r="137" spans="1:14" ht="78" thickBot="1">
      <c r="A137" s="81" t="s">
        <v>488</v>
      </c>
      <c r="B137" s="139" t="str">
        <f t="shared" si="8"/>
        <v>ID6266</v>
      </c>
      <c r="C137" s="140" t="str">
        <f t="shared" si="9"/>
        <v/>
      </c>
      <c r="D137" t="b">
        <f t="shared" si="10"/>
        <v>0</v>
      </c>
      <c r="E137" s="106">
        <v>45903</v>
      </c>
      <c r="L137" s="151" t="s">
        <v>133</v>
      </c>
      <c r="M137" s="139" t="str">
        <f t="shared" si="11"/>
        <v>Error</v>
      </c>
      <c r="N137" s="136" t="s">
        <v>6</v>
      </c>
    </row>
    <row r="138" spans="1:14" ht="202" thickBot="1">
      <c r="A138" s="81" t="s">
        <v>489</v>
      </c>
      <c r="B138" s="139" t="str">
        <f t="shared" si="8"/>
        <v>ID6332</v>
      </c>
      <c r="C138" s="140" t="str">
        <f t="shared" si="9"/>
        <v/>
      </c>
      <c r="D138" t="b">
        <f t="shared" si="10"/>
        <v>0</v>
      </c>
      <c r="E138" s="107">
        <v>45911</v>
      </c>
      <c r="L138" s="150" t="s">
        <v>258</v>
      </c>
      <c r="M138" s="139" t="str">
        <f t="shared" si="11"/>
        <v>Error</v>
      </c>
      <c r="N138" s="136" t="s">
        <v>6</v>
      </c>
    </row>
    <row r="139" spans="1:14" ht="78" thickBot="1">
      <c r="A139" s="141" t="s">
        <v>490</v>
      </c>
      <c r="B139" s="139" t="str">
        <f t="shared" si="8"/>
        <v>ID3981</v>
      </c>
      <c r="C139" s="140" t="str">
        <f t="shared" si="9"/>
        <v/>
      </c>
      <c r="D139" t="b">
        <f t="shared" si="10"/>
        <v>0</v>
      </c>
      <c r="E139" s="107">
        <v>45924</v>
      </c>
      <c r="L139" s="151" t="s">
        <v>290</v>
      </c>
      <c r="M139" s="139" t="str">
        <f t="shared" si="11"/>
        <v>ID1262</v>
      </c>
      <c r="N139" s="136" t="s">
        <v>6</v>
      </c>
    </row>
    <row r="140" spans="1:14" ht="109" thickBot="1">
      <c r="A140" s="81" t="s">
        <v>491</v>
      </c>
      <c r="B140" s="139" t="str">
        <f t="shared" si="8"/>
        <v>ID5073</v>
      </c>
      <c r="C140" s="140" t="str">
        <f t="shared" si="9"/>
        <v/>
      </c>
      <c r="D140" t="b">
        <f t="shared" si="10"/>
        <v>0</v>
      </c>
      <c r="E140" s="107">
        <v>45931</v>
      </c>
      <c r="L140" s="150" t="s">
        <v>98</v>
      </c>
      <c r="M140" s="139" t="str">
        <f t="shared" si="11"/>
        <v>ID1314</v>
      </c>
      <c r="N140" s="136" t="s">
        <v>6</v>
      </c>
    </row>
    <row r="141" spans="1:14" ht="140" thickBot="1">
      <c r="A141" s="102" t="s">
        <v>492</v>
      </c>
      <c r="B141" s="139" t="str">
        <f t="shared" si="8"/>
        <v>N/A</v>
      </c>
      <c r="C141" s="140" t="str">
        <f t="shared" si="9"/>
        <v/>
      </c>
      <c r="D141" t="b">
        <f t="shared" si="10"/>
        <v>0</v>
      </c>
      <c r="E141" s="107">
        <v>45931</v>
      </c>
      <c r="L141" s="151" t="s">
        <v>77</v>
      </c>
      <c r="M141" s="139" t="str">
        <f t="shared" si="11"/>
        <v>Error</v>
      </c>
      <c r="N141" s="136" t="s">
        <v>6</v>
      </c>
    </row>
    <row r="142" spans="1:14" ht="124.5" thickBot="1">
      <c r="A142" s="92" t="s">
        <v>493</v>
      </c>
      <c r="B142" s="139" t="str">
        <f t="shared" si="8"/>
        <v>ID6394</v>
      </c>
      <c r="C142" s="140" t="str">
        <f t="shared" si="9"/>
        <v/>
      </c>
      <c r="D142" t="b">
        <f t="shared" si="10"/>
        <v>0</v>
      </c>
      <c r="E142" s="106">
        <v>45938</v>
      </c>
      <c r="L142" s="150" t="s">
        <v>294</v>
      </c>
      <c r="M142" s="139" t="str">
        <f t="shared" si="11"/>
        <v>Error</v>
      </c>
      <c r="N142" s="136" t="s">
        <v>6</v>
      </c>
    </row>
    <row r="143" spans="1:14" ht="78" thickBot="1">
      <c r="A143" s="81" t="s">
        <v>494</v>
      </c>
      <c r="B143" s="139" t="str">
        <f t="shared" si="8"/>
        <v>ID6283</v>
      </c>
      <c r="C143" s="140" t="str">
        <f t="shared" si="9"/>
        <v/>
      </c>
      <c r="D143" t="b">
        <f t="shared" si="10"/>
        <v>0</v>
      </c>
      <c r="E143" s="106">
        <v>45959</v>
      </c>
      <c r="L143" s="151" t="s">
        <v>169</v>
      </c>
      <c r="M143" s="139" t="str">
        <f t="shared" si="11"/>
        <v>Error</v>
      </c>
      <c r="N143" s="136" t="s">
        <v>6</v>
      </c>
    </row>
    <row r="144" spans="1:14" ht="140" thickBot="1">
      <c r="A144" s="81" t="s">
        <v>495</v>
      </c>
      <c r="B144" s="139" t="str">
        <f t="shared" si="8"/>
        <v>ID6434</v>
      </c>
      <c r="C144" s="140" t="str">
        <f t="shared" si="9"/>
        <v/>
      </c>
      <c r="D144" t="b">
        <f t="shared" si="10"/>
        <v>0</v>
      </c>
      <c r="E144" s="48">
        <v>45951</v>
      </c>
      <c r="L144" s="150" t="s">
        <v>159</v>
      </c>
      <c r="M144" s="139" t="str">
        <f t="shared" si="11"/>
        <v>ID1410</v>
      </c>
      <c r="N144" s="136" t="s">
        <v>6</v>
      </c>
    </row>
    <row r="145" spans="1:14" ht="78" thickBot="1">
      <c r="A145" s="81" t="s">
        <v>496</v>
      </c>
      <c r="B145" s="139" t="str">
        <f t="shared" si="8"/>
        <v>ID6297</v>
      </c>
      <c r="C145" s="140" t="str">
        <f t="shared" si="9"/>
        <v/>
      </c>
      <c r="D145" t="b">
        <f t="shared" si="10"/>
        <v>0</v>
      </c>
      <c r="E145" s="106">
        <v>45952</v>
      </c>
      <c r="L145" s="151" t="s">
        <v>35</v>
      </c>
      <c r="M145" s="139" t="str">
        <f t="shared" si="11"/>
        <v>Error</v>
      </c>
      <c r="N145" s="136" t="s">
        <v>6</v>
      </c>
    </row>
    <row r="146" spans="1:14" ht="202" thickBot="1">
      <c r="A146" s="95" t="s">
        <v>497</v>
      </c>
      <c r="B146" s="139" t="str">
        <f t="shared" si="8"/>
        <v>N/A</v>
      </c>
      <c r="C146" s="140" t="str">
        <f t="shared" si="9"/>
        <v/>
      </c>
      <c r="D146" t="b">
        <f t="shared" si="10"/>
        <v>0</v>
      </c>
      <c r="E146" s="106">
        <v>45952</v>
      </c>
      <c r="L146" s="150" t="s">
        <v>261</v>
      </c>
      <c r="M146" s="139" t="str">
        <f t="shared" si="11"/>
        <v>ID1496</v>
      </c>
      <c r="N146" s="136" t="s">
        <v>6</v>
      </c>
    </row>
    <row r="147" spans="1:14" ht="124.5" thickBot="1">
      <c r="A147" s="85" t="s">
        <v>498</v>
      </c>
      <c r="B147" s="139" t="str">
        <f t="shared" si="8"/>
        <v>ID6255</v>
      </c>
      <c r="C147" s="140" t="str">
        <f t="shared" si="9"/>
        <v/>
      </c>
      <c r="D147" t="b">
        <f t="shared" si="10"/>
        <v>0</v>
      </c>
      <c r="E147" s="106">
        <v>45966</v>
      </c>
      <c r="L147" s="151" t="s">
        <v>72</v>
      </c>
      <c r="M147" s="139" t="str">
        <f t="shared" si="11"/>
        <v>ID826</v>
      </c>
      <c r="N147" s="136" t="s">
        <v>6</v>
      </c>
    </row>
    <row r="148" spans="1:14" ht="140" thickBot="1">
      <c r="A148" s="81" t="s">
        <v>499</v>
      </c>
      <c r="B148" s="139" t="str">
        <f t="shared" si="8"/>
        <v>ID6408</v>
      </c>
      <c r="C148" s="140" t="str">
        <f t="shared" si="9"/>
        <v/>
      </c>
      <c r="D148" t="b">
        <f t="shared" si="10"/>
        <v>0</v>
      </c>
      <c r="E148" s="106">
        <v>45966</v>
      </c>
      <c r="L148" s="150" t="s">
        <v>61</v>
      </c>
      <c r="M148" s="139" t="str">
        <f t="shared" si="11"/>
        <v>ID6330</v>
      </c>
      <c r="N148" s="136" t="s">
        <v>6</v>
      </c>
    </row>
    <row r="149" spans="1:14" ht="155.5" thickBot="1">
      <c r="A149" s="85" t="s">
        <v>500</v>
      </c>
      <c r="B149" s="139" t="str">
        <f t="shared" si="8"/>
        <v>ID3949</v>
      </c>
      <c r="C149" s="140" t="str">
        <f t="shared" si="9"/>
        <v/>
      </c>
      <c r="D149" t="b">
        <f t="shared" si="10"/>
        <v>0</v>
      </c>
      <c r="E149" s="48">
        <v>45966</v>
      </c>
      <c r="L149" s="151" t="s">
        <v>52</v>
      </c>
      <c r="M149" s="139" t="str">
        <f t="shared" si="11"/>
        <v>ID6180</v>
      </c>
      <c r="N149" s="136" t="s">
        <v>6</v>
      </c>
    </row>
    <row r="150" spans="1:14" ht="155.5" thickBot="1">
      <c r="A150" s="85" t="s">
        <v>501</v>
      </c>
      <c r="B150" s="139" t="str">
        <f t="shared" si="8"/>
        <v>ID6452</v>
      </c>
      <c r="C150" s="140" t="str">
        <f t="shared" si="9"/>
        <v/>
      </c>
      <c r="D150" t="b">
        <f t="shared" si="10"/>
        <v>0</v>
      </c>
      <c r="E150" s="48">
        <v>45973</v>
      </c>
      <c r="L150" s="150" t="s">
        <v>219</v>
      </c>
      <c r="M150" s="139" t="str">
        <f t="shared" si="11"/>
        <v>ID6251</v>
      </c>
      <c r="N150" s="136" t="s">
        <v>6</v>
      </c>
    </row>
    <row r="151" spans="1:14" ht="109" thickBot="1">
      <c r="A151" s="85" t="s">
        <v>502</v>
      </c>
      <c r="B151" s="139" t="str">
        <f t="shared" si="8"/>
        <v>ID6378</v>
      </c>
      <c r="C151" s="140" t="str">
        <f t="shared" si="9"/>
        <v/>
      </c>
      <c r="D151" t="b">
        <f t="shared" si="10"/>
        <v>0</v>
      </c>
      <c r="E151" s="48">
        <v>45980</v>
      </c>
      <c r="L151" s="151" t="s">
        <v>40</v>
      </c>
      <c r="M151" s="139" t="str">
        <f t="shared" si="11"/>
        <v>ID2701</v>
      </c>
      <c r="N151" s="136" t="s">
        <v>6</v>
      </c>
    </row>
    <row r="152" spans="1:14" ht="140" thickBot="1">
      <c r="A152" s="102" t="s">
        <v>503</v>
      </c>
      <c r="B152" s="139" t="str">
        <f t="shared" si="8"/>
        <v>ID6194</v>
      </c>
      <c r="C152" s="140" t="str">
        <f t="shared" si="9"/>
        <v/>
      </c>
      <c r="D152" t="b">
        <f t="shared" si="10"/>
        <v>0</v>
      </c>
      <c r="E152" s="48">
        <v>45980</v>
      </c>
      <c r="L152" s="150" t="s">
        <v>25</v>
      </c>
      <c r="M152" s="139" t="str">
        <f t="shared" si="11"/>
        <v>ID6200</v>
      </c>
      <c r="N152" s="136" t="s">
        <v>6</v>
      </c>
    </row>
    <row r="153" spans="1:14" ht="140" thickBot="1">
      <c r="A153" s="102" t="s">
        <v>504</v>
      </c>
      <c r="B153" s="139" t="str">
        <f t="shared" si="8"/>
        <v>N/A</v>
      </c>
      <c r="C153" s="140" t="str">
        <f t="shared" si="9"/>
        <v/>
      </c>
      <c r="D153" t="b">
        <f t="shared" si="10"/>
        <v>0</v>
      </c>
      <c r="E153" s="48">
        <v>45980</v>
      </c>
      <c r="L153" s="151" t="s">
        <v>65</v>
      </c>
      <c r="M153" s="139" t="str">
        <f t="shared" si="11"/>
        <v>ID1639</v>
      </c>
      <c r="N153" s="136" t="s">
        <v>6</v>
      </c>
    </row>
    <row r="154" spans="1:14" ht="124.5" thickBot="1">
      <c r="A154" s="85" t="s">
        <v>505</v>
      </c>
      <c r="B154" s="139" t="str">
        <f t="shared" si="8"/>
        <v>ID6202</v>
      </c>
      <c r="C154" s="140" t="str">
        <f t="shared" si="9"/>
        <v/>
      </c>
      <c r="D154" t="b">
        <f t="shared" si="10"/>
        <v>0</v>
      </c>
      <c r="E154" s="48">
        <v>45994</v>
      </c>
      <c r="L154" s="150" t="s">
        <v>153</v>
      </c>
      <c r="M154" s="139" t="str">
        <f t="shared" si="11"/>
        <v>ID1517</v>
      </c>
      <c r="N154" s="136" t="s">
        <v>6</v>
      </c>
    </row>
    <row r="155" spans="1:14" ht="109" thickBot="1">
      <c r="A155" s="81" t="s">
        <v>506</v>
      </c>
      <c r="B155" s="139" t="str">
        <f t="shared" si="8"/>
        <v>ID5082</v>
      </c>
      <c r="C155" s="140" t="str">
        <f t="shared" si="9"/>
        <v/>
      </c>
      <c r="D155" t="b">
        <f t="shared" si="10"/>
        <v>0</v>
      </c>
      <c r="E155" s="106">
        <v>45994</v>
      </c>
      <c r="L155" s="151" t="s">
        <v>126</v>
      </c>
      <c r="M155" s="139" t="str">
        <f t="shared" si="11"/>
        <v>Error</v>
      </c>
      <c r="N155" s="136" t="s">
        <v>6</v>
      </c>
    </row>
    <row r="156" spans="1:14" ht="93.5" thickBot="1">
      <c r="A156" s="102" t="s">
        <v>329</v>
      </c>
      <c r="B156" s="139" t="str">
        <f t="shared" si="8"/>
        <v>ID6470</v>
      </c>
      <c r="C156" s="140" t="str">
        <f t="shared" si="9"/>
        <v/>
      </c>
      <c r="D156" t="b">
        <f t="shared" si="10"/>
        <v>0</v>
      </c>
      <c r="E156" s="108">
        <v>46001</v>
      </c>
      <c r="L156" s="150" t="s">
        <v>242</v>
      </c>
      <c r="M156" s="139" t="str">
        <f t="shared" si="11"/>
        <v>ID6365</v>
      </c>
      <c r="N156" s="136" t="s">
        <v>6</v>
      </c>
    </row>
    <row r="157" spans="1:14" ht="109" thickBot="1">
      <c r="A157" s="85" t="s">
        <v>208</v>
      </c>
      <c r="B157" s="139" t="str">
        <f t="shared" si="8"/>
        <v>ID6347</v>
      </c>
      <c r="C157" s="140" t="str">
        <f t="shared" si="9"/>
        <v/>
      </c>
      <c r="D157" t="b">
        <f t="shared" si="10"/>
        <v>0</v>
      </c>
      <c r="E157" s="108">
        <v>46002</v>
      </c>
      <c r="L157" s="151" t="s">
        <v>323</v>
      </c>
      <c r="M157" s="139" t="str">
        <f t="shared" si="11"/>
        <v>ID6382</v>
      </c>
      <c r="N157" s="136" t="s">
        <v>6</v>
      </c>
    </row>
    <row r="158" spans="1:14" ht="78" thickBot="1">
      <c r="A158" s="81" t="s">
        <v>96</v>
      </c>
      <c r="B158" s="139" t="str">
        <f t="shared" si="8"/>
        <v>ID6415</v>
      </c>
      <c r="C158" s="140" t="str">
        <f t="shared" si="9"/>
        <v/>
      </c>
      <c r="D158" t="b">
        <f t="shared" si="10"/>
        <v>0</v>
      </c>
      <c r="E158" s="108">
        <v>46007</v>
      </c>
      <c r="L158" s="150" t="s">
        <v>43</v>
      </c>
      <c r="M158" s="139" t="str">
        <f t="shared" si="11"/>
        <v>ID6154</v>
      </c>
      <c r="N158" s="136" t="s">
        <v>6</v>
      </c>
    </row>
    <row r="159" spans="1:14" ht="140" thickBot="1">
      <c r="A159" s="81" t="s">
        <v>268</v>
      </c>
      <c r="B159" s="139" t="str">
        <f t="shared" si="8"/>
        <v>ID6284</v>
      </c>
      <c r="C159" s="140">
        <f t="shared" si="9"/>
        <v>46008</v>
      </c>
      <c r="D159" t="b">
        <f t="shared" si="10"/>
        <v>1</v>
      </c>
      <c r="E159" s="108">
        <v>46008</v>
      </c>
      <c r="L159" s="151" t="s">
        <v>119</v>
      </c>
      <c r="M159" s="139" t="str">
        <f t="shared" si="11"/>
        <v>ID6393</v>
      </c>
      <c r="N159" s="136" t="s">
        <v>6</v>
      </c>
    </row>
    <row r="160" spans="1:14" ht="140" thickBot="1">
      <c r="A160" s="102" t="s">
        <v>105</v>
      </c>
      <c r="B160" s="139" t="str">
        <f t="shared" si="8"/>
        <v>ID6168</v>
      </c>
      <c r="C160" s="140" t="str">
        <f t="shared" si="9"/>
        <v>TBC</v>
      </c>
      <c r="D160" t="b">
        <f t="shared" si="10"/>
        <v>0</v>
      </c>
      <c r="E160" s="108">
        <v>46008</v>
      </c>
      <c r="L160" s="150" t="s">
        <v>306</v>
      </c>
      <c r="M160" s="139" t="str">
        <f t="shared" si="11"/>
        <v>ID6157</v>
      </c>
      <c r="N160" s="136" t="s">
        <v>6</v>
      </c>
    </row>
    <row r="161" spans="1:14" ht="140" thickBot="1">
      <c r="A161" s="81" t="s">
        <v>13</v>
      </c>
      <c r="B161" s="139" t="str">
        <f t="shared" si="8"/>
        <v>ID6354</v>
      </c>
      <c r="C161" s="140">
        <f t="shared" si="9"/>
        <v>46036</v>
      </c>
      <c r="D161" t="b">
        <f t="shared" si="10"/>
        <v>1</v>
      </c>
      <c r="E161" s="108">
        <v>46036</v>
      </c>
      <c r="L161" s="151" t="s">
        <v>63</v>
      </c>
      <c r="M161" s="139" t="str">
        <f t="shared" si="11"/>
        <v>ID6466</v>
      </c>
      <c r="N161" s="136" t="s">
        <v>6</v>
      </c>
    </row>
    <row r="162" spans="1:14" ht="78" thickBot="1">
      <c r="A162" s="102" t="s">
        <v>196</v>
      </c>
      <c r="B162" s="139" t="str">
        <f t="shared" si="8"/>
        <v>ID6310</v>
      </c>
      <c r="C162" s="140">
        <f t="shared" si="9"/>
        <v>46050</v>
      </c>
      <c r="D162" t="b">
        <f t="shared" si="10"/>
        <v>0</v>
      </c>
      <c r="E162" s="145">
        <v>46036</v>
      </c>
      <c r="L162" s="150" t="s">
        <v>9</v>
      </c>
      <c r="M162" s="139" t="str">
        <f t="shared" si="11"/>
        <v>ID1533</v>
      </c>
      <c r="N162" s="136" t="s">
        <v>6</v>
      </c>
    </row>
    <row r="163" spans="1:14" ht="124.5" thickBot="1">
      <c r="A163" s="81" t="s">
        <v>41</v>
      </c>
      <c r="B163" s="139" t="str">
        <f t="shared" si="8"/>
        <v>ID6212</v>
      </c>
      <c r="C163" s="140">
        <f t="shared" si="9"/>
        <v>46120</v>
      </c>
      <c r="D163" t="b">
        <f t="shared" si="10"/>
        <v>0</v>
      </c>
      <c r="E163" s="146">
        <v>46043</v>
      </c>
      <c r="L163" s="151" t="s">
        <v>282</v>
      </c>
      <c r="M163" s="139" t="str">
        <f t="shared" si="11"/>
        <v>Error</v>
      </c>
      <c r="N163" s="136" t="s">
        <v>6</v>
      </c>
    </row>
    <row r="164" spans="1:14" ht="124.5" thickBot="1">
      <c r="A164" s="81" t="s">
        <v>326</v>
      </c>
      <c r="B164" s="139" t="str">
        <f t="shared" si="8"/>
        <v>ID6407</v>
      </c>
      <c r="C164" s="140">
        <f t="shared" si="9"/>
        <v>46050</v>
      </c>
      <c r="D164" t="b">
        <f t="shared" si="10"/>
        <v>1</v>
      </c>
      <c r="E164" s="108">
        <v>46050</v>
      </c>
      <c r="L164" s="150" t="s">
        <v>104</v>
      </c>
      <c r="M164" s="139" t="str">
        <f t="shared" si="11"/>
        <v>ID6490</v>
      </c>
      <c r="N164" s="136" t="s">
        <v>6</v>
      </c>
    </row>
    <row r="165" spans="1:14" ht="109" thickBot="1">
      <c r="A165" s="102" t="s">
        <v>216</v>
      </c>
      <c r="B165" s="139" t="str">
        <f t="shared" si="8"/>
        <v>ID6223</v>
      </c>
      <c r="C165" s="140">
        <f t="shared" si="9"/>
        <v>46050</v>
      </c>
      <c r="D165" t="b">
        <f t="shared" si="10"/>
        <v>1</v>
      </c>
      <c r="E165" s="146">
        <v>46050</v>
      </c>
      <c r="L165" s="151" t="s">
        <v>286</v>
      </c>
      <c r="M165" s="139" t="str">
        <f t="shared" si="11"/>
        <v>Error</v>
      </c>
      <c r="N165" s="136" t="s">
        <v>6</v>
      </c>
    </row>
    <row r="166" spans="1:14" ht="186.5" thickBot="1">
      <c r="A166" s="81" t="s">
        <v>245</v>
      </c>
      <c r="B166" s="139" t="str">
        <f t="shared" si="8"/>
        <v>ID6269</v>
      </c>
      <c r="C166" s="140">
        <f t="shared" si="9"/>
        <v>46051</v>
      </c>
      <c r="D166" t="b">
        <f t="shared" si="10"/>
        <v>1</v>
      </c>
      <c r="E166" s="108">
        <v>46051</v>
      </c>
      <c r="L166" s="150" t="s">
        <v>251</v>
      </c>
      <c r="M166" s="139" t="str">
        <f t="shared" si="11"/>
        <v>Error</v>
      </c>
      <c r="N166" s="136" t="s">
        <v>6</v>
      </c>
    </row>
    <row r="167" spans="1:14" ht="109" thickBot="1">
      <c r="A167" s="85" t="s">
        <v>60</v>
      </c>
      <c r="B167" s="139" t="str">
        <f t="shared" si="8"/>
        <v>ID6474</v>
      </c>
      <c r="C167" s="140" t="str">
        <f t="shared" si="9"/>
        <v>TBC</v>
      </c>
      <c r="D167" t="b">
        <f t="shared" si="10"/>
        <v>0</v>
      </c>
      <c r="E167" s="145">
        <v>46051</v>
      </c>
      <c r="L167" s="151" t="s">
        <v>255</v>
      </c>
      <c r="M167" s="139" t="str">
        <f t="shared" si="11"/>
        <v>Error</v>
      </c>
      <c r="N167" s="136" t="s">
        <v>6</v>
      </c>
    </row>
    <row r="168" spans="1:14" ht="124.5" thickBot="1">
      <c r="A168" s="85" t="s">
        <v>18</v>
      </c>
      <c r="B168" s="139" t="str">
        <f t="shared" si="8"/>
        <v>ID6256</v>
      </c>
      <c r="C168" s="140">
        <f t="shared" si="9"/>
        <v>46043</v>
      </c>
      <c r="D168" t="b">
        <f t="shared" si="10"/>
        <v>0</v>
      </c>
      <c r="E168" s="147">
        <v>46064</v>
      </c>
      <c r="L168" s="150" t="s">
        <v>192</v>
      </c>
      <c r="M168" s="139" t="str">
        <f t="shared" si="11"/>
        <v>ID6316</v>
      </c>
      <c r="N168" s="136" t="s">
        <v>6</v>
      </c>
    </row>
    <row r="169" spans="1:14" ht="155.5" thickBot="1">
      <c r="A169" s="81" t="s">
        <v>507</v>
      </c>
      <c r="B169" s="139" t="str">
        <f t="shared" si="8"/>
        <v>ID4029</v>
      </c>
      <c r="C169" s="140">
        <f t="shared" si="9"/>
        <v>46073</v>
      </c>
      <c r="D169" t="b">
        <f t="shared" si="10"/>
        <v>1</v>
      </c>
      <c r="E169" s="108">
        <v>46073</v>
      </c>
      <c r="L169" s="151" t="s">
        <v>156</v>
      </c>
      <c r="M169" s="139" t="str">
        <f t="shared" si="11"/>
        <v>ID6305</v>
      </c>
      <c r="N169" s="136" t="s">
        <v>6</v>
      </c>
    </row>
    <row r="170" spans="1:14" ht="109" thickBot="1">
      <c r="A170" s="102" t="s">
        <v>142</v>
      </c>
      <c r="B170" s="139" t="str">
        <f t="shared" si="8"/>
        <v>ID6459</v>
      </c>
      <c r="C170" s="140">
        <f t="shared" si="9"/>
        <v>46078</v>
      </c>
      <c r="D170" t="b">
        <f t="shared" si="10"/>
        <v>1</v>
      </c>
      <c r="E170" s="108">
        <v>46078</v>
      </c>
      <c r="L170" s="150" t="s">
        <v>281</v>
      </c>
      <c r="M170" s="139" t="str">
        <f t="shared" si="11"/>
        <v>Error</v>
      </c>
      <c r="N170" s="136" t="s">
        <v>6</v>
      </c>
    </row>
    <row r="171" spans="1:14" ht="171" thickBot="1">
      <c r="A171" s="102" t="s">
        <v>74</v>
      </c>
      <c r="B171" s="139" t="str">
        <f t="shared" si="8"/>
        <v>ID3843</v>
      </c>
      <c r="C171" s="140">
        <f t="shared" si="9"/>
        <v>46078</v>
      </c>
      <c r="D171" t="b">
        <f t="shared" si="10"/>
        <v>1</v>
      </c>
      <c r="E171" s="108">
        <v>46078</v>
      </c>
      <c r="L171" s="151" t="s">
        <v>230</v>
      </c>
      <c r="M171" s="139" t="str">
        <f t="shared" si="11"/>
        <v>ID6399</v>
      </c>
      <c r="N171" s="136" t="s">
        <v>6</v>
      </c>
    </row>
    <row r="172" spans="1:14" ht="109" thickBot="1">
      <c r="A172" s="81" t="s">
        <v>293</v>
      </c>
      <c r="B172" s="139" t="str">
        <f t="shared" si="8"/>
        <v>ID6485</v>
      </c>
      <c r="C172" s="140">
        <f t="shared" si="9"/>
        <v>46064</v>
      </c>
      <c r="D172" t="b">
        <f t="shared" si="10"/>
        <v>0</v>
      </c>
      <c r="E172" s="108">
        <v>46078</v>
      </c>
      <c r="L172" s="150" t="s">
        <v>148</v>
      </c>
      <c r="M172" s="139" t="str">
        <f t="shared" si="11"/>
        <v>ID3889</v>
      </c>
      <c r="N172" s="136" t="s">
        <v>6</v>
      </c>
    </row>
    <row r="173" spans="1:14" ht="124.5" thickBot="1">
      <c r="A173" s="102" t="s">
        <v>114</v>
      </c>
      <c r="B173" s="139" t="str">
        <f t="shared" si="8"/>
        <v>ID6338</v>
      </c>
      <c r="C173" s="140">
        <f t="shared" si="9"/>
        <v>46078</v>
      </c>
      <c r="D173" t="b">
        <f t="shared" si="10"/>
        <v>1</v>
      </c>
      <c r="E173" s="108">
        <v>46078</v>
      </c>
      <c r="L173" s="151" t="s">
        <v>83</v>
      </c>
      <c r="M173" s="139" t="str">
        <f t="shared" si="11"/>
        <v>Error</v>
      </c>
      <c r="N173" s="136" t="s">
        <v>6</v>
      </c>
    </row>
    <row r="174" spans="1:14" ht="109" thickBot="1">
      <c r="A174" s="81" t="s">
        <v>75</v>
      </c>
      <c r="B174" s="139" t="str">
        <f t="shared" si="8"/>
        <v>ID6249</v>
      </c>
      <c r="C174" s="140">
        <f t="shared" si="9"/>
        <v>46085</v>
      </c>
      <c r="D174" t="b">
        <f t="shared" si="10"/>
        <v>1</v>
      </c>
      <c r="E174" s="108">
        <v>46085</v>
      </c>
      <c r="L174" s="150" t="s">
        <v>324</v>
      </c>
      <c r="M174" s="139" t="str">
        <f t="shared" si="11"/>
        <v>Error</v>
      </c>
      <c r="N174" s="136" t="s">
        <v>6</v>
      </c>
    </row>
    <row r="175" spans="1:14" ht="78" thickBot="1">
      <c r="A175" s="142" t="s">
        <v>508</v>
      </c>
      <c r="B175" s="139" t="str">
        <f t="shared" si="8"/>
        <v>ID6496</v>
      </c>
      <c r="C175" s="140" t="str">
        <f t="shared" si="9"/>
        <v/>
      </c>
      <c r="D175" t="b">
        <f t="shared" si="10"/>
        <v>0</v>
      </c>
      <c r="E175" s="108">
        <v>46085</v>
      </c>
      <c r="L175" s="151" t="s">
        <v>7</v>
      </c>
      <c r="M175" s="139" t="str">
        <f t="shared" si="11"/>
        <v>ID4059</v>
      </c>
      <c r="N175" s="136" t="s">
        <v>6</v>
      </c>
    </row>
    <row r="176" spans="1:14" ht="109" thickBot="1">
      <c r="A176" s="85" t="s">
        <v>129</v>
      </c>
      <c r="B176" s="139" t="str">
        <f t="shared" si="8"/>
        <v>ID6487</v>
      </c>
      <c r="C176" s="140">
        <f t="shared" si="9"/>
        <v>46092</v>
      </c>
      <c r="D176" t="b">
        <f t="shared" si="10"/>
        <v>1</v>
      </c>
      <c r="E176" s="108">
        <v>46092</v>
      </c>
      <c r="L176" s="150" t="s">
        <v>177</v>
      </c>
      <c r="M176" s="139" t="str">
        <f t="shared" si="11"/>
        <v>ID6523</v>
      </c>
      <c r="N176" s="136" t="s">
        <v>6</v>
      </c>
    </row>
    <row r="177" spans="1:14" ht="140" thickBot="1">
      <c r="A177" s="81" t="s">
        <v>509</v>
      </c>
      <c r="B177" s="139" t="str">
        <f t="shared" si="8"/>
        <v>N/A</v>
      </c>
      <c r="C177" s="140" t="str">
        <f t="shared" si="9"/>
        <v/>
      </c>
      <c r="D177" t="b">
        <f t="shared" si="10"/>
        <v>0</v>
      </c>
      <c r="E177" s="108">
        <v>46092</v>
      </c>
      <c r="L177" s="151" t="s">
        <v>152</v>
      </c>
      <c r="M177" s="139" t="str">
        <f t="shared" si="11"/>
        <v>ID6547</v>
      </c>
      <c r="N177" s="136" t="s">
        <v>6</v>
      </c>
    </row>
    <row r="178" spans="1:14" ht="109" thickBot="1">
      <c r="A178" s="81" t="s">
        <v>510</v>
      </c>
      <c r="B178" s="139" t="str">
        <f t="shared" si="8"/>
        <v>ID6420</v>
      </c>
      <c r="C178" s="140">
        <f t="shared" si="9"/>
        <v>46092</v>
      </c>
      <c r="D178" t="b">
        <f t="shared" si="10"/>
        <v>1</v>
      </c>
      <c r="E178" s="146">
        <v>46092</v>
      </c>
      <c r="L178" s="150" t="s">
        <v>304</v>
      </c>
      <c r="M178" s="139" t="str">
        <f t="shared" si="11"/>
        <v>ID5122</v>
      </c>
      <c r="N178" s="136" t="s">
        <v>6</v>
      </c>
    </row>
    <row r="179" spans="1:14" ht="124.5" thickBot="1">
      <c r="A179" s="85" t="s">
        <v>182</v>
      </c>
      <c r="B179" s="139" t="str">
        <f t="shared" si="8"/>
        <v>ID6442</v>
      </c>
      <c r="C179" s="140">
        <f t="shared" si="9"/>
        <v>46149</v>
      </c>
      <c r="D179" t="b">
        <f t="shared" si="10"/>
        <v>0</v>
      </c>
      <c r="E179" s="56">
        <v>46093</v>
      </c>
      <c r="L179" s="151" t="s">
        <v>302</v>
      </c>
      <c r="M179" s="139" t="str">
        <f t="shared" si="11"/>
        <v>ID6267</v>
      </c>
      <c r="N179" s="136" t="s">
        <v>6</v>
      </c>
    </row>
    <row r="180" spans="1:14" ht="62.5" thickBot="1">
      <c r="A180" s="81" t="s">
        <v>249</v>
      </c>
      <c r="B180" s="139" t="str">
        <f t="shared" si="8"/>
        <v>ID6497</v>
      </c>
      <c r="C180" s="140">
        <f t="shared" si="9"/>
        <v>46099</v>
      </c>
      <c r="D180" t="b">
        <f t="shared" si="10"/>
        <v>1</v>
      </c>
      <c r="E180" s="108">
        <v>46099</v>
      </c>
      <c r="L180" s="150" t="s">
        <v>20</v>
      </c>
      <c r="M180" s="139" t="str">
        <f t="shared" si="11"/>
        <v>ID6533</v>
      </c>
      <c r="N180" s="136" t="s">
        <v>6</v>
      </c>
    </row>
    <row r="181" spans="1:14" ht="109" thickBot="1">
      <c r="A181" s="81" t="s">
        <v>511</v>
      </c>
      <c r="B181" s="139" t="str">
        <f t="shared" si="8"/>
        <v>ID6291</v>
      </c>
      <c r="C181" s="140">
        <f t="shared" si="9"/>
        <v>46029</v>
      </c>
      <c r="D181" t="b">
        <f t="shared" si="10"/>
        <v>0</v>
      </c>
      <c r="E181" s="108">
        <v>46099</v>
      </c>
      <c r="L181" s="151" t="s">
        <v>204</v>
      </c>
      <c r="M181" s="139" t="str">
        <f t="shared" si="11"/>
        <v>ID6475</v>
      </c>
      <c r="N181" s="136" t="s">
        <v>6</v>
      </c>
    </row>
    <row r="182" spans="1:14" ht="47" thickBot="1">
      <c r="A182" s="81" t="s">
        <v>86</v>
      </c>
      <c r="B182" s="139" t="str">
        <f t="shared" si="8"/>
        <v>ID6447</v>
      </c>
      <c r="C182" s="140" t="str">
        <f t="shared" si="9"/>
        <v>TBC</v>
      </c>
      <c r="D182" t="b">
        <f t="shared" si="10"/>
        <v>0</v>
      </c>
      <c r="E182" s="108">
        <v>46106</v>
      </c>
      <c r="L182" s="150" t="s">
        <v>89</v>
      </c>
      <c r="M182" s="139" t="str">
        <f t="shared" si="11"/>
        <v>Error</v>
      </c>
      <c r="N182" s="136" t="s">
        <v>6</v>
      </c>
    </row>
    <row r="183" spans="1:14" ht="140" thickBot="1">
      <c r="A183" s="85" t="s">
        <v>297</v>
      </c>
      <c r="B183" s="139" t="str">
        <f t="shared" si="8"/>
        <v>ID6259</v>
      </c>
      <c r="C183" s="140">
        <f t="shared" si="9"/>
        <v>46120</v>
      </c>
      <c r="D183" t="b">
        <f t="shared" si="10"/>
        <v>0</v>
      </c>
      <c r="E183" s="108" t="s">
        <v>6</v>
      </c>
      <c r="L183" s="151" t="s">
        <v>243</v>
      </c>
      <c r="M183" s="139" t="str">
        <f t="shared" si="11"/>
        <v>ID6361</v>
      </c>
      <c r="N183" s="136" t="s">
        <v>6</v>
      </c>
    </row>
    <row r="184" spans="1:14" ht="140" thickBot="1">
      <c r="A184" s="102" t="s">
        <v>291</v>
      </c>
      <c r="B184" s="139" t="str">
        <f t="shared" si="8"/>
        <v>ID4004</v>
      </c>
      <c r="C184" s="140">
        <f t="shared" si="9"/>
        <v>45994</v>
      </c>
      <c r="D184" t="b">
        <f t="shared" si="10"/>
        <v>0</v>
      </c>
      <c r="E184" s="108" t="s">
        <v>6</v>
      </c>
      <c r="L184" s="150" t="s">
        <v>271</v>
      </c>
      <c r="M184" s="139" t="str">
        <f t="shared" si="11"/>
        <v>ID6273</v>
      </c>
      <c r="N184" s="136" t="s">
        <v>6</v>
      </c>
    </row>
    <row r="185" spans="1:14" ht="93.5" thickBot="1">
      <c r="A185" s="102" t="s">
        <v>127</v>
      </c>
      <c r="B185" s="139" t="str">
        <f t="shared" si="8"/>
        <v>ID6323</v>
      </c>
      <c r="C185" s="140" t="str">
        <f t="shared" si="9"/>
        <v>TBC</v>
      </c>
      <c r="D185" t="b">
        <f t="shared" si="10"/>
        <v>1</v>
      </c>
      <c r="E185" s="56" t="s">
        <v>6</v>
      </c>
      <c r="L185" s="151" t="s">
        <v>102</v>
      </c>
      <c r="M185" s="139" t="str">
        <f t="shared" si="11"/>
        <v>ID1263</v>
      </c>
      <c r="N185" s="136" t="s">
        <v>6</v>
      </c>
    </row>
    <row r="186" spans="1:14" ht="171" thickBot="1">
      <c r="A186" s="81" t="s">
        <v>158</v>
      </c>
      <c r="B186" s="139" t="str">
        <f t="shared" si="8"/>
        <v>ID6495</v>
      </c>
      <c r="C186" s="140" t="str">
        <f t="shared" si="9"/>
        <v>TBC</v>
      </c>
      <c r="D186" t="b">
        <f t="shared" si="10"/>
        <v>1</v>
      </c>
      <c r="E186" s="108" t="s">
        <v>6</v>
      </c>
      <c r="L186" s="150" t="s">
        <v>149</v>
      </c>
      <c r="M186" s="139" t="str">
        <f t="shared" si="11"/>
        <v>ID12194</v>
      </c>
      <c r="N186" s="136" t="s">
        <v>6</v>
      </c>
    </row>
    <row r="187" spans="1:14" ht="93.5" thickBot="1">
      <c r="A187" s="85" t="s">
        <v>270</v>
      </c>
      <c r="B187" s="139" t="str">
        <f t="shared" si="8"/>
        <v>ID6429</v>
      </c>
      <c r="C187" s="140" t="str">
        <f t="shared" si="9"/>
        <v>TBC</v>
      </c>
      <c r="D187" t="b">
        <f t="shared" si="10"/>
        <v>1</v>
      </c>
      <c r="E187" s="108" t="s">
        <v>6</v>
      </c>
      <c r="L187" s="151" t="s">
        <v>12</v>
      </c>
      <c r="M187" s="139" t="str">
        <f t="shared" si="11"/>
        <v>ID6155</v>
      </c>
      <c r="N187" s="136" t="s">
        <v>6</v>
      </c>
    </row>
    <row r="188" spans="1:14" ht="155.5" thickBot="1">
      <c r="A188" s="85" t="s">
        <v>280</v>
      </c>
      <c r="B188" s="139" t="str">
        <f t="shared" si="8"/>
        <v>ID6163</v>
      </c>
      <c r="C188" s="140" t="str">
        <f t="shared" si="9"/>
        <v>TBC</v>
      </c>
      <c r="D188" t="b">
        <f t="shared" si="10"/>
        <v>1</v>
      </c>
      <c r="E188" s="108" t="s">
        <v>6</v>
      </c>
      <c r="L188" s="150" t="s">
        <v>124</v>
      </c>
      <c r="M188" s="139" t="str">
        <f t="shared" si="11"/>
        <v>Error</v>
      </c>
      <c r="N188" s="136" t="s">
        <v>6</v>
      </c>
    </row>
    <row r="189" spans="1:14" ht="124.5" thickBot="1">
      <c r="A189" s="102" t="s">
        <v>318</v>
      </c>
      <c r="B189" s="139" t="str">
        <f t="shared" si="8"/>
        <v>ID6299</v>
      </c>
      <c r="C189" s="140" t="str">
        <f t="shared" si="9"/>
        <v>TBC</v>
      </c>
      <c r="D189" t="b">
        <f t="shared" si="10"/>
        <v>1</v>
      </c>
      <c r="E189" s="108" t="s">
        <v>6</v>
      </c>
      <c r="L189" s="151" t="s">
        <v>238</v>
      </c>
      <c r="M189" s="139" t="str">
        <f t="shared" si="11"/>
        <v>ID6412</v>
      </c>
      <c r="N189" s="136" t="s">
        <v>6</v>
      </c>
    </row>
    <row r="190" spans="1:14" ht="155.5" thickBot="1">
      <c r="A190" s="92" t="s">
        <v>56</v>
      </c>
      <c r="B190" s="139" t="str">
        <f t="shared" si="8"/>
        <v>ID6325</v>
      </c>
      <c r="C190" s="140" t="str">
        <f t="shared" si="9"/>
        <v>TBC</v>
      </c>
      <c r="D190" t="b">
        <f t="shared" si="10"/>
        <v>1</v>
      </c>
      <c r="E190" s="108" t="s">
        <v>6</v>
      </c>
      <c r="L190" s="150" t="s">
        <v>229</v>
      </c>
      <c r="M190" s="139" t="str">
        <f t="shared" si="11"/>
        <v>Error</v>
      </c>
      <c r="N190" s="136" t="s">
        <v>6</v>
      </c>
    </row>
    <row r="191" spans="1:14" ht="155.5" thickBot="1">
      <c r="A191" s="85" t="s">
        <v>512</v>
      </c>
      <c r="B191" s="139" t="str">
        <f t="shared" si="8"/>
        <v>ID6480</v>
      </c>
      <c r="C191" s="140" t="str">
        <f t="shared" si="9"/>
        <v>TBC</v>
      </c>
      <c r="D191" t="b">
        <f t="shared" si="10"/>
        <v>1</v>
      </c>
      <c r="E191" s="108" t="s">
        <v>6</v>
      </c>
      <c r="L191" s="151" t="s">
        <v>315</v>
      </c>
      <c r="M191" s="139" t="str">
        <f t="shared" si="11"/>
        <v>ID6309</v>
      </c>
      <c r="N191" s="136" t="s">
        <v>6</v>
      </c>
    </row>
    <row r="192" spans="1:14" ht="202" thickBot="1">
      <c r="A192" s="81" t="s">
        <v>67</v>
      </c>
      <c r="B192" s="139" t="str">
        <f t="shared" si="8"/>
        <v>ID6145</v>
      </c>
      <c r="C192" s="140" t="str">
        <f t="shared" si="9"/>
        <v>TBC</v>
      </c>
      <c r="D192" t="b">
        <f t="shared" si="10"/>
        <v>1</v>
      </c>
      <c r="E192" s="108" t="s">
        <v>6</v>
      </c>
      <c r="L192" s="150" t="s">
        <v>14</v>
      </c>
      <c r="M192" s="139" t="str">
        <f t="shared" si="11"/>
        <v>Error</v>
      </c>
      <c r="N192" s="136" t="s">
        <v>6</v>
      </c>
    </row>
    <row r="193" spans="1:14" ht="155.5" thickBot="1">
      <c r="A193" s="81" t="s">
        <v>513</v>
      </c>
      <c r="B193" s="139" t="str">
        <f t="shared" si="8"/>
        <v>ID5110</v>
      </c>
      <c r="C193" s="140" t="str">
        <f t="shared" si="9"/>
        <v>TBC</v>
      </c>
      <c r="D193" t="b">
        <f t="shared" si="10"/>
        <v>1</v>
      </c>
      <c r="E193" s="148" t="s">
        <v>6</v>
      </c>
      <c r="L193" s="151" t="s">
        <v>19</v>
      </c>
      <c r="M193" s="139" t="str">
        <f t="shared" si="11"/>
        <v>ID6215</v>
      </c>
      <c r="N193" s="136" t="s">
        <v>6</v>
      </c>
    </row>
    <row r="194" spans="1:14" ht="186.5" thickBot="1">
      <c r="A194" s="85" t="s">
        <v>335</v>
      </c>
      <c r="B194" s="139" t="str">
        <f t="shared" ref="B194:B257" si="12">IFERROR(MID(A194,FIND("[ID",A194)+1,SEARCH("]",A194)-FIND("[ID",A194)-1),"N/A")</f>
        <v>ID6431</v>
      </c>
      <c r="C194" s="140" t="str">
        <f t="shared" ref="C194:C257" si="13">IFERROR(VLOOKUP(B194,$M:$O,2,FALSE),"")</f>
        <v>TBC</v>
      </c>
      <c r="D194" t="b">
        <f t="shared" ref="D194:D257" si="14">E194=C194</f>
        <v>1</v>
      </c>
      <c r="E194" s="56" t="s">
        <v>6</v>
      </c>
      <c r="L194" s="150" t="s">
        <v>147</v>
      </c>
      <c r="M194" s="139" t="str">
        <f t="shared" ref="M194:M257" si="15">IFERROR(MID(L194,FIND("[ID",L194)+1,SEARCH("]",L194)-FIND("[ID",L194)-1),"Error")</f>
        <v>ID6355</v>
      </c>
      <c r="N194" s="136" t="s">
        <v>6</v>
      </c>
    </row>
    <row r="195" spans="1:14" ht="124.5" thickBot="1">
      <c r="A195" s="81" t="s">
        <v>514</v>
      </c>
      <c r="B195" s="139" t="str">
        <f t="shared" si="12"/>
        <v>ID6403</v>
      </c>
      <c r="C195" s="140" t="str">
        <f t="shared" si="13"/>
        <v>TBC</v>
      </c>
      <c r="D195" t="b">
        <f t="shared" si="14"/>
        <v>1</v>
      </c>
      <c r="E195" s="55" t="s">
        <v>6</v>
      </c>
      <c r="L195" s="151" t="s">
        <v>80</v>
      </c>
      <c r="M195" s="139" t="str">
        <f t="shared" si="15"/>
        <v>ID6241</v>
      </c>
      <c r="N195" s="136" t="s">
        <v>6</v>
      </c>
    </row>
    <row r="196" spans="1:14" ht="109" thickBot="1">
      <c r="A196" s="85" t="s">
        <v>93</v>
      </c>
      <c r="B196" s="139" t="str">
        <f t="shared" si="12"/>
        <v>ID6222</v>
      </c>
      <c r="C196" s="140" t="str">
        <f t="shared" si="13"/>
        <v>TBC</v>
      </c>
      <c r="D196" t="b">
        <f t="shared" si="14"/>
        <v>1</v>
      </c>
      <c r="E196" s="108" t="s">
        <v>6</v>
      </c>
      <c r="L196" s="150" t="s">
        <v>305</v>
      </c>
      <c r="M196" s="139" t="str">
        <f t="shared" si="15"/>
        <v>Error</v>
      </c>
      <c r="N196" s="136" t="s">
        <v>6</v>
      </c>
    </row>
    <row r="197" spans="1:14" ht="140" thickBot="1">
      <c r="A197" s="81" t="s">
        <v>515</v>
      </c>
      <c r="B197" s="139" t="str">
        <f t="shared" si="12"/>
        <v>ID4043</v>
      </c>
      <c r="C197" s="140" t="str">
        <f t="shared" si="13"/>
        <v>TBC</v>
      </c>
      <c r="D197" t="b">
        <f t="shared" si="14"/>
        <v>1</v>
      </c>
      <c r="E197" s="108" t="s">
        <v>6</v>
      </c>
      <c r="L197" s="151" t="s">
        <v>78</v>
      </c>
      <c r="M197" s="139" t="str">
        <f t="shared" si="15"/>
        <v>ID6348</v>
      </c>
      <c r="N197" s="136" t="s">
        <v>6</v>
      </c>
    </row>
    <row r="198" spans="1:14" ht="78" thickBot="1">
      <c r="A198" s="85" t="s">
        <v>184</v>
      </c>
      <c r="B198" s="139" t="str">
        <f t="shared" si="12"/>
        <v>ID6369</v>
      </c>
      <c r="C198" s="140" t="str">
        <f t="shared" si="13"/>
        <v>TBC</v>
      </c>
      <c r="D198" t="b">
        <f t="shared" si="14"/>
        <v>1</v>
      </c>
      <c r="E198" s="108" t="s">
        <v>6</v>
      </c>
      <c r="L198" s="150" t="s">
        <v>187</v>
      </c>
      <c r="M198" s="139" t="str">
        <f t="shared" si="15"/>
        <v>ID6451</v>
      </c>
      <c r="N198" s="136" t="s">
        <v>6</v>
      </c>
    </row>
    <row r="199" spans="1:14" ht="78" thickBot="1">
      <c r="A199" s="85" t="s">
        <v>275</v>
      </c>
      <c r="B199" s="139" t="str">
        <f t="shared" si="12"/>
        <v>ID6346</v>
      </c>
      <c r="C199" s="140" t="str">
        <f t="shared" si="13"/>
        <v>TBC</v>
      </c>
      <c r="D199" t="b">
        <f t="shared" si="14"/>
        <v>1</v>
      </c>
      <c r="E199" s="56" t="s">
        <v>6</v>
      </c>
      <c r="L199" s="151" t="s">
        <v>195</v>
      </c>
      <c r="M199" s="139" t="str">
        <f t="shared" si="15"/>
        <v>ID4049</v>
      </c>
      <c r="N199" s="136" t="s">
        <v>6</v>
      </c>
    </row>
    <row r="200" spans="1:14" ht="93.5" thickBot="1">
      <c r="A200" s="81" t="s">
        <v>42</v>
      </c>
      <c r="B200" s="139" t="str">
        <f t="shared" si="12"/>
        <v>ID6211</v>
      </c>
      <c r="C200" s="140">
        <f t="shared" si="13"/>
        <v>46064</v>
      </c>
      <c r="D200" t="b">
        <f t="shared" si="14"/>
        <v>0</v>
      </c>
      <c r="E200" s="146" t="s">
        <v>6</v>
      </c>
      <c r="L200" s="150" t="s">
        <v>31</v>
      </c>
      <c r="M200" s="139" t="str">
        <f t="shared" si="15"/>
        <v>ID4000</v>
      </c>
      <c r="N200" s="136" t="s">
        <v>6</v>
      </c>
    </row>
    <row r="201" spans="1:14" ht="93.5" thickBot="1">
      <c r="A201" s="81" t="s">
        <v>112</v>
      </c>
      <c r="B201" s="139" t="str">
        <f t="shared" si="12"/>
        <v>ID6177</v>
      </c>
      <c r="C201" s="140" t="str">
        <f t="shared" si="13"/>
        <v>TBC</v>
      </c>
      <c r="D201" t="b">
        <f t="shared" si="14"/>
        <v>1</v>
      </c>
      <c r="E201" s="108" t="s">
        <v>6</v>
      </c>
      <c r="L201" s="151" t="s">
        <v>317</v>
      </c>
      <c r="M201" s="139" t="str">
        <f t="shared" si="15"/>
        <v>ID6227</v>
      </c>
      <c r="N201" s="136" t="s">
        <v>6</v>
      </c>
    </row>
    <row r="202" spans="1:14" ht="62.5" thickBot="1">
      <c r="A202" s="143" t="s">
        <v>516</v>
      </c>
      <c r="B202" s="139" t="str">
        <f t="shared" si="12"/>
        <v>ID3863</v>
      </c>
      <c r="C202" s="140" t="str">
        <f t="shared" si="13"/>
        <v/>
      </c>
      <c r="D202" t="b">
        <f t="shared" si="14"/>
        <v>0</v>
      </c>
      <c r="E202" s="108" t="s">
        <v>6</v>
      </c>
      <c r="L202" s="150" t="s">
        <v>46</v>
      </c>
      <c r="M202" s="139" t="str">
        <f t="shared" si="15"/>
        <v>ID1659</v>
      </c>
      <c r="N202" s="136" t="s">
        <v>6</v>
      </c>
    </row>
    <row r="203" spans="1:14" ht="93.5" thickBot="1">
      <c r="A203" s="81" t="s">
        <v>517</v>
      </c>
      <c r="B203" s="139" t="str">
        <f t="shared" si="12"/>
        <v>ID6235</v>
      </c>
      <c r="C203" s="140" t="str">
        <f t="shared" si="13"/>
        <v/>
      </c>
      <c r="D203" t="b">
        <f t="shared" si="14"/>
        <v>0</v>
      </c>
      <c r="E203" s="145" t="s">
        <v>6</v>
      </c>
      <c r="L203" s="151" t="s">
        <v>69</v>
      </c>
      <c r="M203" s="139" t="str">
        <f t="shared" si="15"/>
        <v>Error</v>
      </c>
      <c r="N203" s="136" t="s">
        <v>6</v>
      </c>
    </row>
    <row r="204" spans="1:14" ht="78" thickBot="1">
      <c r="A204" s="81" t="s">
        <v>518</v>
      </c>
      <c r="B204" s="139" t="str">
        <f t="shared" si="12"/>
        <v>ID6465</v>
      </c>
      <c r="C204" s="140" t="str">
        <f t="shared" si="13"/>
        <v/>
      </c>
      <c r="D204" t="b">
        <f t="shared" si="14"/>
        <v>0</v>
      </c>
      <c r="E204" s="108" t="s">
        <v>6</v>
      </c>
      <c r="L204" s="150" t="s">
        <v>285</v>
      </c>
      <c r="M204" s="139" t="str">
        <f t="shared" si="15"/>
        <v>ID6216</v>
      </c>
      <c r="N204" s="136" t="s">
        <v>6</v>
      </c>
    </row>
    <row r="205" spans="1:14" ht="62.5" thickBot="1">
      <c r="A205" s="85" t="s">
        <v>120</v>
      </c>
      <c r="B205" s="139" t="str">
        <f t="shared" si="12"/>
        <v>ID5071</v>
      </c>
      <c r="C205" s="140" t="str">
        <f t="shared" si="13"/>
        <v>TBC</v>
      </c>
      <c r="D205" t="b">
        <f t="shared" si="14"/>
        <v>1</v>
      </c>
      <c r="E205" s="108" t="s">
        <v>6</v>
      </c>
      <c r="L205" s="151" t="s">
        <v>81</v>
      </c>
      <c r="M205" s="139" t="str">
        <f t="shared" si="15"/>
        <v>ID836</v>
      </c>
      <c r="N205" s="136" t="s">
        <v>6</v>
      </c>
    </row>
    <row r="206" spans="1:14" ht="109" thickBot="1">
      <c r="A206" s="85" t="s">
        <v>263</v>
      </c>
      <c r="B206" s="139" t="str">
        <f t="shared" si="12"/>
        <v>ID5092</v>
      </c>
      <c r="C206" s="140" t="str">
        <f t="shared" si="13"/>
        <v>TBC</v>
      </c>
      <c r="D206" t="b">
        <f t="shared" si="14"/>
        <v>1</v>
      </c>
      <c r="E206" s="56" t="s">
        <v>6</v>
      </c>
      <c r="L206" s="150" t="s">
        <v>257</v>
      </c>
      <c r="M206" s="139" t="str">
        <f t="shared" si="15"/>
        <v>Error</v>
      </c>
      <c r="N206" s="136" t="s">
        <v>6</v>
      </c>
    </row>
    <row r="207" spans="1:14" ht="93.5" thickBot="1">
      <c r="A207" s="85" t="s">
        <v>334</v>
      </c>
      <c r="B207" s="139" t="str">
        <f t="shared" si="12"/>
        <v>ID4008</v>
      </c>
      <c r="C207" s="140" t="str">
        <f t="shared" si="13"/>
        <v>TBC</v>
      </c>
      <c r="D207" t="b">
        <f t="shared" si="14"/>
        <v>1</v>
      </c>
      <c r="E207" s="108" t="s">
        <v>6</v>
      </c>
      <c r="L207" s="151" t="s">
        <v>246</v>
      </c>
      <c r="M207" s="139" t="str">
        <f t="shared" si="15"/>
        <v>ID3975</v>
      </c>
      <c r="N207" s="136" t="s">
        <v>6</v>
      </c>
    </row>
    <row r="208" spans="1:14" ht="109" thickBot="1">
      <c r="A208" s="81" t="s">
        <v>174</v>
      </c>
      <c r="B208" s="139" t="str">
        <f t="shared" si="12"/>
        <v>ID3941</v>
      </c>
      <c r="C208" s="140" t="str">
        <f t="shared" si="13"/>
        <v>TBC</v>
      </c>
      <c r="D208" t="b">
        <f t="shared" si="14"/>
        <v>1</v>
      </c>
      <c r="E208" s="108" t="s">
        <v>6</v>
      </c>
      <c r="L208" s="150" t="s">
        <v>309</v>
      </c>
      <c r="M208" s="139" t="str">
        <f t="shared" si="15"/>
        <v>ID3767</v>
      </c>
      <c r="N208" s="136" t="s">
        <v>6</v>
      </c>
    </row>
    <row r="209" spans="1:14" ht="124.5" thickBot="1">
      <c r="A209" s="81" t="s">
        <v>37</v>
      </c>
      <c r="B209" s="139" t="str">
        <f t="shared" si="12"/>
        <v>ID6294</v>
      </c>
      <c r="C209" s="140">
        <f t="shared" si="13"/>
        <v>46030</v>
      </c>
      <c r="D209" t="b">
        <f t="shared" si="14"/>
        <v>0</v>
      </c>
      <c r="E209" s="55" t="s">
        <v>6</v>
      </c>
      <c r="L209" s="151" t="s">
        <v>311</v>
      </c>
      <c r="M209" s="139" t="str">
        <f t="shared" si="15"/>
        <v>ID6391</v>
      </c>
      <c r="N209" s="136" t="s">
        <v>6</v>
      </c>
    </row>
    <row r="210" spans="1:14" ht="140" thickBot="1">
      <c r="A210" s="81" t="s">
        <v>109</v>
      </c>
      <c r="B210" s="139" t="str">
        <f t="shared" si="12"/>
        <v>ID4060</v>
      </c>
      <c r="C210" s="140" t="str">
        <f t="shared" si="13"/>
        <v>TBC</v>
      </c>
      <c r="D210" t="b">
        <f t="shared" si="14"/>
        <v>1</v>
      </c>
      <c r="E210" s="55" t="s">
        <v>6</v>
      </c>
      <c r="L210" s="150" t="s">
        <v>265</v>
      </c>
      <c r="M210" s="139" t="str">
        <f t="shared" si="15"/>
        <v>ID6427</v>
      </c>
      <c r="N210" s="136" t="s">
        <v>6</v>
      </c>
    </row>
    <row r="211" spans="1:14" ht="93.5" thickBot="1">
      <c r="A211" s="81" t="s">
        <v>12</v>
      </c>
      <c r="B211" s="139" t="str">
        <f t="shared" si="12"/>
        <v>ID6155</v>
      </c>
      <c r="C211" s="140" t="str">
        <f t="shared" si="13"/>
        <v>TBC</v>
      </c>
      <c r="D211" t="b">
        <f t="shared" si="14"/>
        <v>1</v>
      </c>
      <c r="E211" s="108" t="s">
        <v>6</v>
      </c>
      <c r="L211" s="151" t="s">
        <v>176</v>
      </c>
      <c r="M211" s="139" t="str">
        <f t="shared" si="15"/>
        <v>ID6257</v>
      </c>
      <c r="N211" s="136" t="s">
        <v>6</v>
      </c>
    </row>
    <row r="212" spans="1:14" ht="140" thickBot="1">
      <c r="A212" s="81" t="s">
        <v>206</v>
      </c>
      <c r="B212" s="139" t="str">
        <f t="shared" si="12"/>
        <v>ID6195</v>
      </c>
      <c r="C212" s="140" t="str">
        <f t="shared" si="13"/>
        <v>TBC</v>
      </c>
      <c r="D212" t="b">
        <f t="shared" si="14"/>
        <v>1</v>
      </c>
      <c r="E212" s="56" t="s">
        <v>6</v>
      </c>
      <c r="L212" s="150" t="s">
        <v>236</v>
      </c>
      <c r="M212" s="139" t="str">
        <f t="shared" si="15"/>
        <v>Error</v>
      </c>
      <c r="N212" s="136" t="s">
        <v>6</v>
      </c>
    </row>
    <row r="213" spans="1:14" ht="124.5" thickBot="1">
      <c r="A213" s="81" t="s">
        <v>519</v>
      </c>
      <c r="B213" s="139" t="str">
        <f t="shared" si="12"/>
        <v>ID6317</v>
      </c>
      <c r="C213" s="140" t="str">
        <f t="shared" si="13"/>
        <v/>
      </c>
      <c r="D213" t="b">
        <f t="shared" si="14"/>
        <v>0</v>
      </c>
      <c r="E213" s="108" t="s">
        <v>6</v>
      </c>
      <c r="L213" s="151" t="s">
        <v>30</v>
      </c>
      <c r="M213" s="139" t="str">
        <f t="shared" si="15"/>
        <v>ID6152</v>
      </c>
      <c r="N213" s="136" t="s">
        <v>6</v>
      </c>
    </row>
    <row r="214" spans="1:14" ht="171" thickBot="1">
      <c r="A214" s="81" t="s">
        <v>277</v>
      </c>
      <c r="B214" s="139" t="str">
        <f t="shared" si="12"/>
        <v>ID6440</v>
      </c>
      <c r="C214" s="140" t="str">
        <f t="shared" si="13"/>
        <v>TBC</v>
      </c>
      <c r="D214" t="b">
        <f t="shared" si="14"/>
        <v>1</v>
      </c>
      <c r="E214" s="56" t="s">
        <v>6</v>
      </c>
      <c r="L214" s="150" t="s">
        <v>118</v>
      </c>
      <c r="M214" s="139" t="str">
        <f t="shared" si="15"/>
        <v>Error</v>
      </c>
      <c r="N214" s="136" t="s">
        <v>6</v>
      </c>
    </row>
    <row r="215" spans="1:14" ht="109" thickBot="1">
      <c r="A215" s="81" t="s">
        <v>279</v>
      </c>
      <c r="B215" s="139" t="str">
        <f t="shared" si="12"/>
        <v>ID6439</v>
      </c>
      <c r="C215" s="140">
        <f t="shared" si="13"/>
        <v>46113</v>
      </c>
      <c r="D215" t="b">
        <f t="shared" si="14"/>
        <v>1</v>
      </c>
      <c r="E215" s="108">
        <v>46113</v>
      </c>
      <c r="L215" s="151" t="s">
        <v>123</v>
      </c>
      <c r="M215" s="139" t="str">
        <f t="shared" si="15"/>
        <v>ID6133</v>
      </c>
      <c r="N215" s="136" t="s">
        <v>6</v>
      </c>
    </row>
    <row r="216" spans="1:14" ht="124.5" thickBot="1">
      <c r="A216" s="81" t="s">
        <v>11</v>
      </c>
      <c r="B216" s="139" t="str">
        <f t="shared" si="12"/>
        <v>ID6232</v>
      </c>
      <c r="C216" s="140">
        <f t="shared" si="13"/>
        <v>46134</v>
      </c>
      <c r="D216" t="b">
        <f t="shared" si="14"/>
        <v>1</v>
      </c>
      <c r="E216" s="108">
        <v>46134</v>
      </c>
      <c r="L216" s="150" t="s">
        <v>277</v>
      </c>
      <c r="M216" s="139" t="str">
        <f t="shared" si="15"/>
        <v>ID6440</v>
      </c>
      <c r="N216" s="136" t="s">
        <v>6</v>
      </c>
    </row>
    <row r="217" spans="1:14" ht="155.5" thickBot="1">
      <c r="A217" s="81" t="s">
        <v>131</v>
      </c>
      <c r="B217" s="139" t="str">
        <f t="shared" si="12"/>
        <v>ID1627</v>
      </c>
      <c r="C217" s="140">
        <f t="shared" si="13"/>
        <v>46134</v>
      </c>
      <c r="D217" t="b">
        <f t="shared" si="14"/>
        <v>1</v>
      </c>
      <c r="E217" s="108">
        <v>46134</v>
      </c>
      <c r="L217" s="151" t="s">
        <v>82</v>
      </c>
      <c r="M217" s="139" t="str">
        <f t="shared" si="15"/>
        <v>ID6419</v>
      </c>
      <c r="N217" s="136" t="s">
        <v>6</v>
      </c>
    </row>
    <row r="218" spans="1:14" ht="109" thickBot="1">
      <c r="A218" s="81" t="s">
        <v>221</v>
      </c>
      <c r="B218" s="139" t="str">
        <f t="shared" si="12"/>
        <v>ID6380</v>
      </c>
      <c r="C218" s="140">
        <f t="shared" si="13"/>
        <v>46226</v>
      </c>
      <c r="D218" t="b">
        <f t="shared" si="14"/>
        <v>0</v>
      </c>
      <c r="E218" s="56">
        <v>46134</v>
      </c>
      <c r="L218" s="150" t="s">
        <v>155</v>
      </c>
      <c r="M218" s="139" t="str">
        <f t="shared" si="15"/>
        <v>ID1687</v>
      </c>
      <c r="N218" s="136" t="s">
        <v>6</v>
      </c>
    </row>
    <row r="219" spans="1:14" ht="93.5" thickBot="1">
      <c r="A219" s="81" t="s">
        <v>273</v>
      </c>
      <c r="B219" s="139" t="str">
        <f t="shared" si="12"/>
        <v>ID6441</v>
      </c>
      <c r="C219" s="140">
        <f t="shared" si="13"/>
        <v>46156</v>
      </c>
      <c r="D219" t="b">
        <f t="shared" si="14"/>
        <v>1</v>
      </c>
      <c r="E219" s="108">
        <v>46156</v>
      </c>
      <c r="L219" s="151" t="s">
        <v>51</v>
      </c>
      <c r="M219" s="139" t="str">
        <f t="shared" si="15"/>
        <v>ID6296</v>
      </c>
      <c r="N219" s="136" t="s">
        <v>6</v>
      </c>
    </row>
    <row r="220" spans="1:14" ht="186.5" thickBot="1">
      <c r="A220" s="81" t="s">
        <v>332</v>
      </c>
      <c r="B220" s="139" t="str">
        <f t="shared" si="12"/>
        <v>ID6388</v>
      </c>
      <c r="C220" s="140">
        <f t="shared" si="13"/>
        <v>46156</v>
      </c>
      <c r="D220" t="b">
        <f t="shared" si="14"/>
        <v>1</v>
      </c>
      <c r="E220" s="108">
        <v>46156</v>
      </c>
      <c r="L220" s="150" t="s">
        <v>233</v>
      </c>
      <c r="M220" s="139" t="str">
        <f t="shared" si="15"/>
        <v>ID3853</v>
      </c>
      <c r="N220" s="136" t="s">
        <v>6</v>
      </c>
    </row>
    <row r="221" spans="1:14" ht="186.5" thickBot="1">
      <c r="A221" s="92" t="s">
        <v>520</v>
      </c>
      <c r="B221" s="139" t="str">
        <f t="shared" si="12"/>
        <v>ID6292</v>
      </c>
      <c r="C221" s="140" t="str">
        <f t="shared" si="13"/>
        <v/>
      </c>
      <c r="D221" t="b">
        <f t="shared" si="14"/>
        <v>0</v>
      </c>
      <c r="E221" s="145">
        <v>46163</v>
      </c>
      <c r="L221" s="151" t="s">
        <v>231</v>
      </c>
      <c r="M221" s="139" t="str">
        <f t="shared" si="15"/>
        <v>ID6207</v>
      </c>
      <c r="N221" s="136" t="s">
        <v>6</v>
      </c>
    </row>
    <row r="222" spans="1:14" ht="93.5" thickBot="1">
      <c r="A222" s="81" t="s">
        <v>122</v>
      </c>
      <c r="B222" s="139" t="str">
        <f t="shared" si="12"/>
        <v>ID6514</v>
      </c>
      <c r="C222" s="140">
        <f t="shared" si="13"/>
        <v>46177</v>
      </c>
      <c r="D222" t="b">
        <f t="shared" si="14"/>
        <v>1</v>
      </c>
      <c r="E222" s="108">
        <v>46177</v>
      </c>
      <c r="L222" s="150" t="s">
        <v>111</v>
      </c>
      <c r="M222" s="139" t="str">
        <f t="shared" si="15"/>
        <v>ID6240</v>
      </c>
      <c r="N222" s="136" t="s">
        <v>6</v>
      </c>
    </row>
    <row r="223" spans="1:14" ht="140" thickBot="1">
      <c r="A223" s="81" t="s">
        <v>225</v>
      </c>
      <c r="B223" s="139" t="str">
        <f t="shared" si="12"/>
        <v>ID6489</v>
      </c>
      <c r="C223" s="140">
        <f t="shared" si="13"/>
        <v>46191</v>
      </c>
      <c r="D223" t="b">
        <f t="shared" si="14"/>
        <v>1</v>
      </c>
      <c r="E223" s="108">
        <v>46191</v>
      </c>
      <c r="L223" s="151" t="s">
        <v>202</v>
      </c>
      <c r="M223" s="139" t="str">
        <f t="shared" si="15"/>
        <v>ID3939</v>
      </c>
      <c r="N223" s="136" t="s">
        <v>6</v>
      </c>
    </row>
    <row r="224" spans="1:14" ht="155.5" thickBot="1">
      <c r="A224" s="81" t="s">
        <v>94</v>
      </c>
      <c r="B224" s="139" t="str">
        <f t="shared" si="12"/>
        <v>ID6457</v>
      </c>
      <c r="C224" s="140">
        <f t="shared" si="13"/>
        <v>46191</v>
      </c>
      <c r="D224" t="b">
        <f t="shared" si="14"/>
        <v>1</v>
      </c>
      <c r="E224" s="108">
        <v>46191</v>
      </c>
      <c r="L224" s="150" t="s">
        <v>162</v>
      </c>
      <c r="M224" s="139" t="str">
        <f t="shared" si="15"/>
        <v>ID6390</v>
      </c>
      <c r="N224" s="136" t="s">
        <v>6</v>
      </c>
    </row>
    <row r="225" spans="1:14" ht="93.5" thickBot="1">
      <c r="A225" s="81" t="s">
        <v>308</v>
      </c>
      <c r="B225" s="139" t="str">
        <f t="shared" si="12"/>
        <v>ID3753</v>
      </c>
      <c r="C225" s="140">
        <f t="shared" si="13"/>
        <v>46185</v>
      </c>
      <c r="D225" t="b">
        <f t="shared" si="14"/>
        <v>0</v>
      </c>
      <c r="E225" s="108">
        <v>46198</v>
      </c>
      <c r="L225" s="151" t="s">
        <v>256</v>
      </c>
      <c r="M225" s="139" t="str">
        <f t="shared" si="15"/>
        <v>ID6277</v>
      </c>
      <c r="N225" s="136" t="s">
        <v>6</v>
      </c>
    </row>
    <row r="226" spans="1:14" ht="93.5" thickBot="1">
      <c r="A226" s="81" t="s">
        <v>227</v>
      </c>
      <c r="B226" s="139" t="str">
        <f t="shared" si="12"/>
        <v>ID6477</v>
      </c>
      <c r="C226" s="140" t="str">
        <f t="shared" si="13"/>
        <v>TBC</v>
      </c>
      <c r="D226" t="b">
        <f t="shared" si="14"/>
        <v>0</v>
      </c>
      <c r="E226" s="108">
        <v>46204</v>
      </c>
      <c r="L226" s="150" t="s">
        <v>85</v>
      </c>
      <c r="M226" s="139" t="str">
        <f t="shared" si="15"/>
        <v>ID6449</v>
      </c>
      <c r="N226" s="136" t="s">
        <v>6</v>
      </c>
    </row>
    <row r="227" spans="1:14" ht="155.5" thickBot="1">
      <c r="A227" s="81" t="s">
        <v>521</v>
      </c>
      <c r="B227" s="139" t="str">
        <f t="shared" si="12"/>
        <v>ID6413</v>
      </c>
      <c r="C227" s="140" t="str">
        <f t="shared" si="13"/>
        <v/>
      </c>
      <c r="D227" t="b">
        <f t="shared" si="14"/>
        <v>0</v>
      </c>
      <c r="E227" s="108">
        <v>46218</v>
      </c>
      <c r="L227" s="151" t="s">
        <v>184</v>
      </c>
      <c r="M227" s="139" t="str">
        <f t="shared" si="15"/>
        <v>ID6369</v>
      </c>
      <c r="N227" s="136" t="s">
        <v>6</v>
      </c>
    </row>
    <row r="228" spans="1:14" ht="155.5" thickBot="1">
      <c r="A228" s="85" t="s">
        <v>48</v>
      </c>
      <c r="B228" s="139" t="str">
        <f t="shared" si="12"/>
        <v>ID3959</v>
      </c>
      <c r="C228" s="140">
        <f t="shared" si="13"/>
        <v>46218</v>
      </c>
      <c r="D228" t="b">
        <f t="shared" si="14"/>
        <v>1</v>
      </c>
      <c r="E228" s="56">
        <v>46218</v>
      </c>
      <c r="L228" s="150" t="s">
        <v>172</v>
      </c>
      <c r="M228" s="139" t="str">
        <f t="shared" si="15"/>
        <v>ID6315</v>
      </c>
      <c r="N228" s="136" t="s">
        <v>6</v>
      </c>
    </row>
    <row r="229" spans="1:14" ht="93.5" thickBot="1">
      <c r="A229" s="81" t="s">
        <v>522</v>
      </c>
      <c r="B229" s="139" t="str">
        <f t="shared" si="12"/>
        <v>ID6448</v>
      </c>
      <c r="C229" s="140" t="str">
        <f t="shared" si="13"/>
        <v/>
      </c>
      <c r="D229" t="b">
        <f t="shared" si="14"/>
        <v>0</v>
      </c>
      <c r="E229" s="108">
        <v>46225</v>
      </c>
      <c r="L229" s="151" t="s">
        <v>174</v>
      </c>
      <c r="M229" s="139" t="str">
        <f t="shared" si="15"/>
        <v>ID3941</v>
      </c>
      <c r="N229" s="136" t="s">
        <v>6</v>
      </c>
    </row>
    <row r="230" spans="1:14" ht="186.5" thickBot="1">
      <c r="A230" s="81" t="s">
        <v>108</v>
      </c>
      <c r="B230" s="139" t="str">
        <f t="shared" si="12"/>
        <v>ID6409</v>
      </c>
      <c r="C230" s="140">
        <f t="shared" si="13"/>
        <v>46232</v>
      </c>
      <c r="D230" t="b">
        <f t="shared" si="14"/>
        <v>1</v>
      </c>
      <c r="E230" s="108">
        <v>46232</v>
      </c>
      <c r="L230" s="150" t="s">
        <v>95</v>
      </c>
      <c r="M230" s="139" t="str">
        <f t="shared" si="15"/>
        <v>ID6311</v>
      </c>
      <c r="N230" s="136" t="s">
        <v>6</v>
      </c>
    </row>
    <row r="231" spans="1:14" ht="155.5" thickBot="1">
      <c r="A231" s="81" t="s">
        <v>201</v>
      </c>
      <c r="B231" s="139" t="str">
        <f t="shared" si="12"/>
        <v>ID6239</v>
      </c>
      <c r="C231" s="140">
        <f t="shared" si="13"/>
        <v>46232</v>
      </c>
      <c r="D231" t="b">
        <f t="shared" si="14"/>
        <v>1</v>
      </c>
      <c r="E231" s="108">
        <v>46232</v>
      </c>
      <c r="L231" s="151" t="s">
        <v>237</v>
      </c>
      <c r="M231" s="139" t="str">
        <f t="shared" si="15"/>
        <v>Error</v>
      </c>
      <c r="N231" s="136" t="s">
        <v>6</v>
      </c>
    </row>
    <row r="232" spans="1:14" ht="109" thickBot="1">
      <c r="A232" s="81" t="s">
        <v>212</v>
      </c>
      <c r="B232" s="139" t="str">
        <f t="shared" si="12"/>
        <v>ID6585</v>
      </c>
      <c r="C232" s="140">
        <f t="shared" si="13"/>
        <v>46253</v>
      </c>
      <c r="D232" t="b">
        <f t="shared" si="14"/>
        <v>1</v>
      </c>
      <c r="E232" s="108">
        <v>46253</v>
      </c>
      <c r="L232" s="150" t="s">
        <v>121</v>
      </c>
      <c r="M232" s="139" t="str">
        <f t="shared" si="15"/>
        <v>ID4032</v>
      </c>
      <c r="N232" s="136" t="s">
        <v>6</v>
      </c>
    </row>
    <row r="233" spans="1:14" ht="78" thickBot="1">
      <c r="A233" s="81" t="s">
        <v>523</v>
      </c>
      <c r="B233" s="139" t="str">
        <f t="shared" si="12"/>
        <v>ID6610</v>
      </c>
      <c r="C233" s="140" t="str">
        <f t="shared" si="13"/>
        <v/>
      </c>
      <c r="D233" t="b">
        <f t="shared" si="14"/>
        <v>0</v>
      </c>
      <c r="E233" s="108">
        <v>46260</v>
      </c>
      <c r="L233" s="151" t="s">
        <v>316</v>
      </c>
      <c r="M233" s="139" t="str">
        <f t="shared" si="15"/>
        <v>ID3891</v>
      </c>
      <c r="N233" s="136" t="s">
        <v>6</v>
      </c>
    </row>
    <row r="234" spans="1:14" ht="155.5" thickBot="1">
      <c r="A234" s="81" t="s">
        <v>274</v>
      </c>
      <c r="B234" s="139" t="str">
        <f t="shared" si="12"/>
        <v>ID6458</v>
      </c>
      <c r="C234" s="140">
        <f t="shared" si="13"/>
        <v>46260</v>
      </c>
      <c r="D234" t="b">
        <f t="shared" si="14"/>
        <v>1</v>
      </c>
      <c r="E234" s="108">
        <v>46260</v>
      </c>
      <c r="L234" s="150" t="s">
        <v>314</v>
      </c>
      <c r="M234" s="139" t="str">
        <f t="shared" si="15"/>
        <v>ID6509</v>
      </c>
      <c r="N234" s="136" t="s">
        <v>6</v>
      </c>
    </row>
    <row r="235" spans="1:14" ht="78" thickBot="1">
      <c r="A235" s="81" t="s">
        <v>524</v>
      </c>
      <c r="B235" s="139" t="str">
        <f t="shared" si="12"/>
        <v>ID6537</v>
      </c>
      <c r="C235" s="140" t="str">
        <f t="shared" si="13"/>
        <v/>
      </c>
      <c r="D235" t="b">
        <f t="shared" si="14"/>
        <v>0</v>
      </c>
      <c r="E235" s="108">
        <v>46260</v>
      </c>
      <c r="L235" s="151" t="s">
        <v>335</v>
      </c>
      <c r="M235" s="139" t="str">
        <f t="shared" si="15"/>
        <v>ID6431</v>
      </c>
      <c r="N235" s="136" t="s">
        <v>6</v>
      </c>
    </row>
    <row r="236" spans="1:14" ht="124.5" thickBot="1">
      <c r="A236" s="81" t="s">
        <v>525</v>
      </c>
      <c r="B236" s="139" t="str">
        <f t="shared" si="12"/>
        <v>ID6510</v>
      </c>
      <c r="C236" s="140" t="str">
        <f t="shared" si="13"/>
        <v/>
      </c>
      <c r="D236" t="b">
        <f t="shared" si="14"/>
        <v>0</v>
      </c>
      <c r="E236" s="108">
        <v>46260</v>
      </c>
      <c r="L236" s="150" t="s">
        <v>278</v>
      </c>
      <c r="M236" s="139" t="str">
        <f t="shared" si="15"/>
        <v>Error</v>
      </c>
      <c r="N236" s="136" t="s">
        <v>6</v>
      </c>
    </row>
    <row r="237" spans="1:14" ht="140" thickBot="1">
      <c r="A237" s="81" t="s">
        <v>146</v>
      </c>
      <c r="B237" s="139" t="str">
        <f t="shared" si="12"/>
        <v>ID6556</v>
      </c>
      <c r="C237" s="140">
        <f t="shared" si="13"/>
        <v>46260</v>
      </c>
      <c r="D237" t="b">
        <f t="shared" si="14"/>
        <v>1</v>
      </c>
      <c r="E237" s="108">
        <v>46260</v>
      </c>
      <c r="L237" s="151" t="s">
        <v>322</v>
      </c>
      <c r="M237" s="139" t="str">
        <f t="shared" si="15"/>
        <v>ID6360</v>
      </c>
      <c r="N237" s="136" t="s">
        <v>6</v>
      </c>
    </row>
    <row r="238" spans="1:14" ht="233" thickBot="1">
      <c r="A238" s="81" t="s">
        <v>34</v>
      </c>
      <c r="B238" s="139" t="str">
        <f t="shared" si="12"/>
        <v>ID6578</v>
      </c>
      <c r="C238" s="140">
        <f t="shared" si="13"/>
        <v>46268</v>
      </c>
      <c r="D238" t="b">
        <f t="shared" si="14"/>
        <v>1</v>
      </c>
      <c r="E238" s="108">
        <v>46268</v>
      </c>
      <c r="L238" s="150" t="s">
        <v>110</v>
      </c>
      <c r="M238" s="139" t="str">
        <f t="shared" si="15"/>
        <v>Error</v>
      </c>
      <c r="N238" s="136" t="s">
        <v>6</v>
      </c>
    </row>
    <row r="239" spans="1:14" ht="124.5" thickBot="1">
      <c r="A239" s="81" t="s">
        <v>115</v>
      </c>
      <c r="B239" s="139" t="str">
        <f t="shared" si="12"/>
        <v>ID6586</v>
      </c>
      <c r="C239" s="140">
        <f t="shared" si="13"/>
        <v>46268</v>
      </c>
      <c r="D239" t="b">
        <f t="shared" si="14"/>
        <v>1</v>
      </c>
      <c r="E239" s="108">
        <v>46268</v>
      </c>
      <c r="L239" s="151" t="s">
        <v>109</v>
      </c>
      <c r="M239" s="139" t="str">
        <f t="shared" si="15"/>
        <v>ID4060</v>
      </c>
      <c r="N239" s="136" t="s">
        <v>6</v>
      </c>
    </row>
    <row r="240" spans="1:14" ht="124.5" thickBot="1">
      <c r="A240" s="85" t="s">
        <v>138</v>
      </c>
      <c r="B240" s="139" t="str">
        <f t="shared" si="12"/>
        <v>ID6373</v>
      </c>
      <c r="C240" s="140" t="str">
        <f t="shared" si="13"/>
        <v>TBC</v>
      </c>
      <c r="D240" t="b">
        <f t="shared" si="14"/>
        <v>0</v>
      </c>
      <c r="E240" s="108">
        <v>46275</v>
      </c>
      <c r="L240" s="150" t="s">
        <v>217</v>
      </c>
      <c r="M240" s="139" t="str">
        <f t="shared" si="15"/>
        <v>ID6472</v>
      </c>
      <c r="N240" s="136" t="s">
        <v>6</v>
      </c>
    </row>
    <row r="241" spans="1:14" ht="93.5" thickBot="1">
      <c r="A241" s="81" t="s">
        <v>363</v>
      </c>
      <c r="B241" s="139" t="str">
        <f t="shared" si="12"/>
        <v>ID6580</v>
      </c>
      <c r="C241" s="140">
        <f t="shared" si="13"/>
        <v>46295</v>
      </c>
      <c r="D241" t="b">
        <f t="shared" si="14"/>
        <v>1</v>
      </c>
      <c r="E241" s="108">
        <v>46295</v>
      </c>
      <c r="L241" s="151" t="s">
        <v>135</v>
      </c>
      <c r="M241" s="139" t="str">
        <f t="shared" si="15"/>
        <v>ID6483</v>
      </c>
      <c r="N241" s="136" t="s">
        <v>6</v>
      </c>
    </row>
    <row r="242" spans="1:14" ht="140" thickBot="1">
      <c r="A242" s="81" t="s">
        <v>526</v>
      </c>
      <c r="B242" s="139" t="str">
        <f t="shared" si="12"/>
        <v>ID6526</v>
      </c>
      <c r="C242" s="140">
        <f t="shared" si="13"/>
        <v>46358</v>
      </c>
      <c r="D242" t="b">
        <f t="shared" si="14"/>
        <v>1</v>
      </c>
      <c r="E242" s="108">
        <v>46358</v>
      </c>
      <c r="L242" s="150" t="s">
        <v>8</v>
      </c>
      <c r="M242" s="139" t="str">
        <f t="shared" si="15"/>
        <v>Error</v>
      </c>
      <c r="N242" s="136" t="s">
        <v>6</v>
      </c>
    </row>
    <row r="243" spans="1:14" ht="47" thickBot="1">
      <c r="A243" s="81" t="s">
        <v>97</v>
      </c>
      <c r="B243" s="139" t="str">
        <f t="shared" si="12"/>
        <v>ID6484</v>
      </c>
      <c r="C243" s="140" t="str">
        <f t="shared" si="13"/>
        <v>TBC</v>
      </c>
      <c r="D243" t="b">
        <f t="shared" si="14"/>
        <v>1</v>
      </c>
      <c r="E243" s="108" t="s">
        <v>6</v>
      </c>
      <c r="L243" s="151" t="s">
        <v>15</v>
      </c>
      <c r="M243" s="139" t="str">
        <f t="shared" si="15"/>
        <v>ID6422</v>
      </c>
      <c r="N243" s="136" t="s">
        <v>6</v>
      </c>
    </row>
    <row r="244" spans="1:14" ht="93.5" thickBot="1">
      <c r="A244" s="81" t="s">
        <v>358</v>
      </c>
      <c r="B244" s="139" t="str">
        <f t="shared" si="12"/>
        <v>ID6582</v>
      </c>
      <c r="C244" s="140">
        <f t="shared" si="13"/>
        <v>46330</v>
      </c>
      <c r="D244" t="b">
        <f t="shared" si="14"/>
        <v>0</v>
      </c>
      <c r="E244" s="108" t="s">
        <v>6</v>
      </c>
      <c r="L244" s="150" t="s">
        <v>130</v>
      </c>
      <c r="M244" s="139" t="str">
        <f t="shared" si="15"/>
        <v>Error</v>
      </c>
      <c r="N244" s="136" t="s">
        <v>6</v>
      </c>
    </row>
    <row r="245" spans="1:14" ht="62.5" thickBot="1">
      <c r="A245" s="81" t="s">
        <v>45</v>
      </c>
      <c r="B245" s="139" t="str">
        <f t="shared" si="12"/>
        <v>ID6481</v>
      </c>
      <c r="C245" s="140">
        <f t="shared" si="13"/>
        <v>46400</v>
      </c>
      <c r="D245" t="b">
        <f t="shared" si="14"/>
        <v>0</v>
      </c>
      <c r="E245" s="108" t="s">
        <v>6</v>
      </c>
      <c r="L245" s="151" t="s">
        <v>194</v>
      </c>
      <c r="M245" s="139" t="str">
        <f t="shared" si="15"/>
        <v>ID6453</v>
      </c>
      <c r="N245" s="136" t="s">
        <v>6</v>
      </c>
    </row>
    <row r="246" spans="1:14" ht="109" thickBot="1">
      <c r="A246" s="81" t="s">
        <v>298</v>
      </c>
      <c r="B246" s="139" t="str">
        <f t="shared" si="12"/>
        <v>ID6432</v>
      </c>
      <c r="C246" s="140" t="str">
        <f t="shared" si="13"/>
        <v>TBC</v>
      </c>
      <c r="D246" t="b">
        <f t="shared" si="14"/>
        <v>1</v>
      </c>
      <c r="E246" s="145" t="s">
        <v>6</v>
      </c>
      <c r="L246" s="150" t="s">
        <v>203</v>
      </c>
      <c r="M246" s="139" t="str">
        <f t="shared" si="15"/>
        <v>ID6248</v>
      </c>
      <c r="N246" s="136" t="s">
        <v>6</v>
      </c>
    </row>
    <row r="247" spans="1:14" ht="47" thickBot="1">
      <c r="A247" s="81" t="s">
        <v>527</v>
      </c>
      <c r="B247" s="139" t="str">
        <f t="shared" si="12"/>
        <v>ID6379</v>
      </c>
      <c r="C247" s="140" t="str">
        <f t="shared" si="13"/>
        <v/>
      </c>
      <c r="D247" t="b">
        <f t="shared" si="14"/>
        <v>0</v>
      </c>
      <c r="E247" s="108" t="s">
        <v>6</v>
      </c>
      <c r="L247" s="151" t="s">
        <v>276</v>
      </c>
      <c r="M247" s="139" t="str">
        <f t="shared" si="15"/>
        <v>ID6282</v>
      </c>
      <c r="N247" s="136" t="s">
        <v>6</v>
      </c>
    </row>
    <row r="248" spans="1:14" ht="155.5" thickBot="1">
      <c r="A248" s="81" t="s">
        <v>232</v>
      </c>
      <c r="B248" s="139" t="str">
        <f t="shared" si="12"/>
        <v>ID6285</v>
      </c>
      <c r="C248" s="140" t="str">
        <f t="shared" si="13"/>
        <v>TBC</v>
      </c>
      <c r="D248" t="b">
        <f t="shared" si="14"/>
        <v>1</v>
      </c>
      <c r="E248" s="108" t="s">
        <v>6</v>
      </c>
      <c r="L248" s="150" t="s">
        <v>164</v>
      </c>
      <c r="M248" s="139" t="str">
        <f t="shared" si="15"/>
        <v>ID6174</v>
      </c>
      <c r="N248" s="136" t="s">
        <v>6</v>
      </c>
    </row>
    <row r="249" spans="1:14" ht="124.5" thickBot="1">
      <c r="A249" s="81" t="s">
        <v>199</v>
      </c>
      <c r="B249" s="139" t="str">
        <f t="shared" si="12"/>
        <v>ID6321</v>
      </c>
      <c r="C249" s="140" t="str">
        <f t="shared" si="13"/>
        <v>TBC</v>
      </c>
      <c r="D249" t="b">
        <f t="shared" si="14"/>
        <v>1</v>
      </c>
      <c r="E249" s="108" t="s">
        <v>6</v>
      </c>
      <c r="L249" s="151" t="s">
        <v>307</v>
      </c>
      <c r="M249" s="139" t="str">
        <f t="shared" si="15"/>
        <v>ID6158</v>
      </c>
      <c r="N249" s="136" t="s">
        <v>6</v>
      </c>
    </row>
    <row r="250" spans="1:14" ht="109" thickBot="1">
      <c r="A250" s="81" t="s">
        <v>47</v>
      </c>
      <c r="B250" s="139" t="str">
        <f t="shared" si="12"/>
        <v>ID6608</v>
      </c>
      <c r="C250" s="140" t="str">
        <f t="shared" si="13"/>
        <v>TBC</v>
      </c>
      <c r="D250" t="b">
        <f t="shared" si="14"/>
        <v>1</v>
      </c>
      <c r="E250" s="108" t="s">
        <v>6</v>
      </c>
      <c r="L250" s="150" t="s">
        <v>143</v>
      </c>
      <c r="M250" s="139" t="str">
        <f t="shared" si="15"/>
        <v>ID6498</v>
      </c>
      <c r="N250" s="136" t="s">
        <v>6</v>
      </c>
    </row>
    <row r="251" spans="1:14" ht="186.5" thickBot="1">
      <c r="A251" s="81" t="s">
        <v>283</v>
      </c>
      <c r="B251" s="139" t="str">
        <f t="shared" si="12"/>
        <v>ID6287</v>
      </c>
      <c r="C251" s="140" t="str">
        <f t="shared" si="13"/>
        <v>TBC</v>
      </c>
      <c r="D251" t="b">
        <f t="shared" si="14"/>
        <v>1</v>
      </c>
      <c r="E251" s="108" t="s">
        <v>6</v>
      </c>
      <c r="L251" s="151" t="s">
        <v>193</v>
      </c>
      <c r="M251" s="139" t="str">
        <f t="shared" si="15"/>
        <v>ID6345</v>
      </c>
      <c r="N251" s="136" t="s">
        <v>6</v>
      </c>
    </row>
    <row r="252" spans="1:14" ht="124.5" thickBot="1">
      <c r="A252" s="81" t="s">
        <v>528</v>
      </c>
      <c r="B252" s="139" t="str">
        <f t="shared" si="12"/>
        <v>ID6425</v>
      </c>
      <c r="C252" s="140">
        <f t="shared" si="13"/>
        <v>46185</v>
      </c>
      <c r="D252" t="b">
        <f t="shared" si="14"/>
        <v>0</v>
      </c>
      <c r="E252" s="108" t="s">
        <v>6</v>
      </c>
      <c r="L252" s="150" t="s">
        <v>33</v>
      </c>
      <c r="M252" s="139" t="str">
        <f t="shared" si="15"/>
        <v>ID6401</v>
      </c>
      <c r="N252" s="136" t="s">
        <v>6</v>
      </c>
    </row>
    <row r="253" spans="1:14" ht="62.5" thickBot="1">
      <c r="A253" s="85" t="s">
        <v>187</v>
      </c>
      <c r="B253" s="139" t="str">
        <f t="shared" si="12"/>
        <v>ID6451</v>
      </c>
      <c r="C253" s="140" t="str">
        <f t="shared" si="13"/>
        <v>TBC</v>
      </c>
      <c r="D253" t="b">
        <f t="shared" si="14"/>
        <v>1</v>
      </c>
      <c r="E253" s="108" t="s">
        <v>6</v>
      </c>
      <c r="L253" s="151" t="s">
        <v>224</v>
      </c>
      <c r="M253" s="139" t="str">
        <f t="shared" si="15"/>
        <v>ID4041</v>
      </c>
      <c r="N253" s="136" t="s">
        <v>6</v>
      </c>
    </row>
    <row r="254" spans="1:14" ht="109" thickBot="1">
      <c r="A254" s="81" t="s">
        <v>529</v>
      </c>
      <c r="B254" s="139" t="str">
        <f t="shared" si="12"/>
        <v>ID1237</v>
      </c>
      <c r="C254" s="140" t="str">
        <f t="shared" si="13"/>
        <v/>
      </c>
      <c r="D254" t="b">
        <f t="shared" si="14"/>
        <v>0</v>
      </c>
      <c r="E254" s="108" t="s">
        <v>6</v>
      </c>
      <c r="L254" s="150" t="s">
        <v>259</v>
      </c>
      <c r="M254" s="139" t="str">
        <f t="shared" si="15"/>
        <v>ID6395</v>
      </c>
      <c r="N254" s="136" t="s">
        <v>6</v>
      </c>
    </row>
    <row r="255" spans="1:14" ht="186.5" thickBot="1">
      <c r="A255" s="81" t="s">
        <v>530</v>
      </c>
      <c r="B255" s="139" t="str">
        <f t="shared" si="12"/>
        <v>ID6488</v>
      </c>
      <c r="C255" s="140" t="str">
        <f t="shared" si="13"/>
        <v>TBC</v>
      </c>
      <c r="D255" t="b">
        <f t="shared" si="14"/>
        <v>1</v>
      </c>
      <c r="E255" s="108" t="s">
        <v>6</v>
      </c>
      <c r="L255" s="151" t="s">
        <v>303</v>
      </c>
      <c r="M255" s="139" t="str">
        <f t="shared" si="15"/>
        <v>ID6250</v>
      </c>
      <c r="N255" s="136" t="s">
        <v>6</v>
      </c>
    </row>
    <row r="256" spans="1:14" ht="62.5" thickBot="1">
      <c r="A256" s="81" t="s">
        <v>531</v>
      </c>
      <c r="B256" s="139" t="str">
        <f t="shared" si="12"/>
        <v>ID3897</v>
      </c>
      <c r="C256" s="140" t="str">
        <f t="shared" si="13"/>
        <v/>
      </c>
      <c r="D256" t="b">
        <f t="shared" si="14"/>
        <v>0</v>
      </c>
      <c r="E256" s="108" t="s">
        <v>6</v>
      </c>
      <c r="L256" s="150" t="s">
        <v>23</v>
      </c>
      <c r="M256" s="139" t="str">
        <f t="shared" si="15"/>
        <v>Error</v>
      </c>
      <c r="N256" s="136" t="s">
        <v>6</v>
      </c>
    </row>
    <row r="257" spans="1:14" ht="109" thickBot="1">
      <c r="A257" s="81" t="s">
        <v>247</v>
      </c>
      <c r="B257" s="139" t="str">
        <f t="shared" si="12"/>
        <v>ID6397</v>
      </c>
      <c r="C257" s="140" t="str">
        <f t="shared" si="13"/>
        <v>TBC</v>
      </c>
      <c r="D257" t="b">
        <f t="shared" si="14"/>
        <v>1</v>
      </c>
      <c r="E257" s="108" t="s">
        <v>6</v>
      </c>
      <c r="L257" s="151" t="s">
        <v>27</v>
      </c>
      <c r="M257" s="139" t="str">
        <f t="shared" si="15"/>
        <v>ID2730</v>
      </c>
      <c r="N257" s="136" t="s">
        <v>6</v>
      </c>
    </row>
    <row r="258" spans="1:14" ht="171" thickBot="1">
      <c r="A258" s="85" t="s">
        <v>132</v>
      </c>
      <c r="B258" s="139" t="str">
        <f t="shared" ref="B258:B321" si="16">IFERROR(MID(A258,FIND("[ID",A258)+1,SEARCH("]",A258)-FIND("[ID",A258)-1),"N/A")</f>
        <v>ID6343</v>
      </c>
      <c r="C258" s="140" t="str">
        <f t="shared" ref="C258:C321" si="17">IFERROR(VLOOKUP(B258,$M:$O,2,FALSE),"")</f>
        <v>TBC</v>
      </c>
      <c r="D258" t="b">
        <f t="shared" ref="D258:D321" si="18">E258=C258</f>
        <v>1</v>
      </c>
      <c r="E258" s="108" t="s">
        <v>6</v>
      </c>
      <c r="L258" s="150" t="s">
        <v>313</v>
      </c>
      <c r="M258" s="139" t="str">
        <f t="shared" ref="M258:M321" si="19">IFERROR(MID(L258,FIND("[ID",L258)+1,SEARCH("]",L258)-FIND("[ID",L258)-1),"Error")</f>
        <v>Error</v>
      </c>
      <c r="N258" s="136" t="s">
        <v>6</v>
      </c>
    </row>
    <row r="259" spans="1:14" ht="124.5" thickBot="1">
      <c r="A259" s="92" t="s">
        <v>231</v>
      </c>
      <c r="B259" s="139" t="str">
        <f t="shared" si="16"/>
        <v>ID6207</v>
      </c>
      <c r="C259" s="140" t="str">
        <f t="shared" si="17"/>
        <v>TBC</v>
      </c>
      <c r="D259" t="b">
        <f t="shared" si="18"/>
        <v>1</v>
      </c>
      <c r="E259" s="149" t="s">
        <v>6</v>
      </c>
      <c r="L259" s="151" t="s">
        <v>87</v>
      </c>
      <c r="M259" s="139" t="str">
        <f t="shared" si="19"/>
        <v>ID6160</v>
      </c>
      <c r="N259" s="136" t="s">
        <v>6</v>
      </c>
    </row>
    <row r="260" spans="1:14" ht="140" thickBot="1">
      <c r="A260" s="102" t="s">
        <v>532</v>
      </c>
      <c r="B260" s="139" t="str">
        <f t="shared" si="16"/>
        <v>ID3983</v>
      </c>
      <c r="C260" s="140" t="str">
        <f t="shared" si="17"/>
        <v/>
      </c>
      <c r="D260" t="b">
        <f t="shared" si="18"/>
        <v>0</v>
      </c>
      <c r="E260" s="55" t="s">
        <v>6</v>
      </c>
      <c r="L260" s="150" t="s">
        <v>301</v>
      </c>
      <c r="M260" s="139" t="str">
        <f t="shared" si="19"/>
        <v>Error</v>
      </c>
      <c r="N260" s="136" t="s">
        <v>6</v>
      </c>
    </row>
    <row r="261" spans="1:14" ht="155.5" thickBot="1">
      <c r="A261" s="81" t="s">
        <v>383</v>
      </c>
      <c r="B261" s="139" t="str">
        <f t="shared" si="16"/>
        <v>ID6326</v>
      </c>
      <c r="C261" s="140">
        <f t="shared" si="17"/>
        <v>46226</v>
      </c>
      <c r="D261" t="b">
        <f t="shared" si="18"/>
        <v>0</v>
      </c>
      <c r="E261" s="108" t="s">
        <v>6</v>
      </c>
      <c r="L261" s="151" t="s">
        <v>103</v>
      </c>
      <c r="M261" s="139" t="str">
        <f t="shared" si="19"/>
        <v>ID6374</v>
      </c>
      <c r="N261" s="136" t="s">
        <v>6</v>
      </c>
    </row>
    <row r="262" spans="1:14" ht="155.5" thickBot="1">
      <c r="A262" s="85" t="s">
        <v>533</v>
      </c>
      <c r="B262" s="139" t="str">
        <f t="shared" si="16"/>
        <v>ID6138</v>
      </c>
      <c r="C262" s="140" t="str">
        <f t="shared" si="17"/>
        <v/>
      </c>
      <c r="D262" t="b">
        <f t="shared" si="18"/>
        <v>0</v>
      </c>
      <c r="E262" s="56" t="s">
        <v>6</v>
      </c>
      <c r="L262" s="150" t="s">
        <v>180</v>
      </c>
      <c r="M262" s="139" t="str">
        <f t="shared" si="19"/>
        <v>ID6513</v>
      </c>
      <c r="N262" s="136" t="s">
        <v>6</v>
      </c>
    </row>
    <row r="263" spans="1:14" ht="62.5" thickBot="1">
      <c r="A263" s="81" t="s">
        <v>534</v>
      </c>
      <c r="B263" s="139" t="str">
        <f t="shared" si="16"/>
        <v>ID6550</v>
      </c>
      <c r="C263" s="140" t="str">
        <f t="shared" si="17"/>
        <v/>
      </c>
      <c r="D263" t="b">
        <f t="shared" si="18"/>
        <v>0</v>
      </c>
      <c r="E263" s="108" t="s">
        <v>6</v>
      </c>
      <c r="L263" s="151" t="s">
        <v>47</v>
      </c>
      <c r="M263" s="139" t="str">
        <f t="shared" si="19"/>
        <v>ID6608</v>
      </c>
      <c r="N263" s="136" t="s">
        <v>6</v>
      </c>
    </row>
    <row r="264" spans="1:14" ht="109" thickBot="1">
      <c r="A264" s="81" t="s">
        <v>535</v>
      </c>
      <c r="B264" s="139" t="str">
        <f t="shared" si="16"/>
        <v>ID6356</v>
      </c>
      <c r="C264" s="140" t="str">
        <f t="shared" si="17"/>
        <v/>
      </c>
      <c r="D264" t="b">
        <f t="shared" si="18"/>
        <v>0</v>
      </c>
      <c r="E264" s="108" t="s">
        <v>6</v>
      </c>
      <c r="L264" s="150" t="s">
        <v>320</v>
      </c>
      <c r="M264" s="139" t="str">
        <f t="shared" si="19"/>
        <v>ID6314</v>
      </c>
      <c r="N264" s="136" t="s">
        <v>6</v>
      </c>
    </row>
    <row r="265" spans="1:14" ht="140" thickBot="1">
      <c r="A265" s="81" t="s">
        <v>536</v>
      </c>
      <c r="B265" s="139" t="str">
        <f t="shared" si="16"/>
        <v>ID6557</v>
      </c>
      <c r="C265" s="140" t="str">
        <f t="shared" si="17"/>
        <v/>
      </c>
      <c r="D265" t="b">
        <f t="shared" si="18"/>
        <v>0</v>
      </c>
      <c r="E265" s="108" t="s">
        <v>6</v>
      </c>
      <c r="L265" s="151" t="s">
        <v>107</v>
      </c>
      <c r="M265" s="139" t="str">
        <f t="shared" si="19"/>
        <v>ID3855</v>
      </c>
      <c r="N265" s="136" t="s">
        <v>6</v>
      </c>
    </row>
    <row r="266" spans="1:14" ht="78" thickBot="1">
      <c r="A266" s="81" t="s">
        <v>79</v>
      </c>
      <c r="B266" s="139" t="str">
        <f t="shared" si="16"/>
        <v>ID6435</v>
      </c>
      <c r="C266" s="140" t="str">
        <f t="shared" si="17"/>
        <v>TBC</v>
      </c>
      <c r="D266" t="b">
        <f t="shared" si="18"/>
        <v>1</v>
      </c>
      <c r="E266" s="108" t="s">
        <v>6</v>
      </c>
      <c r="L266" s="150" t="s">
        <v>185</v>
      </c>
      <c r="M266" s="139" t="str">
        <f t="shared" si="19"/>
        <v>ID6538</v>
      </c>
      <c r="N266" s="136" t="s">
        <v>6</v>
      </c>
    </row>
    <row r="267" spans="1:14" ht="124.5" thickBot="1">
      <c r="A267" s="81" t="s">
        <v>537</v>
      </c>
      <c r="B267" s="139" t="str">
        <f t="shared" si="16"/>
        <v>ID6351</v>
      </c>
      <c r="C267" s="140" t="str">
        <f t="shared" si="17"/>
        <v/>
      </c>
      <c r="D267" t="b">
        <f t="shared" si="18"/>
        <v>0</v>
      </c>
      <c r="E267" s="108" t="s">
        <v>6</v>
      </c>
      <c r="L267" s="151" t="s">
        <v>199</v>
      </c>
      <c r="M267" s="139" t="str">
        <f t="shared" si="19"/>
        <v>ID6321</v>
      </c>
      <c r="N267" s="136" t="s">
        <v>6</v>
      </c>
    </row>
    <row r="268" spans="1:14" ht="78" thickBot="1">
      <c r="A268" s="81" t="s">
        <v>538</v>
      </c>
      <c r="B268" s="139" t="str">
        <f t="shared" si="16"/>
        <v>ID6499</v>
      </c>
      <c r="C268" s="140" t="str">
        <f t="shared" si="17"/>
        <v/>
      </c>
      <c r="D268" t="b">
        <f t="shared" si="18"/>
        <v>0</v>
      </c>
      <c r="E268" s="108" t="s">
        <v>6</v>
      </c>
      <c r="L268" s="150" t="s">
        <v>53</v>
      </c>
      <c r="M268" s="139" t="str">
        <f t="shared" si="19"/>
        <v>ID6450</v>
      </c>
      <c r="N268" s="136" t="s">
        <v>6</v>
      </c>
    </row>
    <row r="269" spans="1:14" ht="109" thickBot="1">
      <c r="A269" s="81" t="s">
        <v>312</v>
      </c>
      <c r="B269" s="139" t="str">
        <f t="shared" si="16"/>
        <v>ID6406</v>
      </c>
      <c r="C269" s="140" t="str">
        <f t="shared" si="17"/>
        <v/>
      </c>
      <c r="D269" t="b">
        <f t="shared" si="18"/>
        <v>0</v>
      </c>
      <c r="E269" s="108" t="s">
        <v>6</v>
      </c>
      <c r="L269" s="151" t="s">
        <v>275</v>
      </c>
      <c r="M269" s="139" t="str">
        <f t="shared" si="19"/>
        <v>ID6346</v>
      </c>
      <c r="N269" s="136" t="s">
        <v>6</v>
      </c>
    </row>
    <row r="270" spans="1:14" ht="62.5" thickBot="1">
      <c r="A270" s="81" t="s">
        <v>78</v>
      </c>
      <c r="B270" s="139" t="str">
        <f t="shared" si="16"/>
        <v>ID6348</v>
      </c>
      <c r="C270" s="140" t="str">
        <f t="shared" si="17"/>
        <v>TBC</v>
      </c>
      <c r="D270" t="b">
        <f t="shared" si="18"/>
        <v>1</v>
      </c>
      <c r="E270" s="108" t="s">
        <v>6</v>
      </c>
      <c r="L270" s="150" t="s">
        <v>215</v>
      </c>
      <c r="M270" s="139" t="str">
        <f t="shared" si="19"/>
        <v>Error</v>
      </c>
      <c r="N270" s="136" t="s">
        <v>6</v>
      </c>
    </row>
    <row r="271" spans="1:14" ht="78" thickBot="1">
      <c r="A271" s="81" t="s">
        <v>194</v>
      </c>
      <c r="B271" s="139" t="str">
        <f t="shared" si="16"/>
        <v>ID6453</v>
      </c>
      <c r="C271" s="140" t="str">
        <f t="shared" si="17"/>
        <v>TBC</v>
      </c>
      <c r="D271" t="b">
        <f t="shared" si="18"/>
        <v>1</v>
      </c>
      <c r="E271" s="108" t="s">
        <v>6</v>
      </c>
      <c r="L271" s="151" t="s">
        <v>539</v>
      </c>
      <c r="M271" s="139" t="str">
        <f t="shared" si="19"/>
        <v>ID6634</v>
      </c>
      <c r="N271" s="136" t="s">
        <v>6</v>
      </c>
    </row>
    <row r="272" spans="1:14" ht="171" thickBot="1">
      <c r="A272" s="81" t="s">
        <v>540</v>
      </c>
      <c r="B272" s="139" t="str">
        <f t="shared" si="16"/>
        <v>N/A</v>
      </c>
      <c r="C272" s="140" t="str">
        <f t="shared" si="17"/>
        <v/>
      </c>
      <c r="D272" t="b">
        <f t="shared" si="18"/>
        <v>0</v>
      </c>
      <c r="E272" s="108" t="s">
        <v>6</v>
      </c>
      <c r="L272" s="150" t="s">
        <v>106</v>
      </c>
      <c r="M272" s="139" t="str">
        <f t="shared" si="19"/>
        <v>Error</v>
      </c>
      <c r="N272" s="136" t="s">
        <v>6</v>
      </c>
    </row>
    <row r="273" spans="1:14" ht="186.5" thickBot="1">
      <c r="A273" s="81" t="s">
        <v>541</v>
      </c>
      <c r="B273" s="139" t="str">
        <f t="shared" si="16"/>
        <v>ID6446</v>
      </c>
      <c r="C273" s="140" t="str">
        <f t="shared" si="17"/>
        <v/>
      </c>
      <c r="D273" t="b">
        <f t="shared" si="18"/>
        <v>0</v>
      </c>
      <c r="E273" s="108" t="s">
        <v>6</v>
      </c>
      <c r="L273" s="151" t="s">
        <v>542</v>
      </c>
      <c r="M273" s="139" t="str">
        <f t="shared" si="19"/>
        <v>ID6535</v>
      </c>
      <c r="N273" s="136" t="s">
        <v>6</v>
      </c>
    </row>
    <row r="274" spans="1:14" ht="62.5" thickBot="1">
      <c r="A274" s="81" t="s">
        <v>543</v>
      </c>
      <c r="B274" s="139" t="str">
        <f t="shared" si="16"/>
        <v>ID6516</v>
      </c>
      <c r="C274" s="140" t="str">
        <f t="shared" si="17"/>
        <v/>
      </c>
      <c r="D274" t="b">
        <f t="shared" si="18"/>
        <v>0</v>
      </c>
      <c r="E274" s="108" t="s">
        <v>6</v>
      </c>
      <c r="L274" s="150" t="s">
        <v>544</v>
      </c>
      <c r="M274" s="139" t="str">
        <f t="shared" si="19"/>
        <v>Error</v>
      </c>
      <c r="N274" s="136" t="s">
        <v>6</v>
      </c>
    </row>
    <row r="275" spans="1:14" ht="155.5" thickBot="1">
      <c r="A275" s="81" t="s">
        <v>545</v>
      </c>
      <c r="B275" s="139" t="str">
        <f t="shared" si="16"/>
        <v>ID6363</v>
      </c>
      <c r="C275" s="140" t="str">
        <f t="shared" si="17"/>
        <v/>
      </c>
      <c r="D275" t="b">
        <f t="shared" si="18"/>
        <v>0</v>
      </c>
      <c r="E275" s="108" t="s">
        <v>6</v>
      </c>
      <c r="L275" s="151" t="s">
        <v>546</v>
      </c>
      <c r="M275" s="139" t="str">
        <f t="shared" si="19"/>
        <v>ID6619</v>
      </c>
      <c r="N275" s="136" t="s">
        <v>6</v>
      </c>
    </row>
    <row r="276" spans="1:14" ht="140" thickBot="1">
      <c r="A276" s="81" t="s">
        <v>166</v>
      </c>
      <c r="B276" s="139" t="str">
        <f t="shared" si="16"/>
        <v>ID6517</v>
      </c>
      <c r="C276" s="140">
        <f t="shared" si="17"/>
        <v>46268</v>
      </c>
      <c r="D276" t="b">
        <f t="shared" si="18"/>
        <v>0</v>
      </c>
      <c r="E276" s="108" t="s">
        <v>6</v>
      </c>
      <c r="L276" s="150" t="s">
        <v>547</v>
      </c>
      <c r="M276" s="139" t="str">
        <f t="shared" si="19"/>
        <v>ID6463</v>
      </c>
      <c r="N276" s="136" t="s">
        <v>6</v>
      </c>
    </row>
    <row r="277" spans="1:14" ht="186.5" thickBot="1">
      <c r="A277" s="81" t="s">
        <v>548</v>
      </c>
      <c r="B277" s="139" t="str">
        <f t="shared" si="16"/>
        <v>ID6579</v>
      </c>
      <c r="C277" s="140" t="str">
        <f t="shared" si="17"/>
        <v/>
      </c>
      <c r="D277" t="b">
        <f t="shared" si="18"/>
        <v>0</v>
      </c>
      <c r="E277" s="108" t="s">
        <v>6</v>
      </c>
      <c r="L277" s="151" t="s">
        <v>549</v>
      </c>
      <c r="M277" s="139" t="str">
        <f t="shared" si="19"/>
        <v>ID6650</v>
      </c>
      <c r="N277" s="136" t="s">
        <v>6</v>
      </c>
    </row>
    <row r="278" spans="1:14" ht="109" thickBot="1">
      <c r="A278" s="81" t="s">
        <v>550</v>
      </c>
      <c r="B278" s="139" t="str">
        <f t="shared" si="16"/>
        <v>ID6454</v>
      </c>
      <c r="C278" s="140" t="str">
        <f t="shared" si="17"/>
        <v/>
      </c>
      <c r="D278" t="b">
        <f t="shared" si="18"/>
        <v>0</v>
      </c>
      <c r="E278" s="108" t="s">
        <v>6</v>
      </c>
      <c r="L278" s="150" t="s">
        <v>67</v>
      </c>
      <c r="M278" s="139" t="str">
        <f t="shared" si="19"/>
        <v>ID6145</v>
      </c>
      <c r="N278" s="136" t="s">
        <v>6</v>
      </c>
    </row>
    <row r="279" spans="1:14" ht="109" thickBot="1">
      <c r="A279" s="81" t="s">
        <v>551</v>
      </c>
      <c r="B279" s="139" t="str">
        <f t="shared" si="16"/>
        <v>ID6617</v>
      </c>
      <c r="C279" s="140" t="str">
        <f t="shared" si="17"/>
        <v/>
      </c>
      <c r="D279" t="b">
        <f t="shared" si="18"/>
        <v>0</v>
      </c>
      <c r="E279" s="108" t="s">
        <v>6</v>
      </c>
      <c r="L279" s="151" t="s">
        <v>552</v>
      </c>
      <c r="M279" s="139" t="str">
        <f t="shared" si="19"/>
        <v>ID6665</v>
      </c>
      <c r="N279" s="136" t="s">
        <v>6</v>
      </c>
    </row>
    <row r="280" spans="1:14" ht="124.5" thickBot="1">
      <c r="A280" s="81" t="s">
        <v>553</v>
      </c>
      <c r="B280" s="139" t="str">
        <f t="shared" si="16"/>
        <v>ID6576</v>
      </c>
      <c r="C280" s="140" t="str">
        <f t="shared" si="17"/>
        <v/>
      </c>
      <c r="D280" t="b">
        <f t="shared" si="18"/>
        <v>0</v>
      </c>
      <c r="E280" s="108" t="s">
        <v>6</v>
      </c>
      <c r="L280" s="150" t="s">
        <v>554</v>
      </c>
      <c r="M280" s="139" t="str">
        <f t="shared" si="19"/>
        <v>Error</v>
      </c>
      <c r="N280" s="136" t="s">
        <v>6</v>
      </c>
    </row>
    <row r="281" spans="1:14" ht="155.5" thickBot="1">
      <c r="A281" s="81" t="s">
        <v>250</v>
      </c>
      <c r="B281" s="139" t="str">
        <f t="shared" si="16"/>
        <v>ID6512</v>
      </c>
      <c r="C281" s="140">
        <f t="shared" si="17"/>
        <v>46484</v>
      </c>
      <c r="D281" t="b">
        <f t="shared" si="18"/>
        <v>1</v>
      </c>
      <c r="E281" s="108">
        <v>46484</v>
      </c>
      <c r="L281" s="151" t="s">
        <v>555</v>
      </c>
      <c r="M281" s="139" t="str">
        <f t="shared" si="19"/>
        <v>Error</v>
      </c>
      <c r="N281" s="136" t="s">
        <v>6</v>
      </c>
    </row>
    <row r="282" spans="1:14" ht="155.5" thickBot="1">
      <c r="A282" s="81" t="s">
        <v>288</v>
      </c>
      <c r="B282" s="139" t="str">
        <f t="shared" si="16"/>
        <v>ID6568</v>
      </c>
      <c r="C282" s="140">
        <f t="shared" si="17"/>
        <v>46548</v>
      </c>
      <c r="D282" t="b">
        <f t="shared" si="18"/>
        <v>1</v>
      </c>
      <c r="E282" s="108">
        <v>46548</v>
      </c>
      <c r="L282" s="150" t="s">
        <v>234</v>
      </c>
      <c r="M282" s="139" t="str">
        <f t="shared" si="19"/>
        <v>Error</v>
      </c>
      <c r="N282" s="136" t="s">
        <v>6</v>
      </c>
    </row>
    <row r="283" spans="1:14" ht="171" thickBot="1">
      <c r="A283" s="81" t="s">
        <v>295</v>
      </c>
      <c r="B283" s="139" t="str">
        <f t="shared" si="16"/>
        <v>ID6201</v>
      </c>
      <c r="C283" s="140">
        <f t="shared" si="17"/>
        <v>46596</v>
      </c>
      <c r="D283" t="b">
        <f t="shared" si="18"/>
        <v>1</v>
      </c>
      <c r="E283" s="108">
        <v>46596</v>
      </c>
      <c r="L283" s="151" t="s">
        <v>556</v>
      </c>
      <c r="M283" s="139" t="str">
        <f t="shared" si="19"/>
        <v>Error</v>
      </c>
      <c r="N283" s="136" t="s">
        <v>6</v>
      </c>
    </row>
    <row r="284" spans="1:14" ht="140" thickBot="1">
      <c r="A284" s="81" t="s">
        <v>44</v>
      </c>
      <c r="B284" s="139" t="str">
        <f t="shared" si="16"/>
        <v>ID6476</v>
      </c>
      <c r="C284" s="140">
        <f t="shared" si="17"/>
        <v>46729</v>
      </c>
      <c r="D284" t="b">
        <f t="shared" si="18"/>
        <v>1</v>
      </c>
      <c r="E284" s="108">
        <v>46729</v>
      </c>
      <c r="L284" s="150" t="s">
        <v>331</v>
      </c>
      <c r="M284" s="139" t="str">
        <f t="shared" si="19"/>
        <v>ID6199</v>
      </c>
      <c r="N284" s="136" t="s">
        <v>6</v>
      </c>
    </row>
    <row r="285" spans="1:14" ht="78" thickBot="1">
      <c r="A285" s="81" t="s">
        <v>557</v>
      </c>
      <c r="B285" s="139" t="str">
        <f t="shared" si="16"/>
        <v>ID6638</v>
      </c>
      <c r="C285" s="140" t="str">
        <f t="shared" si="17"/>
        <v>TBC</v>
      </c>
      <c r="D285" t="b">
        <f t="shared" si="18"/>
        <v>1</v>
      </c>
      <c r="E285" s="108" t="s">
        <v>6</v>
      </c>
      <c r="L285" s="151" t="s">
        <v>530</v>
      </c>
      <c r="M285" s="139" t="str">
        <f t="shared" si="19"/>
        <v>ID6488</v>
      </c>
      <c r="N285" s="136" t="s">
        <v>6</v>
      </c>
    </row>
    <row r="286" spans="1:14" ht="109" thickBot="1">
      <c r="A286" s="81" t="s">
        <v>314</v>
      </c>
      <c r="B286" s="139" t="str">
        <f t="shared" si="16"/>
        <v>ID6509</v>
      </c>
      <c r="C286" s="140" t="str">
        <f t="shared" si="17"/>
        <v>TBC</v>
      </c>
      <c r="D286" t="b">
        <f t="shared" si="18"/>
        <v>1</v>
      </c>
      <c r="E286" s="108" t="s">
        <v>6</v>
      </c>
      <c r="L286" s="150" t="s">
        <v>127</v>
      </c>
      <c r="M286" s="139" t="str">
        <f t="shared" si="19"/>
        <v>ID6323</v>
      </c>
      <c r="N286" s="136" t="s">
        <v>6</v>
      </c>
    </row>
    <row r="287" spans="1:14" ht="124.5" thickBot="1">
      <c r="A287" s="81" t="s">
        <v>238</v>
      </c>
      <c r="B287" s="139" t="str">
        <f t="shared" si="16"/>
        <v>ID6412</v>
      </c>
      <c r="C287" s="140" t="str">
        <f t="shared" si="17"/>
        <v>TBC</v>
      </c>
      <c r="D287" t="b">
        <f t="shared" si="18"/>
        <v>1</v>
      </c>
      <c r="E287" s="108" t="s">
        <v>6</v>
      </c>
      <c r="L287" s="151" t="s">
        <v>558</v>
      </c>
      <c r="M287" s="139" t="str">
        <f t="shared" si="19"/>
        <v>ID5072</v>
      </c>
      <c r="N287" s="136" t="s">
        <v>6</v>
      </c>
    </row>
    <row r="288" spans="1:14" ht="186.5" thickBot="1">
      <c r="A288" s="81" t="s">
        <v>316</v>
      </c>
      <c r="B288" s="139" t="str">
        <f t="shared" si="16"/>
        <v>ID3891</v>
      </c>
      <c r="C288" s="140" t="str">
        <f t="shared" si="17"/>
        <v>TBC</v>
      </c>
      <c r="D288" t="b">
        <f t="shared" si="18"/>
        <v>1</v>
      </c>
      <c r="E288" s="108" t="s">
        <v>6</v>
      </c>
      <c r="L288" s="150" t="s">
        <v>514</v>
      </c>
      <c r="M288" s="139" t="str">
        <f t="shared" si="19"/>
        <v>ID6403</v>
      </c>
      <c r="N288" s="136" t="s">
        <v>6</v>
      </c>
    </row>
    <row r="289" spans="1:14" ht="124.5" thickBot="1">
      <c r="A289" s="81" t="s">
        <v>185</v>
      </c>
      <c r="B289" s="139" t="str">
        <f t="shared" si="16"/>
        <v>ID6538</v>
      </c>
      <c r="C289" s="140" t="str">
        <f t="shared" si="17"/>
        <v>TBC</v>
      </c>
      <c r="D289" t="b">
        <f t="shared" si="18"/>
        <v>1</v>
      </c>
      <c r="E289" s="108" t="s">
        <v>6</v>
      </c>
      <c r="L289" s="151" t="s">
        <v>60</v>
      </c>
      <c r="M289" s="139" t="str">
        <f t="shared" si="19"/>
        <v>ID6474</v>
      </c>
      <c r="N289" s="136" t="s">
        <v>6</v>
      </c>
    </row>
    <row r="290" spans="1:14" ht="47" thickBot="1">
      <c r="A290" s="81" t="s">
        <v>186</v>
      </c>
      <c r="B290" s="139" t="str">
        <f t="shared" si="16"/>
        <v>ID3769</v>
      </c>
      <c r="C290" s="140" t="str">
        <f t="shared" si="17"/>
        <v/>
      </c>
      <c r="D290" t="b">
        <f t="shared" si="18"/>
        <v>0</v>
      </c>
      <c r="E290" s="108" t="s">
        <v>6</v>
      </c>
      <c r="L290" s="150" t="s">
        <v>559</v>
      </c>
      <c r="M290" s="139" t="str">
        <f t="shared" si="19"/>
        <v>ID6231</v>
      </c>
      <c r="N290" s="136" t="s">
        <v>6</v>
      </c>
    </row>
    <row r="291" spans="1:14" ht="109" thickBot="1">
      <c r="A291" s="81" t="s">
        <v>180</v>
      </c>
      <c r="B291" s="139" t="str">
        <f t="shared" si="16"/>
        <v>ID6513</v>
      </c>
      <c r="C291" s="140" t="str">
        <f t="shared" si="17"/>
        <v>TBC</v>
      </c>
      <c r="D291" t="b">
        <f t="shared" si="18"/>
        <v>1</v>
      </c>
      <c r="E291" s="108" t="s">
        <v>6</v>
      </c>
      <c r="L291" s="151" t="s">
        <v>560</v>
      </c>
      <c r="M291" s="139" t="str">
        <f t="shared" si="19"/>
        <v>Error</v>
      </c>
      <c r="N291" s="136" t="s">
        <v>6</v>
      </c>
    </row>
    <row r="292" spans="1:14" ht="124.5" thickBot="1">
      <c r="A292" s="81" t="s">
        <v>230</v>
      </c>
      <c r="B292" s="139" t="str">
        <f t="shared" si="16"/>
        <v>ID6399</v>
      </c>
      <c r="C292" s="140" t="str">
        <f t="shared" si="17"/>
        <v>TBC</v>
      </c>
      <c r="D292" t="b">
        <f t="shared" si="18"/>
        <v>1</v>
      </c>
      <c r="E292" s="108" t="s">
        <v>6</v>
      </c>
      <c r="L292" s="150" t="s">
        <v>561</v>
      </c>
      <c r="M292" s="139" t="str">
        <f t="shared" si="19"/>
        <v>Error</v>
      </c>
      <c r="N292" s="136" t="s">
        <v>6</v>
      </c>
    </row>
    <row r="293" spans="1:14" ht="140" thickBot="1">
      <c r="A293" s="81" t="s">
        <v>539</v>
      </c>
      <c r="B293" s="139" t="str">
        <f t="shared" si="16"/>
        <v>ID6634</v>
      </c>
      <c r="C293" s="140" t="str">
        <f t="shared" si="17"/>
        <v>TBC</v>
      </c>
      <c r="D293" t="b">
        <f t="shared" si="18"/>
        <v>1</v>
      </c>
      <c r="E293" s="108" t="s">
        <v>6</v>
      </c>
      <c r="L293" s="151" t="s">
        <v>283</v>
      </c>
      <c r="M293" s="139" t="str">
        <f t="shared" si="19"/>
        <v>ID6287</v>
      </c>
      <c r="N293" s="136" t="s">
        <v>6</v>
      </c>
    </row>
    <row r="294" spans="1:14" ht="155.5" thickBot="1">
      <c r="A294" s="81" t="s">
        <v>218</v>
      </c>
      <c r="B294" s="139" t="str">
        <f t="shared" si="16"/>
        <v>ID5089</v>
      </c>
      <c r="C294" s="140" t="str">
        <f t="shared" si="17"/>
        <v>TBC</v>
      </c>
      <c r="D294" t="b">
        <f t="shared" si="18"/>
        <v>1</v>
      </c>
      <c r="E294" s="108" t="s">
        <v>6</v>
      </c>
      <c r="L294" s="150" t="s">
        <v>562</v>
      </c>
      <c r="M294" s="139" t="str">
        <f t="shared" si="19"/>
        <v>ID6618</v>
      </c>
      <c r="N294" s="136" t="s">
        <v>6</v>
      </c>
    </row>
    <row r="295" spans="1:14" ht="155.5" thickBot="1">
      <c r="A295" s="81" t="s">
        <v>248</v>
      </c>
      <c r="B295" s="139" t="str">
        <f t="shared" si="16"/>
        <v>ID6593</v>
      </c>
      <c r="C295" s="140">
        <f t="shared" si="17"/>
        <v>46344</v>
      </c>
      <c r="D295" t="b">
        <f t="shared" si="18"/>
        <v>0</v>
      </c>
      <c r="E295" s="108" t="s">
        <v>6</v>
      </c>
      <c r="L295" s="151" t="s">
        <v>56</v>
      </c>
      <c r="M295" s="139" t="str">
        <f t="shared" si="19"/>
        <v>ID6325</v>
      </c>
      <c r="N295" s="136" t="s">
        <v>6</v>
      </c>
    </row>
    <row r="296" spans="1:14" ht="124.5" thickBot="1">
      <c r="A296" s="81" t="s">
        <v>309</v>
      </c>
      <c r="B296" s="139" t="str">
        <f t="shared" si="16"/>
        <v>ID3767</v>
      </c>
      <c r="C296" s="140" t="str">
        <f t="shared" si="17"/>
        <v>TBC</v>
      </c>
      <c r="D296" t="b">
        <f t="shared" si="18"/>
        <v>1</v>
      </c>
      <c r="E296" s="108" t="s">
        <v>6</v>
      </c>
      <c r="L296" s="150" t="s">
        <v>112</v>
      </c>
      <c r="M296" s="139" t="str">
        <f t="shared" si="19"/>
        <v>ID6177</v>
      </c>
      <c r="N296" s="136" t="s">
        <v>6</v>
      </c>
    </row>
    <row r="297" spans="1:14" ht="78" thickBot="1">
      <c r="A297" s="81" t="s">
        <v>307</v>
      </c>
      <c r="B297" s="139" t="str">
        <f t="shared" si="16"/>
        <v>ID6158</v>
      </c>
      <c r="C297" s="140" t="str">
        <f t="shared" si="17"/>
        <v>TBC</v>
      </c>
      <c r="D297" t="b">
        <f t="shared" si="18"/>
        <v>1</v>
      </c>
      <c r="E297" s="108" t="s">
        <v>6</v>
      </c>
      <c r="L297" s="151" t="s">
        <v>280</v>
      </c>
      <c r="M297" s="139" t="str">
        <f t="shared" si="19"/>
        <v>ID6163</v>
      </c>
      <c r="N297" s="136" t="s">
        <v>6</v>
      </c>
    </row>
    <row r="298" spans="1:14" ht="124.5" thickBot="1">
      <c r="A298" s="81" t="s">
        <v>264</v>
      </c>
      <c r="B298" s="139" t="str">
        <f t="shared" si="16"/>
        <v>ID6571</v>
      </c>
      <c r="C298" s="140" t="str">
        <f t="shared" si="17"/>
        <v>TBC</v>
      </c>
      <c r="D298" t="b">
        <f t="shared" si="18"/>
        <v>1</v>
      </c>
      <c r="E298" s="108" t="s">
        <v>6</v>
      </c>
      <c r="L298" s="150" t="s">
        <v>93</v>
      </c>
      <c r="M298" s="139" t="str">
        <f t="shared" si="19"/>
        <v>ID6222</v>
      </c>
      <c r="N298" s="136" t="s">
        <v>6</v>
      </c>
    </row>
    <row r="299" spans="1:14" ht="62.5" thickBot="1">
      <c r="A299" s="81" t="s">
        <v>173</v>
      </c>
      <c r="B299" s="139" t="str">
        <f t="shared" si="16"/>
        <v>ID6589</v>
      </c>
      <c r="C299" s="140" t="str">
        <f t="shared" si="17"/>
        <v>TBC</v>
      </c>
      <c r="D299" t="b">
        <f t="shared" si="18"/>
        <v>1</v>
      </c>
      <c r="E299" s="108" t="s">
        <v>6</v>
      </c>
      <c r="L299" s="151" t="s">
        <v>557</v>
      </c>
      <c r="M299" s="139" t="str">
        <f t="shared" si="19"/>
        <v>ID6638</v>
      </c>
      <c r="N299" s="136" t="s">
        <v>6</v>
      </c>
    </row>
    <row r="300" spans="1:14" ht="109" thickBot="1">
      <c r="A300" s="81" t="s">
        <v>563</v>
      </c>
      <c r="B300" s="139" t="str">
        <f t="shared" si="16"/>
        <v>ID6596</v>
      </c>
      <c r="C300" s="140" t="str">
        <f t="shared" si="17"/>
        <v/>
      </c>
      <c r="D300" t="b">
        <f t="shared" si="18"/>
        <v>0</v>
      </c>
      <c r="E300" s="108" t="s">
        <v>6</v>
      </c>
      <c r="L300" s="150" t="s">
        <v>310</v>
      </c>
      <c r="M300" s="139" t="str">
        <f t="shared" si="19"/>
        <v>Error</v>
      </c>
      <c r="N300" s="136" t="s">
        <v>6</v>
      </c>
    </row>
    <row r="301" spans="1:14" ht="140" thickBot="1">
      <c r="A301" s="81" t="s">
        <v>107</v>
      </c>
      <c r="B301" s="139" t="str">
        <f t="shared" si="16"/>
        <v>ID3855</v>
      </c>
      <c r="C301" s="140" t="str">
        <f t="shared" si="17"/>
        <v>TBC</v>
      </c>
      <c r="D301" t="b">
        <f t="shared" si="18"/>
        <v>1</v>
      </c>
      <c r="E301" s="108" t="s">
        <v>6</v>
      </c>
      <c r="L301" s="151" t="s">
        <v>22</v>
      </c>
      <c r="M301" s="139" t="str">
        <f t="shared" si="19"/>
        <v>ID6524</v>
      </c>
      <c r="N301" s="136" t="s">
        <v>6</v>
      </c>
    </row>
    <row r="302" spans="1:14" ht="124.5" thickBot="1">
      <c r="A302" s="81" t="s">
        <v>26</v>
      </c>
      <c r="B302" s="139" t="str">
        <f t="shared" si="16"/>
        <v>ID3894</v>
      </c>
      <c r="C302" s="140" t="str">
        <f t="shared" si="17"/>
        <v/>
      </c>
      <c r="D302" t="b">
        <f t="shared" si="18"/>
        <v>0</v>
      </c>
      <c r="E302" s="108" t="s">
        <v>6</v>
      </c>
      <c r="L302" s="150" t="s">
        <v>564</v>
      </c>
      <c r="M302" s="139" t="str">
        <f t="shared" si="19"/>
        <v>ID1394</v>
      </c>
      <c r="N302" s="136" t="s">
        <v>6</v>
      </c>
    </row>
    <row r="303" spans="1:14" ht="155.5" thickBot="1">
      <c r="A303" s="81" t="s">
        <v>565</v>
      </c>
      <c r="B303" s="139" t="str">
        <f t="shared" si="16"/>
        <v>ID6597</v>
      </c>
      <c r="C303" s="140" t="str">
        <f t="shared" si="17"/>
        <v/>
      </c>
      <c r="D303" t="b">
        <f t="shared" si="18"/>
        <v>0</v>
      </c>
      <c r="E303" s="108" t="s">
        <v>6</v>
      </c>
      <c r="L303" s="151" t="s">
        <v>222</v>
      </c>
      <c r="M303" s="139" t="str">
        <f t="shared" si="19"/>
        <v>ID6467</v>
      </c>
      <c r="N303" s="136" t="s">
        <v>6</v>
      </c>
    </row>
    <row r="304" spans="1:14" ht="124.5" thickBot="1">
      <c r="A304" s="81" t="s">
        <v>87</v>
      </c>
      <c r="B304" s="139" t="str">
        <f t="shared" si="16"/>
        <v>ID6160</v>
      </c>
      <c r="C304" s="140" t="str">
        <f t="shared" si="17"/>
        <v>TBC</v>
      </c>
      <c r="D304" t="b">
        <f t="shared" si="18"/>
        <v>1</v>
      </c>
      <c r="E304" s="108" t="s">
        <v>6</v>
      </c>
      <c r="L304" s="150" t="s">
        <v>566</v>
      </c>
      <c r="M304" s="139" t="str">
        <f t="shared" si="19"/>
        <v>ID6551</v>
      </c>
      <c r="N304" s="136" t="s">
        <v>6</v>
      </c>
    </row>
    <row r="305" spans="1:14" ht="109" thickBot="1">
      <c r="A305" s="81" t="s">
        <v>161</v>
      </c>
      <c r="B305" s="139" t="str">
        <f t="shared" si="16"/>
        <v>ID3903</v>
      </c>
      <c r="C305" s="140" t="str">
        <f t="shared" si="17"/>
        <v>TBC</v>
      </c>
      <c r="D305" t="b">
        <f t="shared" si="18"/>
        <v>1</v>
      </c>
      <c r="E305" s="108" t="s">
        <v>6</v>
      </c>
      <c r="L305" s="151" t="s">
        <v>101</v>
      </c>
      <c r="M305" s="139" t="str">
        <f t="shared" si="19"/>
        <v>ID6480</v>
      </c>
      <c r="N305" s="136" t="s">
        <v>6</v>
      </c>
    </row>
    <row r="306" spans="1:14" ht="78" thickBot="1">
      <c r="A306" s="81" t="s">
        <v>156</v>
      </c>
      <c r="B306" s="139" t="str">
        <f t="shared" si="16"/>
        <v>ID6305</v>
      </c>
      <c r="C306" s="140" t="str">
        <f t="shared" si="17"/>
        <v>TBC</v>
      </c>
      <c r="D306" t="b">
        <f t="shared" si="18"/>
        <v>1</v>
      </c>
      <c r="E306" s="108" t="s">
        <v>6</v>
      </c>
      <c r="L306" s="150" t="s">
        <v>567</v>
      </c>
      <c r="M306" s="139" t="str">
        <f t="shared" si="19"/>
        <v>ID6479</v>
      </c>
      <c r="N306" s="136" t="s">
        <v>6</v>
      </c>
    </row>
    <row r="307" spans="1:14" ht="62.5" thickBot="1">
      <c r="A307" s="81" t="s">
        <v>152</v>
      </c>
      <c r="B307" s="139" t="str">
        <f t="shared" si="16"/>
        <v>ID6547</v>
      </c>
      <c r="C307" s="140" t="str">
        <f t="shared" si="17"/>
        <v>TBC</v>
      </c>
      <c r="D307" t="b">
        <f t="shared" si="18"/>
        <v>1</v>
      </c>
      <c r="E307" s="108" t="s">
        <v>6</v>
      </c>
      <c r="L307" s="151" t="s">
        <v>568</v>
      </c>
      <c r="M307" s="139" t="str">
        <f t="shared" si="19"/>
        <v>ID6615</v>
      </c>
      <c r="N307" s="136" t="s">
        <v>6</v>
      </c>
    </row>
    <row r="308" spans="1:14" ht="93.5" thickBot="1">
      <c r="A308" s="81" t="s">
        <v>147</v>
      </c>
      <c r="B308" s="139" t="str">
        <f t="shared" si="16"/>
        <v>ID6355</v>
      </c>
      <c r="C308" s="140" t="str">
        <f t="shared" si="17"/>
        <v>TBC</v>
      </c>
      <c r="D308" t="b">
        <f t="shared" si="18"/>
        <v>1</v>
      </c>
      <c r="E308" s="108" t="s">
        <v>6</v>
      </c>
      <c r="L308" s="150" t="s">
        <v>263</v>
      </c>
      <c r="M308" s="139" t="str">
        <f t="shared" si="19"/>
        <v>ID5092</v>
      </c>
      <c r="N308" s="136" t="s">
        <v>6</v>
      </c>
    </row>
    <row r="309" spans="1:14" ht="93.5" thickBot="1">
      <c r="A309" s="81" t="s">
        <v>140</v>
      </c>
      <c r="B309" s="139" t="str">
        <f t="shared" si="16"/>
        <v>ID6430</v>
      </c>
      <c r="C309" s="140" t="str">
        <f t="shared" si="17"/>
        <v/>
      </c>
      <c r="D309" t="b">
        <f t="shared" si="18"/>
        <v>0</v>
      </c>
      <c r="E309" s="108" t="s">
        <v>6</v>
      </c>
      <c r="L309" s="151" t="s">
        <v>125</v>
      </c>
      <c r="M309" s="139" t="str">
        <f t="shared" si="19"/>
        <v>Error</v>
      </c>
      <c r="N309" s="136" t="s">
        <v>6</v>
      </c>
    </row>
    <row r="310" spans="1:14" ht="202" thickBot="1">
      <c r="A310" s="81" t="s">
        <v>103</v>
      </c>
      <c r="B310" s="139" t="str">
        <f t="shared" si="16"/>
        <v>ID6374</v>
      </c>
      <c r="C310" s="140" t="str">
        <f t="shared" si="17"/>
        <v>TBC</v>
      </c>
      <c r="D310" t="b">
        <f t="shared" si="18"/>
        <v>1</v>
      </c>
      <c r="E310" s="108" t="s">
        <v>6</v>
      </c>
      <c r="L310" s="150" t="s">
        <v>569</v>
      </c>
      <c r="M310" s="139" t="str">
        <f t="shared" si="19"/>
        <v>ID6482</v>
      </c>
      <c r="N310" s="136" t="s">
        <v>6</v>
      </c>
    </row>
    <row r="311" spans="1:14" ht="171" thickBot="1">
      <c r="A311" s="81" t="s">
        <v>63</v>
      </c>
      <c r="B311" s="139" t="str">
        <f t="shared" si="16"/>
        <v>ID6466</v>
      </c>
      <c r="C311" s="140" t="str">
        <f t="shared" si="17"/>
        <v>TBC</v>
      </c>
      <c r="D311" t="b">
        <f t="shared" si="18"/>
        <v>1</v>
      </c>
      <c r="E311" s="108" t="s">
        <v>6</v>
      </c>
      <c r="L311" s="151" t="s">
        <v>570</v>
      </c>
      <c r="M311" s="139" t="str">
        <f t="shared" si="19"/>
        <v>ID6607</v>
      </c>
      <c r="N311" s="136" t="s">
        <v>6</v>
      </c>
    </row>
    <row r="312" spans="1:14" ht="155.5" thickBot="1">
      <c r="A312" s="81" t="s">
        <v>20</v>
      </c>
      <c r="B312" s="139" t="str">
        <f t="shared" si="16"/>
        <v>ID6533</v>
      </c>
      <c r="C312" s="140" t="str">
        <f t="shared" si="17"/>
        <v>TBC</v>
      </c>
      <c r="D312" t="b">
        <f t="shared" si="18"/>
        <v>1</v>
      </c>
      <c r="E312" s="108" t="s">
        <v>6</v>
      </c>
      <c r="L312" s="150" t="s">
        <v>173</v>
      </c>
      <c r="M312" s="139" t="str">
        <f t="shared" si="19"/>
        <v>ID6589</v>
      </c>
      <c r="N312" s="136" t="s">
        <v>6</v>
      </c>
    </row>
    <row r="313" spans="1:14" ht="93.5" thickBot="1">
      <c r="A313" s="81" t="s">
        <v>19</v>
      </c>
      <c r="B313" s="139" t="str">
        <f t="shared" si="16"/>
        <v>ID6215</v>
      </c>
      <c r="C313" s="140" t="str">
        <f t="shared" si="17"/>
        <v>TBC</v>
      </c>
      <c r="D313" t="b">
        <f t="shared" si="18"/>
        <v>1</v>
      </c>
      <c r="E313" s="108" t="s">
        <v>6</v>
      </c>
      <c r="L313" s="151" t="s">
        <v>571</v>
      </c>
      <c r="M313" s="139" t="str">
        <f t="shared" si="19"/>
        <v>ID6565</v>
      </c>
      <c r="N313" s="136" t="s">
        <v>6</v>
      </c>
    </row>
    <row r="314" spans="1:14" ht="78" thickBot="1">
      <c r="A314" s="85" t="s">
        <v>176</v>
      </c>
      <c r="B314" s="139" t="str">
        <f t="shared" si="16"/>
        <v>ID6257</v>
      </c>
      <c r="C314" s="140" t="str">
        <f t="shared" si="17"/>
        <v>TBC</v>
      </c>
      <c r="D314" t="b">
        <f t="shared" si="18"/>
        <v>1</v>
      </c>
      <c r="E314" s="108" t="s">
        <v>6</v>
      </c>
      <c r="L314" s="150" t="s">
        <v>572</v>
      </c>
      <c r="M314" s="139" t="str">
        <f t="shared" si="19"/>
        <v>ID6562</v>
      </c>
      <c r="N314" s="136" t="s">
        <v>6</v>
      </c>
    </row>
    <row r="315" spans="1:14" ht="109" thickBot="1">
      <c r="A315" s="81" t="s">
        <v>81</v>
      </c>
      <c r="B315" s="139" t="str">
        <f t="shared" si="16"/>
        <v>ID836</v>
      </c>
      <c r="C315" s="140" t="str">
        <f t="shared" si="17"/>
        <v>TBC</v>
      </c>
      <c r="D315" t="b">
        <f t="shared" si="18"/>
        <v>1</v>
      </c>
      <c r="E315" s="108" t="s">
        <v>6</v>
      </c>
      <c r="L315" s="151" t="s">
        <v>573</v>
      </c>
      <c r="M315" s="139" t="str">
        <f t="shared" si="19"/>
        <v>Error</v>
      </c>
      <c r="N315" s="136" t="s">
        <v>6</v>
      </c>
    </row>
    <row r="316" spans="1:14" ht="124.5" thickBot="1">
      <c r="A316" s="81" t="s">
        <v>175</v>
      </c>
      <c r="B316" s="139" t="str">
        <f t="shared" si="16"/>
        <v>ID3818</v>
      </c>
      <c r="C316" s="140" t="str">
        <f t="shared" si="17"/>
        <v>TBC</v>
      </c>
      <c r="D316" t="b">
        <f t="shared" si="18"/>
        <v>1</v>
      </c>
      <c r="E316" s="108" t="s">
        <v>6</v>
      </c>
      <c r="L316" s="150" t="s">
        <v>134</v>
      </c>
      <c r="M316" s="139" t="str">
        <f t="shared" si="19"/>
        <v>Error</v>
      </c>
      <c r="N316" s="136" t="s">
        <v>6</v>
      </c>
    </row>
    <row r="317" spans="1:14" ht="93.5" thickBot="1">
      <c r="A317" s="81" t="s">
        <v>211</v>
      </c>
      <c r="B317" s="139" t="str">
        <f t="shared" si="16"/>
        <v>ID6181</v>
      </c>
      <c r="C317" s="140" t="str">
        <f t="shared" si="17"/>
        <v>TBC</v>
      </c>
      <c r="D317" t="b">
        <f t="shared" si="18"/>
        <v>1</v>
      </c>
      <c r="E317" s="108" t="s">
        <v>6</v>
      </c>
      <c r="L317" s="151" t="s">
        <v>574</v>
      </c>
      <c r="M317" s="139" t="str">
        <f t="shared" si="19"/>
        <v>Error</v>
      </c>
      <c r="N317" s="136" t="s">
        <v>6</v>
      </c>
    </row>
    <row r="318" spans="1:14" ht="140" thickBot="1">
      <c r="A318" s="81" t="s">
        <v>254</v>
      </c>
      <c r="B318" s="139" t="str">
        <f t="shared" si="16"/>
        <v>ID6186</v>
      </c>
      <c r="C318" s="140" t="str">
        <f t="shared" si="17"/>
        <v>TBC</v>
      </c>
      <c r="D318" t="b">
        <f t="shared" si="18"/>
        <v>1</v>
      </c>
      <c r="E318" s="56" t="s">
        <v>6</v>
      </c>
      <c r="L318" s="150" t="s">
        <v>575</v>
      </c>
      <c r="M318" s="139" t="str">
        <f t="shared" si="19"/>
        <v>ID6654</v>
      </c>
      <c r="N318" s="136" t="s">
        <v>6</v>
      </c>
    </row>
    <row r="319" spans="1:14" ht="140" thickBot="1">
      <c r="A319" s="81" t="s">
        <v>333</v>
      </c>
      <c r="B319" s="139" t="str">
        <f t="shared" si="16"/>
        <v>ID5079</v>
      </c>
      <c r="C319" s="140" t="str">
        <f t="shared" si="17"/>
        <v>TBC</v>
      </c>
      <c r="D319" t="b">
        <f t="shared" si="18"/>
        <v>1</v>
      </c>
      <c r="E319" s="56" t="s">
        <v>6</v>
      </c>
      <c r="L319" s="151" t="s">
        <v>576</v>
      </c>
      <c r="M319" s="139" t="str">
        <f t="shared" si="19"/>
        <v>ID6570</v>
      </c>
      <c r="N319" s="136" t="s">
        <v>6</v>
      </c>
    </row>
    <row r="320" spans="1:14" ht="93.5" thickBot="1">
      <c r="A320" s="85" t="s">
        <v>102</v>
      </c>
      <c r="B320" s="139" t="str">
        <f t="shared" si="16"/>
        <v>ID1263</v>
      </c>
      <c r="C320" s="140" t="str">
        <f t="shared" si="17"/>
        <v>TBC</v>
      </c>
      <c r="D320" t="b">
        <f t="shared" si="18"/>
        <v>1</v>
      </c>
      <c r="E320" s="108" t="s">
        <v>6</v>
      </c>
      <c r="L320" s="150" t="s">
        <v>334</v>
      </c>
      <c r="M320" s="139" t="str">
        <f t="shared" si="19"/>
        <v>ID4008</v>
      </c>
      <c r="N320" s="136" t="s">
        <v>6</v>
      </c>
    </row>
    <row r="321" spans="1:14" ht="93.5" thickBot="1">
      <c r="A321" s="85" t="s">
        <v>262</v>
      </c>
      <c r="B321" s="139" t="str">
        <f t="shared" si="16"/>
        <v>ID1596</v>
      </c>
      <c r="C321" s="140" t="str">
        <f t="shared" si="17"/>
        <v>TBC</v>
      </c>
      <c r="D321" t="b">
        <f t="shared" si="18"/>
        <v>1</v>
      </c>
      <c r="E321" s="108" t="s">
        <v>6</v>
      </c>
      <c r="L321" s="151" t="s">
        <v>97</v>
      </c>
      <c r="M321" s="139" t="str">
        <f t="shared" si="19"/>
        <v>ID6484</v>
      </c>
      <c r="N321" s="136" t="s">
        <v>6</v>
      </c>
    </row>
    <row r="322" spans="1:14" ht="78" thickBot="1">
      <c r="A322" s="81" t="s">
        <v>22</v>
      </c>
      <c r="B322" s="139" t="str">
        <f t="shared" ref="B322:B385" si="20">IFERROR(MID(A322,FIND("[ID",A322)+1,SEARCH("]",A322)-FIND("[ID",A322)-1),"N/A")</f>
        <v>ID6524</v>
      </c>
      <c r="C322" s="140" t="str">
        <f t="shared" ref="C322:C385" si="21">IFERROR(VLOOKUP(B322,$M:$O,2,FALSE),"")</f>
        <v>TBC</v>
      </c>
      <c r="D322" t="b">
        <f t="shared" ref="D322:D385" si="22">E322=C322</f>
        <v>1</v>
      </c>
      <c r="E322" s="108" t="s">
        <v>6</v>
      </c>
      <c r="L322" s="150" t="s">
        <v>158</v>
      </c>
      <c r="M322" s="139" t="str">
        <f t="shared" ref="M322:M385" si="23">IFERROR(MID(L322,FIND("[ID",L322)+1,SEARCH("]",L322)-FIND("[ID",L322)-1),"Error")</f>
        <v>ID6495</v>
      </c>
      <c r="N322" s="136" t="s">
        <v>6</v>
      </c>
    </row>
    <row r="323" spans="1:14" ht="124.5" thickBot="1">
      <c r="A323" s="81" t="s">
        <v>320</v>
      </c>
      <c r="B323" s="139" t="str">
        <f t="shared" si="20"/>
        <v>ID6314</v>
      </c>
      <c r="C323" s="140" t="str">
        <f t="shared" si="21"/>
        <v>TBC</v>
      </c>
      <c r="D323" t="b">
        <f t="shared" si="22"/>
        <v>1</v>
      </c>
      <c r="E323" s="108" t="s">
        <v>6</v>
      </c>
      <c r="L323" s="151" t="s">
        <v>577</v>
      </c>
      <c r="M323" s="139" t="str">
        <f t="shared" si="23"/>
        <v>ID6645</v>
      </c>
      <c r="N323" s="136" t="s">
        <v>6</v>
      </c>
    </row>
    <row r="324" spans="1:14" ht="62.5" thickBot="1">
      <c r="A324" s="81" t="s">
        <v>578</v>
      </c>
      <c r="B324" s="139" t="str">
        <f t="shared" si="20"/>
        <v>ID6665</v>
      </c>
      <c r="C324" s="140" t="str">
        <f t="shared" si="21"/>
        <v>TBC</v>
      </c>
      <c r="D324" t="b">
        <f t="shared" si="22"/>
        <v>1</v>
      </c>
      <c r="E324" s="108" t="s">
        <v>6</v>
      </c>
      <c r="L324" s="150" t="s">
        <v>161</v>
      </c>
      <c r="M324" s="139" t="str">
        <f t="shared" si="23"/>
        <v>ID3903</v>
      </c>
      <c r="N324" s="136" t="s">
        <v>6</v>
      </c>
    </row>
    <row r="325" spans="1:14" ht="140" thickBot="1">
      <c r="A325" s="81" t="s">
        <v>322</v>
      </c>
      <c r="B325" s="139" t="str">
        <f t="shared" si="20"/>
        <v>ID6360</v>
      </c>
      <c r="C325" s="140" t="str">
        <f t="shared" si="21"/>
        <v>TBC</v>
      </c>
      <c r="D325" t="b">
        <f t="shared" si="22"/>
        <v>1</v>
      </c>
      <c r="E325" s="108" t="s">
        <v>6</v>
      </c>
      <c r="L325" s="151" t="s">
        <v>17</v>
      </c>
      <c r="M325" s="139" t="str">
        <f t="shared" si="23"/>
        <v>ID5110</v>
      </c>
      <c r="N325" s="136" t="s">
        <v>6</v>
      </c>
    </row>
    <row r="326" spans="1:14" ht="93.5" thickBot="1">
      <c r="A326" s="85" t="s">
        <v>189</v>
      </c>
      <c r="B326" s="139" t="str">
        <f t="shared" si="20"/>
        <v>ID6588</v>
      </c>
      <c r="C326" s="140" t="str">
        <f t="shared" si="21"/>
        <v>TBC</v>
      </c>
      <c r="D326" t="b">
        <f t="shared" si="22"/>
        <v>1</v>
      </c>
      <c r="E326" s="108" t="s">
        <v>6</v>
      </c>
      <c r="L326" s="150" t="s">
        <v>579</v>
      </c>
      <c r="M326" s="139" t="str">
        <f t="shared" si="23"/>
        <v>ID12203</v>
      </c>
      <c r="N326" s="136" t="s">
        <v>6</v>
      </c>
    </row>
    <row r="327" spans="1:14" ht="171" thickBot="1">
      <c r="A327" s="144" t="s">
        <v>580</v>
      </c>
      <c r="B327" s="139" t="str">
        <f t="shared" si="20"/>
        <v>ID5113</v>
      </c>
      <c r="C327" s="140" t="str">
        <f t="shared" si="21"/>
        <v/>
      </c>
      <c r="D327" t="b">
        <f t="shared" si="22"/>
        <v>0</v>
      </c>
      <c r="E327" s="108" t="s">
        <v>6</v>
      </c>
      <c r="L327" s="151" t="s">
        <v>240</v>
      </c>
      <c r="M327" s="139" t="str">
        <f t="shared" si="23"/>
        <v>ID4044</v>
      </c>
      <c r="N327" s="136" t="s">
        <v>6</v>
      </c>
    </row>
    <row r="328" spans="1:14" ht="78" thickBot="1">
      <c r="A328" s="81" t="s">
        <v>581</v>
      </c>
      <c r="B328" s="139" t="str">
        <f t="shared" si="20"/>
        <v>ID6282</v>
      </c>
      <c r="C328" s="140" t="str">
        <f t="shared" si="21"/>
        <v>TBC</v>
      </c>
      <c r="D328" t="b">
        <f t="shared" si="22"/>
        <v>1</v>
      </c>
      <c r="E328" s="108" t="s">
        <v>6</v>
      </c>
      <c r="L328" s="150" t="s">
        <v>189</v>
      </c>
      <c r="M328" s="139" t="str">
        <f t="shared" si="23"/>
        <v>ID6588</v>
      </c>
      <c r="N328" s="136" t="s">
        <v>6</v>
      </c>
    </row>
    <row r="329" spans="1:14" ht="140" thickBot="1">
      <c r="A329" s="85" t="s">
        <v>121</v>
      </c>
      <c r="B329" s="139" t="str">
        <f t="shared" si="20"/>
        <v>ID4032</v>
      </c>
      <c r="C329" s="140" t="str">
        <f t="shared" si="21"/>
        <v>TBC</v>
      </c>
      <c r="D329" t="b">
        <f t="shared" si="22"/>
        <v>1</v>
      </c>
      <c r="E329" s="108" t="s">
        <v>6</v>
      </c>
      <c r="L329" s="151" t="s">
        <v>79</v>
      </c>
      <c r="M329" s="139" t="str">
        <f t="shared" si="23"/>
        <v>ID6435</v>
      </c>
      <c r="N329" s="136" t="s">
        <v>6</v>
      </c>
    </row>
    <row r="330" spans="1:14" ht="62.5" thickBot="1">
      <c r="A330" s="81" t="s">
        <v>315</v>
      </c>
      <c r="B330" s="139" t="str">
        <f t="shared" si="20"/>
        <v>ID6309</v>
      </c>
      <c r="C330" s="140" t="str">
        <f t="shared" si="21"/>
        <v>TBC</v>
      </c>
      <c r="D330" t="b">
        <f t="shared" si="22"/>
        <v>1</v>
      </c>
      <c r="E330" s="108" t="s">
        <v>6</v>
      </c>
      <c r="L330" s="150" t="s">
        <v>264</v>
      </c>
      <c r="M330" s="139" t="str">
        <f t="shared" si="23"/>
        <v>ID6571</v>
      </c>
      <c r="N330" s="136" t="s">
        <v>6</v>
      </c>
    </row>
    <row r="331" spans="1:14" ht="124.5" thickBot="1">
      <c r="A331" s="81" t="s">
        <v>14</v>
      </c>
      <c r="B331" s="139" t="str">
        <f t="shared" si="20"/>
        <v>N/A</v>
      </c>
      <c r="C331" s="140" t="str">
        <f t="shared" si="21"/>
        <v/>
      </c>
      <c r="D331" t="b">
        <f t="shared" si="22"/>
        <v>0</v>
      </c>
      <c r="E331" s="108" t="s">
        <v>6</v>
      </c>
      <c r="L331" s="151" t="s">
        <v>253</v>
      </c>
      <c r="M331" s="139" t="str">
        <f t="shared" si="23"/>
        <v>Error</v>
      </c>
      <c r="N331" s="136" t="s">
        <v>6</v>
      </c>
    </row>
    <row r="332" spans="1:14" ht="109" thickBot="1">
      <c r="A332" s="85" t="s">
        <v>224</v>
      </c>
      <c r="B332" s="139" t="str">
        <f t="shared" si="20"/>
        <v>ID4041</v>
      </c>
      <c r="C332" s="140" t="str">
        <f t="shared" si="21"/>
        <v>TBC</v>
      </c>
      <c r="D332" t="b">
        <f t="shared" si="22"/>
        <v>1</v>
      </c>
      <c r="E332" s="108" t="s">
        <v>6</v>
      </c>
      <c r="L332" s="150" t="s">
        <v>120</v>
      </c>
      <c r="M332" s="139" t="str">
        <f t="shared" si="23"/>
        <v>ID5071</v>
      </c>
      <c r="N332" s="136" t="s">
        <v>6</v>
      </c>
    </row>
    <row r="333" spans="1:14" ht="93.5" thickBot="1">
      <c r="A333" s="81" t="s">
        <v>80</v>
      </c>
      <c r="B333" s="139" t="str">
        <f t="shared" si="20"/>
        <v>ID6241</v>
      </c>
      <c r="C333" s="140" t="str">
        <f t="shared" si="21"/>
        <v>TBC</v>
      </c>
      <c r="D333" t="b">
        <f t="shared" si="22"/>
        <v>1</v>
      </c>
      <c r="E333" s="56" t="s">
        <v>6</v>
      </c>
      <c r="L333" s="151" t="s">
        <v>38</v>
      </c>
      <c r="M333" s="139" t="str">
        <f t="shared" si="23"/>
        <v>ID6552</v>
      </c>
      <c r="N333" s="136" t="s">
        <v>6</v>
      </c>
    </row>
    <row r="334" spans="1:14" ht="78" thickBot="1">
      <c r="A334" s="85" t="s">
        <v>317</v>
      </c>
      <c r="B334" s="139" t="str">
        <f t="shared" si="20"/>
        <v>ID6227</v>
      </c>
      <c r="C334" s="140" t="str">
        <f t="shared" si="21"/>
        <v>TBC</v>
      </c>
      <c r="D334" t="b">
        <f t="shared" si="22"/>
        <v>1</v>
      </c>
      <c r="E334" s="56" t="s">
        <v>6</v>
      </c>
      <c r="L334" s="150" t="s">
        <v>39</v>
      </c>
      <c r="M334" s="139" t="str">
        <f t="shared" si="23"/>
        <v>ID6555</v>
      </c>
      <c r="N334" s="136" t="s">
        <v>6</v>
      </c>
    </row>
    <row r="335" spans="1:14" ht="155.5" thickBot="1">
      <c r="A335" s="81" t="s">
        <v>240</v>
      </c>
      <c r="B335" s="139" t="str">
        <f t="shared" si="20"/>
        <v>ID4044</v>
      </c>
      <c r="C335" s="140" t="str">
        <f t="shared" si="21"/>
        <v>TBC</v>
      </c>
      <c r="D335" t="b">
        <f t="shared" si="22"/>
        <v>1</v>
      </c>
      <c r="E335" s="108" t="s">
        <v>6</v>
      </c>
      <c r="L335" s="151" t="s">
        <v>266</v>
      </c>
      <c r="M335" s="139" t="str">
        <f t="shared" si="23"/>
        <v>ID6375</v>
      </c>
      <c r="N335" s="136" t="s">
        <v>6</v>
      </c>
    </row>
    <row r="336" spans="1:14" ht="155.5" thickBot="1">
      <c r="A336" s="81" t="s">
        <v>43</v>
      </c>
      <c r="B336" s="139" t="str">
        <f t="shared" si="20"/>
        <v>ID6154</v>
      </c>
      <c r="C336" s="140" t="str">
        <f t="shared" si="21"/>
        <v>TBC</v>
      </c>
      <c r="D336" t="b">
        <f t="shared" si="22"/>
        <v>1</v>
      </c>
      <c r="E336" s="56" t="s">
        <v>6</v>
      </c>
      <c r="L336" s="150" t="s">
        <v>232</v>
      </c>
      <c r="M336" s="139" t="str">
        <f t="shared" si="23"/>
        <v>ID6285</v>
      </c>
      <c r="N336" s="136" t="s">
        <v>6</v>
      </c>
    </row>
    <row r="337" spans="1:14" ht="62.5" thickBot="1">
      <c r="A337" s="85" t="s">
        <v>145</v>
      </c>
      <c r="B337" s="139" t="str">
        <f t="shared" si="20"/>
        <v>ID6175</v>
      </c>
      <c r="C337" s="140" t="str">
        <f t="shared" si="21"/>
        <v>TBC</v>
      </c>
      <c r="D337" t="b">
        <f t="shared" si="22"/>
        <v>1</v>
      </c>
      <c r="E337" s="108" t="s">
        <v>6</v>
      </c>
      <c r="L337" s="151" t="s">
        <v>582</v>
      </c>
      <c r="M337" s="139" t="str">
        <f t="shared" si="23"/>
        <v>ID6532</v>
      </c>
      <c r="N337" s="136" t="s">
        <v>6</v>
      </c>
    </row>
    <row r="338" spans="1:14" ht="93.5" thickBot="1">
      <c r="A338" s="102" t="s">
        <v>162</v>
      </c>
      <c r="B338" s="139" t="str">
        <f t="shared" si="20"/>
        <v>ID6390</v>
      </c>
      <c r="C338" s="140" t="str">
        <f t="shared" si="21"/>
        <v>TBC</v>
      </c>
      <c r="D338" t="b">
        <f t="shared" si="22"/>
        <v>1</v>
      </c>
      <c r="E338" s="108" t="s">
        <v>6</v>
      </c>
      <c r="L338" s="150" t="s">
        <v>117</v>
      </c>
      <c r="M338" s="139" t="str">
        <f t="shared" si="23"/>
        <v>ID6581</v>
      </c>
      <c r="N338" s="136" t="s">
        <v>6</v>
      </c>
    </row>
    <row r="339" spans="1:14" ht="124.5" thickBot="1">
      <c r="A339" s="102" t="s">
        <v>271</v>
      </c>
      <c r="B339" s="139" t="str">
        <f t="shared" si="20"/>
        <v>ID6273</v>
      </c>
      <c r="C339" s="140" t="str">
        <f t="shared" si="21"/>
        <v>TBC</v>
      </c>
      <c r="D339" t="b">
        <f t="shared" si="22"/>
        <v>1</v>
      </c>
      <c r="E339" s="108" t="s">
        <v>6</v>
      </c>
      <c r="L339" s="151" t="s">
        <v>583</v>
      </c>
      <c r="M339" s="139" t="str">
        <f t="shared" si="23"/>
        <v>Error</v>
      </c>
      <c r="N339" s="136" t="s">
        <v>6</v>
      </c>
    </row>
    <row r="340" spans="1:14" ht="109" thickBot="1">
      <c r="A340" s="102" t="s">
        <v>25</v>
      </c>
      <c r="B340" s="139" t="str">
        <f t="shared" si="20"/>
        <v>ID6200</v>
      </c>
      <c r="C340" s="140" t="str">
        <f t="shared" si="21"/>
        <v>TBC</v>
      </c>
      <c r="D340" t="b">
        <f t="shared" si="22"/>
        <v>1</v>
      </c>
      <c r="E340" s="108" t="s">
        <v>6</v>
      </c>
      <c r="L340" s="150" t="s">
        <v>206</v>
      </c>
      <c r="M340" s="139" t="str">
        <f t="shared" si="23"/>
        <v>ID6195</v>
      </c>
      <c r="N340" s="136" t="s">
        <v>6</v>
      </c>
    </row>
    <row r="341" spans="1:14" ht="171" thickBot="1">
      <c r="A341" s="102" t="s">
        <v>28</v>
      </c>
      <c r="B341" s="139" t="str">
        <f t="shared" si="20"/>
        <v>ID6148</v>
      </c>
      <c r="C341" s="140" t="str">
        <f t="shared" si="21"/>
        <v>TBC</v>
      </c>
      <c r="D341" t="b">
        <f t="shared" si="22"/>
        <v>1</v>
      </c>
      <c r="E341" s="146" t="s">
        <v>6</v>
      </c>
      <c r="L341" s="151" t="s">
        <v>105</v>
      </c>
      <c r="M341" s="139" t="str">
        <f t="shared" si="23"/>
        <v>ID6168</v>
      </c>
      <c r="N341" s="136" t="s">
        <v>6</v>
      </c>
    </row>
    <row r="342" spans="1:14" ht="140" thickBot="1">
      <c r="A342" s="81" t="s">
        <v>52</v>
      </c>
      <c r="B342" s="139" t="str">
        <f t="shared" si="20"/>
        <v>ID6180</v>
      </c>
      <c r="C342" s="140" t="str">
        <f t="shared" si="21"/>
        <v>TBC</v>
      </c>
      <c r="D342" t="b">
        <f t="shared" si="22"/>
        <v>1</v>
      </c>
      <c r="E342" s="146" t="s">
        <v>6</v>
      </c>
      <c r="L342" s="150" t="s">
        <v>132</v>
      </c>
      <c r="M342" s="139" t="str">
        <f t="shared" si="23"/>
        <v>ID6343</v>
      </c>
      <c r="N342" s="136" t="s">
        <v>6</v>
      </c>
    </row>
    <row r="343" spans="1:14" ht="62.5" thickBot="1">
      <c r="A343" s="81" t="s">
        <v>40</v>
      </c>
      <c r="B343" s="139" t="str">
        <f t="shared" si="20"/>
        <v>ID2701</v>
      </c>
      <c r="C343" s="140" t="str">
        <f t="shared" si="21"/>
        <v>TBC</v>
      </c>
      <c r="D343" t="b">
        <f t="shared" si="22"/>
        <v>1</v>
      </c>
      <c r="E343" s="108" t="s">
        <v>6</v>
      </c>
      <c r="L343" s="151" t="s">
        <v>298</v>
      </c>
      <c r="M343" s="139" t="str">
        <f t="shared" si="23"/>
        <v>ID6432</v>
      </c>
      <c r="N343" s="136" t="s">
        <v>6</v>
      </c>
    </row>
    <row r="344" spans="1:14" ht="124.5" thickBot="1">
      <c r="A344" s="85" t="s">
        <v>82</v>
      </c>
      <c r="B344" s="139" t="str">
        <f t="shared" si="20"/>
        <v>ID6419</v>
      </c>
      <c r="C344" s="140" t="str">
        <f t="shared" si="21"/>
        <v>TBC</v>
      </c>
      <c r="D344" t="b">
        <f t="shared" si="22"/>
        <v>1</v>
      </c>
      <c r="E344" s="108" t="s">
        <v>6</v>
      </c>
      <c r="L344" s="150" t="s">
        <v>157</v>
      </c>
      <c r="M344" s="139" t="str">
        <f t="shared" si="23"/>
        <v>ID4043</v>
      </c>
      <c r="N344" s="136" t="s">
        <v>6</v>
      </c>
    </row>
    <row r="345" spans="1:14" ht="78" thickBot="1">
      <c r="A345" s="81" t="s">
        <v>256</v>
      </c>
      <c r="B345" s="139" t="str">
        <f t="shared" si="20"/>
        <v>ID6277</v>
      </c>
      <c r="C345" s="140" t="str">
        <f t="shared" si="21"/>
        <v>TBC</v>
      </c>
      <c r="D345" t="b">
        <f t="shared" si="22"/>
        <v>1</v>
      </c>
      <c r="E345" s="56" t="s">
        <v>6</v>
      </c>
      <c r="L345" s="151" t="s">
        <v>270</v>
      </c>
      <c r="M345" s="139" t="str">
        <f t="shared" si="23"/>
        <v>ID6429</v>
      </c>
      <c r="N345" s="136" t="s">
        <v>6</v>
      </c>
    </row>
    <row r="346" spans="1:14" ht="47" thickBot="1">
      <c r="A346" s="85" t="s">
        <v>111</v>
      </c>
      <c r="B346" s="139" t="str">
        <f t="shared" si="20"/>
        <v>ID6240</v>
      </c>
      <c r="C346" s="140" t="str">
        <f t="shared" si="21"/>
        <v>TBC</v>
      </c>
      <c r="D346" t="b">
        <f t="shared" si="22"/>
        <v>1</v>
      </c>
      <c r="E346" s="56" t="s">
        <v>6</v>
      </c>
      <c r="L346" s="150" t="s">
        <v>318</v>
      </c>
      <c r="M346" s="139" t="str">
        <f t="shared" si="23"/>
        <v>ID6299</v>
      </c>
      <c r="N346" s="136" t="s">
        <v>6</v>
      </c>
    </row>
    <row r="347" spans="1:14" ht="155.5" thickBot="1">
      <c r="A347" s="92" t="s">
        <v>200</v>
      </c>
      <c r="B347" s="139" t="str">
        <f t="shared" si="20"/>
        <v>ID5102</v>
      </c>
      <c r="C347" s="140" t="str">
        <f t="shared" si="21"/>
        <v>TBC</v>
      </c>
      <c r="D347" t="b">
        <f t="shared" si="22"/>
        <v>1</v>
      </c>
      <c r="E347" s="56" t="s">
        <v>6</v>
      </c>
      <c r="L347" s="151" t="s">
        <v>584</v>
      </c>
      <c r="M347" s="139" t="str">
        <f t="shared" si="23"/>
        <v>ID6606</v>
      </c>
      <c r="N347" s="136" t="s">
        <v>6</v>
      </c>
    </row>
    <row r="348" spans="1:14" ht="124.5" thickBot="1">
      <c r="A348" s="81" t="s">
        <v>287</v>
      </c>
      <c r="B348" s="139" t="str">
        <f t="shared" si="20"/>
        <v>ID4001</v>
      </c>
      <c r="C348" s="140" t="str">
        <f t="shared" si="21"/>
        <v>TBC</v>
      </c>
      <c r="D348" t="b">
        <f t="shared" si="22"/>
        <v>1</v>
      </c>
      <c r="E348" s="108" t="s">
        <v>6</v>
      </c>
      <c r="L348" s="150" t="s">
        <v>138</v>
      </c>
      <c r="M348" s="139" t="str">
        <f t="shared" si="23"/>
        <v>ID6373</v>
      </c>
      <c r="N348" s="136" t="s">
        <v>6</v>
      </c>
    </row>
    <row r="349" spans="1:14" ht="202" thickBot="1">
      <c r="A349" s="81" t="s">
        <v>246</v>
      </c>
      <c r="B349" s="139" t="str">
        <f t="shared" si="20"/>
        <v>ID3975</v>
      </c>
      <c r="C349" s="140" t="str">
        <f t="shared" si="21"/>
        <v>TBC</v>
      </c>
      <c r="D349" t="b">
        <f t="shared" si="22"/>
        <v>1</v>
      </c>
      <c r="E349" s="146" t="s">
        <v>6</v>
      </c>
      <c r="L349" s="151" t="s">
        <v>227</v>
      </c>
      <c r="M349" s="139" t="str">
        <f t="shared" si="23"/>
        <v>ID6477</v>
      </c>
      <c r="N349" s="136" t="s">
        <v>6</v>
      </c>
    </row>
    <row r="350" spans="1:14" ht="93.5" thickBot="1">
      <c r="A350" s="81" t="s">
        <v>311</v>
      </c>
      <c r="B350" s="139" t="str">
        <f t="shared" si="20"/>
        <v>ID6391</v>
      </c>
      <c r="C350" s="140" t="str">
        <f t="shared" si="21"/>
        <v>TBC</v>
      </c>
      <c r="D350" t="b">
        <f t="shared" si="22"/>
        <v>1</v>
      </c>
      <c r="E350" s="146" t="s">
        <v>6</v>
      </c>
      <c r="L350" s="150" t="s">
        <v>86</v>
      </c>
      <c r="M350" s="139" t="str">
        <f t="shared" si="23"/>
        <v>ID6447</v>
      </c>
      <c r="N350" s="136" t="s">
        <v>6</v>
      </c>
    </row>
    <row r="351" spans="1:14" ht="62.5" thickBot="1">
      <c r="A351" s="81" t="s">
        <v>73</v>
      </c>
      <c r="B351" s="139" t="str">
        <f t="shared" si="20"/>
        <v>ID3987</v>
      </c>
      <c r="C351" s="140" t="str">
        <f t="shared" si="21"/>
        <v>TBC</v>
      </c>
      <c r="D351" t="b">
        <f t="shared" si="22"/>
        <v>1</v>
      </c>
      <c r="E351" s="55" t="s">
        <v>6</v>
      </c>
      <c r="L351" s="151" t="s">
        <v>585</v>
      </c>
      <c r="M351" s="139" t="str">
        <f t="shared" si="23"/>
        <v>Error</v>
      </c>
      <c r="N351" s="136" t="s">
        <v>6</v>
      </c>
    </row>
    <row r="352" spans="1:14" ht="31">
      <c r="A352" s="81" t="s">
        <v>220</v>
      </c>
      <c r="B352" s="139" t="str">
        <f t="shared" si="20"/>
        <v>ID6144</v>
      </c>
      <c r="C352" s="140" t="str">
        <f t="shared" si="21"/>
        <v>TBC</v>
      </c>
      <c r="D352" t="b">
        <f t="shared" si="22"/>
        <v>1</v>
      </c>
      <c r="E352" s="108" t="s">
        <v>6</v>
      </c>
      <c r="M352" s="139" t="str">
        <f t="shared" si="23"/>
        <v>Error</v>
      </c>
    </row>
    <row r="353" spans="1:13" ht="77.5">
      <c r="A353" s="85" t="s">
        <v>296</v>
      </c>
      <c r="B353" s="139" t="str">
        <f t="shared" si="20"/>
        <v>ID6253</v>
      </c>
      <c r="C353" s="140" t="str">
        <f t="shared" si="21"/>
        <v>TBC</v>
      </c>
      <c r="D353" t="b">
        <f t="shared" si="22"/>
        <v>1</v>
      </c>
      <c r="E353" s="108" t="s">
        <v>6</v>
      </c>
      <c r="M353" s="139" t="str">
        <f t="shared" si="23"/>
        <v>Error</v>
      </c>
    </row>
    <row r="354" spans="1:13" ht="46.5">
      <c r="A354" s="102" t="s">
        <v>7</v>
      </c>
      <c r="B354" s="139" t="str">
        <f t="shared" si="20"/>
        <v>ID4059</v>
      </c>
      <c r="C354" s="140" t="str">
        <f t="shared" si="21"/>
        <v>TBC</v>
      </c>
      <c r="D354" t="b">
        <f t="shared" si="22"/>
        <v>1</v>
      </c>
      <c r="E354" s="55" t="s">
        <v>6</v>
      </c>
      <c r="M354" s="139" t="str">
        <f t="shared" si="23"/>
        <v>Error</v>
      </c>
    </row>
    <row r="355" spans="1:13" ht="46.5">
      <c r="A355" s="85" t="s">
        <v>31</v>
      </c>
      <c r="B355" s="139" t="str">
        <f t="shared" si="20"/>
        <v>ID4000</v>
      </c>
      <c r="C355" s="140" t="str">
        <f t="shared" si="21"/>
        <v>TBC</v>
      </c>
      <c r="D355" t="b">
        <f t="shared" si="22"/>
        <v>1</v>
      </c>
      <c r="E355" s="56" t="s">
        <v>6</v>
      </c>
      <c r="M355" s="139" t="str">
        <f t="shared" si="23"/>
        <v>Error</v>
      </c>
    </row>
    <row r="356" spans="1:13" ht="31">
      <c r="A356" s="92" t="s">
        <v>328</v>
      </c>
      <c r="B356" s="139" t="str">
        <f t="shared" si="20"/>
        <v>ID1267</v>
      </c>
      <c r="C356" s="140" t="str">
        <f t="shared" si="21"/>
        <v>TBC</v>
      </c>
      <c r="D356" t="b">
        <f t="shared" si="22"/>
        <v>1</v>
      </c>
      <c r="E356" s="108" t="s">
        <v>6</v>
      </c>
      <c r="M356" s="139" t="str">
        <f t="shared" si="23"/>
        <v>Error</v>
      </c>
    </row>
    <row r="357" spans="1:13" ht="46.5">
      <c r="A357" s="81" t="s">
        <v>100</v>
      </c>
      <c r="B357" s="139" t="str">
        <f t="shared" si="20"/>
        <v>ID4055</v>
      </c>
      <c r="C357" s="140" t="str">
        <f t="shared" si="21"/>
        <v>TBC</v>
      </c>
      <c r="D357" t="b">
        <f t="shared" si="22"/>
        <v>1</v>
      </c>
      <c r="E357" s="108" t="s">
        <v>6</v>
      </c>
      <c r="M357" s="139" t="str">
        <f t="shared" si="23"/>
        <v>Error</v>
      </c>
    </row>
    <row r="358" spans="1:13" ht="62">
      <c r="A358" s="92" t="s">
        <v>141</v>
      </c>
      <c r="B358" s="139" t="str">
        <f t="shared" si="20"/>
        <v>ID3992</v>
      </c>
      <c r="C358" s="140" t="str">
        <f t="shared" si="21"/>
        <v>TBC</v>
      </c>
      <c r="D358" t="b">
        <f t="shared" si="22"/>
        <v>1</v>
      </c>
      <c r="E358" s="146" t="s">
        <v>6</v>
      </c>
      <c r="M358" s="139" t="str">
        <f t="shared" si="23"/>
        <v>Error</v>
      </c>
    </row>
    <row r="359" spans="1:13" ht="62">
      <c r="A359" s="81" t="s">
        <v>159</v>
      </c>
      <c r="B359" s="139" t="str">
        <f t="shared" si="20"/>
        <v>ID1410</v>
      </c>
      <c r="C359" s="140" t="str">
        <f t="shared" si="21"/>
        <v>TBC</v>
      </c>
      <c r="D359" t="b">
        <f t="shared" si="22"/>
        <v>1</v>
      </c>
      <c r="E359" s="56" t="s">
        <v>6</v>
      </c>
      <c r="M359" s="139" t="str">
        <f t="shared" si="23"/>
        <v>Error</v>
      </c>
    </row>
    <row r="360" spans="1:13" ht="46.5">
      <c r="A360" s="81" t="s">
        <v>170</v>
      </c>
      <c r="B360" s="139" t="str">
        <f t="shared" si="20"/>
        <v>ID3872</v>
      </c>
      <c r="C360" s="140" t="str">
        <f t="shared" si="21"/>
        <v>TBC</v>
      </c>
      <c r="D360" t="b">
        <f t="shared" si="22"/>
        <v>1</v>
      </c>
      <c r="E360" s="108" t="s">
        <v>6</v>
      </c>
      <c r="M360" s="139" t="str">
        <f t="shared" si="23"/>
        <v>Error</v>
      </c>
    </row>
    <row r="361" spans="1:13" ht="28">
      <c r="A361" s="143" t="s">
        <v>214</v>
      </c>
      <c r="B361" s="139" t="str">
        <f t="shared" si="20"/>
        <v>ID5111</v>
      </c>
      <c r="C361" s="140" t="str">
        <f t="shared" si="21"/>
        <v>TBC</v>
      </c>
      <c r="D361" t="b">
        <f t="shared" si="22"/>
        <v>1</v>
      </c>
      <c r="E361" s="108" t="s">
        <v>6</v>
      </c>
      <c r="M361" s="139" t="str">
        <f t="shared" si="23"/>
        <v>Error</v>
      </c>
    </row>
    <row r="362" spans="1:13" ht="77.5">
      <c r="A362" s="102" t="s">
        <v>239</v>
      </c>
      <c r="B362" s="139" t="str">
        <f t="shared" si="20"/>
        <v>ID3814</v>
      </c>
      <c r="C362" s="140" t="str">
        <f t="shared" si="21"/>
        <v>TBC</v>
      </c>
      <c r="D362" t="b">
        <f t="shared" si="22"/>
        <v>1</v>
      </c>
      <c r="E362" s="55" t="s">
        <v>6</v>
      </c>
      <c r="M362" s="139" t="str">
        <f t="shared" si="23"/>
        <v>Error</v>
      </c>
    </row>
    <row r="363" spans="1:13" ht="62">
      <c r="A363" s="81" t="s">
        <v>331</v>
      </c>
      <c r="B363" s="139" t="str">
        <f t="shared" si="20"/>
        <v>ID6199</v>
      </c>
      <c r="C363" s="140" t="str">
        <f t="shared" si="21"/>
        <v>TBC</v>
      </c>
      <c r="D363" t="b">
        <f t="shared" si="22"/>
        <v>1</v>
      </c>
      <c r="E363" s="108" t="s">
        <v>6</v>
      </c>
      <c r="M363" s="139" t="str">
        <f t="shared" si="23"/>
        <v>Error</v>
      </c>
    </row>
    <row r="364" spans="1:13" ht="46.5">
      <c r="A364" s="81" t="s">
        <v>323</v>
      </c>
      <c r="B364" s="139" t="str">
        <f t="shared" si="20"/>
        <v>ID6382</v>
      </c>
      <c r="C364" s="140" t="str">
        <f t="shared" si="21"/>
        <v>TBC</v>
      </c>
      <c r="D364" t="b">
        <f t="shared" si="22"/>
        <v>1</v>
      </c>
      <c r="E364" s="108" t="s">
        <v>6</v>
      </c>
      <c r="M364" s="139" t="str">
        <f t="shared" si="23"/>
        <v>Error</v>
      </c>
    </row>
    <row r="365" spans="1:13" ht="62">
      <c r="A365" s="81" t="s">
        <v>306</v>
      </c>
      <c r="B365" s="139" t="str">
        <f t="shared" si="20"/>
        <v>ID6157</v>
      </c>
      <c r="C365" s="140" t="str">
        <f t="shared" si="21"/>
        <v>TBC</v>
      </c>
      <c r="D365" t="b">
        <f t="shared" si="22"/>
        <v>1</v>
      </c>
      <c r="E365" s="108" t="s">
        <v>6</v>
      </c>
      <c r="M365" s="139" t="str">
        <f t="shared" si="23"/>
        <v>Error</v>
      </c>
    </row>
    <row r="366" spans="1:13" ht="46.5">
      <c r="A366" s="81" t="s">
        <v>304</v>
      </c>
      <c r="B366" s="139" t="str">
        <f t="shared" si="20"/>
        <v>ID5122</v>
      </c>
      <c r="C366" s="140" t="str">
        <f t="shared" si="21"/>
        <v>TBC</v>
      </c>
      <c r="D366" t="b">
        <f t="shared" si="22"/>
        <v>1</v>
      </c>
      <c r="E366" s="108" t="s">
        <v>6</v>
      </c>
      <c r="M366" s="139" t="str">
        <f t="shared" si="23"/>
        <v>Error</v>
      </c>
    </row>
    <row r="367" spans="1:13" ht="62">
      <c r="A367" s="81" t="s">
        <v>302</v>
      </c>
      <c r="B367" s="139" t="str">
        <f t="shared" si="20"/>
        <v>ID6267</v>
      </c>
      <c r="C367" s="140" t="str">
        <f t="shared" si="21"/>
        <v>TBC</v>
      </c>
      <c r="D367" t="b">
        <f t="shared" si="22"/>
        <v>1</v>
      </c>
      <c r="E367" s="108" t="s">
        <v>6</v>
      </c>
      <c r="M367" s="139" t="str">
        <f t="shared" si="23"/>
        <v>Error</v>
      </c>
    </row>
    <row r="368" spans="1:13" ht="62">
      <c r="A368" s="81" t="s">
        <v>266</v>
      </c>
      <c r="B368" s="139" t="str">
        <f t="shared" si="20"/>
        <v>ID6375</v>
      </c>
      <c r="C368" s="140" t="str">
        <f t="shared" si="21"/>
        <v>TBC</v>
      </c>
      <c r="D368" t="b">
        <f t="shared" si="22"/>
        <v>1</v>
      </c>
      <c r="E368" s="108" t="s">
        <v>6</v>
      </c>
      <c r="M368" s="139" t="str">
        <f t="shared" si="23"/>
        <v>Error</v>
      </c>
    </row>
    <row r="369" spans="1:13" ht="77.5">
      <c r="A369" s="81" t="s">
        <v>265</v>
      </c>
      <c r="B369" s="139" t="str">
        <f t="shared" si="20"/>
        <v>ID6427</v>
      </c>
      <c r="C369" s="140" t="str">
        <f t="shared" si="21"/>
        <v>TBC</v>
      </c>
      <c r="D369" t="b">
        <f t="shared" si="22"/>
        <v>1</v>
      </c>
      <c r="E369" s="108" t="s">
        <v>6</v>
      </c>
      <c r="M369" s="139" t="str">
        <f t="shared" si="23"/>
        <v>Error</v>
      </c>
    </row>
    <row r="370" spans="1:13" ht="46.5">
      <c r="A370" s="81" t="s">
        <v>259</v>
      </c>
      <c r="B370" s="139" t="str">
        <f t="shared" si="20"/>
        <v>ID6395</v>
      </c>
      <c r="C370" s="140" t="str">
        <f t="shared" si="21"/>
        <v>TBC</v>
      </c>
      <c r="D370" t="b">
        <f t="shared" si="22"/>
        <v>1</v>
      </c>
      <c r="E370" s="108" t="s">
        <v>6</v>
      </c>
      <c r="M370" s="139" t="str">
        <f t="shared" si="23"/>
        <v>Error</v>
      </c>
    </row>
    <row r="371" spans="1:13" ht="62">
      <c r="A371" s="81" t="s">
        <v>243</v>
      </c>
      <c r="B371" s="139" t="str">
        <f t="shared" si="20"/>
        <v>ID6361</v>
      </c>
      <c r="C371" s="140" t="str">
        <f t="shared" si="21"/>
        <v>TBC</v>
      </c>
      <c r="D371" t="b">
        <f t="shared" si="22"/>
        <v>1</v>
      </c>
      <c r="E371" s="108" t="s">
        <v>6</v>
      </c>
      <c r="M371" s="139" t="str">
        <f t="shared" si="23"/>
        <v>Error</v>
      </c>
    </row>
    <row r="372" spans="1:13" ht="46.5">
      <c r="A372" s="81" t="s">
        <v>242</v>
      </c>
      <c r="B372" s="139" t="str">
        <f t="shared" si="20"/>
        <v>ID6365</v>
      </c>
      <c r="C372" s="140" t="str">
        <f t="shared" si="21"/>
        <v>TBC</v>
      </c>
      <c r="D372" t="b">
        <f t="shared" si="22"/>
        <v>1</v>
      </c>
      <c r="E372" s="108" t="s">
        <v>6</v>
      </c>
      <c r="M372" s="139" t="str">
        <f t="shared" si="23"/>
        <v>Error</v>
      </c>
    </row>
    <row r="373" spans="1:13" ht="62">
      <c r="A373" s="81" t="s">
        <v>241</v>
      </c>
      <c r="B373" s="139" t="str">
        <f t="shared" si="20"/>
        <v>ID6149</v>
      </c>
      <c r="C373" s="140" t="str">
        <f t="shared" si="21"/>
        <v>TBC</v>
      </c>
      <c r="D373" t="b">
        <f t="shared" si="22"/>
        <v>1</v>
      </c>
      <c r="E373" s="108" t="s">
        <v>6</v>
      </c>
      <c r="M373" s="139" t="str">
        <f t="shared" si="23"/>
        <v>Error</v>
      </c>
    </row>
    <row r="374" spans="1:13" ht="31">
      <c r="A374" s="81" t="s">
        <v>213</v>
      </c>
      <c r="B374" s="139" t="str">
        <f t="shared" si="20"/>
        <v>ID1664</v>
      </c>
      <c r="C374" s="140" t="str">
        <f t="shared" si="21"/>
        <v>TBC</v>
      </c>
      <c r="D374" t="b">
        <f t="shared" si="22"/>
        <v>1</v>
      </c>
      <c r="E374" s="108" t="s">
        <v>6</v>
      </c>
      <c r="M374" s="139" t="str">
        <f t="shared" si="23"/>
        <v>Error</v>
      </c>
    </row>
    <row r="375" spans="1:13" ht="46.5">
      <c r="A375" s="81" t="s">
        <v>195</v>
      </c>
      <c r="B375" s="139" t="str">
        <f t="shared" si="20"/>
        <v>ID4049</v>
      </c>
      <c r="C375" s="140" t="str">
        <f t="shared" si="21"/>
        <v>TBC</v>
      </c>
      <c r="D375" t="b">
        <f t="shared" si="22"/>
        <v>1</v>
      </c>
      <c r="E375" s="108" t="s">
        <v>6</v>
      </c>
      <c r="M375" s="139" t="str">
        <f t="shared" si="23"/>
        <v>Error</v>
      </c>
    </row>
    <row r="376" spans="1:13" ht="77.5">
      <c r="A376" s="81" t="s">
        <v>193</v>
      </c>
      <c r="B376" s="139" t="str">
        <f t="shared" si="20"/>
        <v>ID6345</v>
      </c>
      <c r="C376" s="140" t="str">
        <f t="shared" si="21"/>
        <v>TBC</v>
      </c>
      <c r="D376" t="b">
        <f t="shared" si="22"/>
        <v>1</v>
      </c>
      <c r="E376" s="108" t="s">
        <v>6</v>
      </c>
      <c r="M376" s="139" t="str">
        <f t="shared" si="23"/>
        <v>Error</v>
      </c>
    </row>
    <row r="377" spans="1:13" ht="46.5">
      <c r="A377" s="81" t="s">
        <v>192</v>
      </c>
      <c r="B377" s="139" t="str">
        <f t="shared" si="20"/>
        <v>ID6316</v>
      </c>
      <c r="C377" s="140" t="str">
        <f t="shared" si="21"/>
        <v>TBC</v>
      </c>
      <c r="D377" t="b">
        <f t="shared" si="22"/>
        <v>1</v>
      </c>
      <c r="E377" s="108" t="s">
        <v>6</v>
      </c>
      <c r="M377" s="139" t="str">
        <f t="shared" si="23"/>
        <v>Error</v>
      </c>
    </row>
    <row r="378" spans="1:13" ht="46.5">
      <c r="A378" s="81" t="s">
        <v>177</v>
      </c>
      <c r="B378" s="139" t="str">
        <f t="shared" si="20"/>
        <v>ID6523</v>
      </c>
      <c r="C378" s="140" t="str">
        <f t="shared" si="21"/>
        <v>TBC</v>
      </c>
      <c r="D378" t="b">
        <f t="shared" si="22"/>
        <v>1</v>
      </c>
      <c r="E378" s="108" t="s">
        <v>6</v>
      </c>
      <c r="M378" s="139" t="str">
        <f t="shared" si="23"/>
        <v>Error</v>
      </c>
    </row>
    <row r="379" spans="1:13" ht="62">
      <c r="A379" s="81" t="s">
        <v>172</v>
      </c>
      <c r="B379" s="139" t="str">
        <f t="shared" si="20"/>
        <v>ID6315</v>
      </c>
      <c r="C379" s="140" t="str">
        <f t="shared" si="21"/>
        <v>TBC</v>
      </c>
      <c r="D379" t="b">
        <f t="shared" si="22"/>
        <v>1</v>
      </c>
      <c r="E379" s="108" t="s">
        <v>6</v>
      </c>
      <c r="M379" s="139" t="str">
        <f t="shared" si="23"/>
        <v>Error</v>
      </c>
    </row>
    <row r="380" spans="1:13" ht="62">
      <c r="A380" s="81" t="s">
        <v>164</v>
      </c>
      <c r="B380" s="139" t="str">
        <f t="shared" si="20"/>
        <v>ID6174</v>
      </c>
      <c r="C380" s="140" t="str">
        <f t="shared" si="21"/>
        <v>TBC</v>
      </c>
      <c r="D380" t="b">
        <f t="shared" si="22"/>
        <v>1</v>
      </c>
      <c r="E380" s="108" t="s">
        <v>6</v>
      </c>
      <c r="M380" s="139" t="str">
        <f t="shared" si="23"/>
        <v>Error</v>
      </c>
    </row>
    <row r="381" spans="1:13" ht="62">
      <c r="A381" s="81" t="s">
        <v>160</v>
      </c>
      <c r="B381" s="139" t="str">
        <f t="shared" si="20"/>
        <v>ID5117</v>
      </c>
      <c r="C381" s="140" t="str">
        <f t="shared" si="21"/>
        <v/>
      </c>
      <c r="D381" t="b">
        <f t="shared" si="22"/>
        <v>0</v>
      </c>
      <c r="E381" s="108" t="s">
        <v>6</v>
      </c>
      <c r="M381" s="139" t="str">
        <f t="shared" si="23"/>
        <v>Error</v>
      </c>
    </row>
    <row r="382" spans="1:13" ht="77.5">
      <c r="A382" s="81" t="s">
        <v>154</v>
      </c>
      <c r="B382" s="139" t="str">
        <f t="shared" si="20"/>
        <v>ID2706</v>
      </c>
      <c r="C382" s="140" t="str">
        <f t="shared" si="21"/>
        <v>TBC</v>
      </c>
      <c r="D382" t="b">
        <f t="shared" si="22"/>
        <v>1</v>
      </c>
      <c r="E382" s="108" t="s">
        <v>6</v>
      </c>
      <c r="M382" s="139" t="str">
        <f t="shared" si="23"/>
        <v>Error</v>
      </c>
    </row>
    <row r="383" spans="1:13" ht="62">
      <c r="A383" s="81" t="s">
        <v>153</v>
      </c>
      <c r="B383" s="139" t="str">
        <f t="shared" si="20"/>
        <v>ID1517</v>
      </c>
      <c r="C383" s="140" t="str">
        <f t="shared" si="21"/>
        <v>TBC</v>
      </c>
      <c r="D383" t="b">
        <f t="shared" si="22"/>
        <v>1</v>
      </c>
      <c r="E383" s="108" t="s">
        <v>6</v>
      </c>
      <c r="M383" s="139" t="str">
        <f t="shared" si="23"/>
        <v>Error</v>
      </c>
    </row>
    <row r="384" spans="1:13" ht="46.5">
      <c r="A384" s="81" t="s">
        <v>143</v>
      </c>
      <c r="B384" s="139" t="str">
        <f t="shared" si="20"/>
        <v>ID6498</v>
      </c>
      <c r="C384" s="140" t="str">
        <f t="shared" si="21"/>
        <v>TBC</v>
      </c>
      <c r="D384" t="b">
        <f t="shared" si="22"/>
        <v>1</v>
      </c>
      <c r="E384" s="108" t="s">
        <v>6</v>
      </c>
      <c r="M384" s="139" t="str">
        <f t="shared" si="23"/>
        <v>Error</v>
      </c>
    </row>
    <row r="385" spans="1:13" ht="46.5">
      <c r="A385" s="81" t="s">
        <v>137</v>
      </c>
      <c r="B385" s="139" t="str">
        <f t="shared" si="20"/>
        <v>ID3922</v>
      </c>
      <c r="C385" s="140" t="str">
        <f t="shared" si="21"/>
        <v>TBC</v>
      </c>
      <c r="D385" t="b">
        <f t="shared" si="22"/>
        <v>1</v>
      </c>
      <c r="E385" s="108" t="s">
        <v>6</v>
      </c>
      <c r="M385" s="139" t="str">
        <f t="shared" si="23"/>
        <v>Error</v>
      </c>
    </row>
    <row r="386" spans="1:13" ht="46.5">
      <c r="A386" s="81" t="s">
        <v>135</v>
      </c>
      <c r="B386" s="139" t="str">
        <f t="shared" ref="B386:B409" si="24">IFERROR(MID(A386,FIND("[ID",A386)+1,SEARCH("]",A386)-FIND("[ID",A386)-1),"N/A")</f>
        <v>ID6483</v>
      </c>
      <c r="C386" s="140" t="str">
        <f t="shared" ref="C386:C409" si="25">IFERROR(VLOOKUP(B386,$M:$O,2,FALSE),"")</f>
        <v>TBC</v>
      </c>
      <c r="D386" t="b">
        <f t="shared" ref="D386:D415" si="26">E386=C386</f>
        <v>1</v>
      </c>
      <c r="E386" s="108" t="s">
        <v>6</v>
      </c>
      <c r="M386" s="139" t="str">
        <f t="shared" ref="M386:M409" si="27">IFERROR(MID(L386,FIND("[ID",L386)+1,SEARCH("]",L386)-FIND("[ID",L386)-1),"Error")</f>
        <v>Error</v>
      </c>
    </row>
    <row r="387" spans="1:13" ht="42">
      <c r="A387" s="144" t="s">
        <v>586</v>
      </c>
      <c r="B387" s="139" t="str">
        <f t="shared" si="24"/>
        <v>ID6312</v>
      </c>
      <c r="C387" s="140" t="str">
        <f t="shared" si="25"/>
        <v/>
      </c>
      <c r="D387" t="b">
        <f t="shared" si="26"/>
        <v>0</v>
      </c>
      <c r="E387" s="108" t="s">
        <v>6</v>
      </c>
      <c r="M387" s="139" t="str">
        <f t="shared" si="27"/>
        <v>Error</v>
      </c>
    </row>
    <row r="388" spans="1:13" ht="46.5">
      <c r="A388" s="81" t="s">
        <v>123</v>
      </c>
      <c r="B388" s="139" t="str">
        <f t="shared" si="24"/>
        <v>ID6133</v>
      </c>
      <c r="C388" s="140" t="str">
        <f t="shared" si="25"/>
        <v>TBC</v>
      </c>
      <c r="D388" t="b">
        <f t="shared" si="26"/>
        <v>1</v>
      </c>
      <c r="E388" s="108" t="s">
        <v>6</v>
      </c>
      <c r="M388" s="139" t="str">
        <f t="shared" si="27"/>
        <v>Error</v>
      </c>
    </row>
    <row r="389" spans="1:13" ht="62">
      <c r="A389" s="81" t="s">
        <v>119</v>
      </c>
      <c r="B389" s="139" t="str">
        <f t="shared" si="24"/>
        <v>ID6393</v>
      </c>
      <c r="C389" s="140" t="str">
        <f t="shared" si="25"/>
        <v>TBC</v>
      </c>
      <c r="D389" t="b">
        <f t="shared" si="26"/>
        <v>1</v>
      </c>
      <c r="E389" s="108" t="s">
        <v>6</v>
      </c>
      <c r="M389" s="139" t="str">
        <f t="shared" si="27"/>
        <v>Error</v>
      </c>
    </row>
    <row r="390" spans="1:13" ht="62">
      <c r="A390" s="81" t="s">
        <v>104</v>
      </c>
      <c r="B390" s="139" t="str">
        <f t="shared" si="24"/>
        <v>ID6490</v>
      </c>
      <c r="C390" s="140" t="str">
        <f t="shared" si="25"/>
        <v>TBC</v>
      </c>
      <c r="D390" t="b">
        <f t="shared" si="26"/>
        <v>1</v>
      </c>
      <c r="E390" s="108" t="s">
        <v>6</v>
      </c>
      <c r="M390" s="139" t="str">
        <f t="shared" si="27"/>
        <v>Error</v>
      </c>
    </row>
    <row r="391" spans="1:13" ht="62">
      <c r="A391" s="81" t="s">
        <v>587</v>
      </c>
      <c r="B391" s="139" t="str">
        <f t="shared" si="24"/>
        <v>ID6398</v>
      </c>
      <c r="C391" s="140" t="str">
        <f t="shared" si="25"/>
        <v/>
      </c>
      <c r="D391" t="b">
        <f t="shared" si="26"/>
        <v>0</v>
      </c>
      <c r="E391" s="108" t="s">
        <v>6</v>
      </c>
      <c r="M391" s="139" t="str">
        <f t="shared" si="27"/>
        <v>Error</v>
      </c>
    </row>
    <row r="392" spans="1:13" ht="62">
      <c r="A392" s="81" t="s">
        <v>68</v>
      </c>
      <c r="B392" s="139" t="str">
        <f t="shared" si="24"/>
        <v>ID4012</v>
      </c>
      <c r="C392" s="140" t="str">
        <f t="shared" si="25"/>
        <v>TBC</v>
      </c>
      <c r="D392" t="b">
        <f t="shared" si="26"/>
        <v>1</v>
      </c>
      <c r="E392" s="108" t="s">
        <v>6</v>
      </c>
      <c r="M392" s="139" t="str">
        <f t="shared" si="27"/>
        <v>Error</v>
      </c>
    </row>
    <row r="393" spans="1:13" ht="62">
      <c r="A393" s="81" t="s">
        <v>65</v>
      </c>
      <c r="B393" s="139" t="str">
        <f t="shared" si="24"/>
        <v>ID1639</v>
      </c>
      <c r="C393" s="140" t="str">
        <f t="shared" si="25"/>
        <v>TBC</v>
      </c>
      <c r="D393" t="b">
        <f t="shared" si="26"/>
        <v>1</v>
      </c>
      <c r="E393" s="108" t="s">
        <v>6</v>
      </c>
      <c r="M393" s="139" t="str">
        <f t="shared" si="27"/>
        <v>Error</v>
      </c>
    </row>
    <row r="394" spans="1:13" ht="62">
      <c r="A394" s="81" t="s">
        <v>61</v>
      </c>
      <c r="B394" s="139" t="str">
        <f t="shared" si="24"/>
        <v>ID6330</v>
      </c>
      <c r="C394" s="140" t="str">
        <f t="shared" si="25"/>
        <v>TBC</v>
      </c>
      <c r="D394" t="b">
        <f t="shared" si="26"/>
        <v>1</v>
      </c>
      <c r="E394" s="108" t="s">
        <v>6</v>
      </c>
      <c r="M394" s="139" t="str">
        <f t="shared" si="27"/>
        <v>Error</v>
      </c>
    </row>
    <row r="395" spans="1:13" ht="46.5">
      <c r="A395" s="81" t="s">
        <v>57</v>
      </c>
      <c r="B395" s="139" t="str">
        <f t="shared" si="24"/>
        <v xml:space="preserve">ID3924 </v>
      </c>
      <c r="C395" s="140" t="str">
        <f t="shared" si="25"/>
        <v>TBC</v>
      </c>
      <c r="D395" t="b">
        <f t="shared" si="26"/>
        <v>1</v>
      </c>
      <c r="E395" s="108" t="s">
        <v>6</v>
      </c>
      <c r="M395" s="139" t="str">
        <f t="shared" si="27"/>
        <v>Error</v>
      </c>
    </row>
    <row r="396" spans="1:13" ht="46.5">
      <c r="A396" s="81" t="s">
        <v>51</v>
      </c>
      <c r="B396" s="139" t="str">
        <f t="shared" si="24"/>
        <v>ID6296</v>
      </c>
      <c r="C396" s="140" t="str">
        <f t="shared" si="25"/>
        <v>TBC</v>
      </c>
      <c r="D396" t="b">
        <f t="shared" si="26"/>
        <v>1</v>
      </c>
      <c r="E396" s="108" t="s">
        <v>6</v>
      </c>
      <c r="M396" s="139" t="str">
        <f t="shared" si="27"/>
        <v>Error</v>
      </c>
    </row>
    <row r="397" spans="1:13" ht="31">
      <c r="A397" s="81" t="s">
        <v>46</v>
      </c>
      <c r="B397" s="139" t="str">
        <f t="shared" si="24"/>
        <v>ID1659</v>
      </c>
      <c r="C397" s="140" t="str">
        <f t="shared" si="25"/>
        <v>TBC</v>
      </c>
      <c r="D397" t="b">
        <f t="shared" si="26"/>
        <v>1</v>
      </c>
      <c r="E397" s="108" t="s">
        <v>6</v>
      </c>
      <c r="M397" s="139" t="str">
        <f t="shared" si="27"/>
        <v>Error</v>
      </c>
    </row>
    <row r="398" spans="1:13" ht="46.5">
      <c r="A398" s="81" t="s">
        <v>33</v>
      </c>
      <c r="B398" s="139" t="str">
        <f t="shared" si="24"/>
        <v>ID6401</v>
      </c>
      <c r="C398" s="140" t="str">
        <f t="shared" si="25"/>
        <v>TBC</v>
      </c>
      <c r="D398" t="b">
        <f t="shared" si="26"/>
        <v>1</v>
      </c>
      <c r="E398" s="108" t="s">
        <v>6</v>
      </c>
      <c r="M398" s="139" t="str">
        <f t="shared" si="27"/>
        <v>Error</v>
      </c>
    </row>
    <row r="399" spans="1:13" ht="62">
      <c r="A399" s="81" t="s">
        <v>30</v>
      </c>
      <c r="B399" s="139" t="str">
        <f t="shared" si="24"/>
        <v>ID6152</v>
      </c>
      <c r="C399" s="140" t="str">
        <f t="shared" si="25"/>
        <v>TBC</v>
      </c>
      <c r="D399" t="b">
        <f t="shared" si="26"/>
        <v>1</v>
      </c>
      <c r="E399" s="108" t="s">
        <v>6</v>
      </c>
      <c r="M399" s="139" t="str">
        <f t="shared" si="27"/>
        <v>Error</v>
      </c>
    </row>
    <row r="400" spans="1:13" ht="62">
      <c r="A400" s="81" t="s">
        <v>29</v>
      </c>
      <c r="B400" s="139" t="str">
        <f t="shared" si="24"/>
        <v>ID6203</v>
      </c>
      <c r="C400" s="140" t="str">
        <f t="shared" si="25"/>
        <v>TBC</v>
      </c>
      <c r="D400" t="b">
        <f t="shared" si="26"/>
        <v>1</v>
      </c>
      <c r="E400" s="108" t="s">
        <v>6</v>
      </c>
      <c r="M400" s="139" t="str">
        <f t="shared" si="27"/>
        <v>Error</v>
      </c>
    </row>
    <row r="401" spans="1:13" ht="31">
      <c r="A401" s="81" t="s">
        <v>21</v>
      </c>
      <c r="B401" s="139" t="str">
        <f t="shared" si="24"/>
        <v>ID1312</v>
      </c>
      <c r="C401" s="140" t="str">
        <f t="shared" si="25"/>
        <v>TBC</v>
      </c>
      <c r="D401" t="b">
        <f t="shared" si="26"/>
        <v>1</v>
      </c>
      <c r="E401" s="108" t="s">
        <v>6</v>
      </c>
      <c r="M401" s="139" t="str">
        <f t="shared" si="27"/>
        <v>Error</v>
      </c>
    </row>
    <row r="402" spans="1:13" ht="31">
      <c r="A402" s="81" t="s">
        <v>16</v>
      </c>
      <c r="B402" s="139" t="str">
        <f t="shared" si="24"/>
        <v>ID6142</v>
      </c>
      <c r="C402" s="140" t="str">
        <f t="shared" si="25"/>
        <v>TBC</v>
      </c>
      <c r="D402" t="b">
        <f t="shared" si="26"/>
        <v>1</v>
      </c>
      <c r="E402" s="108" t="s">
        <v>6</v>
      </c>
      <c r="M402" s="139" t="str">
        <f t="shared" si="27"/>
        <v>Error</v>
      </c>
    </row>
    <row r="403" spans="1:13" ht="31">
      <c r="A403" s="81" t="s">
        <v>15</v>
      </c>
      <c r="B403" s="139" t="str">
        <f t="shared" si="24"/>
        <v>ID6422</v>
      </c>
      <c r="C403" s="140" t="str">
        <f t="shared" si="25"/>
        <v>TBC</v>
      </c>
      <c r="D403" t="b">
        <f t="shared" si="26"/>
        <v>1</v>
      </c>
      <c r="E403" s="108" t="s">
        <v>6</v>
      </c>
      <c r="M403" s="139" t="str">
        <f t="shared" si="27"/>
        <v>Error</v>
      </c>
    </row>
    <row r="404" spans="1:13" ht="77.5">
      <c r="A404" s="81" t="s">
        <v>303</v>
      </c>
      <c r="B404" s="139" t="str">
        <f t="shared" si="24"/>
        <v>ID6250</v>
      </c>
      <c r="C404" s="140" t="str">
        <f t="shared" si="25"/>
        <v>TBC</v>
      </c>
      <c r="D404" t="b">
        <f t="shared" si="26"/>
        <v>1</v>
      </c>
      <c r="E404" s="108" t="s">
        <v>6</v>
      </c>
      <c r="M404" s="139" t="str">
        <f t="shared" si="27"/>
        <v>Error</v>
      </c>
    </row>
    <row r="405" spans="1:13" ht="77.5">
      <c r="A405" s="81" t="s">
        <v>233</v>
      </c>
      <c r="B405" s="139" t="str">
        <f t="shared" si="24"/>
        <v>ID3853</v>
      </c>
      <c r="C405" s="140" t="str">
        <f t="shared" si="25"/>
        <v>TBC</v>
      </c>
      <c r="D405" t="b">
        <f t="shared" si="26"/>
        <v>1</v>
      </c>
      <c r="E405" s="108" t="s">
        <v>6</v>
      </c>
      <c r="M405" s="139" t="str">
        <f t="shared" si="27"/>
        <v>Error</v>
      </c>
    </row>
    <row r="406" spans="1:13" ht="31">
      <c r="A406" s="81" t="s">
        <v>228</v>
      </c>
      <c r="B406" s="139" t="str">
        <f t="shared" si="24"/>
        <v>ID3994</v>
      </c>
      <c r="C406" s="140">
        <f t="shared" si="25"/>
        <v>46324</v>
      </c>
      <c r="D406" t="b">
        <f t="shared" si="26"/>
        <v>0</v>
      </c>
      <c r="E406" s="108" t="s">
        <v>6</v>
      </c>
      <c r="M406" s="139" t="str">
        <f t="shared" si="27"/>
        <v>Error</v>
      </c>
    </row>
    <row r="407" spans="1:13" ht="62">
      <c r="A407" s="81" t="s">
        <v>204</v>
      </c>
      <c r="B407" s="139" t="str">
        <f t="shared" si="24"/>
        <v>ID6475</v>
      </c>
      <c r="C407" s="140" t="str">
        <f t="shared" si="25"/>
        <v>TBC</v>
      </c>
      <c r="D407" t="b">
        <f t="shared" si="26"/>
        <v>1</v>
      </c>
      <c r="E407" s="108" t="s">
        <v>6</v>
      </c>
      <c r="M407" s="139" t="str">
        <f t="shared" si="27"/>
        <v>Error</v>
      </c>
    </row>
    <row r="408" spans="1:13" ht="46.5">
      <c r="A408" s="81" t="s">
        <v>203</v>
      </c>
      <c r="B408" s="139" t="str">
        <f t="shared" si="24"/>
        <v>ID6248</v>
      </c>
      <c r="C408" s="140" t="str">
        <f t="shared" si="25"/>
        <v>TBC</v>
      </c>
      <c r="D408" t="b">
        <f t="shared" si="26"/>
        <v>1</v>
      </c>
      <c r="E408" s="108" t="s">
        <v>6</v>
      </c>
      <c r="M408" s="139" t="str">
        <f t="shared" si="27"/>
        <v>Error</v>
      </c>
    </row>
    <row r="409" spans="1:13" ht="46.5">
      <c r="A409" s="81" t="s">
        <v>198</v>
      </c>
      <c r="B409" s="139" t="str">
        <f t="shared" si="24"/>
        <v>ID4053</v>
      </c>
      <c r="C409" s="140" t="str">
        <f t="shared" si="25"/>
        <v>TBC</v>
      </c>
      <c r="D409" t="b">
        <f t="shared" si="26"/>
        <v>1</v>
      </c>
      <c r="E409" s="108" t="s">
        <v>6</v>
      </c>
      <c r="M409" s="139" t="str">
        <f t="shared" si="27"/>
        <v>Error</v>
      </c>
    </row>
    <row r="410" spans="1:13" ht="77.5">
      <c r="A410" s="81" t="s">
        <v>222</v>
      </c>
      <c r="D410" t="b">
        <f t="shared" si="26"/>
        <v>0</v>
      </c>
      <c r="E410" s="108" t="s">
        <v>6</v>
      </c>
    </row>
    <row r="411" spans="1:13" ht="77.5">
      <c r="A411" s="81" t="s">
        <v>219</v>
      </c>
      <c r="D411" t="b">
        <f t="shared" si="26"/>
        <v>0</v>
      </c>
      <c r="E411" s="108" t="s">
        <v>6</v>
      </c>
    </row>
    <row r="412" spans="1:13" ht="46.5">
      <c r="A412" s="81" t="s">
        <v>217</v>
      </c>
      <c r="D412" t="b">
        <f t="shared" si="26"/>
        <v>0</v>
      </c>
      <c r="E412" s="108" t="s">
        <v>6</v>
      </c>
    </row>
    <row r="413" spans="1:13" ht="31">
      <c r="A413" s="81" t="s">
        <v>117</v>
      </c>
      <c r="D413" t="b">
        <f t="shared" si="26"/>
        <v>0</v>
      </c>
      <c r="E413" s="108" t="s">
        <v>6</v>
      </c>
    </row>
    <row r="414" spans="1:13" ht="93">
      <c r="A414" s="81" t="s">
        <v>95</v>
      </c>
      <c r="D414" t="b">
        <f t="shared" si="26"/>
        <v>0</v>
      </c>
      <c r="E414" s="108" t="s">
        <v>6</v>
      </c>
    </row>
    <row r="415" spans="1:13" ht="31">
      <c r="A415" s="81" t="s">
        <v>53</v>
      </c>
      <c r="D415" t="b">
        <f t="shared" si="26"/>
        <v>0</v>
      </c>
      <c r="E415" s="108" t="s">
        <v>6</v>
      </c>
    </row>
  </sheetData>
  <autoFilter ref="A1:E1" xr:uid="{2FF496BF-38B2-416C-B256-BAB90312D08B}"/>
  <hyperlinks>
    <hyperlink ref="L2" r:id="rId1" display="https://www.nice.org.uk/guidance/indevelopment/gid-ta11584" xr:uid="{39FB319E-18A6-45D2-A73A-13F1FCE594CF}"/>
    <hyperlink ref="L3" r:id="rId2" display="https://www.nice.org.uk/guidance/indevelopment/gid-ta11162" xr:uid="{0B8161D8-419E-4469-A5A1-6A0D69BCF415}"/>
    <hyperlink ref="L4" r:id="rId3" display="https://www.nice.org.uk/guidance/indevelopment/gid-ta11749" xr:uid="{A1BF92EA-0C34-4358-A960-C4F156C30637}"/>
    <hyperlink ref="L5" r:id="rId4" display="https://www.nice.org.uk/guidance/indevelopment/gid-ta11747" xr:uid="{2F32B131-EC55-4D43-A684-3B8AC0070890}"/>
    <hyperlink ref="L6" r:id="rId5" display="https://www.nice.org.uk/guidance/indevelopment/gid-ta11657" xr:uid="{AB3320B9-B6EC-4B39-B382-E01F4524F26D}"/>
    <hyperlink ref="L7" r:id="rId6" display="https://www.nice.org.uk/guidance/indevelopment/gid-ta11525" xr:uid="{E2E5447A-D20C-423F-99A7-CFAF22F53093}"/>
    <hyperlink ref="L8" r:id="rId7" display="https://www.nice.org.uk/guidance/indevelopment/gid-ta11607" xr:uid="{DBD8030F-26D6-4632-8E3C-EAF0E775347D}"/>
    <hyperlink ref="L9" r:id="rId8" display="https://www.nice.org.uk/guidance/indevelopment/gid-ta11307" xr:uid="{08FF0FA5-0D6A-4361-9B48-FB8298AFD32D}"/>
    <hyperlink ref="L10" r:id="rId9" display="https://www.nice.org.uk/guidance/indevelopment/gid-ta11502" xr:uid="{A94BB7E0-8745-4315-9811-E074BEFDF8CD}"/>
    <hyperlink ref="L11" r:id="rId10" display="https://www.nice.org.uk/guidance/indevelopment/gid-ta11793" xr:uid="{95092C76-AB2E-4022-860E-8A256241041D}"/>
    <hyperlink ref="L12" r:id="rId11" display="https://www.nice.org.uk/guidance/indevelopment/gid-ta11767" xr:uid="{EB937AFE-9C28-4991-AB1A-BE6B4172029B}"/>
    <hyperlink ref="L13" r:id="rId12" display="https://www.nice.org.uk/guidance/indevelopment/gid-ta10895" xr:uid="{469E4B01-F4BC-46F3-B264-9C1A510C1C1B}"/>
    <hyperlink ref="L14" r:id="rId13" display="https://www.nice.org.uk/guidance/indevelopment/gid-ta11644" xr:uid="{866CE1CF-6619-4A73-89B0-29D15CCBAD95}"/>
    <hyperlink ref="L15" r:id="rId14" display="https://www.nice.org.uk/guidance/indevelopment/gid-ta11804" xr:uid="{A87812C9-6C2A-4B72-8770-9E4C6D495D37}"/>
    <hyperlink ref="L16" r:id="rId15" display="https://www.nice.org.uk/guidance/indevelopment/gid-ta11774" xr:uid="{E5F0C241-4B2F-40CE-996A-20A219181F1E}"/>
    <hyperlink ref="L17" r:id="rId16" display="https://www.nice.org.uk/guidance/indevelopment/gid-ta11552" xr:uid="{AA1B862E-8313-4EB8-A241-A519979AFC1B}"/>
    <hyperlink ref="L18" r:id="rId17" display="https://www.nice.org.uk/guidance/indevelopment/gid-ta11429" xr:uid="{6086266C-1435-4C84-9834-8B651F92B1A6}"/>
    <hyperlink ref="L19" r:id="rId18" display="https://www.nice.org.uk/guidance/indevelopment/gid-ta11669" xr:uid="{7E8CE03B-61A0-4BD8-8867-CF868254A8D3}"/>
    <hyperlink ref="L20" r:id="rId19" display="https://www.nice.org.uk/guidance/indevelopment/gid-ta11768" xr:uid="{2C383113-515B-45BD-8434-6AD8FDA21072}"/>
    <hyperlink ref="L21" r:id="rId20" display="https://www.nice.org.uk/guidance/indevelopment/gid-ta11850" xr:uid="{0A57B952-0DA3-492D-B24B-134B7F14FB43}"/>
    <hyperlink ref="L22" r:id="rId21" display="https://www.nice.org.uk/guidance/indevelopment/gid-ta11772" xr:uid="{5BFD55D9-0C4A-418E-B155-8986318BC465}"/>
    <hyperlink ref="L23" r:id="rId22" display="https://www.nice.org.uk/guidance/indevelopment/gid-ta11636" xr:uid="{02913977-DE35-405E-9451-D54D13B57B45}"/>
    <hyperlink ref="L24" r:id="rId23" display="https://www.nice.org.uk/guidance/indevelopment/gid-ta11635" xr:uid="{9E59A22E-C33E-4B23-873F-F2568C4AE333}"/>
    <hyperlink ref="L25" r:id="rId24" display="https://www.nice.org.uk/guidance/indevelopment/gid-ta11477" xr:uid="{D2DD0EF0-28E3-4ADF-A6F1-30CF595B415A}"/>
    <hyperlink ref="L26" r:id="rId25" display="https://www.nice.org.uk/guidance/indevelopment/gid-ta11733" xr:uid="{F030594F-E630-4120-A03A-53283D7DFFB8}"/>
    <hyperlink ref="L27" r:id="rId26" display="https://www.nice.org.uk/guidance/indevelopment/gid-ta11678" xr:uid="{54AD5F1F-1CBE-4F26-AC0B-DFB50C635EB3}"/>
    <hyperlink ref="L28" r:id="rId27" display="https://www.nice.org.uk/guidance/indevelopment/gid-ta10239" xr:uid="{C02545C2-21F4-4EB3-BA33-49903503100A}"/>
    <hyperlink ref="L29" r:id="rId28" display="https://www.nice.org.uk/guidance/indevelopment/gid-ta11116" xr:uid="{7AA17A20-FA2E-4109-A729-B119942820F6}"/>
    <hyperlink ref="L30" r:id="rId29" display="https://www.nice.org.uk/guidance/indevelopment/gid-ta11508" xr:uid="{FCECA2AF-1173-47C4-B043-23BD1B4B951D}"/>
    <hyperlink ref="L31" r:id="rId30" display="https://www.nice.org.uk/guidance/indevelopment/gid-ta11454" xr:uid="{71F05BE7-DDA3-4205-AAD2-D2EE46889314}"/>
    <hyperlink ref="L32" r:id="rId31" display="https://www.nice.org.uk/guidance/indevelopment/gid-ta11764" xr:uid="{D731751C-87D4-4F0E-8E09-61053387BA58}"/>
    <hyperlink ref="L33" r:id="rId32" display="https://www.nice.org.uk/guidance/indevelopment/gid-ta11564" xr:uid="{090E98BE-992C-4356-B922-608560E83EF9}"/>
    <hyperlink ref="L34" r:id="rId33" display="https://www.nice.org.uk/guidance/indevelopment/gid-ta10868" xr:uid="{BE4CEEA3-0683-4953-A5A3-A0166DB5699D}"/>
    <hyperlink ref="L35" r:id="rId34" display="https://www.nice.org.uk/guidance/indevelopment/gid-ta11488" xr:uid="{1BFE878D-930D-4198-ACFB-8E086A2E1F37}"/>
    <hyperlink ref="L36" r:id="rId35" display="https://www.nice.org.uk/guidance/indevelopment/gid-ta10752" xr:uid="{1B058EE0-1ADF-401E-A1C2-B1BABD88FA68}"/>
    <hyperlink ref="L37" r:id="rId36" display="https://www.nice.org.uk/guidance/indevelopment/gid-ta11633" xr:uid="{A2C12966-2B95-477C-BAF4-014FCAFE4486}"/>
    <hyperlink ref="L38" r:id="rId37" display="https://www.nice.org.uk/guidance/indevelopment/gid-ta11576" xr:uid="{6CDDCC8B-FFCB-41A5-8E52-D983FE1CA6CC}"/>
    <hyperlink ref="L39" r:id="rId38" display="https://www.nice.org.uk/guidance/indevelopment/gid-ta11519" xr:uid="{B94DFC9B-8465-4CE2-818C-DF7D9C35BD4F}"/>
    <hyperlink ref="L40" r:id="rId39" display="https://www.nice.org.uk/guidance/indevelopment/gid-ta10620" xr:uid="{E907A686-04BF-4712-9CED-E1CC92FD7441}"/>
    <hyperlink ref="L41" r:id="rId40" display="https://www.nice.org.uk/guidance/indevelopment/gid-ta11651" xr:uid="{2526C309-D17C-443D-8A22-30A80BA6697F}"/>
    <hyperlink ref="L42" r:id="rId41" display="https://www.nice.org.uk/guidance/indevelopment/gid-ta11468" xr:uid="{820D4746-267D-44FA-88E1-365F1F2E654D}"/>
    <hyperlink ref="L43" r:id="rId42" display="https://www.nice.org.uk/guidance/indevelopment/gid-ta11544" xr:uid="{0BB6BA7A-7CAB-43ED-AE44-CE8AFE71D036}"/>
    <hyperlink ref="L44" r:id="rId43" display="https://www.nice.org.uk/guidance/indevelopment/gid-ta11424" xr:uid="{AB650F23-0DEB-42AA-9B43-794BC2492EA0}"/>
    <hyperlink ref="L45" r:id="rId44" display="https://www.nice.org.uk/guidance/indevelopment/gid-ta11230" xr:uid="{61F5A7AB-498D-4EA8-9189-6F81F763A3C8}"/>
    <hyperlink ref="L46" r:id="rId45" display="https://www.nice.org.uk/guidance/indevelopment/gid-ta10575" xr:uid="{0A79D2EF-296C-4FC8-877B-8E620D2F7EFE}"/>
    <hyperlink ref="L47" r:id="rId46" display="https://www.nice.org.uk/guidance/indevelopment/gid-ta10981" xr:uid="{2C555318-826E-47D1-A0F3-3D75D93213AF}"/>
    <hyperlink ref="L48" r:id="rId47" display="https://www.nice.org.uk/guidance/indevelopment/gid-ta11203" xr:uid="{9270CEF5-6D74-4671-A8DA-59928519F4D5}"/>
    <hyperlink ref="L49" r:id="rId48" display="https://www.nice.org.uk/guidance/indevelopment/gid-ta11561" xr:uid="{1894D860-E3BB-4162-8CC6-1D4CC627B229}"/>
    <hyperlink ref="L50" r:id="rId49" display="https://www.nice.org.uk/guidance/indevelopment/gid-ta11643" xr:uid="{27816EA9-B209-4B18-B676-2D77106329F2}"/>
    <hyperlink ref="L51" r:id="rId50" display="https://www.nice.org.uk/guidance/indevelopment/gid-ta11478" xr:uid="{1303173E-2E2C-452A-95BB-F55BA268EED2}"/>
    <hyperlink ref="L52" r:id="rId51" display="https://www.nice.org.uk/guidance/indevelopment/gid-ta11628" xr:uid="{335BF622-296B-4119-9C90-A2A22E4FB7FB}"/>
    <hyperlink ref="L53" r:id="rId52" display="https://www.nice.org.uk/guidance/indevelopment/gid-ta10979" xr:uid="{3807B337-B496-4C79-A8CA-9DAC9F1A24F5}"/>
    <hyperlink ref="L54" r:id="rId53" display="https://www.nice.org.uk/guidance/indevelopment/gid-ta11254" xr:uid="{107BADC5-3542-49E7-A980-DD01107F1A38}"/>
    <hyperlink ref="L55" r:id="rId54" display="https://www.nice.org.uk/guidance/indevelopment/gid-ta10726" xr:uid="{F3387101-40B8-49E2-82E8-A4950E2BB80E}"/>
    <hyperlink ref="L56" r:id="rId55" display="https://www.nice.org.uk/guidance/indevelopment/gid-ta11572" xr:uid="{AB138843-ED58-4D11-96CF-9179A3193A3B}"/>
    <hyperlink ref="L57" r:id="rId56" display="https://www.nice.org.uk/guidance/indevelopment/gid-ta11385" xr:uid="{4CAD1C53-8E9D-460B-81CF-C6A8F1389F4D}"/>
    <hyperlink ref="L58" r:id="rId57" display="https://www.nice.org.uk/guidance/indevelopment/gid-hst10054" xr:uid="{D87805E0-9829-4E43-94F4-572A67B83D37}"/>
    <hyperlink ref="L59" r:id="rId58" display="https://www.nice.org.uk/guidance/indevelopment/gid-ta11246" xr:uid="{05850CE3-4019-4EE5-9556-6BE498861E77}"/>
    <hyperlink ref="L60" r:id="rId59" display="https://www.nice.org.uk/guidance/indevelopment/gid-ta11201" xr:uid="{E08C9E52-49F2-4535-A844-6A5222F924D6}"/>
    <hyperlink ref="L61" r:id="rId60" display="https://www.nice.org.uk/guidance/indevelopment/gid-ta11662" xr:uid="{8E21DF16-6BB8-4E87-ADEC-64594606287C}"/>
    <hyperlink ref="L62" r:id="rId61" display="https://www.nice.org.uk/guidance/indevelopment/gid-ta11298" xr:uid="{D31E88FA-6119-4D48-B100-CE35C91CFD7B}"/>
    <hyperlink ref="L63" r:id="rId62" display="https://www.nice.org.uk/guidance/indevelopment/gid-ta11232" xr:uid="{873B2CBB-39A0-41BD-A7A4-E031689A2946}"/>
    <hyperlink ref="L64" r:id="rId63" display="https://www.nice.org.uk/guidance/indevelopment/gid-ta11498" xr:uid="{7B7F4DED-8C31-4172-BF01-1D24AE92C094}"/>
    <hyperlink ref="L65" r:id="rId64" display="https://www.nice.org.uk/guidance/indevelopment/gid-ta11504" xr:uid="{9985880B-F3CD-48CF-A955-FEA9567C7E9F}"/>
    <hyperlink ref="L66" r:id="rId65" display="https://www.nice.org.uk/guidance/indevelopment/gid-ta11279" xr:uid="{5461D39F-2552-4033-A917-11A478BB2135}"/>
    <hyperlink ref="L67" r:id="rId66" display="https://www.nice.org.uk/guidance/indevelopment/gid-ta11415" xr:uid="{39F2BEB7-8D98-4EA7-8844-093ADF4F36C1}"/>
    <hyperlink ref="L68" r:id="rId67" display="https://www.nice.org.uk/guidance/indevelopment/gid-ta11587" xr:uid="{B89F942F-61B8-4CA4-BEB0-7BF9CD32517E}"/>
    <hyperlink ref="L69" r:id="rId68" display="https://www.nice.org.uk/guidance/indevelopment/gid-ta11495" xr:uid="{77C04D45-1219-4864-BAE1-0E5BC26F65AB}"/>
    <hyperlink ref="L70" r:id="rId69" display="https://www.nice.org.uk/guidance/indevelopment/gid-ta11334" xr:uid="{E49DBE11-8D22-4089-926A-43A9AA8EB116}"/>
    <hyperlink ref="L71" r:id="rId70" display="https://www.nice.org.uk/guidance/indevelopment/gid-ta10904" xr:uid="{7D9933E2-1D9B-4508-A6CF-79C6E8B40094}"/>
    <hyperlink ref="L72" r:id="rId71" display="https://www.nice.org.uk/guidance/indevelopment/gid-ta10745" xr:uid="{084E5901-E4FF-4306-8CE9-6727E256A573}"/>
    <hyperlink ref="L73" r:id="rId72" display="https://www.nice.org.uk/guidance/indevelopment/ta797" xr:uid="{5035D373-55BD-4D42-9031-1CEDC659EDB0}"/>
    <hyperlink ref="L74" r:id="rId73" display="https://www.nice.org.uk/guidance/indevelopment/ta714" xr:uid="{DB430374-BAA0-40DE-9FBA-5E51A400BDA6}"/>
    <hyperlink ref="L75" r:id="rId74" display="https://www.nice.org.uk/guidance/indevelopment/gid-ta10577" xr:uid="{B5CA05F8-8DD2-43AE-BA95-3F552E1FD021}"/>
    <hyperlink ref="L76" r:id="rId75" display="https://www.nice.org.uk/guidance/indevelopment/ta582" xr:uid="{A959BCC2-5D90-4252-BAB2-22CF72EE007A}"/>
    <hyperlink ref="L77" r:id="rId76" display="https://www.nice.org.uk/guidance/indevelopment/ta560" xr:uid="{7DE99584-35F0-4A9E-95FD-610C3FE3378A}"/>
    <hyperlink ref="L78" r:id="rId77" display="https://www.nice.org.uk/guidance/indevelopment/gid-ta10046" xr:uid="{29CE9E1A-9753-4E73-B2B8-920C0CCB839A}"/>
    <hyperlink ref="L79" r:id="rId78" display="https://www.nice.org.uk/guidance/indevelopment/gid-ta10089" xr:uid="{7FFBE12F-D78E-4B25-A164-FDC966DFC3DB}"/>
    <hyperlink ref="L80" r:id="rId79" display="https://www.nice.org.uk/guidance/indevelopment/gid-ta10024" xr:uid="{2B0EFF6B-2663-40AC-9A01-8DD4D4FB7A92}"/>
    <hyperlink ref="L81" r:id="rId80" display="https://www.nice.org.uk/guidance/indevelopment/gid-tag509" xr:uid="{8DE5E46F-1E59-44F1-9CBE-3F09DC591B23}"/>
    <hyperlink ref="L82" r:id="rId81" display="https://www.nice.org.uk/guidance/indevelopment/gid-hst10020" xr:uid="{56EA2DD4-FB9E-4AB6-8519-58BAEC13E74E}"/>
    <hyperlink ref="L83" r:id="rId82" display="https://www.nice.org.uk/guidance/indevelopment/gid-hst10037" xr:uid="{A154B58A-947E-4A85-A67A-20E1B1955195}"/>
    <hyperlink ref="L84" r:id="rId83" display="https://www.nice.org.uk/guidance/indevelopment/gid-ta10467" xr:uid="{C6933773-6444-421F-A689-07C118ED832A}"/>
    <hyperlink ref="L85" r:id="rId84" display="https://www.nice.org.uk/guidance/indevelopment/gid-ta10489" xr:uid="{DD034763-BE13-447D-9502-97BBBC115F42}"/>
    <hyperlink ref="L86" r:id="rId85" display="https://www.nice.org.uk/guidance/indevelopment/gid-ta10483" xr:uid="{39844399-9991-492E-A605-1FA0385EC5FE}"/>
    <hyperlink ref="L87" r:id="rId86" display="https://www.nice.org.uk/guidance/indevelopment/gid-ta10542" xr:uid="{EE58D212-9756-4B7C-BB49-CCA333CC3B9C}"/>
    <hyperlink ref="L88" r:id="rId87" display="https://www.nice.org.uk/guidance/indevelopment/gid-ta10497" xr:uid="{A264771E-5A14-4889-8506-FBD9574C4D63}"/>
    <hyperlink ref="L89" r:id="rId88" display="https://www.nice.org.uk/guidance/indevelopment/gid-ta10555" xr:uid="{916C2D7E-2BA3-4EC8-B9E9-C60F3B12EAF9}"/>
    <hyperlink ref="L90" r:id="rId89" display="https://www.nice.org.uk/guidance/indevelopment/gid-ta10592" xr:uid="{2AF6552E-FDB2-4990-8024-99D4E9536510}"/>
    <hyperlink ref="L91" r:id="rId90" display="https://www.nice.org.uk/guidance/indevelopment/gid-ta10573" xr:uid="{5484D16A-D1A7-4A60-9D1D-4C6FD3C8A006}"/>
    <hyperlink ref="L92" r:id="rId91" display="https://www.nice.org.uk/guidance/indevelopment/gid-ta10589" xr:uid="{E32C4EEA-B8D6-46FA-AAEF-8B7C5C0E2636}"/>
    <hyperlink ref="L93" r:id="rId92" display="https://www.nice.org.uk/guidance/indevelopment/gid-ta10606" xr:uid="{E726B706-2CF0-4820-B97C-5DFBE3E1AB17}"/>
    <hyperlink ref="L94" r:id="rId93" display="https://www.nice.org.uk/guidance/indevelopment/gid-ta10598" xr:uid="{39722FCC-11EC-426B-B47F-3855884A3D0E}"/>
    <hyperlink ref="L95" r:id="rId94" display="https://www.nice.org.uk/guidance/indevelopment/gid-ta10608" xr:uid="{DD20A10C-929A-4999-9C57-543694BE771E}"/>
    <hyperlink ref="L96" r:id="rId95" display="https://www.nice.org.uk/guidance/indevelopment/gid-ta10667" xr:uid="{CBAEE66D-2B55-4B15-BBED-B824E77EE028}"/>
    <hyperlink ref="L97" r:id="rId96" display="https://www.nice.org.uk/guidance/indevelopment/gid-ta10696" xr:uid="{C5A5C33A-7E5B-4B56-9F4D-A3E5C72A93A2}"/>
    <hyperlink ref="L98" r:id="rId97" display="https://www.nice.org.uk/guidance/indevelopment/gid-ta10758" xr:uid="{FC805F98-0BF0-472B-8290-DE7F61776EF7}"/>
    <hyperlink ref="L99" r:id="rId98" display="https://www.nice.org.uk/guidance/indevelopment/gid-ta10822" xr:uid="{5A6CEEFA-0B6C-49D5-8A6F-8335BB2E5B08}"/>
    <hyperlink ref="L100" r:id="rId99" display="https://www.nice.org.uk/guidance/indevelopment/gid-ta10882" xr:uid="{68A76CA3-FE28-4356-888C-B12B194BF374}"/>
    <hyperlink ref="L101" r:id="rId100" display="https://www.nice.org.uk/guidance/indevelopment/gid-ta10900" xr:uid="{50508C6D-2ADC-4A08-A8BF-3EFD569DABA9}"/>
    <hyperlink ref="L102" r:id="rId101" display="https://www.nice.org.uk/guidance/indevelopment/gid-ta10935" xr:uid="{F3A6890E-362F-46B8-9FFB-11B61378112D}"/>
    <hyperlink ref="L103" r:id="rId102" display="https://www.nice.org.uk/guidance/indevelopment/gid-ta10886" xr:uid="{6BFE6F31-B120-46C3-A097-1F00DC549006}"/>
    <hyperlink ref="L104" r:id="rId103" display="https://www.nice.org.uk/guidance/indevelopment/gid-ta10780" xr:uid="{D26CBC70-8C87-4D9C-8EB5-8FAB4E29B88F}"/>
    <hyperlink ref="L105" r:id="rId104" display="https://www.nice.org.uk/guidance/indevelopment/gid-ta10905" xr:uid="{F38F62C5-D0F9-4B98-B15E-43E36E4ECC98}"/>
    <hyperlink ref="L106" r:id="rId105" display="https://www.nice.org.uk/guidance/indevelopment/gid-ta10966" xr:uid="{8AA1CD1B-8BD9-4E13-8F7F-E145EF8903A2}"/>
    <hyperlink ref="L107" r:id="rId106" display="https://www.nice.org.uk/guidance/indevelopment/gid-ta10998" xr:uid="{A041039A-965D-4BC5-832A-CCE9856FC234}"/>
    <hyperlink ref="L108" r:id="rId107" display="https://www.nice.org.uk/guidance/indevelopment/gid-ta10800" xr:uid="{45BB2B43-6190-4FD1-9B70-72C655DD5E0A}"/>
    <hyperlink ref="L109" r:id="rId108" display="https://www.nice.org.uk/guidance/indevelopment/gid-ta11010" xr:uid="{087229E3-ECAB-4891-BD0D-7E1879E1827A}"/>
    <hyperlink ref="L110" r:id="rId109" display="https://www.nice.org.uk/guidance/indevelopment/gid-ta11070" xr:uid="{5CF2DDA1-4F7F-4A95-9B11-6556E791BCA9}"/>
    <hyperlink ref="L111" r:id="rId110" display="https://www.nice.org.uk/guidance/indevelopment/gid-ta11160" xr:uid="{9814008D-292D-4FA0-9E5D-8B3BF780AEFC}"/>
    <hyperlink ref="L112" r:id="rId111" display="https://www.nice.org.uk/guidance/indevelopment/gid-ta11022" xr:uid="{382E4941-59C0-42AC-A4AB-2DFF0FDC284C}"/>
    <hyperlink ref="L113" r:id="rId112" display="https://www.nice.org.uk/guidance/indevelopment/gid-ta11186" xr:uid="{D9B660DE-AC4E-4168-815E-81AADAC3561A}"/>
    <hyperlink ref="L114" r:id="rId113" display="https://www.nice.org.uk/guidance/indevelopment/gid-ta11154" xr:uid="{5A8BF626-AEA9-4B1E-9516-6C993319EF56}"/>
    <hyperlink ref="L115" r:id="rId114" display="https://www.nice.org.uk/guidance/indevelopment/gid-ta11157" xr:uid="{7D163910-9E46-4EAB-ADF7-BCD7DDD71CD2}"/>
    <hyperlink ref="L116" r:id="rId115" display="https://www.nice.org.uk/guidance/indevelopment/gid-ta11274" xr:uid="{777259CA-8CD0-4E19-9266-246CD9823A7A}"/>
    <hyperlink ref="L117" r:id="rId116" display="https://www.nice.org.uk/guidance/indevelopment/gid-ta11410" xr:uid="{B9327CE4-1CBB-45E6-9D0D-0696DC59E6C7}"/>
    <hyperlink ref="L118" r:id="rId117" display="https://www.nice.org.uk/guidance/indevelopment/gid-tag406" xr:uid="{9D86D6E0-B29E-4450-9DE3-D3F5EFA87163}"/>
    <hyperlink ref="L119" r:id="rId118" display="https://www.nice.org.uk/guidance/indevelopment/gid-ta11269" xr:uid="{6333053B-97CB-485E-A478-219A026963B9}"/>
    <hyperlink ref="L120" r:id="rId119" display="https://www.nice.org.uk/guidance/indevelopment/gid-ta11310" xr:uid="{7AE2CC1A-E042-414B-BBB2-00C608AAF128}"/>
    <hyperlink ref="L121" r:id="rId120" display="https://www.nice.org.uk/guidance/indevelopment/gid-tag380" xr:uid="{9066F280-69BF-4190-9365-8F2AECF83811}"/>
    <hyperlink ref="L122" r:id="rId121" display="https://www.nice.org.uk/guidance/indevelopment/gid-tag499" xr:uid="{2D338B3A-34D0-43FF-B46B-AD6085CCB456}"/>
    <hyperlink ref="L123" r:id="rId122" display="https://www.nice.org.uk/guidance/indevelopment/gid-tag386" xr:uid="{F02346F0-4108-4436-BD18-371B41A2AEAE}"/>
    <hyperlink ref="L124" r:id="rId123" display="https://www.nice.org.uk/guidance/indevelopment/gid-tag388" xr:uid="{DED133B4-AE2A-459F-B2DD-93D9EFAECD98}"/>
    <hyperlink ref="L125" r:id="rId124" display="https://www.nice.org.uk/guidance/indevelopment/gid-ta11272" xr:uid="{486AC5BF-EEAB-4AA7-A896-4E2C0D44DD7E}"/>
    <hyperlink ref="L126" r:id="rId125" display="https://www.nice.org.uk/guidance/indevelopment/gid-tag525" xr:uid="{9EB626D0-4150-4401-92DC-B23709EC03DC}"/>
    <hyperlink ref="L127" r:id="rId126" display="https://www.nice.org.uk/guidance/indevelopment/gid-ta11093" xr:uid="{FA829C5D-FE32-4C37-BA96-A98C6DBA4569}"/>
    <hyperlink ref="L128" r:id="rId127" display="https://www.nice.org.uk/guidance/indevelopment/gid-ta11501" xr:uid="{F214BBCA-F1AA-4F0D-8F70-F181156DF067}"/>
    <hyperlink ref="L129" r:id="rId128" display="https://www.nice.org.uk/guidance/indevelopment/gid-ta11015" xr:uid="{34D354CC-7A44-4190-BB11-E3ECF2FEA61A}"/>
    <hyperlink ref="L130" r:id="rId129" display="https://www.nice.org.uk/guidance/indevelopment/gid-ta11163" xr:uid="{38ADCF28-9644-40DE-90E3-83ECAFA72237}"/>
    <hyperlink ref="L131" r:id="rId130" display="https://www.nice.org.uk/guidance/indevelopment/gid-ta11074" xr:uid="{B1BE9030-4DE9-4E58-A808-898109A83D13}"/>
    <hyperlink ref="L132" r:id="rId131" display="https://www.nice.org.uk/guidance/indevelopment/gid-ta11014" xr:uid="{910CCAC3-371B-4B3E-9F9A-CC95D78F6DCF}"/>
    <hyperlink ref="L133" r:id="rId132" display="https://www.nice.org.uk/guidance/indevelopment/gid-ta11104" xr:uid="{5B67C96E-9594-4934-A345-6249458D1369}"/>
    <hyperlink ref="L134" r:id="rId133" display="https://www.nice.org.uk/guidance/indevelopment/gid-ta10205" xr:uid="{FA1D2210-B659-4392-ACCC-50D1C10D6A1F}"/>
    <hyperlink ref="L135" r:id="rId134" display="https://www.nice.org.uk/guidance/indevelopment/gid-ta10248" xr:uid="{637EE6A8-2093-4743-BFD8-9BEE450B2242}"/>
    <hyperlink ref="L136" r:id="rId135" display="https://www.nice.org.uk/guidance/indevelopment/gid-ta10250" xr:uid="{18AEA5C7-5AE4-4247-942A-E63F089690B4}"/>
    <hyperlink ref="L137" r:id="rId136" display="https://www.nice.org.uk/guidance/indevelopment/gid-ta10223" xr:uid="{D98FE17D-D7DF-43C4-849E-5514EC1A013C}"/>
    <hyperlink ref="L138" r:id="rId137" display="https://www.nice.org.uk/guidance/indevelopment/gid-ta10261" xr:uid="{A72CF79A-0FEE-493A-A7EC-CBBA2D6F83DA}"/>
    <hyperlink ref="L139" r:id="rId138" display="https://www.nice.org.uk/guidance/indevelopment/gid-ta10249" xr:uid="{A42A7818-27CC-42FE-8D23-42204BE8CDA9}"/>
    <hyperlink ref="L140" r:id="rId139" display="https://www.nice.org.uk/guidance/indevelopment/gid-ta10251" xr:uid="{0087B83D-3454-483F-933E-983D517CDB67}"/>
    <hyperlink ref="L141" r:id="rId140" display="https://www.nice.org.uk/guidance/indevelopment/gid-ta10311" xr:uid="{E8169844-202A-457D-8758-FE5B55C2DBA0}"/>
    <hyperlink ref="L142" r:id="rId141" display="https://www.nice.org.uk/guidance/indevelopment/gid-ta10326" xr:uid="{2B9EC8BE-FC28-4DFF-AF43-984AD2094BAE}"/>
    <hyperlink ref="L143" r:id="rId142" display="https://www.nice.org.uk/guidance/indevelopment/gid-ta10313" xr:uid="{CE3A0977-D3DF-44F8-9BBF-DF3D486ADAC0}"/>
    <hyperlink ref="L144" r:id="rId143" display="https://www.nice.org.uk/guidance/indevelopment/gid-ta10391" xr:uid="{ED53D173-2ADD-41E6-8901-296F5D26A8E4}"/>
    <hyperlink ref="L145" r:id="rId144" display="https://www.nice.org.uk/guidance/indevelopment/gid-ta10404" xr:uid="{FD0BBA47-AED0-4801-BC75-AF624828FF22}"/>
    <hyperlink ref="L146" r:id="rId145" display="https://www.nice.org.uk/guidance/indevelopment/gid-ta10405" xr:uid="{EC04A2F1-5FD0-46FD-A9C2-B5809184B52C}"/>
    <hyperlink ref="L147" r:id="rId146" display="https://www.nice.org.uk/guidance/indevelopment/gid-ta10446" xr:uid="{5D957883-5606-42E2-9183-3C15DF0B2A21}"/>
    <hyperlink ref="L148" r:id="rId147" display="https://www.nice.org.uk/guidance/indevelopment/gid-ta11433" xr:uid="{4B346C77-A43E-47AA-AFDB-44B34499F4A0}"/>
    <hyperlink ref="L149" r:id="rId148" display="https://www.nice.org.uk/guidance/indevelopment/gid-ta11146" xr:uid="{D200EA05-7BDE-459D-8924-EC2005BA8D82}"/>
    <hyperlink ref="L150" r:id="rId149" display="https://www.nice.org.uk/guidance/indevelopment/gid-ta11273" xr:uid="{BD190F43-7CF9-4FDE-8C99-E0FBA3AAEB16}"/>
    <hyperlink ref="L151" r:id="rId150" display="https://www.nice.org.uk/guidance/indevelopment/gid-ta10568" xr:uid="{7C1004C7-0247-40B9-873B-F48BB7CE8BBB}"/>
    <hyperlink ref="L152" r:id="rId151" display="https://www.nice.org.uk/guidance/indevelopment/gid-ta11165" xr:uid="{45A73FE7-1073-4133-BD48-43297525151A}"/>
    <hyperlink ref="L153" r:id="rId152" display="https://www.nice.org.uk/guidance/indevelopment/gid-ta10607" xr:uid="{50A01344-D968-40F8-9180-45C1E37F6110}"/>
    <hyperlink ref="L154" r:id="rId153" display="https://www.nice.org.uk/guidance/indevelopment/gid-ta10843" xr:uid="{A72113B2-D5F6-4A9E-89EA-37AB2F464ADD}"/>
    <hyperlink ref="L155" r:id="rId154" display="https://www.nice.org.uk/guidance/indevelopment/gid-ta11329" xr:uid="{BDF7782C-2CF8-4FD8-95BB-3CDC95F607E9}"/>
    <hyperlink ref="L156" r:id="rId155" display="https://www.nice.org.uk/guidance/indevelopment/gid-ta11442" xr:uid="{7DE73E77-9C6C-40FC-B78A-4C3B90C4E709}"/>
    <hyperlink ref="L157" r:id="rId156" display="https://www.nice.org.uk/guidance/indevelopment/gid-ta11466" xr:uid="{23EBC11C-6357-4263-BEE6-D59E7CC74A4A}"/>
    <hyperlink ref="L158" r:id="rId157" display="https://www.nice.org.uk/guidance/indevelopment/gid-ta11086" xr:uid="{DBC277C8-F472-4458-8290-F8F5ED350CDC}"/>
    <hyperlink ref="L159" r:id="rId158" display="https://www.nice.org.uk/guidance/indevelopment/gid-ta11486" xr:uid="{CFE66480-8056-426E-91BE-203714124D40}"/>
    <hyperlink ref="L160" r:id="rId159" display="https://www.nice.org.uk/guidance/indevelopment/gid-ta11092" xr:uid="{74123D81-B557-4204-803D-8961BAD34A8E}"/>
    <hyperlink ref="L161" r:id="rId160" display="https://www.nice.org.uk/guidance/indevelopment/gid-ta11583" xr:uid="{C8C6F36D-1CA9-416E-B223-10170A88BC62}"/>
    <hyperlink ref="L162" r:id="rId161" display="https://www.nice.org.uk/guidance/indevelopment/gid-ta10511" xr:uid="{840234DA-BB85-47BD-A2F8-3F0322B23752}"/>
    <hyperlink ref="L163" r:id="rId162" display="https://www.nice.org.uk/guidance/indevelopment/gid-ta11631" xr:uid="{7E457073-7959-4017-979E-DE32F3F1EB31}"/>
    <hyperlink ref="L164" r:id="rId163" display="https://www.nice.org.uk/guidance/indevelopment/gid-ta11624" xr:uid="{DF0B4E50-A090-4FD6-951C-FBAD7C4396AB}"/>
    <hyperlink ref="L165" r:id="rId164" display="https://www.nice.org.uk/guidance/indevelopment/gid-ta11709" xr:uid="{F8223D6D-CFB6-4D38-9549-BBC77777E9B5}"/>
    <hyperlink ref="L166" r:id="rId165" display="https://www.nice.org.uk/guidance/indevelopment/gid-ta11308" xr:uid="{78D7FF2E-B2D1-4B48-972B-D15D6973E784}"/>
    <hyperlink ref="L167" r:id="rId166" display="https://www.nice.org.uk/guidance/indevelopment/gid-ta11689" xr:uid="{9EF0FBAD-6C32-4409-ABFA-F1AC4AA3E88E}"/>
    <hyperlink ref="L168" r:id="rId167" display="https://www.nice.org.uk/guidance/indevelopment/gid-ta11365" xr:uid="{C60F700F-86F0-47CF-BD0B-2367B7420ADF}"/>
    <hyperlink ref="L169" r:id="rId168" display="https://www.nice.org.uk/guidance/indevelopment/gid-ta11229" xr:uid="{13C272D8-8D7E-4CF1-93A4-0319CD238B42}"/>
    <hyperlink ref="L170" r:id="rId169" display="https://www.nice.org.uk/guidance/indevelopment/gid-ta11679" xr:uid="{470ED27D-66C8-4D54-993A-A3F1F1E13FC3}"/>
    <hyperlink ref="L171" r:id="rId170" display="https://www.nice.org.uk/guidance/indevelopment/gid-ta11499" xr:uid="{40BBFF09-EB94-4C92-8343-28AD863B96CC}"/>
    <hyperlink ref="L172" r:id="rId171" display="https://www.nice.org.uk/guidance/indevelopment/gid-ta10779" xr:uid="{034B7D50-09F2-48DB-BD00-91B2D9E24DC1}"/>
    <hyperlink ref="L173" r:id="rId172" display="https://www.nice.org.uk/guidance/indevelopment/gid-ta11437" xr:uid="{939319E1-452C-40A0-9BEC-8F0436886C7F}"/>
    <hyperlink ref="L174" r:id="rId173" display="https://www.nice.org.uk/guidance/indevelopment/gid-ta11640" xr:uid="{5088416D-9A3D-4405-A345-63F036EFC297}"/>
    <hyperlink ref="L175" r:id="rId174" display="https://www.nice.org.uk/guidance/indevelopment/gid-ta11036" xr:uid="{D13F60C1-A5A7-48BE-9584-44F14CBEBBB0}"/>
    <hyperlink ref="L176" r:id="rId175" display="https://www.nice.org.uk/guidance/indevelopment/gid-ta11664" xr:uid="{FCC50327-3C3F-4BF1-B774-5957D7F1C97A}"/>
    <hyperlink ref="L177" r:id="rId176" display="https://www.nice.org.uk/guidance/indevelopment/gid-ta11716" xr:uid="{73504937-1240-46B6-B3DB-E098B0C8BED9}"/>
    <hyperlink ref="L178" r:id="rId177" display="https://www.nice.org.uk/guidance/indevelopment/gid-ta11021" xr:uid="{49DBCFB7-264F-4A58-A28C-D381AA528137}"/>
    <hyperlink ref="L179" r:id="rId178" display="https://www.nice.org.uk/guidance/indevelopment/gid-ta11299" xr:uid="{DC52D034-02D0-4031-B0B9-2284F9F05879}"/>
    <hyperlink ref="L180" r:id="rId179" display="https://www.nice.org.uk/guidance/indevelopment/gid-ta11695" xr:uid="{76FA954B-15D4-48C5-AE68-A07AA174B9B7}"/>
    <hyperlink ref="L181" r:id="rId180" display="https://www.nice.org.uk/guidance/indevelopment/gid-ta11586" xr:uid="{DB391883-D57F-4A46-84EF-1DEC13FE07F7}"/>
    <hyperlink ref="L182" r:id="rId181" display="https://www.nice.org.uk/guidance/indevelopment/gid-ta11718" xr:uid="{651B3AF5-636E-43A7-9E56-77E73EBF87CC}"/>
    <hyperlink ref="L183" r:id="rId182" display="https://www.nice.org.uk/guidance/indevelopment/gid-ta11401" xr:uid="{F5CF809A-1B18-4C09-9B05-34783663C052}"/>
    <hyperlink ref="L184" r:id="rId183" display="https://www.nice.org.uk/guidance/indevelopment/gid-ta11301" xr:uid="{11FCF007-A8FC-4583-A25F-34F06271F612}"/>
    <hyperlink ref="L185" r:id="rId184" display="https://www.nice.org.uk/guidance/indevelopment/gid-ta11569" xr:uid="{9822FC05-0E76-435F-B6CB-D8F9E701ADB0}"/>
    <hyperlink ref="L186" r:id="rId185" display="https://www.nice.org.uk/guidance/indevelopment/gid-ta11771" xr:uid="{1EAD1144-FC8C-4F25-B7DC-EF1CCEB51021}"/>
    <hyperlink ref="L187" r:id="rId186" display="https://www.nice.org.uk/guidance/indevelopment/gid-ta11091" xr:uid="{F51F98BD-6370-493A-B7D2-10777AF236A0}"/>
    <hyperlink ref="L188" r:id="rId187" display="https://www.nice.org.uk/guidance/indevelopment/gid-ta11697" xr:uid="{B1AB286D-F969-4D22-9F71-7EF4A84BF68D}"/>
    <hyperlink ref="L189" r:id="rId188" display="https://www.nice.org.uk/guidance/indevelopment/gid-ta11497" xr:uid="{6324AF46-B423-4ACB-93D8-99AAC0112F5A}"/>
    <hyperlink ref="L190" r:id="rId189" display="https://www.nice.org.uk/guidance/indevelopment/gid-ta11582" xr:uid="{D2C0EE18-BA08-49B5-810F-786387B6F465}"/>
    <hyperlink ref="L191" r:id="rId190" display="https://www.nice.org.uk/guidance/indevelopment/gid-ta11546" xr:uid="{96CC5D51-8B91-48C8-88E9-421CE53F94C5}"/>
    <hyperlink ref="L192" r:id="rId191" display="https://www.nice.org.uk/guidance/indevelopment/gid-ta11251" xr:uid="{8141191C-54BA-4B86-9874-DBF6D620384D}"/>
    <hyperlink ref="L193" r:id="rId192" display="https://www.nice.org.uk/guidance/indevelopment/gid-ta11199" xr:uid="{78C06983-99BD-4FBD-9ED6-E174EFFDF8F1}"/>
    <hyperlink ref="L194" r:id="rId193" display="https://www.nice.org.uk/guidance/indevelopment/gid-ta11425" xr:uid="{F4D94B2C-A9D0-4B94-BD06-FD7BB4CB1184}"/>
    <hyperlink ref="L195" r:id="rId194" display="https://www.nice.org.uk/guidance/indevelopment/gid-ta11277" xr:uid="{F761AB95-E5FE-4BA6-BE0D-60B209CE6F99}"/>
    <hyperlink ref="L196" r:id="rId195" display="https://www.nice.org.uk/guidance/indevelopment/gid-ta11025" xr:uid="{6DAF5FD6-AA51-41CB-9DA7-0A6A603E8BD7}"/>
    <hyperlink ref="L197" r:id="rId196" display="https://www.nice.org.uk/guidance/indevelopment/gid-ta11402" xr:uid="{EDE7F60E-76E0-4D9A-8DF5-303FE91BE55E}"/>
    <hyperlink ref="L198" r:id="rId197" display="https://www.nice.org.uk/guidance/indevelopment/gid-ta11566" xr:uid="{281D5FBA-8BCD-4782-9E1F-DDAA01402603}"/>
    <hyperlink ref="L199" r:id="rId198" display="https://www.nice.org.uk/guidance/indevelopment/gid-ta11128" xr:uid="{E3B93C55-CE0B-4B78-B829-2326945DBA84}"/>
    <hyperlink ref="L200" r:id="rId199" display="https://www.nice.org.uk/guidance/indevelopment/gid-ta10899" xr:uid="{E50BDC6B-69C3-406F-BF65-05759D214F9D}"/>
    <hyperlink ref="L201" r:id="rId200" display="https://www.nice.org.uk/guidance/indevelopment/gid-ta11228" xr:uid="{7423D74B-6A89-4A8D-9379-23C0AFB4308B}"/>
    <hyperlink ref="L202" r:id="rId201" display="https://www.nice.org.uk/guidance/indevelopment/gid-ta10818" xr:uid="{21AE40BE-7AC9-4319-BAF1-4106B44CB0E6}"/>
    <hyperlink ref="L203" r:id="rId202" display="https://www.nice.org.uk/guidance/indevelopment/gid-ta10225" xr:uid="{6971BBCD-5996-4CB2-A748-22ECA656F3D7}"/>
    <hyperlink ref="L204" r:id="rId203" display="https://www.nice.org.uk/guidance/indevelopment/gid-ta11189" xr:uid="{F4E95F66-6495-4F6E-A308-93C56718D85B}"/>
    <hyperlink ref="L205" r:id="rId204" display="https://www.nice.org.uk/guidance/indevelopment/gid-ta10143" xr:uid="{B9359F53-EC3D-4489-B750-3073CD7D393D}"/>
    <hyperlink ref="L206" r:id="rId205" display="https://www.nice.org.uk/guidance/indevelopment/gid-ta11567" xr:uid="{442BB49E-F4A5-4E7F-834A-B2EDDE25BE70}"/>
    <hyperlink ref="L207" r:id="rId206" display="https://www.nice.org.uk/guidance/indevelopment/gid-ta10858" xr:uid="{46F0B7F8-07DB-4DAE-9AE9-9CA35878C2F8}"/>
    <hyperlink ref="L208" r:id="rId207" display="https://www.nice.org.uk/guidance/indevelopment/gid-hst10062" xr:uid="{80631C19-CE28-4DE2-BE8E-7D988C282117}"/>
    <hyperlink ref="L209" r:id="rId208" display="https://www.nice.org.uk/guidance/indevelopment/gid-ta11455" xr:uid="{81DDBC27-940F-4AFA-B64B-BF195756200C}"/>
    <hyperlink ref="L210" r:id="rId209" display="https://www.nice.org.uk/guidance/indevelopment/gid-ta11523" xr:uid="{F90776D7-4D03-4FB2-A631-714FD79597ED}"/>
    <hyperlink ref="L211" r:id="rId210" display="https://www.nice.org.uk/guidance/indevelopment/gid-ta11071" xr:uid="{E60FAAC0-7434-47D4-A1BF-CF4FA289C91C}"/>
    <hyperlink ref="L212" r:id="rId211" display="https://www.nice.org.uk/guidance/indevelopment/gid-ta11345" xr:uid="{E2B609C9-A97D-4C84-A918-39EAD890D0FA}"/>
    <hyperlink ref="L213" r:id="rId212" display="https://www.nice.org.uk/guidance/indevelopment/gid-ta11089" xr:uid="{9E5CD525-C9D0-49B6-A470-08CA819B6339}"/>
    <hyperlink ref="L214" r:id="rId213" display="https://www.nice.org.uk/guidance/indevelopment/gid-ta11482" xr:uid="{30D94E11-68BA-4869-AE04-E42DC6CFEABD}"/>
    <hyperlink ref="L215" r:id="rId214" display="https://www.nice.org.uk/guidance/indevelopment/gid-ta11044" xr:uid="{F0141BE5-2685-4BDC-8994-AB994066091C}"/>
    <hyperlink ref="L216" r:id="rId215" display="https://www.nice.org.uk/guidance/indevelopment/gid-ta11554" xr:uid="{9B352215-D9C8-4634-8020-190ED20D0711}"/>
    <hyperlink ref="L217" r:id="rId216" display="https://www.nice.org.uk/guidance/indevelopment/gid-ta11443" xr:uid="{753B6629-B292-4D69-A07B-33756DEC824E}"/>
    <hyperlink ref="L218" r:id="rId217" display="https://www.nice.org.uk/guidance/indevelopment/gid-ta10664" xr:uid="{35B02473-E514-450B-BAE4-C722EFAAA4FB}"/>
    <hyperlink ref="L219" r:id="rId218" display="https://www.nice.org.uk/guidance/indevelopment/gid-ta11344" xr:uid="{0DE4D7EC-99AF-4E3F-BEE7-A28076FCC1ED}"/>
    <hyperlink ref="L220" r:id="rId219" display="https://www.nice.org.uk/guidance/indevelopment/gid-ta10747" xr:uid="{A77AFE9E-E26D-4578-8463-3EB702002D23}"/>
    <hyperlink ref="L221" r:id="rId220" display="https://www.nice.org.uk/guidance/indevelopment/gid-ta11235" xr:uid="{B15847C5-FE98-4C9B-BA58-893FF22FA1EF}"/>
    <hyperlink ref="L222" r:id="rId221" display="https://www.nice.org.uk/guidance/indevelopment/gid-ta11265" xr:uid="{26BA93F8-1AE1-43BF-ADAC-DB21D485AFDB}"/>
    <hyperlink ref="L223" r:id="rId222" display="https://www.nice.org.uk/guidance/indevelopment/gid-ta10826" xr:uid="{F9192296-576B-4E81-BA30-3FE29218BF24}"/>
    <hyperlink ref="L224" r:id="rId223" display="https://www.nice.org.uk/guidance/indevelopment/gid-ta11475" xr:uid="{F83B6F05-2DE3-4C0B-A033-6FA0BE9B4DAA}"/>
    <hyperlink ref="L225" r:id="rId224" display="https://www.nice.org.uk/guidance/indevelopment/gid-ta11302" xr:uid="{E3F3C166-15C4-4B43-AD22-38D4EBA7DDDB}"/>
    <hyperlink ref="L226" r:id="rId225" display="https://www.nice.org.uk/guidance/indevelopment/gid-ta11542" xr:uid="{A371FCD6-2C81-43BA-A5F6-939CEFB80882}"/>
    <hyperlink ref="L227" r:id="rId226" display="https://www.nice.org.uk/guidance/indevelopment/gid-ta10977" xr:uid="{AD599521-3D75-4B24-8371-D3EB16E2F1A7}"/>
    <hyperlink ref="L228" r:id="rId227" display="https://www.nice.org.uk/guidance/indevelopment/gid-ta11366" xr:uid="{F7477ADA-6D21-4A8C-820A-7A191AB8EEA5}"/>
    <hyperlink ref="L229" r:id="rId228" display="https://www.nice.org.uk/guidance/indevelopment/gid-ta10832" xr:uid="{4901C6FE-4A52-4479-9937-0DB40AE2C3E1}"/>
    <hyperlink ref="L230" r:id="rId229" display="https://www.nice.org.uk/guidance/indevelopment/gid-ta11367" xr:uid="{572E49E0-D7B5-4265-A3DF-39208585F8C2}"/>
    <hyperlink ref="L231" r:id="rId230" display="https://www.nice.org.uk/guidance/indevelopment/gid-ta11627" xr:uid="{CA002A72-729B-4F27-AC52-E926E55E3D03}"/>
    <hyperlink ref="L232" r:id="rId231" display="https://www.nice.org.uk/guidance/indevelopment/gid-ta11117" xr:uid="{9BB68F5C-25DE-457B-94BE-8367202002B1}"/>
    <hyperlink ref="L233" r:id="rId232" display="https://www.nice.org.uk/guidance/indevelopment/gid-ta11473" xr:uid="{2BC6BA6C-1777-40F8-A2FC-9EFD97817958}"/>
    <hyperlink ref="L234" r:id="rId233" display="https://www.nice.org.uk/guidance/indevelopment/gid-ta11658" xr:uid="{92CA29A6-E71B-41FF-A6DA-2A64A3520402}"/>
    <hyperlink ref="L235" r:id="rId234" display="https://www.nice.org.uk/guidance/indevelopment/gid-ta11356" xr:uid="{45568F07-AF04-4405-AD1C-C16AFE044C28}"/>
    <hyperlink ref="L236" r:id="rId235" display="https://www.nice.org.uk/guidance/indevelopment/gid-ta11327" xr:uid="{B77ADE81-DA3C-4565-92C2-05BAA06FFA8F}"/>
    <hyperlink ref="L237" r:id="rId236" display="https://www.nice.org.uk/guidance/indevelopment/gid-ta11400" xr:uid="{46C0C9E2-0809-4105-B58F-46F4B3FDB19D}"/>
    <hyperlink ref="L238" r:id="rId237" display="https://www.nice.org.uk/guidance/indevelopment/gid-ta11372" xr:uid="{A1271183-DD14-4AEE-830E-08F5288F5B03}"/>
    <hyperlink ref="L239" r:id="rId238" display="https://www.nice.org.uk/guidance/indevelopment/gid-ta10990" xr:uid="{EABF3AEE-DA0A-4772-9A1E-D8A6B7677A26}"/>
    <hyperlink ref="L240" r:id="rId239" display="https://www.nice.org.uk/guidance/indevelopment/gid-ta11589" xr:uid="{693EF100-F2CF-4C0C-B302-D97C846E84EF}"/>
    <hyperlink ref="L241" r:id="rId240" display="https://www.nice.org.uk/guidance/indevelopment/gid-ta11647" xr:uid="{199904AA-2F4C-4161-9747-C098FDD3D2D1}"/>
    <hyperlink ref="L242" r:id="rId241" display="https://www.nice.org.uk/guidance/indevelopment/gid-ta11588" xr:uid="{23BF4C8E-3BBB-4BD7-844C-56C051718937}"/>
    <hyperlink ref="L243" r:id="rId242" display="https://www.nice.org.uk/guidance/indevelopment/gid-ta11449" xr:uid="{4D0BC6B6-338B-4357-8FD0-D40836F6D2D6}"/>
    <hyperlink ref="L244" r:id="rId243" display="https://www.nice.org.uk/guidance/indevelopment/gid-ta11634" xr:uid="{674AF56C-9E5D-484C-B7C5-19E6389AA66F}"/>
    <hyperlink ref="L245" r:id="rId244" display="https://www.nice.org.uk/guidance/indevelopment/gid-ta11559" xr:uid="{0E469D69-0C2D-4F37-81E0-87510EB53E1D}"/>
    <hyperlink ref="L246" r:id="rId245" display="https://www.nice.org.uk/guidance/indevelopment/gid-ta11253" xr:uid="{9E65D237-AACF-463A-B9B3-7134B83E0941}"/>
    <hyperlink ref="L247" r:id="rId246" display="https://www.nice.org.uk/guidance/indevelopment/gid-ta11352" xr:uid="{24F8FB43-068C-420D-88AB-BF502B0A7698}"/>
    <hyperlink ref="L248" r:id="rId247" display="https://www.nice.org.uk/guidance/indevelopment/gid-ta11001" xr:uid="{98FE18BC-D2FC-4E25-BB2A-8111EDC9E5FF}"/>
    <hyperlink ref="L249" r:id="rId248" display="https://www.nice.org.uk/guidance/indevelopment/gid-ta11094" xr:uid="{99988C5D-FA5E-45B6-9921-714243404911}"/>
    <hyperlink ref="L250" r:id="rId249" display="https://www.nice.org.uk/guidance/indevelopment/gid-ta11645" xr:uid="{FF01AC12-315B-4B8A-8455-98208E39BCED}"/>
    <hyperlink ref="L251" r:id="rId250" display="https://www.nice.org.uk/guidance/indevelopment/gid-ta11406" xr:uid="{EBD15CF4-A610-4FD2-930F-F10C5F5DFC36}"/>
    <hyperlink ref="L252" r:id="rId251" display="https://www.nice.org.uk/guidance/indevelopment/gid-ta11511" xr:uid="{3FEFE31D-E618-4618-ACF6-895AA95A828F}"/>
    <hyperlink ref="L253" r:id="rId252" display="https://www.nice.org.uk/guidance/indevelopment/gid-ta11351" xr:uid="{E2C6393C-0895-4788-8C8B-ABC5C4172CE7}"/>
    <hyperlink ref="L254" r:id="rId253" display="https://www.nice.org.uk/guidance/indevelopment/gid-ta11491" xr:uid="{9E320499-ED12-4857-B739-C641D636F7C0}"/>
    <hyperlink ref="L255" r:id="rId254" display="https://www.nice.org.uk/guidance/indevelopment/gid-ta11278" xr:uid="{85A8104A-8D2C-406A-B30F-E63C1BF110B8}"/>
    <hyperlink ref="L256" r:id="rId255" display="https://www.nice.org.uk/guidance/indevelopment/gid-ta10227" xr:uid="{5D0EE4D5-A565-495F-B962-7031AD2DDCD8}"/>
    <hyperlink ref="L257" r:id="rId256" display="https://www.nice.org.uk/guidance/indevelopment/gid-ta10623" xr:uid="{15531A7C-BE5B-43EA-A8C6-9F6244A74C5F}"/>
    <hyperlink ref="L258" r:id="rId257" display="https://www.nice.org.uk/guidance/indevelopment/gid-ta11693" xr:uid="{F29BAF86-5531-43E7-BF03-2088961BB9CE}"/>
    <hyperlink ref="L259" r:id="rId258" display="https://www.nice.org.uk/guidance/indevelopment/gid-ta11085" xr:uid="{4FC960CE-DDDE-4EAE-B7AA-7584BDFCECD4}"/>
    <hyperlink ref="L260" r:id="rId259" display="https://www.nice.org.uk/guidance/indevelopment/gid-ta11831" xr:uid="{3BCDAE68-1000-4C81-AA48-99F8F97C88BE}"/>
    <hyperlink ref="L261" r:id="rId260" display="https://www.nice.org.uk/guidance/indevelopment/gid-ta11440" xr:uid="{32B88218-F7B7-44F9-ADB9-F50A40CDD6BD}"/>
    <hyperlink ref="L262" r:id="rId261" display="https://www.nice.org.uk/guidance/indevelopment/gid-ta11660" xr:uid="{56C1187E-157F-4B78-B7FA-EB942257FCB7}"/>
    <hyperlink ref="L263" r:id="rId262" display="https://www.nice.org.uk/guidance/indevelopment/gid-ta11803" xr:uid="{83B7D3C0-EF73-4DD3-A268-2EDAD2147C9B}"/>
    <hyperlink ref="L264" r:id="rId263" display="https://www.nice.org.uk/guidance/indevelopment/gid-ta11368" xr:uid="{2053288C-B475-4FE1-B088-7F5C6BFD5071}"/>
    <hyperlink ref="L265" r:id="rId264" display="https://www.nice.org.uk/guidance/indevelopment/gid-ta10748" xr:uid="{6B03CDA4-63E4-4608-91F8-8DFC133F4EE7}"/>
    <hyperlink ref="L266" r:id="rId265" display="https://www.nice.org.uk/guidance/indevelopment/gid-ta11699" xr:uid="{8F7B9B12-D6A4-470A-B79C-6489CA54BB79}"/>
    <hyperlink ref="L267" r:id="rId266" display="https://www.nice.org.uk/guidance/indevelopment/gid-ta11336" xr:uid="{EC41466E-246E-44E6-810E-16AABEF9344C}"/>
    <hyperlink ref="L268" r:id="rId267" display="https://www.nice.org.uk/guidance/indevelopment/gid-ta11505" xr:uid="{2F7C5381-9344-4DEB-97A9-48A636E4CB87}"/>
    <hyperlink ref="L269" r:id="rId268" display="https://www.nice.org.uk/guidance/indevelopment/gid-ta11405" xr:uid="{1AC941A1-A764-4379-87A0-9C712DBDD094}"/>
    <hyperlink ref="L270" r:id="rId269" display="https://www.nice.org.uk/guidance/indevelopment/gid-ta11650" xr:uid="{84B57D68-6386-4177-8ECC-176F8C9AB134}"/>
    <hyperlink ref="L271" r:id="rId270" display="https://www.nice.org.uk/guidance/indevelopment/gid-ta11836" xr:uid="{21FC0CDB-4454-4B06-9A79-4304FC375717}"/>
    <hyperlink ref="L272" r:id="rId271" display="https://www.nice.org.uk/guidance/indevelopment/gid-ta11340" xr:uid="{4B5D6A06-81F0-45D5-A374-3F3172791E61}"/>
    <hyperlink ref="L273" r:id="rId272" display="https://www.nice.org.uk/guidance/indevelopment/gid-ta11687" xr:uid="{ADA2EC6E-5A13-4C37-815F-2B79B0EB6FFE}"/>
    <hyperlink ref="L274" r:id="rId273" display="https://www.nice.org.uk/guidance/indevelopment/gid-ta11898" xr:uid="{8CFDDBDD-9FD2-45AF-A532-75621DC420D3}"/>
    <hyperlink ref="L275" r:id="rId274" display="https://www.nice.org.uk/guidance/indevelopment/gid-ta11823" xr:uid="{2EB1036B-4230-4670-B480-1FF483B576F3}"/>
    <hyperlink ref="L276" r:id="rId275" display="https://www.nice.org.uk/guidance/indevelopment/gid-ta11590" xr:uid="{A23AD516-EA0F-470B-9A46-DC388FBC5A7A}"/>
    <hyperlink ref="L277" r:id="rId276" display="https://www.nice.org.uk/guidance/indevelopment/gid-ta11862" xr:uid="{E8DA5F15-F97F-4BF1-9A75-9827EE6F4B62}"/>
    <hyperlink ref="L278" r:id="rId277" display="https://www.nice.org.uk/guidance/indevelopment/gid-hst10061" xr:uid="{0DA16A1E-AB3D-4624-BBC8-18903C684BB8}"/>
    <hyperlink ref="L279" r:id="rId278" display="https://www.nice.org.uk/guidance/indevelopment/gid-ta11888" xr:uid="{1B25C5F3-E6A7-44A1-9C46-E3E1D5F6B143}"/>
    <hyperlink ref="L280" r:id="rId279" display="https://www.nice.org.uk/guidance/indevelopment/gid-ta11556" xr:uid="{B2B4234E-1678-46A8-A860-B96E536F651C}"/>
    <hyperlink ref="L281" r:id="rId280" display="https://www.nice.org.uk/guidance/indevelopment/gid-ta11592" xr:uid="{EDC6CF84-FD9D-439F-A3F6-38AD7C8CD806}"/>
    <hyperlink ref="L282" r:id="rId281" display="https://www.nice.org.uk/guidance/indevelopment/gid-ta11422" xr:uid="{37F4A4DE-E43C-4F83-83F5-8F6EB06CF8C4}"/>
    <hyperlink ref="L283" r:id="rId282" display="https://www.nice.org.uk/guidance/indevelopment/gid-ta11773" xr:uid="{51E3273C-F3F2-4A89-850F-FBC21BE71C18}"/>
    <hyperlink ref="L284" r:id="rId283" display="https://www.nice.org.uk/guidance/indevelopment/gid-ta11166" xr:uid="{FA43C24D-D31E-4863-A9CB-8FE132F7648E}"/>
    <hyperlink ref="L285" r:id="rId284" display="https://www.nice.org.uk/guidance/indevelopment/gid-ta11528" xr:uid="{793B4791-E1C2-4696-81DB-67514D1D3C98}"/>
    <hyperlink ref="L286" r:id="rId285" display="https://www.nice.org.uk/guidance/indevelopment/gid-ta11373" xr:uid="{09C2CEC8-972D-449F-AC9D-2CAB2EC846EF}"/>
    <hyperlink ref="L287" r:id="rId286" display="https://www.nice.org.uk/guidance/indevelopment/gid-ta10960" xr:uid="{6CC3824B-164E-4C4F-A02F-D9A58E6C12A6}"/>
    <hyperlink ref="L288" r:id="rId287" display="https://www.nice.org.uk/guidance/indevelopment/gid-ta11675" xr:uid="{22B3A1EE-B632-49D0-85E9-592D24798D9E}"/>
    <hyperlink ref="L289" r:id="rId288" display="https://www.nice.org.uk/guidance/indevelopment/gid-ta11613" xr:uid="{3B09B7BC-5E99-4340-B089-50B5B72D44C8}"/>
    <hyperlink ref="L290" r:id="rId289" display="https://www.nice.org.uk/guidance/indevelopment/gid-ta11224" xr:uid="{5312D5F7-DA28-4840-BF1E-060B5A82AE55}"/>
    <hyperlink ref="L291" r:id="rId290" display="https://www.nice.org.uk/guidance/indevelopment/gid-ta11341" xr:uid="{41FC8C0D-B192-4485-92CC-0DEC02AC356A}"/>
    <hyperlink ref="L292" r:id="rId291" display="https://www.nice.org.uk/guidance/indevelopment/gid-ta11812" xr:uid="{2135C871-ACF8-44D6-A000-556466956E96}"/>
    <hyperlink ref="L293" r:id="rId292" display="https://www.nice.org.uk/guidance/indevelopment/gid-ta11484" xr:uid="{93EC575E-3913-4FBB-9019-03D5873E8F76}"/>
    <hyperlink ref="L294" r:id="rId293" display="https://www.nice.org.uk/guidance/indevelopment/gid-ta11819" xr:uid="{0932B3EB-CA09-47FA-98C8-CB9C19BEA63F}"/>
    <hyperlink ref="L295" r:id="rId294" display="https://www.nice.org.uk/guidance/indevelopment/gid-ta11545" xr:uid="{D0E44520-2698-4EFA-A8D7-A2F05B757E9C}"/>
    <hyperlink ref="L296" r:id="rId295" display="https://www.nice.org.uk/guidance/indevelopment/gid-ta11140" xr:uid="{9EDAA110-92AD-4964-9053-3ACB13A03302}"/>
    <hyperlink ref="L297" r:id="rId296" display="https://www.nice.org.uk/guidance/indevelopment/gid-ta11103" xr:uid="{5B85EC30-D3C5-4249-90E6-B44E64A1A42D}"/>
    <hyperlink ref="L298" r:id="rId297" display="https://www.nice.org.uk/guidance/indevelopment/gid-ta11221" xr:uid="{55276AF3-ECEB-4BE9-AB3C-AFB7F5A0C034}"/>
    <hyperlink ref="L299" r:id="rId298" display="https://www.nice.org.uk/guidance/indevelopment/gid-ta11842" xr:uid="{868166E0-8894-408A-A5CF-D36350F28A1B}"/>
    <hyperlink ref="L300" r:id="rId299" display="https://www.nice.org.uk/guidance/indevelopment/gid-ta11333" xr:uid="{DD1A90E6-AE9A-4591-AA8C-B1EB549AD9C5}"/>
    <hyperlink ref="L301" r:id="rId300" display="https://www.nice.org.uk/guidance/indevelopment/gid-ta11663" xr:uid="{6E39288B-78BD-43FA-BB73-12CE9CF898A4}"/>
    <hyperlink ref="L302" r:id="rId301" display="https://www.nice.org.uk/guidance/indevelopment/gid-ta11808" xr:uid="{1B75A80E-2069-4D9D-BAB8-085C31EB60C3}"/>
    <hyperlink ref="L303" r:id="rId302" display="https://www.nice.org.uk/guidance/indevelopment/gid-ta11585" xr:uid="{2DC7E346-5BE1-45E2-983C-D1A1C56FFB71}"/>
    <hyperlink ref="L304" r:id="rId303" display="https://www.nice.org.uk/guidance/indevelopment/gid-ta11690" xr:uid="{67E1AB5B-DAB4-4845-A5AC-DF2DC92BDD4C}"/>
    <hyperlink ref="L305" r:id="rId304" display="https://www.nice.org.uk/guidance/indevelopment/gid-ta11630" xr:uid="{4504147A-6B0A-4085-B3DA-F14AEADE34D9}"/>
    <hyperlink ref="L306" r:id="rId305" display="https://www.nice.org.uk/guidance/indevelopment/gid-ta11615" xr:uid="{ED56704F-D605-46DE-B3F5-A5A576F61DE8}"/>
    <hyperlink ref="L307" r:id="rId306" display="https://www.nice.org.uk/guidance/indevelopment/gid-ta11817" xr:uid="{ABB28A23-38AF-4C4A-B8F4-A1C426812369}"/>
    <hyperlink ref="L308" r:id="rId307" display="https://www.nice.org.uk/guidance/indevelopment/gid-ta10994" xr:uid="{B6926E3C-F4CC-4A2C-BFFE-01B5589B541C}"/>
    <hyperlink ref="L309" r:id="rId308" display="https://www.nice.org.uk/guidance/indevelopment/gid-ta11848" xr:uid="{791C4AC9-211D-47CE-8B23-141F6542BE63}"/>
    <hyperlink ref="L310" r:id="rId309" display="https://www.nice.org.uk/guidance/indevelopment/gid-ta11625" xr:uid="{E70C2219-EC70-48ED-92DE-45BF22F53F3B}"/>
    <hyperlink ref="L311" r:id="rId310" display="https://www.nice.org.uk/guidance/indevelopment/gid-ta11694" xr:uid="{979CAF84-5C11-4393-95DA-193DA4A86333}"/>
    <hyperlink ref="L312" r:id="rId311" display="https://www.nice.org.uk/guidance/indevelopment/gid-ta11766" xr:uid="{B24DA03A-0E92-4741-81A8-9B9E5D4AC9A8}"/>
    <hyperlink ref="L313" r:id="rId312" display="https://www.nice.org.uk/guidance/indevelopment/gid-ta11759" xr:uid="{1300124D-D64E-46B0-826B-909C95E85DB1}"/>
    <hyperlink ref="L314" r:id="rId313" display="https://www.nice.org.uk/guidance/indevelopment/gid-ta11492" xr:uid="{80F2999A-A474-49BA-879B-A4D45025C394}"/>
    <hyperlink ref="L315" r:id="rId314" display="https://www.nice.org.uk/guidance/indevelopment/gid-ta11742" xr:uid="{39B59378-023E-49C1-9BB0-8FE29E3B3FEA}"/>
    <hyperlink ref="L316" r:id="rId315" display="https://www.nice.org.uk/guidance/indevelopment/gid-ta11802" xr:uid="{9745D40D-6C71-49B5-942F-05C91F5152DE}"/>
    <hyperlink ref="L317" r:id="rId316" display="https://www.nice.org.uk/guidance/indevelopment/gid-ta11780" xr:uid="{8BA11505-A09C-42F2-BDEC-95C0086EF20A}"/>
    <hyperlink ref="L318" r:id="rId317" display="https://www.nice.org.uk/guidance/indevelopment/gid-ta11866" xr:uid="{08F14FD9-85CE-4F50-B59C-99C124F1D91F}"/>
    <hyperlink ref="L319" r:id="rId318" display="https://www.nice.org.uk/guidance/indevelopment/gid-ta11745" xr:uid="{53D97C03-5AF8-4DDC-9CFB-62764C7D642A}"/>
    <hyperlink ref="L320" r:id="rId319" display="https://www.nice.org.uk/guidance/indevelopment/gid-ta11096" xr:uid="{0E4C027F-EBEA-47CA-AA7D-4ECBF1AE6B25}"/>
    <hyperlink ref="L321" r:id="rId320" display="https://www.nice.org.uk/guidance/indevelopment/gid-hst10063" xr:uid="{1AD443E0-764D-49F6-8CAD-56311385180A}"/>
    <hyperlink ref="L322" r:id="rId321" display="https://www.nice.org.uk/guidance/indevelopment/gid-ta11638" xr:uid="{CA0497FB-ED3F-4DA8-A9CA-2ED924CB062C}"/>
    <hyperlink ref="L323" r:id="rId322" display="https://www.nice.org.uk/guidance/indevelopment/gid-ta11813" xr:uid="{9229087F-37D9-4218-9033-335185C9A7C2}"/>
    <hyperlink ref="L324" r:id="rId323" display="https://www.nice.org.uk/guidance/indevelopment/gid-ta11445" xr:uid="{B7ED9473-BB0B-44CA-8D8C-972175A5C05D}"/>
    <hyperlink ref="L325" r:id="rId324" display="https://www.nice.org.uk/guidance/indevelopment/gid-ta11023" xr:uid="{B066A38B-E18A-484D-BFCA-806B047DE348}"/>
    <hyperlink ref="L326" r:id="rId325" display="https://www.nice.org.uk/guidance/indevelopment/gid-ta11781" xr:uid="{610527B4-B3DD-4171-A342-3B529D54EF9D}"/>
    <hyperlink ref="L327" r:id="rId326" display="https://www.nice.org.uk/guidance/indevelopment/gid-ta10930" xr:uid="{BDF50F6D-7351-49F4-8A2B-E534EC124EF8}"/>
    <hyperlink ref="L328" r:id="rId327" display="https://www.nice.org.uk/guidance/indevelopment/gid-ta11629" xr:uid="{E729F2DC-3CD2-4E69-A5BB-EE446640E0AF}"/>
    <hyperlink ref="L329" r:id="rId328" display="https://www.nice.org.uk/guidance/indevelopment/gid-ta11535" xr:uid="{90DBA5E6-4B54-4E85-8554-A880B6F97911}"/>
    <hyperlink ref="L330" r:id="rId329" display="https://www.nice.org.uk/guidance/indevelopment/gid-ta11760" xr:uid="{7147F5AD-C67E-4E3B-B751-E5BB3772910B}"/>
    <hyperlink ref="L331" r:id="rId330" display="https://www.nice.org.uk/guidance/indevelopment/gid-ta11416" xr:uid="{6A6F4E1A-B26C-4FCF-B47F-3D58673A1DFC}"/>
    <hyperlink ref="L332" r:id="rId331" display="https://www.nice.org.uk/guidance/indevelopment/gid-ta11058" xr:uid="{D925213A-1E43-4A90-BD57-2BF5072328F1}"/>
    <hyperlink ref="L333" r:id="rId332" display="https://www.nice.org.uk/guidance/indevelopment/gid-ta11646" xr:uid="{A71C51A3-C210-4A60-97BC-1B910BE58F67}"/>
    <hyperlink ref="L334" r:id="rId333" display="https://www.nice.org.uk/guidance/indevelopment/gid-ta11712" xr:uid="{FE9C27C1-9E3F-45F8-8EC5-34E1F9C2A64B}"/>
    <hyperlink ref="L335" r:id="rId334" display="https://www.nice.org.uk/guidance/indevelopment/gid-ta11441" xr:uid="{30975ECB-8287-447E-8878-757A7F5B8C0A}"/>
    <hyperlink ref="L336" r:id="rId335" display="https://www.nice.org.uk/guidance/indevelopment/gid-ta11342" xr:uid="{82A331DF-F829-4870-AD25-8FE2BF173402}"/>
    <hyperlink ref="L337" r:id="rId336" display="https://www.nice.org.uk/guidance/indevelopment/gid-ta11688" xr:uid="{B67A44DA-6DE6-4E4D-BB71-64799E094364}"/>
    <hyperlink ref="L338" r:id="rId337" display="https://www.nice.org.uk/guidance/indevelopment/gid-ta11750" xr:uid="{F8AD94E9-397F-424F-9F5D-18BC101A4D97}"/>
    <hyperlink ref="L339" r:id="rId338" display="https://www.nice.org.uk/guidance/indevelopment/gid-ta11649" xr:uid="{F7B45046-FA12-4884-BFC8-3F1FA1BDB941}"/>
    <hyperlink ref="L340" r:id="rId339" display="https://www.nice.org.uk/guidance/indevelopment/gid-ta11386" xr:uid="{5F7E8419-4E48-4BF1-B1F7-4350A345FA3C}"/>
    <hyperlink ref="L341" r:id="rId340" display="https://www.nice.org.uk/guidance/indevelopment/gid-ta11115" xr:uid="{FF7ACB52-380A-49B9-BCE6-694219EBC2BF}"/>
    <hyperlink ref="L342" r:id="rId341" display="https://www.nice.org.uk/guidance/indevelopment/gid-ta11379" xr:uid="{3E9D30AF-B2D4-4083-80E0-54B82D814567}"/>
    <hyperlink ref="L343" r:id="rId342" display="https://www.nice.org.uk/guidance/indevelopment/gid-ta11531" xr:uid="{1F0550D0-1B0A-46BF-BB05-A6E26481E2E6}"/>
    <hyperlink ref="L344" r:id="rId343" display="https://www.nice.org.uk/guidance/indevelopment/gid-ta11220" xr:uid="{9D587AF5-53F3-4F5E-A5A9-D0F60A6F2D9B}"/>
    <hyperlink ref="L345" r:id="rId344" display="https://www.nice.org.uk/guidance/indevelopment/gid-ta11540" xr:uid="{F7C33D01-F5FE-47E0-812B-7EAECBE78EE0}"/>
    <hyperlink ref="L346" r:id="rId345" display="https://www.nice.org.uk/guidance/indevelopment/gid-ta11330" xr:uid="{D23C86FA-566D-4B12-96BB-4ECD0716C262}"/>
    <hyperlink ref="L347" r:id="rId346" display="https://www.nice.org.uk/guidance/indevelopment/gid-ta11801" xr:uid="{0630F209-920B-45AC-A0B7-C242F791FE89}"/>
    <hyperlink ref="L348" r:id="rId347" display="https://www.nice.org.uk/guidance/indevelopment/gid-ta11439" xr:uid="{4240A981-C8CE-43CB-9BC2-3EF2A2273737}"/>
    <hyperlink ref="L349" r:id="rId348" display="https://www.nice.org.uk/guidance/indevelopment/gid-ta11599" xr:uid="{C12A02F9-58FF-4789-A322-238A8B2A9E01}"/>
    <hyperlink ref="L350" r:id="rId349" display="https://www.nice.org.uk/guidance/indevelopment/gid-ta11553" xr:uid="{42E1C738-FB1E-4296-8F3E-A79265417C67}"/>
    <hyperlink ref="L351" r:id="rId350" display="https://www.nice.org.uk/guidance/indevelopment/gid-ta11776" xr:uid="{A5A85D8E-C7E4-4E78-9FA8-09779B1C5BF0}"/>
    <hyperlink ref="A66" r:id="rId351" xr:uid="{15F63376-0706-40D6-AA32-FFDA36E28F3F}"/>
    <hyperlink ref="A49" r:id="rId352" xr:uid="{B28265E8-45EC-4AFF-AF5F-3D449927F7B3}"/>
    <hyperlink ref="A76" r:id="rId353" xr:uid="{452B0F72-821E-46C4-BFCE-2BD6DE24B858}"/>
    <hyperlink ref="A11" r:id="rId354" display="Selinexor with bortezomib and low-dose dexamethasone for treating relapsed refractory multiple myeloma [ID3797] (TA974)" xr:uid="{A6BADA3C-CF6B-4CC7-B498-AA30ABBCD104}"/>
    <hyperlink ref="A210" r:id="rId355" xr:uid="{D0030EF7-99C2-4893-8087-8976FFDC5A82}"/>
    <hyperlink ref="A343" r:id="rId356" xr:uid="{E4ED5A3D-DF98-4AA9-A807-BCC646C881BE}"/>
    <hyperlink ref="A21" r:id="rId357" display="Pembrolizumab with trastuzumab and chemotherapy for untreated HER2-positive advanced gastric or gastro-oesophageal junction cancer [ID3742]" xr:uid="{044A1EDD-40E6-4819-8BDB-84A41D1CBA59}"/>
    <hyperlink ref="A349" r:id="rId358" xr:uid="{71FCCE8E-C23E-4B94-8E47-4F899A1839B4}"/>
    <hyperlink ref="A319" r:id="rId359" xr:uid="{426EFE71-6327-4415-8647-74FAC356A8D0}"/>
    <hyperlink ref="A28" r:id="rId360" xr:uid="{6FB1B6BC-9626-4311-ADF1-3D584E1C12D6}"/>
    <hyperlink ref="A70" r:id="rId361" display="Vamorolone for treating inflammation associated with Duchenne muscular dystrophy (TA1031)[ID4024]" xr:uid="{242B423B-DBB7-4B77-9F18-E38EBDBAE2C5}"/>
    <hyperlink ref="A30" r:id="rId362" xr:uid="{B0820BC0-21C6-46F6-940D-D562D990668D}"/>
    <hyperlink ref="A95" r:id="rId363" xr:uid="{E59E9E7F-E7F8-40D7-B5C1-231B4987CE81}"/>
    <hyperlink ref="A99" r:id="rId364" display="Leniolisib for activated phosphoinositide 3-kinase delta syndrome in people 12 years and over [ID6130] (HST33)" xr:uid="{C923B0F0-F96D-428A-9A21-3CD2154E177B}"/>
    <hyperlink ref="A318" r:id="rId365" xr:uid="{B5AA4FE5-0A27-4B51-AF59-2E61A085EF73}"/>
    <hyperlink ref="A62" r:id="rId366" xr:uid="{DA903DB3-464E-4F2F-9279-E23AC57D1FFD}"/>
    <hyperlink ref="A10" r:id="rId367" xr:uid="{0D55F7C2-104A-4AB7-BEBC-979D0FA846BF}"/>
    <hyperlink ref="A336" r:id="rId368" xr:uid="{EBD0C9D4-2F66-44DA-9CB3-D2C7E3BC88F5}"/>
    <hyperlink ref="A260" r:id="rId369" xr:uid="{5F1F2F0C-45F4-4384-900C-B2126D06F852}"/>
    <hyperlink ref="A42" r:id="rId370" xr:uid="{F619CF86-5CC4-4614-9CCF-8FC9B328ACDF}"/>
    <hyperlink ref="A169" r:id="rId371" xr:uid="{B9E6FE25-DC85-479F-ACE2-805D42CB331E}"/>
    <hyperlink ref="A108" r:id="rId372" xr:uid="{0DBAEA4A-5FA6-454E-BCB8-8F5978905FBA}"/>
    <hyperlink ref="A41" r:id="rId373" xr:uid="{EC66BCB7-CD79-4699-BC7E-8D634E00F41F}"/>
    <hyperlink ref="A97" r:id="rId374" xr:uid="{3A14F578-5410-4E3C-AE66-63C5455F1849}"/>
    <hyperlink ref="A75" r:id="rId375" xr:uid="{0C22F5B7-9E78-4768-B79B-57CFE68A97F7}"/>
    <hyperlink ref="A31" r:id="rId376" display="Abaloparatide for treating osteoporosis in postmenopausal women (TA991) [ID882]" xr:uid="{B128F46B-23DD-49DB-B3D9-8ADC0EF155B0}"/>
    <hyperlink ref="A27" r:id="rId377" xr:uid="{E9A44E35-D299-41CF-B5EE-ADA4605BF708}"/>
    <hyperlink ref="A208" r:id="rId378" xr:uid="{0B73FF18-34C2-4B32-B302-C2CC328A339E}"/>
    <hyperlink ref="A317" r:id="rId379" xr:uid="{9C01D739-C587-4B3B-8617-2CD84D685383}"/>
    <hyperlink ref="A316" r:id="rId380" xr:uid="{7599DF03-2C45-4437-9CDD-1A93989C6C11}"/>
    <hyperlink ref="A9" r:id="rId381" xr:uid="{88F668D8-9725-4662-A5CD-31F900D0CD6B}"/>
    <hyperlink ref="A20" r:id="rId382" display="Voxelotor for treating sickle cell disease [ID1403]" xr:uid="{0E6E688A-0316-4783-8ECF-72F1097AFAA9}"/>
    <hyperlink ref="A197" r:id="rId383" xr:uid="{884CBB9F-6AC8-49D0-807B-A9E2BB226487}"/>
    <hyperlink ref="A35" r:id="rId384" display="Linzagolix for treating moderate to severe symptoms of uterine fibroids [ID6190]" xr:uid="{B910A565-3171-40F8-8A09-DD532988DF32}"/>
    <hyperlink ref="A50" r:id="rId385" xr:uid="{5516E1A2-28C7-4C2B-9FAB-1FA655006D82}"/>
    <hyperlink ref="A67" r:id="rId386" display="Bimekizumab for treating moderate to severe hidradenitis suppurativa (TA1028) [ID6134]" xr:uid="{54F4DEB9-A028-41E3-9A99-CDECE04DEBE3}"/>
    <hyperlink ref="A69" r:id="rId387" display="Durvalumab as neoadjuvant (with chemotherapy) and adjuvant (as monotherapy) treatment for resectable non-small-cell lung cancer (TA1030) [ID6220]" xr:uid="{6AAA14A8-1610-4DAB-A0A5-DB88DB8EC460}"/>
    <hyperlink ref="A16" r:id="rId388" display="Dabrafenib with trametinib for treating BRAF V600E mutation-positive glioma in children and young people aged 1 to 17 [ID5104] [TA977]" xr:uid="{4D05D6D0-15C4-44BA-A743-72564AC6A9F9}"/>
    <hyperlink ref="A18" r:id="rId389" xr:uid="{021EB54B-A64B-4ECC-8AD3-DD7F001F5CF7}"/>
    <hyperlink ref="A83" r:id="rId390" display="Exagamglogene autotemcel for treating sickle cell disease TA1044 [ID4016]" xr:uid="{757A6154-5ABB-4612-B7F3-544EE5F457C8}"/>
    <hyperlink ref="A39" r:id="rId391" xr:uid="{91BCF144-ADD9-415E-9847-18610253AF5C}"/>
    <hyperlink ref="A90" r:id="rId392" display="Efanesoctocog alfa for treating and preventing bleeding episodes in haemophilia A TA1051 [ID6170]" xr:uid="{72F434B0-2EDB-4981-AE60-CE6290A6D08F}"/>
    <hyperlink ref="A196" r:id="rId393" xr:uid="{16ECBC29-4E66-4246-A4AC-4517DFCC938E}"/>
    <hyperlink ref="A205" r:id="rId394" xr:uid="{38F75DCF-E7DD-409F-8665-408DEF0A151C}"/>
    <hyperlink ref="A206" r:id="rId395" xr:uid="{78523E45-C1DD-48EE-B818-72E99D419CA6}"/>
    <hyperlink ref="A334" r:id="rId396" xr:uid="{3E3AE583-B137-4557-9C64-20F360AB3913}"/>
    <hyperlink ref="A332" r:id="rId397" xr:uid="{14FB69BE-D73C-43B1-8FB1-166CDC8ABCDF}"/>
    <hyperlink ref="A25" r:id="rId398" xr:uid="{4398AAC4-000E-472A-9B0D-BB1E16785536}"/>
    <hyperlink ref="A127" r:id="rId399" display="Ribociclib with an aromatase inhibitor for adjuvant treatment of hormone receptor-positive HER2-negative early breast cancer at high risk of recurrence [ID6153] (TA1086)" xr:uid="{9DD3AB33-4392-4A00-91B7-9E96BDC952D1}"/>
    <hyperlink ref="A14" r:id="rId400" display="Setmelanotide for treating obesity and hyperphagia in Bardet-Biedl syndrome [ID3947]" xr:uid="{F1C7ED15-B7B0-49DB-BAFA-EBDFD2444DB8}"/>
    <hyperlink ref="A57" r:id="rId401" display="Fedratinib for treating disease-related splenomegaly or symptoms in myelofibrosis (Review of TA756) (TA1018) [ID5115]" xr:uid="{EB620936-A08A-4655-82A1-D8386C214B06}"/>
    <hyperlink ref="A82" r:id="rId402" display="Osimertinib for adjuvant treatment of EGFR mutation-positive non-small-cell lung cancer after complete tumour resection (Review of TA761) (TA1043) [ID5120]" xr:uid="{C550B9A6-3D44-44E0-84C0-03D3348FF1FB}"/>
    <hyperlink ref="A46" r:id="rId403" xr:uid="{0C43549F-F2CC-4416-87F4-BFB81AE1AC44}"/>
    <hyperlink ref="A207" r:id="rId404" xr:uid="{6D76094D-7DC6-4EF3-A6E2-7D8DC69DCB33}"/>
    <hyperlink ref="A78" r:id="rId405" display="Selpercatinib for advanced thyroid cancer with RET alterations that has not been treated with systemic therapy (TA1039) [ID6132]" xr:uid="{2BCF7F1E-7B65-4645-B0F1-37809C2DF46F}"/>
    <hyperlink ref="A147" r:id="rId406" display="Cabotegravir for preventing HIV-1 in adults and young people [ID6255]" xr:uid="{F12B256C-64E2-4D35-9052-41BCAF3000DB}"/>
    <hyperlink ref="A52" r:id="rId407" xr:uid="{1D2D9BA2-1577-4B90-9DE6-B529F4B815DD}"/>
    <hyperlink ref="A74" r:id="rId408" xr:uid="{558277AF-0F56-4E06-A038-87925E51BF84}"/>
    <hyperlink ref="A342" r:id="rId409" xr:uid="{2E9C26F7-C124-48B3-96C1-AE4A93F13D75}"/>
    <hyperlink ref="A47" r:id="rId410" xr:uid="{7CBB51EF-5AB0-489A-A16B-5B29A9E7703B}"/>
    <hyperlink ref="A12" r:id="rId411" display="Tisagenlecleucel for treating relapsed or refractory B-cell acute lymphoblastic leukaemia in people aged up to 25 years (MA review of TA554) [ID6290]" xr:uid="{126EBBDE-E54D-4F29-9A50-93F198EFB5CF}"/>
    <hyperlink ref="A212" r:id="rId412" xr:uid="{5D64C060-D549-4E2A-9498-856352434C17}"/>
    <hyperlink ref="A188" r:id="rId413" xr:uid="{DDB0CB4A-CCEA-4CD7-8E34-B5943A3935FE}"/>
    <hyperlink ref="A116" r:id="rId414" display="Fosdenopterin for treating molybdenum cofactor deficiency type A [ID6264]" xr:uid="{3F5E27D0-22A7-487D-B1F6-52DFCD30D887}"/>
    <hyperlink ref="A321" r:id="rId415" xr:uid="{BF230045-52B7-420B-AB61-9218F5B5F463}"/>
    <hyperlink ref="A320" r:id="rId416" xr:uid="{574FDC5A-6BEE-424B-A2C4-D2CC9646E6C0}"/>
    <hyperlink ref="A51" r:id="rId417" xr:uid="{1F80A3F1-70BA-4D9F-9AF9-9956CD917851}"/>
    <hyperlink ref="A13" r:id="rId418" display="Sirolimus for treating angiofibroma from tuberous sclerosis complex in people 6 years and older [ID3990]" xr:uid="{C53F3EE7-3E86-4D52-BFE1-3135FBF694C7}"/>
    <hyperlink ref="A134" r:id="rId419" xr:uid="{E707AB2F-A817-4E14-9A6E-A6679AD1E510}"/>
    <hyperlink ref="A34" r:id="rId420" xr:uid="{699D9D75-6445-494D-BBE2-0DAB00D38088}"/>
    <hyperlink ref="A38" r:id="rId421" xr:uid="{CE91F65B-3BDF-4373-B6BA-ED31C22FDE3D}"/>
    <hyperlink ref="A43" r:id="rId422" display="Faricimab for treating macular oedema caused by retinal vein occlusion TA1004 [ID6197]" xr:uid="{B9C55619-19C3-4404-9625-D9EA63228801}"/>
    <hyperlink ref="A115" r:id="rId423" xr:uid="{27584C43-106C-4023-9275-C0EFE61D9069}"/>
    <hyperlink ref="A29" r:id="rId424" display="Tenecteplase for thrombolytic treatment of acute ischaemic stroke ID6306" xr:uid="{7A19039A-16D9-438F-9131-E15CB4DEB9DD}"/>
    <hyperlink ref="A44" r:id="rId425" xr:uid="{EE6EAD9F-1565-4263-9665-A19979B1BB4A}"/>
    <hyperlink ref="A102" r:id="rId426" xr:uid="{C11C5F55-754E-4518-8790-3AF5E97EFCA2}"/>
    <hyperlink ref="A32" r:id="rId427" xr:uid="{DCE2E26B-C596-41A0-B23C-9BEB3ED6212F}"/>
    <hyperlink ref="A122" r:id="rId428" xr:uid="{BE7B275F-B756-4CA1-A762-4748DFDB1369}"/>
    <hyperlink ref="A60" r:id="rId429" display="Crizotinib for treating ROS1-positive advanced non-small-cell lung cancer (MA review of TA529) [ID6289]" xr:uid="{20A5F902-4353-4B22-B9C0-14193F62DE17}"/>
    <hyperlink ref="A96" r:id="rId430" xr:uid="{11F4CB4C-46D4-4BCC-B50E-CA436565A0FF}"/>
    <hyperlink ref="A59" r:id="rId431" xr:uid="{C98EA64A-7166-44F8-8D1B-AB94CD1EF6F3}"/>
    <hyperlink ref="A54" r:id="rId432" display="Teclistamab for treating relapsed or refractory multiple myeloma after 3 treatments (Review of TA869) (TA1015) [ID6333]" xr:uid="{14602743-3350-425E-9C88-85D6C30D3C68}"/>
    <hyperlink ref="A65" r:id="rId433" xr:uid="{B96F4F73-6A6F-4D64-B6F6-AA23FC5BE833}"/>
    <hyperlink ref="A8" r:id="rId434" xr:uid="{8A5ABAFA-3D5C-428F-B239-E57369BF4BA5}"/>
    <hyperlink ref="A177" r:id="rId435" xr:uid="{B9B499D8-A975-4B09-A226-BD8DEB4CEF9A}"/>
    <hyperlink ref="A56" r:id="rId436" xr:uid="{83BE6A92-AB6F-41A8-ACA9-C03E64788E82}"/>
    <hyperlink ref="A181" r:id="rId437" xr:uid="{BF7532C3-6AC7-4FCF-9410-68061B98E64F}"/>
    <hyperlink ref="A73" r:id="rId438" xr:uid="{FDE3FBC9-338C-4CB5-8786-3673DC169E6B}"/>
    <hyperlink ref="A81" r:id="rId439" xr:uid="{04692A74-2482-43FD-B582-A9AD25ED113E}"/>
    <hyperlink ref="A213" r:id="rId440" xr:uid="{311A263C-A924-4B02-9272-A2D095BC3990}"/>
    <hyperlink ref="A101" r:id="rId441" xr:uid="{098EB10E-B05C-4C0D-A155-43DAD5587B7D}"/>
    <hyperlink ref="A72" r:id="rId442" display="Anhydrous sodium thiosulfate (Pedmarqsi) for preventing ototoxicity caused by cisplatin chemotherapy in people aged 1 month to 17 years with localised solid tumours (TA1034) [ID1001]" xr:uid="{9C0767C1-4A1D-4DB7-8696-3DF4D33EDA30}"/>
    <hyperlink ref="A24" r:id="rId443" xr:uid="{4F1C744F-47EA-47AA-87B6-F504F7917C3A}"/>
    <hyperlink ref="A55" r:id="rId444" xr:uid="{ADC8AA3D-E99F-461A-9440-FFA1ED5E007C}"/>
    <hyperlink ref="A341" r:id="rId445" xr:uid="{AF2DDE99-7BF8-4CCD-AB94-377EA9C7FF20}"/>
    <hyperlink ref="A138" r:id="rId446" xr:uid="{99DC791B-7E0F-45C7-9137-5D555EB73AAC}"/>
    <hyperlink ref="A163" r:id="rId447" display="Belantamab mafodotin with bortezomib and dexamethasone for treating relapsed or refractory multiple myeloma after 1 or more treatments ID6212" xr:uid="{02D88EAE-1C2D-4B2B-BC03-86CF086F94F7}"/>
    <hyperlink ref="A162" r:id="rId448" xr:uid="{108DF2E9-7142-4159-B3D6-E92DEB042EDC}"/>
    <hyperlink ref="A120" r:id="rId449" xr:uid="{A32A8AA1-AC62-4D1B-92E8-8225BA72CDF8}"/>
    <hyperlink ref="A329" r:id="rId450" xr:uid="{B554FBEF-DA64-4726-85C6-FC8F6261A8B0}"/>
    <hyperlink ref="A335" r:id="rId451" xr:uid="{B8003DB5-1EB4-4DED-B6F4-F48316248F29}"/>
    <hyperlink ref="A314" r:id="rId452" display="Masitinib with riluzole for treating amyotrophic lateral sclerosis ID6257" xr:uid="{88DEF42B-9666-411B-9646-EDCAABA63D88}"/>
    <hyperlink ref="A53" r:id="rId453" xr:uid="{F722C2CB-FD56-4B41-8055-0827A968B6FE}"/>
    <hyperlink ref="A89" r:id="rId454" display="Fenfluramine for treating Lennox-Gastaut seizures in people aged 2 and over TA1050 [ID1651]" xr:uid="{CF08CF95-1839-42AA-9576-429F379BEFDB}"/>
    <hyperlink ref="A257" r:id="rId455" xr:uid="{BD7EDB32-D736-4DDD-8AB8-D6D27C0EB440}"/>
    <hyperlink ref="A132" r:id="rId456" display="Tarlatamab for previously treated advanced small-cell lung cancer (TA1091) [ID6364]" xr:uid="{C81406C7-2E86-4A29-A306-2DC386716A1F}"/>
    <hyperlink ref="A347" r:id="rId457" xr:uid="{77D49B86-DD96-4F7C-8000-8D32076F6549}"/>
    <hyperlink ref="A103" r:id="rId458" display="Erdafitinib for treating metastatic or unresectable FGFR-altered urothelial cancer [ID1333] TA1062" xr:uid="{A890C654-43F4-490C-A980-D5BEB5E3690D}"/>
    <hyperlink ref="A94" r:id="rId459" display="Ruxolitinib for treating acute graft versus host disease refractory to corticosteroids in people aged 12 and over TA1054 [ID6377]" xr:uid="{4DE6E708-6E5E-428C-8C86-BFB7A51E89DD}"/>
    <hyperlink ref="A114" r:id="rId460" xr:uid="{CD720BF6-348C-4D30-97E3-0D7D62DD6495}"/>
    <hyperlink ref="A7" r:id="rId461" xr:uid="{9D41C388-D080-4918-B6DE-F6E083C90295}"/>
    <hyperlink ref="A149" r:id="rId462" xr:uid="{6B7B58F7-2D1E-4E06-B784-3153F2ED3612}"/>
    <hyperlink ref="A121" r:id="rId463" display="Zanubrutinib for treating relapsed or refractory mantle cell lymphoma after 1 or more treatments TA1081 [ID6392]" xr:uid="{06199D4A-88D8-4CA4-AD55-E443489DA787}"/>
    <hyperlink ref="A154" r:id="rId464" xr:uid="{9B985917-5C07-4077-B23C-319950C3DE9C}"/>
    <hyperlink ref="A200" r:id="rId465" xr:uid="{C9040701-30D9-4CCA-8CAB-194FF144EBB2}"/>
    <hyperlink ref="A109" r:id="rId466" xr:uid="{901DA5D7-FA75-4E82-ACD7-B787642F1B33}"/>
    <hyperlink ref="A64" r:id="rId467" xr:uid="{5F73CB3E-752A-4190-96C0-D9E39D40A66F}"/>
    <hyperlink ref="A315" r:id="rId468" xr:uid="{208F401E-7921-47E1-BF37-63ABC4520472}"/>
    <hyperlink ref="A104" r:id="rId469" xr:uid="{F14C964B-3C0A-4B2B-B704-20731DE0105D}"/>
    <hyperlink ref="A61" r:id="rId470" xr:uid="{1CC8FBA0-661E-49EE-B0AB-90B6A6953F44}"/>
    <hyperlink ref="A353" r:id="rId471" xr:uid="{EC6B6DC3-304E-49D9-8F02-ADC5A9543F1C}"/>
    <hyperlink ref="A259" r:id="rId472" xr:uid="{DEA06A05-0760-438F-B3FB-66871D061FE5}"/>
    <hyperlink ref="A166" r:id="rId473" xr:uid="{3A4A4830-A51B-4529-A679-9318E09D4504}"/>
    <hyperlink ref="A328" r:id="rId474" xr:uid="{5D96DF3E-5BF7-4C7D-853D-F5DC4D8F3164}"/>
    <hyperlink ref="A92" r:id="rId475" xr:uid="{5133527B-F201-4B25-852C-660E684B61A5}"/>
    <hyperlink ref="A352" r:id="rId476" xr:uid="{040BA550-5B9A-4A9D-A2A0-EB0D9DF2FE82}"/>
    <hyperlink ref="A79" r:id="rId477" display="Olaparib for treating BRCA mutation-positive HER2-negative metastatic breast cancer after chemotherapy (Review of TA762) (TA1040) [ID6336]" xr:uid="{76696507-EEBD-4781-A00C-30947C7CED4B}"/>
    <hyperlink ref="A351" r:id="rId478" xr:uid="{3D8D8DCE-0361-4BD2-B9CF-B94E08A97608}"/>
    <hyperlink ref="A354" r:id="rId479" xr:uid="{DE0860D1-F402-4320-A725-73B69DCA9DCB}"/>
    <hyperlink ref="A355" r:id="rId480" xr:uid="{F20837A8-600D-4386-8845-83AD2A1842FA}"/>
    <hyperlink ref="A356" r:id="rId481" xr:uid="{85868A4A-7D91-4604-81F5-1805CFFA444A}"/>
    <hyperlink ref="A357" r:id="rId482" xr:uid="{472940E6-53F8-4568-B905-3B47F9FADBF6}"/>
    <hyperlink ref="A131" r:id="rId483" xr:uid="{C497F9FB-EFD2-4865-9EA8-26E6A3C13F88}"/>
    <hyperlink ref="A358" r:id="rId484" xr:uid="{D256DAD1-7FF1-485A-8BA8-D9BDA7E71DE5}"/>
    <hyperlink ref="A359" r:id="rId485" xr:uid="{E7E65F61-423D-460F-9D02-5D88FD151F48}"/>
    <hyperlink ref="A123" r:id="rId486" display="Letermovir for preventing cytomegalovirus infection after a kidney transplant TA1082 (terminated appraisal) [ID6166]" xr:uid="{F85B38F5-498C-413E-9C68-53C671517C30}"/>
    <hyperlink ref="A360" r:id="rId487" xr:uid="{7F3ED8F6-9138-4BA5-8968-E829E3B0ECBD}"/>
    <hyperlink ref="A152" r:id="rId488" display="Nintedanib for treating fibrosing interstitial lung disease in people aged 6 to 17 [ID6194]" xr:uid="{D16EF811-6E2C-4C91-9530-5169F18105C7}"/>
    <hyperlink ref="A361" r:id="rId489" xr:uid="{E0FBB948-BC09-4F74-808D-8C282C3A3627}"/>
    <hyperlink ref="A362" r:id="rId490" xr:uid="{0A2DE824-3B8A-4AD9-830D-EB9A0FB51BA7}"/>
    <hyperlink ref="A185" r:id="rId491" xr:uid="{1345FD2B-0209-458B-85A5-82947323D6BC}"/>
    <hyperlink ref="A86" r:id="rId492" display="Atezolizumab for untreated advanced or recurrent non-small cell lung cancer when platinum-doublet chemotherapy is unsuitable TA1047 [ID6218]" xr:uid="{2BD6C64D-E08F-4E8C-9062-6CB102788A9A}"/>
    <hyperlink ref="A84" r:id="rId493" xr:uid="{7C882CF9-BB50-49FA-8144-70D4D910E751}"/>
    <hyperlink ref="A5" r:id="rId494" xr:uid="{B0D11556-A1CF-4C41-B6A4-3B59D04C93DE}"/>
    <hyperlink ref="A87" r:id="rId495" display="Lisocabtagene maraleucel for treating relapsed or refractory large B-cell lymphoma after first-line chemoimmunotherapy when a stem cell transplant is suitable TA1048 [ID3887]" xr:uid="{D52D71C4-9CC6-42DA-B308-EB9753FF978D}"/>
    <hyperlink ref="A85" r:id="rId496" xr:uid="{208041DC-A0EE-43D9-9F9B-A10762541D2A}"/>
    <hyperlink ref="A350" r:id="rId497" xr:uid="{860A952A-9E96-4725-BA3D-E8E996015FEB}"/>
    <hyperlink ref="A190" r:id="rId498" xr:uid="{710B706A-AE75-448F-8424-3679518295EC}"/>
    <hyperlink ref="A136" r:id="rId499" xr:uid="{E84FECD4-6CF3-41A2-A76A-290FC72AEAAB}"/>
    <hyperlink ref="A135" r:id="rId500" xr:uid="{A0DF67B8-8AE4-483F-B19C-F6DD227682D6}"/>
    <hyperlink ref="A258" r:id="rId501" xr:uid="{08A10E9D-CB45-4335-B4A0-6E8C1DE80473}"/>
    <hyperlink ref="A240" r:id="rId502" xr:uid="{3205B4BB-5DAD-40B3-A28C-84AEC52EDE56}"/>
    <hyperlink ref="A133" r:id="rId503" xr:uid="{ABE533D8-0287-47E9-89B6-6B4327C800B2}"/>
    <hyperlink ref="A23" r:id="rId504" xr:uid="{F8142B2E-DD7B-494F-ABB3-D75141E174D8}"/>
    <hyperlink ref="A15" r:id="rId505" xr:uid="{9E743700-5CE3-438C-9098-FF0807AADBFD}"/>
    <hyperlink ref="A17" r:id="rId506" xr:uid="{03C25B2D-261B-4B4A-B5CD-A85C4C11CB6B}"/>
    <hyperlink ref="A19" r:id="rId507" xr:uid="{9370C735-1577-4CF0-A1A7-3E8098FF4D28}"/>
    <hyperlink ref="A119" r:id="rId508" xr:uid="{D8EE9FAD-36D0-48D4-9F95-9C99701B04CF}"/>
    <hyperlink ref="A345" r:id="rId509" xr:uid="{E1504545-D5C2-4BDD-9214-9EFA312FD010}"/>
    <hyperlink ref="A337" r:id="rId510" xr:uid="{7F22722C-52E4-46D3-AE1C-4F209D860BAA}"/>
    <hyperlink ref="A344" r:id="rId511" xr:uid="{77EED60C-1890-41B8-8E07-06CE2D57F218}"/>
    <hyperlink ref="A139" r:id="rId512" xr:uid="{114DD8BF-7259-4D4D-A671-14E1E14C1D1C}"/>
    <hyperlink ref="A214" r:id="rId513" xr:uid="{EB81754F-4611-4970-A0C7-6FCEAB2F35FD}"/>
    <hyperlink ref="A193" r:id="rId514" xr:uid="{9EEAE75F-9058-4825-B283-32F2ACDE0B02}"/>
    <hyperlink ref="A168" r:id="rId515" xr:uid="{8FDC72D6-DB2E-4930-B82D-E702C9509CF5}"/>
    <hyperlink ref="A111" r:id="rId516" xr:uid="{72C9FAD3-0F82-4FBA-B956-AEDF9B5F1D10}"/>
    <hyperlink ref="A330" r:id="rId517" xr:uid="{520270C0-19CC-451B-B4C8-D3B75C8B6F3C}"/>
    <hyperlink ref="A246" r:id="rId518" xr:uid="{0C0C728D-DE3E-421E-AC13-F03E57C1668B}"/>
    <hyperlink ref="A33" r:id="rId519" display="Enzalutamide for treating non-metastatic prostate cancer after radical prostatectomy or radiotherapy [ID6396]" xr:uid="{10557356-7554-42B9-AD0B-E9853EC31CAF}"/>
    <hyperlink ref="A137" r:id="rId520" xr:uid="{966E0E6B-C065-43C2-990A-AD9DE31F8821}"/>
    <hyperlink ref="A129" r:id="rId521" xr:uid="{EAB860EB-7C66-4657-BA9D-C050FD278217}"/>
    <hyperlink ref="A107" r:id="rId522" xr:uid="{098A7092-666B-4265-A126-8FC40739C2EB}"/>
    <hyperlink ref="A211" r:id="rId523" xr:uid="{485C8779-91C2-4EFE-8000-FD41C1457D5D}"/>
    <hyperlink ref="A165" r:id="rId524" xr:uid="{D72D18AA-3A3B-42F3-A0B0-F1EFA2F0F17C}"/>
    <hyperlink ref="A253" r:id="rId525" xr:uid="{29574ABF-802E-4C7F-993F-63F0E1108BF6}"/>
    <hyperlink ref="A140" r:id="rId526" xr:uid="{F9E5B3A4-0A0C-4D61-82E1-F5D438D090E9}"/>
    <hyperlink ref="A333" r:id="rId527" xr:uid="{BB284B37-6444-4DC0-A961-E3661C2DE911}"/>
    <hyperlink ref="A118" r:id="rId528" display="Adagrasib for previously treated KRAS G12C mutation-positive advanced non-small-cell lung cancer [ID6339]" xr:uid="{DD0820E8-1DBB-4547-957A-4D9A57955901}"/>
    <hyperlink ref="A183" r:id="rId529" display="Teplizumab for delaying the onset of type 1 diabetes in people 8 years and over at risk of developing the condition [ID6259]" xr:uid="{5EA48CEB-3CE5-45A3-84CA-D8FD72E38774}"/>
    <hyperlink ref="A201" r:id="rId530" xr:uid="{738D096C-401B-4EBB-B432-A3B111A25D06}"/>
    <hyperlink ref="A340" r:id="rId531" xr:uid="{40D4965D-E62A-4544-A89B-3931AF6AB64C}"/>
    <hyperlink ref="A88" r:id="rId532" xr:uid="{2E21897F-E87B-4D57-A59C-4AAA29DED1F7}"/>
    <hyperlink ref="A184" r:id="rId533" xr:uid="{39EEF8B5-0FEA-4CE4-A49A-EBCA931CE38A}"/>
    <hyperlink ref="A117" r:id="rId534" xr:uid="{10D39F1F-0616-4199-B525-E914A06FE175}"/>
    <hyperlink ref="A106" r:id="rId535" display="Nivolumab with ipilimumab for untreated metastatic colorectal cancer with high microsatellite instability or mismatch repair deficiency [ID1136]" xr:uid="{04877B5C-DFD4-4B8C-B160-098E7EF5DBBE}"/>
    <hyperlink ref="A348" r:id="rId536" xr:uid="{2F446D5A-09A5-43BB-AC69-F0C8CE33CC5D}"/>
    <hyperlink ref="A40" r:id="rId537" xr:uid="{3872123A-74D0-48D4-820E-B11C1379EBE3}"/>
    <hyperlink ref="A26" r:id="rId538" xr:uid="{BCE0C06D-C1D4-4F7D-B7B6-E8BBCACFE0E7}"/>
    <hyperlink ref="A112" r:id="rId539" display="Atezolizumab for adjuvant treatment of resected non-small-cell lung cancer (MA review of TA823) [ID6324] TA1071" xr:uid="{EC5A2960-0E20-4919-837B-5664028EF140}"/>
    <hyperlink ref="A45" r:id="rId540" xr:uid="{4FEDCA99-190F-401A-8290-F10A93DBA32D}"/>
    <hyperlink ref="A339" r:id="rId541" xr:uid="{2DDBB051-0512-4EC1-BEFC-EC09DCD0FC56}"/>
    <hyperlink ref="A338" r:id="rId542" xr:uid="{A336C3D8-C5CA-4728-BBF4-E57856D615ED}"/>
    <hyperlink ref="A202" r:id="rId543" xr:uid="{3E166BCF-05ED-4A25-8E2C-78E48C685CA7}"/>
    <hyperlink ref="A36" r:id="rId544" display="Risankizumab for previously treated moderately to severely active ulcerative colitis in people aged 16 and over TA998 [ID6209] " xr:uid="{1EE604AE-1803-4AEB-A92F-0EC7E0DAFD2C}"/>
    <hyperlink ref="A37" r:id="rId545" display="Pembrolizumab with chemotherapy for treating HER2-negative advanced gastric or gastro-oesophageal junction adenocarcinoma [ID4030]" xr:uid="{784CC00F-EEC0-4DFB-B4D8-C908C86052D5}"/>
    <hyperlink ref="A256" r:id="rId546" xr:uid="{CDE43B84-DCF0-4B49-9D50-FF8E58CADDD8}"/>
    <hyperlink ref="A142" r:id="rId547" xr:uid="{ABE13F52-4A6F-4D60-BE88-73545156B0FB}"/>
    <hyperlink ref="A164" r:id="rId548" xr:uid="{E91A80C8-C43D-4B7C-B0AD-6F4CE87851D0}"/>
    <hyperlink ref="A77" r:id="rId549" display="Selpercatinib for advanced thyroid cancer with RET alterations after treatment with a targeted cancer drug in people 12 years and over (managed access review of TA742) (TA1038) [ID6288]" xr:uid="{D99F2156-614E-42EA-ACBB-52D885374C50}"/>
    <hyperlink ref="A48" r:id="rId550" xr:uid="{02F3A481-0A56-4CA2-80DF-FEE7E39A4512}"/>
    <hyperlink ref="A156" r:id="rId551" xr:uid="{0540BC1D-AB70-4389-8A36-5CA557C6CCF8}"/>
    <hyperlink ref="A144" r:id="rId552" xr:uid="{903885F5-F7BD-4F7D-8B5F-5A48E80DC800}"/>
    <hyperlink ref="A157" r:id="rId553" xr:uid="{76F5B5B4-89B8-48B2-86E7-E4623BA528EC}"/>
    <hyperlink ref="A159" r:id="rId554" xr:uid="{F68CC058-1F8D-4308-A2EE-2B88D69590C4}"/>
    <hyperlink ref="A158" r:id="rId555" xr:uid="{4B26C183-5EB2-4C58-BB58-695794E23FC2}"/>
    <hyperlink ref="A346" r:id="rId556" xr:uid="{A72A8CFF-E6AB-42FF-A94C-5D3FC9683A5F}"/>
    <hyperlink ref="A167" r:id="rId557" xr:uid="{E02E918F-550F-43BB-9AE5-41B026E70FF4}"/>
    <hyperlink ref="A215" r:id="rId558" xr:uid="{787B5229-949B-45B3-A80B-B5BB16073956}"/>
    <hyperlink ref="A230" r:id="rId559" display="Efgartigimod with recombinant human hyaluronidase PH20 for treating chronic inflammatory demyelinating polyneuropathy ID6409" xr:uid="{7EB2251D-3909-4ABE-A280-58DA5EBBB7C3}"/>
    <hyperlink ref="A155" r:id="rId560" xr:uid="{CFB11E09-65EE-48E2-931C-E1A8159E5B37}"/>
    <hyperlink ref="A150" r:id="rId561" xr:uid="{C47DAAD9-BBBE-4A52-BDF7-0EEBF98CD0BC}"/>
    <hyperlink ref="A173" r:id="rId562" xr:uid="{002AB622-C8AF-4D4F-8103-C52FE065823F}"/>
    <hyperlink ref="A191" r:id="rId563" xr:uid="{6C4387F2-CA7A-43D4-A51A-5C25DEC75097}"/>
    <hyperlink ref="A58" r:id="rId564" xr:uid="{2D6FD9F9-2DBC-4B98-ADFB-FF155FD8787A}"/>
    <hyperlink ref="A105" r:id="rId565" display="Dostarlimab with platinum-based chemotherapy for treating advanced or recurrent endometrial cancer with high microsatellite instability or mismatch repair deficiency (MA review of TA963) [ID TA10646426]" xr:uid="{D3E67227-B95B-48E9-AD30-AD83393AB1FC}"/>
    <hyperlink ref="A198" r:id="rId566" xr:uid="{A787A3D3-8845-4842-83D7-A225D4E4A023}"/>
    <hyperlink ref="A199" r:id="rId567" xr:uid="{715589DE-D225-476A-8C24-2131F57DD1CB}"/>
    <hyperlink ref="A176" r:id="rId568" xr:uid="{61ECF404-2259-497E-ADB1-54935BB599B7}"/>
    <hyperlink ref="A178" r:id="rId569" xr:uid="{BE1C9F39-15B8-42CB-AC98-C9A2D28BD1EE}"/>
    <hyperlink ref="A170" r:id="rId570" xr:uid="{2A650642-E3E7-469D-B63D-DB152917E08D}"/>
    <hyperlink ref="A288" r:id="rId571" xr:uid="{162ED920-07E1-4332-B7D5-A3328760918F}"/>
    <hyperlink ref="A80" r:id="rId572" display="Durvalumab with etoposide and platinum-based chemotherapy for untreated extensive-stage small-cell lung cancer (TA1041) [ID6404]" xr:uid="{C43FFF1D-48A7-4A82-907D-0D1D1D2EE637}"/>
    <hyperlink ref="A110" r:id="rId573" display="Efgartigimod for treating generalised myasthenia gravis [ID4003]" xr:uid="{2392DD43-56C2-4FCE-BA2C-5F6B2E65EC13}"/>
    <hyperlink ref="A63" r:id="rId574" display="Toripalimab with chemotherapy for untreated advanced oesophageal squamous cell cancer (terminated appraisal) (ta1024)" xr:uid="{5E58FA42-38AB-455C-B792-4C001709DB61}"/>
    <hyperlink ref="A189" r:id="rId575" xr:uid="{D7108944-4660-4B0A-8DC1-2A11ECF4B88D}"/>
    <hyperlink ref="A216" r:id="rId576" xr:uid="{AD3595B6-D87F-4573-9029-A3219FC8445B}"/>
    <hyperlink ref="A179" r:id="rId577" xr:uid="{F3367EBF-8CFF-4CC2-9815-D2AB9CAC6779}"/>
    <hyperlink ref="A194" r:id="rId578" xr:uid="{D7DAA349-02D5-472F-BC7F-4F035DDC2E3F}"/>
    <hyperlink ref="A68" r:id="rId579" xr:uid="{D8DFC9CA-3759-454C-A5F8-BD7C744C34F4}"/>
    <hyperlink ref="A100" r:id="rId580" display="Omaveloxolone for treating Friedreich’s ataxia in people 16 years and over [ID6423] TA1061" xr:uid="{D42503FB-CF22-4E32-9AF0-71092AFF7CB6}"/>
    <hyperlink ref="A180" r:id="rId581" xr:uid="{56718CA9-1221-490D-B72E-DD43FEB695DE}"/>
    <hyperlink ref="A209" r:id="rId582" xr:uid="{6A6027B7-F2ED-4AC5-BDCC-9173EAE493E5}"/>
    <hyperlink ref="A219" r:id="rId583" display="Semaglutide for managing overweight and obesity and the reduction of associated cardiovascular risk (ID6441 including a review of TA875 and TA910)" xr:uid="{2D3722B0-B29D-4A88-A757-625399349CD1}"/>
    <hyperlink ref="A331" r:id="rId584" xr:uid="{E89B8CA6-E0FD-4AE3-A150-6F612F6FC9B7}"/>
    <hyperlink ref="A160" r:id="rId585" xr:uid="{D134D330-4392-4608-91B3-59AC97C8631E}"/>
    <hyperlink ref="A252" r:id="rId586" display="Inavolisib with palbociclib and fulvestrant for treating recurrent hormone receptor-positive HER2-negative PIK3CA-positive advanced breast cancer after adjuvant endocrine treatment [ID6425]" xr:uid="{5AD475C3-3E59-4CF2-8D44-4155DB881465}"/>
    <hyperlink ref="A262" r:id="rId587" xr:uid="{70587D28-846A-4D73-9197-5B55207BC19A}"/>
    <hyperlink ref="A187" r:id="rId588" display="Seladelpar for previously treated primary biliary cholangitis ID6429" xr:uid="{8FF1FC55-76D0-4B70-BB5C-803F8CE62C9A}"/>
    <hyperlink ref="A126" r:id="rId589" display="Vanzacaftor–tezacaftor–deutivacaftor for treating cystic fibrosis with 1 or more F508del mutations in the CFTR gene in people aged 6 years and over [TA1085]" xr:uid="{332B2204-2094-47D9-9C7A-C94EBCA3057A}"/>
    <hyperlink ref="A218" r:id="rId590" xr:uid="{E7F98786-6A63-4938-A90C-3002665C2C6A}"/>
    <hyperlink ref="A203" r:id="rId591" display="Dupilumab for treating moderate to severe chronic obstructive pulmonary disease [ID6235]" xr:uid="{6856069E-2316-4CF6-9204-6CC17AE196C2}"/>
    <hyperlink ref="A174" r:id="rId592" xr:uid="{7B6362FB-E2C7-4593-9FF7-B915D718B9E1}"/>
    <hyperlink ref="A171" r:id="rId593" xr:uid="{47E5533B-39EB-4356-9E6B-C06786766919}"/>
    <hyperlink ref="A172" r:id="rId594" xr:uid="{68600FCA-68E7-4E36-8C40-255FCC529D32}"/>
    <hyperlink ref="A182" r:id="rId595" xr:uid="{ABA08008-834F-4950-A97C-466FC194E58F}"/>
    <hyperlink ref="A161" r:id="rId596" xr:uid="{18C56C90-32A0-43A4-B116-50289BFE2D33}"/>
    <hyperlink ref="A186" r:id="rId597" xr:uid="{39D68E86-73EA-44BD-AF24-BDF6D060C545}"/>
    <hyperlink ref="A220" r:id="rId598" xr:uid="{482A0265-F385-4386-8F7A-FD0A0F4E6657}"/>
    <hyperlink ref="A192" r:id="rId599" xr:uid="{E77433E9-25DA-443D-ADC3-C8EFCCC3D6D7}"/>
    <hyperlink ref="A91" r:id="rId600" xr:uid="{5A772706-CF22-4E97-91DB-615ABE84935F}"/>
    <hyperlink ref="A93" r:id="rId601" display="Cladribine for treating active relapsing forms of multiple sclerosis[ID6263] (TA1053)" xr:uid="{695FFDCF-A22B-45A8-AC54-57D8ED8E7266}"/>
    <hyperlink ref="A98" r:id="rId602" xr:uid="{3EFC820F-478D-4891-81E2-5DB50B5600AF}"/>
    <hyperlink ref="A327" r:id="rId603" xr:uid="{D18C3DEB-652F-40ED-A8C6-7FC05069B171}"/>
    <hyperlink ref="A143" r:id="rId604" display="Iptacopan for treating complement 3 glomerulopathy (terminated assessment) TA1102 [ID6283]" xr:uid="{1611E646-D999-462D-831F-8BD7C678CBCE}"/>
    <hyperlink ref="A128" r:id="rId605" display="Betula verrucosa (Itulazax 12 SQ-Bet) for treating moderate to severe allergic rhinitis, conjunctivitis, or both, caused by tree pollen (TA1087) [ID6462]" xr:uid="{D47EF273-3561-4808-B40A-87F140F6C115}"/>
    <hyperlink ref="A228" r:id="rId606" xr:uid="{3CE08FE4-AA37-4CC0-B310-911CD73357CC}"/>
    <hyperlink ref="A204" r:id="rId607" xr:uid="{0D518DC3-108C-47C1-AAC8-E35770D66CDE}"/>
    <hyperlink ref="A234" r:id="rId608" xr:uid="{F7AC8CDC-51A8-4FCD-BDE9-62D4643A0C1D}"/>
    <hyperlink ref="A225" r:id="rId609" xr:uid="{95192DC6-FB23-4DA6-8358-7AB16D5B48AE}"/>
    <hyperlink ref="A255" r:id="rId610" xr:uid="{82D10B54-968C-4530-B099-1262C034B1A9}"/>
    <hyperlink ref="A217" r:id="rId611" xr:uid="{3AE850E0-A564-4157-B6DF-982FFD95E3B1}"/>
    <hyperlink ref="A254" r:id="rId612" xr:uid="{C26B9DD3-230C-429D-B5CB-25158F45AE93}"/>
    <hyperlink ref="A222" r:id="rId613" xr:uid="{FB3E2A82-AB73-489F-B220-6D083B37FCC6}"/>
    <hyperlink ref="A113" r:id="rId614" xr:uid="{ECF642E8-BE82-4F9B-A593-85F046E12ED2}"/>
    <hyperlink ref="A151" r:id="rId615" display="Abiraterone (originator and generics) for treating newly diagnosed high-risk hormone-sensitive metastatic prostate cancer (review of TA721) (TA1110) [ID6378] " xr:uid="{F1642E14-940C-421E-8062-4B8095BCCC95}"/>
    <hyperlink ref="A265" r:id="rId616" xr:uid="{ED12D40F-874B-4ECB-9CFE-9F6A4CDA33CE}"/>
    <hyperlink ref="A251" r:id="rId617" xr:uid="{7AE4A06C-4F5C-4BC4-BB76-F8E8B770270B}"/>
    <hyperlink ref="A264" r:id="rId618" xr:uid="{62CED7B8-F7C3-40BD-A138-8973821F098F}"/>
    <hyperlink ref="A263" r:id="rId619" xr:uid="{534C0246-6283-42AE-BB19-C5922A952567}"/>
    <hyperlink ref="A229" r:id="rId620" xr:uid="{57BE231F-C9C2-41BC-AF1C-0CEBC2306B8B}"/>
    <hyperlink ref="A232" r:id="rId621" xr:uid="{0F6F6577-5311-4FF8-AF77-97FDEF2898F2}"/>
    <hyperlink ref="A227" r:id="rId622" xr:uid="{3047429F-9CF5-466D-94C0-FAF1C31DFBAC}"/>
    <hyperlink ref="A175" r:id="rId623" xr:uid="{B3B64EA3-50FB-4CC8-83BC-696B8728298D}"/>
    <hyperlink ref="A124" r:id="rId624" display="Lisocabtagene maraleucel for treating relapsed or refractory aggressive B-cell non-Hodgkin lymphoma after 1 systemic treatment when a stem cell transplant is unsuitable (terminated appraisal) TA1083" xr:uid="{F90B2839-2AD8-42B9-A4FD-375C2A083F71}"/>
    <hyperlink ref="A125" r:id="rId625" xr:uid="{F807812C-32F2-4F1B-A831-3ADFD3E4D189}"/>
    <hyperlink ref="A195" r:id="rId626" xr:uid="{2B53B0B7-D6BD-451C-9030-7CBAFC8B5CB5}"/>
    <hyperlink ref="A282" r:id="rId627" xr:uid="{6C8EE215-2E11-4D0E-A11B-81F8EFAC8701}"/>
    <hyperlink ref="A283" r:id="rId628" xr:uid="{72E511B5-DCD0-4546-B48F-CCDA1BB3C6D1}"/>
    <hyperlink ref="A403" r:id="rId629" xr:uid="{50AA0B6F-68B3-4028-B29A-E5EE51685902}"/>
    <hyperlink ref="A402" r:id="rId630" xr:uid="{21F2D452-035A-4418-BD9D-27EE921054B9}"/>
    <hyperlink ref="A313" r:id="rId631" xr:uid="{3C0557AC-F2DC-43A4-A6DC-4542014B21AB}"/>
    <hyperlink ref="A312" r:id="rId632" xr:uid="{99F8BC3B-0833-4649-9929-4BBF19E3E85E}"/>
    <hyperlink ref="A401" r:id="rId633" xr:uid="{1350DC0D-ECF0-4C0E-B33A-1EB353133AF5}"/>
    <hyperlink ref="A400" r:id="rId634" xr:uid="{04C1F224-8554-465F-B864-149FAAEBA36B}"/>
    <hyperlink ref="A399" r:id="rId635" xr:uid="{A05CB27F-E2C4-4691-95A5-34A20FF17FEC}"/>
    <hyperlink ref="A398" r:id="rId636" xr:uid="{02684000-254F-4C76-B4B5-E95589E6371E}"/>
    <hyperlink ref="A397" r:id="rId637" xr:uid="{CD0DF8A4-58F8-4A9B-BFE9-7166E1C347F4}"/>
    <hyperlink ref="A396" r:id="rId638" xr:uid="{33736CEE-888E-4726-842B-C571EB81A9AD}"/>
    <hyperlink ref="A395" r:id="rId639" xr:uid="{C818CF31-441E-4CA4-97C0-1DC7C19F34F5}"/>
    <hyperlink ref="A394" r:id="rId640" xr:uid="{84F3F617-2AE8-4808-9DAA-D74C1C7F0D06}"/>
    <hyperlink ref="A311" r:id="rId641" xr:uid="{16EB9AF9-542C-4731-953C-761F7F0DA78D}"/>
    <hyperlink ref="A241" r:id="rId642" xr:uid="{D99C9A9B-BC38-4964-923F-BBEC39A56E71}"/>
    <hyperlink ref="A393" r:id="rId643" xr:uid="{7A96CC3A-B00E-405C-B406-8F785E9493EF}"/>
    <hyperlink ref="A392" r:id="rId644" xr:uid="{67D8AC41-A3AA-4811-952B-1BAE8A661A38}"/>
    <hyperlink ref="A391" r:id="rId645" xr:uid="{7DEF3540-1BE8-44E3-984C-7E72CF24E245}"/>
    <hyperlink ref="A270" r:id="rId646" xr:uid="{72C59225-E763-4078-9463-DCEA0493CE15}"/>
    <hyperlink ref="A224" r:id="rId647" xr:uid="{CE91F02F-1B6D-4ADB-B59E-C8827E3502B8}"/>
    <hyperlink ref="A243" r:id="rId648" xr:uid="{A5244B19-443E-4E9B-A8E3-083C1C992D45}"/>
    <hyperlink ref="A310" r:id="rId649" xr:uid="{393548B3-E5AA-48FF-A2DF-A047FA065A92}"/>
    <hyperlink ref="A390" r:id="rId650" xr:uid="{9FDB10A2-2687-4CC0-8A44-340B947E056B}"/>
    <hyperlink ref="A389" r:id="rId651" xr:uid="{E8C22C8B-B2BB-41C0-97E4-7401AC15FFD0}"/>
    <hyperlink ref="A388" r:id="rId652" xr:uid="{D10F26C7-FD39-4D19-94B0-41ABB8F23142}"/>
    <hyperlink ref="A387" r:id="rId653" xr:uid="{2988D25D-312D-4F1D-BD02-BF2F92F745D9}"/>
    <hyperlink ref="A386" r:id="rId654" xr:uid="{66B5FC6F-609B-455E-8FC1-5DBBC4262E4F}"/>
    <hyperlink ref="A385" r:id="rId655" xr:uid="{0FE8CC4D-B186-4934-BA43-8FBCFDDD284E}"/>
    <hyperlink ref="A309" r:id="rId656" xr:uid="{36F3448B-AA96-432F-B59D-13ADD5BECCDF}"/>
    <hyperlink ref="A384" r:id="rId657" xr:uid="{81D211F9-E40A-42F2-8556-8EDC8D8BD036}"/>
    <hyperlink ref="A308" r:id="rId658" display="odine (131I)–apamistamab for treating relapsed or refractory acute myeloid leukaemia before an allogeneic haematopoietic stem cell transplant [ID6355]" xr:uid="{8CAE4103-2A35-4CBF-B050-F3CA2B26A909}"/>
    <hyperlink ref="A307" r:id="rId659" xr:uid="{8F39DFE5-0D2B-4A78-9BE2-D8CFCEE6B579}"/>
    <hyperlink ref="A383" r:id="rId660" xr:uid="{A24FB8CF-668C-47AE-AEF4-BBEE8920D89E}"/>
    <hyperlink ref="A382" r:id="rId661" xr:uid="{EE120E9B-9BF2-4B0E-B184-24D946CFDC9D}"/>
    <hyperlink ref="A306" r:id="rId662" xr:uid="{08D303C1-921B-4B72-A90C-BADA9270EFB8}"/>
    <hyperlink ref="A381" r:id="rId663" xr:uid="{FF6D428F-7F57-4540-8348-8F0A34894C0D}"/>
    <hyperlink ref="A380" r:id="rId664" xr:uid="{FD94CE08-6B00-4080-8E57-88D685BD1559}"/>
    <hyperlink ref="A276" r:id="rId665" xr:uid="{57D3A4A0-14F8-4ADC-B7A9-D2F7ACF6D867}"/>
    <hyperlink ref="A242" r:id="rId666" xr:uid="{4AA66C12-F5DB-4FDD-9740-56AE8A6E6F9B}"/>
    <hyperlink ref="A379" r:id="rId667" xr:uid="{9ED8C53C-29D5-46E4-AB32-839D7271BD6B}"/>
    <hyperlink ref="A378" r:id="rId668" xr:uid="{FF68F57E-F5F8-4A8C-95A6-CD83F33D1D5B}"/>
    <hyperlink ref="A377" r:id="rId669" xr:uid="{2139FE31-85E0-4CE2-9943-EF70DAF0E3F1}"/>
    <hyperlink ref="A376" r:id="rId670" xr:uid="{54D05D2E-6A2B-446D-AD81-120BD3510D01}"/>
    <hyperlink ref="A271" r:id="rId671" xr:uid="{5BEAFAD7-3384-402D-AE50-8C36AE1D6E48}"/>
    <hyperlink ref="A375" r:id="rId672" xr:uid="{3B2C610B-B14C-4119-A688-0341B013C358}"/>
    <hyperlink ref="A244" r:id="rId673" xr:uid="{B92714B4-9146-45BE-9084-A62FA685F5B7}"/>
    <hyperlink ref="A374" r:id="rId674" xr:uid="{7A76C551-99E8-4A94-8DF7-EFD7484B9D04}"/>
    <hyperlink ref="A294" r:id="rId675" xr:uid="{1DDCCDC2-C985-40D7-819C-4E626B661065}"/>
    <hyperlink ref="A223" r:id="rId676" xr:uid="{3E9BBED8-D25B-49D9-BE93-6F2624B22404}"/>
    <hyperlink ref="A292" r:id="rId677" xr:uid="{15C961D3-3083-4AA1-A2D6-800802DF410B}"/>
    <hyperlink ref="A275" r:id="rId678" xr:uid="{A5A80297-0358-4105-99C1-FD6C2161C763}"/>
    <hyperlink ref="A373" r:id="rId679" xr:uid="{7FEEC390-3F21-4458-94E4-20059CDE0CAE}"/>
    <hyperlink ref="A372" r:id="rId680" xr:uid="{E8B0DE45-C89F-4812-AD75-1030B4074938}"/>
    <hyperlink ref="A371" r:id="rId681" xr:uid="{2F69008C-C0E9-4805-8605-1725EF46CD45}"/>
    <hyperlink ref="A295" r:id="rId682" xr:uid="{59EE6ACA-AD34-4F1D-9FB0-386D09DF2768}"/>
    <hyperlink ref="A281" r:id="rId683" xr:uid="{D5A78306-80C6-4091-9CE6-CEF02275B432}"/>
    <hyperlink ref="A370" r:id="rId684" xr:uid="{F3D75627-8E25-46FE-9896-AF8C61425813}"/>
    <hyperlink ref="A298" r:id="rId685" xr:uid="{21DAFC30-5A7F-4657-A22F-2BCC959DEDA4}"/>
    <hyperlink ref="A369" r:id="rId686" xr:uid="{1CCAE30B-65AF-4521-86E2-D769D51D68E0}"/>
    <hyperlink ref="A368" r:id="rId687" xr:uid="{C636639E-397B-4629-8062-4503BA61EA18}"/>
    <hyperlink ref="A145" r:id="rId688" xr:uid="{56D4AB53-F863-4D54-BA42-50DD79FBEEF6}"/>
    <hyperlink ref="A367" r:id="rId689" xr:uid="{784235E9-A6C1-4165-ACD8-EEB3E6911C7C}"/>
    <hyperlink ref="A366" r:id="rId690" xr:uid="{B6AF55DA-6C07-4D18-9115-9673CACCE390}"/>
    <hyperlink ref="A365" r:id="rId691" xr:uid="{D8748351-7E1E-4F49-9F32-8F18B30759AF}"/>
    <hyperlink ref="A297" r:id="rId692" xr:uid="{AE0053A0-3E1C-4777-A1EA-5F062DC63E4B}"/>
    <hyperlink ref="A296" r:id="rId693" xr:uid="{D31A416B-EB73-4E36-96D1-B1FF60DF182B}"/>
    <hyperlink ref="A269" r:id="rId694" xr:uid="{11DEA579-45F6-4E7F-A27B-06C4BE479B64}"/>
    <hyperlink ref="A323" r:id="rId695" xr:uid="{4E5C73A7-128E-44FD-BCE0-379AB9EFA553}"/>
    <hyperlink ref="A325" r:id="rId696" xr:uid="{3F0F8D4D-D5A6-4566-9E46-6092203A4699}"/>
    <hyperlink ref="A364" r:id="rId697" xr:uid="{ACE08556-E220-4D1F-9942-430625C6A878}"/>
    <hyperlink ref="A363" r:id="rId698" xr:uid="{87E7ABE4-6EDD-4C5A-9352-8A13D1D76C42}"/>
    <hyperlink ref="A305" r:id="rId699" xr:uid="{B7770BCF-878C-4CB9-A1DA-FA7C6A4F0AE5}"/>
    <hyperlink ref="A130" r:id="rId700" xr:uid="{31953DB9-44AA-4395-A6F3-FE22AF812000}"/>
    <hyperlink ref="A274" r:id="rId701" xr:uid="{58B114E9-8B2F-4BD5-AEA2-B6F139D275CC}"/>
    <hyperlink ref="A273" r:id="rId702" xr:uid="{C73FB701-3E56-4E4A-8200-2A48D6FE62AE}"/>
    <hyperlink ref="A303" r:id="rId703" xr:uid="{62100A85-CCDB-45C2-8AE0-F70EDD43FAB5}"/>
    <hyperlink ref="A236" r:id="rId704" xr:uid="{EC39D8A9-3E77-4565-899E-74B97F03E745}"/>
    <hyperlink ref="A235" r:id="rId705" xr:uid="{30F9E925-D00F-4CD5-9C17-042C3AF3AE29}"/>
    <hyperlink ref="A268" r:id="rId706" xr:uid="{359BC0BA-DAAB-49FD-B366-D1E8E0753412}"/>
    <hyperlink ref="A326" r:id="rId707" xr:uid="{07FF171C-9E71-40DD-A56D-99C5FC09EDC9}"/>
    <hyperlink ref="A261" r:id="rId708" xr:uid="{956D4D8C-ABE2-4198-ADBA-1E8523683B03}"/>
    <hyperlink ref="A148" r:id="rId709" xr:uid="{FCC39EE0-CD19-442E-9EC0-FBA1216706A9}"/>
    <hyperlink ref="A238" r:id="rId710" xr:uid="{5897586F-B7C2-42DC-9193-CB74F234025D}"/>
    <hyperlink ref="A237" r:id="rId711" xr:uid="{6910EEE9-9229-4F46-AC21-F44D37266FE6}"/>
    <hyperlink ref="A226" r:id="rId712" xr:uid="{211B8482-B60D-4F2A-9BDC-8BC80CDC4C1A}"/>
    <hyperlink ref="A221" r:id="rId713" display="https://www.nice.org.uk/guidance/awaiting-development/gid-ta11565" xr:uid="{9C0C36E1-9DA0-4B74-BCF2-783D04EC9444}"/>
    <hyperlink ref="A267" r:id="rId714" xr:uid="{C70B5E11-262F-4223-A611-8CA6286C3CE4}"/>
    <hyperlink ref="A322" r:id="rId715" xr:uid="{07B402E4-76CB-4CF7-B557-A3722771DC19}"/>
    <hyperlink ref="A302" r:id="rId716" xr:uid="{DC8CF1F8-F5C7-4647-9070-71F7AAC7363D}"/>
    <hyperlink ref="A284" r:id="rId717" xr:uid="{7A19E615-DF3A-4628-9E51-E6AE70D60A2F}"/>
    <hyperlink ref="A250" r:id="rId718" xr:uid="{16C152D8-C018-40AA-9D4D-BA3E67E99635}"/>
    <hyperlink ref="A245" r:id="rId719" xr:uid="{8F6A4E96-BEDF-4152-BB79-08D6A3F6757B}"/>
    <hyperlink ref="A266" r:id="rId720" xr:uid="{9A6E5369-84D7-4673-8C31-C3AFC1149E39}"/>
    <hyperlink ref="A304" r:id="rId721" xr:uid="{808E02B9-23C0-4FDE-A54B-6CB4FA3F0164}"/>
    <hyperlink ref="A414" r:id="rId722" xr:uid="{DC2E861B-BFD8-498C-BD32-144A76FA82A4}"/>
    <hyperlink ref="A301" r:id="rId723" xr:uid="{2563EE3C-0E37-4D92-BC49-D61A3295AE72}"/>
    <hyperlink ref="A413" r:id="rId724" xr:uid="{FDBF25DD-A5CB-4A48-9622-D6C8F5DFF3AD}"/>
    <hyperlink ref="A300" r:id="rId725" xr:uid="{7A2B4A99-FBF0-4079-94F9-1828796FFB52}"/>
    <hyperlink ref="A233" r:id="rId726" xr:uid="{005211BD-1141-4912-BD1C-8C28CDB2291E}"/>
    <hyperlink ref="A299" r:id="rId727" xr:uid="{1D49690A-A513-4267-B477-F9DB7C4BE86A}"/>
    <hyperlink ref="A289" r:id="rId728" xr:uid="{99DC8804-49E4-437F-B70F-407309BED718}"/>
    <hyperlink ref="A290" r:id="rId729" xr:uid="{0A0D3E12-7239-4350-A2D3-8A1B9481FCE8}"/>
    <hyperlink ref="A409" r:id="rId730" xr:uid="{A615B0BC-74BA-4C75-B196-77BFC1D9F1EA}"/>
    <hyperlink ref="A249" r:id="rId731" xr:uid="{23E5891C-81F1-410D-8130-053073135D9B}"/>
    <hyperlink ref="A231" r:id="rId732" xr:uid="{3B03C93D-0839-4F7F-A534-B846CC23526C}"/>
    <hyperlink ref="A408" r:id="rId733" xr:uid="{20FDA5D6-3FEB-4920-ADB2-C6D5D17742DD}"/>
    <hyperlink ref="A407" r:id="rId734" xr:uid="{DB10102A-DC58-4099-A3BC-229D5B10425D}"/>
    <hyperlink ref="A412" r:id="rId735" xr:uid="{F834BCED-9B15-4A1D-8891-C1ECB634231F}"/>
    <hyperlink ref="A411" r:id="rId736" xr:uid="{6A744C3B-1603-45EA-BDB8-1106CDDBC039}"/>
    <hyperlink ref="A410" r:id="rId737" xr:uid="{D09F6784-F3C8-4344-8E3F-157C1F8EFD02}"/>
    <hyperlink ref="A406" r:id="rId738" xr:uid="{846CDFEA-C736-4AD0-950D-0EDD9199F04D}"/>
    <hyperlink ref="A248" r:id="rId739" xr:uid="{3A34DE7C-D2F5-4AF8-8473-A771AA3CBE5E}"/>
    <hyperlink ref="A405" r:id="rId740" xr:uid="{D84AA18A-11ED-4411-BB4B-F76121B8E486}"/>
    <hyperlink ref="A287" r:id="rId741" xr:uid="{9EB890CD-2EC1-4675-A7AF-811B80314E72}"/>
    <hyperlink ref="A247" r:id="rId742" xr:uid="{D9B8EB83-D210-4C40-8A24-F1894C7D631B}"/>
    <hyperlink ref="A404" r:id="rId743" xr:uid="{030DE0B7-96B8-4354-B3B0-1305EACD41A3}"/>
    <hyperlink ref="A286" r:id="rId744" xr:uid="{ADB00130-FD8B-44D7-9B69-40F64F467BEC}"/>
    <hyperlink ref="A239" r:id="rId745" xr:uid="{A4BBE372-5AA4-46D5-BD42-3A1EE5F26BB6}"/>
    <hyperlink ref="A291" r:id="rId746" xr:uid="{5757ADF0-FDB3-4114-921D-585D5BF62713}"/>
    <hyperlink ref="A146" r:id="rId747" display="Clascoterone for treating acne vulgaris in people 12 years and over (terminated appraisal)" xr:uid="{3218396F-47E0-4549-9CC7-D84812F72B2F}"/>
    <hyperlink ref="A272" r:id="rId748" xr:uid="{B1D76436-0A25-4635-8E77-0B033A02C20F}"/>
    <hyperlink ref="A279" r:id="rId749" xr:uid="{8E0AC218-E456-449C-89BE-00EF4A0D7570}"/>
    <hyperlink ref="A280" r:id="rId750" xr:uid="{1FDB8B68-72C3-4F4F-8F03-EBBFB5758AEE}"/>
    <hyperlink ref="A278" r:id="rId751" xr:uid="{C262D098-5879-4B38-9CCD-83A1804C7415}"/>
    <hyperlink ref="A324" r:id="rId752" xr:uid="{92AF989F-0DD6-4CD0-927F-8A1554BC3DDA}"/>
    <hyperlink ref="A277" r:id="rId753" xr:uid="{0F18993E-5387-4A5F-A4EA-AA9DC986DD39}"/>
    <hyperlink ref="A415" r:id="rId754" xr:uid="{6F9BAA02-EAED-4BE0-9B94-4A84634D8CE0}"/>
    <hyperlink ref="A285" r:id="rId755" xr:uid="{A4EB3452-CB22-41DE-A756-2980C1254199}"/>
    <hyperlink ref="A293" r:id="rId756" xr:uid="{21AB23FD-55CB-4439-BFF4-BE8D5D1E4DE0}"/>
    <hyperlink ref="A153" r:id="rId757" xr:uid="{CD447C50-B094-42BF-B9C5-148FAF56CB2E}"/>
  </hyperlinks>
  <pageMargins left="0.7" right="0.7" top="0.75" bottom="0.75" header="0.3" footer="0.3"/>
  <pageSetup paperSize="9" orientation="portrait" r:id="rId7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S220"/>
  <sheetViews>
    <sheetView tabSelected="1" zoomScale="80" zoomScaleNormal="80" workbookViewId="0">
      <pane ySplit="1" topLeftCell="A2" activePane="bottomLeft" state="frozen"/>
      <selection activeCell="L55" sqref="L55"/>
      <selection pane="bottomLeft"/>
    </sheetView>
  </sheetViews>
  <sheetFormatPr defaultColWidth="9.1796875" defaultRowHeight="16.5" customHeight="1"/>
  <cols>
    <col min="1" max="1" width="19.1796875" style="38" customWidth="1"/>
    <col min="2" max="2" width="12.54296875" style="38" customWidth="1"/>
    <col min="3" max="3" width="17.1796875" style="71" customWidth="1"/>
    <col min="4" max="4" width="20.1796875" style="71" customWidth="1"/>
    <col min="5" max="5" width="20.1796875" style="87" customWidth="1"/>
    <col min="6" max="6" width="40.1796875" style="78" customWidth="1"/>
    <col min="7" max="7" width="19.54296875" style="63" customWidth="1"/>
    <col min="8" max="8" width="25.54296875" style="63" customWidth="1"/>
    <col min="9" max="9" width="16.54296875" style="63" customWidth="1"/>
    <col min="10" max="10" width="18.54296875" style="63" customWidth="1"/>
    <col min="11" max="11" width="42.1796875" style="38" customWidth="1"/>
    <col min="12" max="12" width="18.1796875" style="88" customWidth="1"/>
    <col min="13" max="13" width="25.1796875" style="88" customWidth="1"/>
    <col min="14" max="14" width="22.54296875" style="88" customWidth="1"/>
    <col min="15" max="15" width="31.54296875" style="88" customWidth="1"/>
    <col min="16" max="16" width="18.54296875" style="89" customWidth="1"/>
    <col min="17" max="17" width="17.1796875" style="89" customWidth="1"/>
    <col min="18" max="18" width="134" style="38" customWidth="1"/>
    <col min="19" max="19" width="18.1796875" style="38" customWidth="1"/>
    <col min="20" max="16384" width="9.1796875" style="38"/>
  </cols>
  <sheetData>
    <row r="1" spans="1:19" s="31" customFormat="1" ht="124">
      <c r="A1" s="153" t="s">
        <v>588</v>
      </c>
      <c r="B1" s="153" t="s">
        <v>589</v>
      </c>
      <c r="C1" s="153" t="s">
        <v>340</v>
      </c>
      <c r="D1" s="153" t="s">
        <v>590</v>
      </c>
      <c r="E1" s="153" t="s">
        <v>591</v>
      </c>
      <c r="F1" s="153" t="s">
        <v>336</v>
      </c>
      <c r="G1" s="109" t="s">
        <v>592</v>
      </c>
      <c r="H1" s="109" t="s">
        <v>593</v>
      </c>
      <c r="I1" s="109" t="s">
        <v>594</v>
      </c>
      <c r="J1" s="109" t="s">
        <v>595</v>
      </c>
      <c r="K1" s="109" t="s">
        <v>596</v>
      </c>
      <c r="L1" s="109" t="s">
        <v>597</v>
      </c>
      <c r="M1" s="109" t="s">
        <v>598</v>
      </c>
      <c r="N1" s="109" t="s">
        <v>599</v>
      </c>
      <c r="O1" s="109" t="s">
        <v>600</v>
      </c>
      <c r="P1" s="109" t="s">
        <v>601</v>
      </c>
      <c r="Q1" s="109" t="s">
        <v>602</v>
      </c>
      <c r="R1" s="109" t="s">
        <v>603</v>
      </c>
      <c r="S1" s="109" t="s">
        <v>604</v>
      </c>
    </row>
    <row r="2" spans="1:19" ht="114" customHeight="1">
      <c r="A2" s="45" t="s">
        <v>605</v>
      </c>
      <c r="B2" s="45" t="s">
        <v>606</v>
      </c>
      <c r="C2" s="106">
        <v>46120</v>
      </c>
      <c r="D2" s="74" t="str">
        <f t="shared" ref="D2:D19" si="0">IF(ISTEXT(L2),L2,L2+C2)</f>
        <v>n/a - terminated</v>
      </c>
      <c r="E2" s="39" t="s">
        <v>616</v>
      </c>
      <c r="F2" s="35" t="s">
        <v>759</v>
      </c>
      <c r="G2" s="45" t="s">
        <v>663</v>
      </c>
      <c r="H2" s="45" t="s">
        <v>664</v>
      </c>
      <c r="I2" s="45" t="s">
        <v>619</v>
      </c>
      <c r="J2" s="46" t="s">
        <v>620</v>
      </c>
      <c r="K2" s="42" t="s">
        <v>620</v>
      </c>
      <c r="L2" s="43" t="s">
        <v>621</v>
      </c>
      <c r="M2" s="40" t="s">
        <v>621</v>
      </c>
      <c r="N2" s="40" t="s">
        <v>621</v>
      </c>
      <c r="O2" s="40" t="s">
        <v>621</v>
      </c>
      <c r="P2" s="40" t="s">
        <v>621</v>
      </c>
      <c r="Q2" s="40" t="s">
        <v>621</v>
      </c>
      <c r="R2" s="44" t="s">
        <v>760</v>
      </c>
      <c r="S2" s="42" t="s">
        <v>615</v>
      </c>
    </row>
    <row r="3" spans="1:19" ht="90.75" customHeight="1">
      <c r="A3" s="45" t="s">
        <v>761</v>
      </c>
      <c r="B3" s="45" t="s">
        <v>762</v>
      </c>
      <c r="C3" s="106">
        <v>46133</v>
      </c>
      <c r="D3" s="74">
        <f t="shared" si="0"/>
        <v>46223</v>
      </c>
      <c r="E3" s="57" t="s">
        <v>607</v>
      </c>
      <c r="F3" s="32" t="s">
        <v>763</v>
      </c>
      <c r="G3" s="45" t="s">
        <v>617</v>
      </c>
      <c r="H3" s="75" t="s">
        <v>764</v>
      </c>
      <c r="I3" s="42" t="s">
        <v>610</v>
      </c>
      <c r="J3" s="43" t="s">
        <v>611</v>
      </c>
      <c r="K3" s="42" t="s">
        <v>612</v>
      </c>
      <c r="L3" s="42">
        <v>90</v>
      </c>
      <c r="M3" s="40" t="s">
        <v>626</v>
      </c>
      <c r="N3" s="42" t="s">
        <v>614</v>
      </c>
      <c r="O3" s="42" t="s">
        <v>765</v>
      </c>
      <c r="P3" s="49">
        <v>1580</v>
      </c>
      <c r="Q3" s="49">
        <v>1270</v>
      </c>
      <c r="R3" s="44" t="s">
        <v>766</v>
      </c>
      <c r="S3" s="45" t="s">
        <v>661</v>
      </c>
    </row>
    <row r="4" spans="1:19" ht="99.75" customHeight="1">
      <c r="A4" s="45" t="s">
        <v>761</v>
      </c>
      <c r="B4" s="45" t="s">
        <v>762</v>
      </c>
      <c r="C4" s="106">
        <v>46140</v>
      </c>
      <c r="D4" s="74">
        <f t="shared" si="0"/>
        <v>46230</v>
      </c>
      <c r="E4" s="57" t="s">
        <v>607</v>
      </c>
      <c r="F4" s="32" t="s">
        <v>767</v>
      </c>
      <c r="G4" s="45" t="s">
        <v>617</v>
      </c>
      <c r="H4" s="42" t="s">
        <v>768</v>
      </c>
      <c r="I4" s="42" t="s">
        <v>610</v>
      </c>
      <c r="J4" s="43" t="s">
        <v>611</v>
      </c>
      <c r="K4" s="42" t="s">
        <v>612</v>
      </c>
      <c r="L4" s="42">
        <v>90</v>
      </c>
      <c r="M4" s="40" t="s">
        <v>630</v>
      </c>
      <c r="N4" s="40" t="s">
        <v>639</v>
      </c>
      <c r="O4" s="42" t="s">
        <v>769</v>
      </c>
      <c r="P4" s="40">
        <v>35</v>
      </c>
      <c r="Q4" s="42">
        <v>25</v>
      </c>
      <c r="R4" s="44" t="s">
        <v>770</v>
      </c>
      <c r="S4" s="45" t="s">
        <v>615</v>
      </c>
    </row>
    <row r="5" spans="1:19" ht="176.9" customHeight="1">
      <c r="A5" s="45" t="s">
        <v>761</v>
      </c>
      <c r="B5" s="45" t="s">
        <v>606</v>
      </c>
      <c r="C5" s="106">
        <v>46141</v>
      </c>
      <c r="D5" s="39">
        <f t="shared" si="0"/>
        <v>46231</v>
      </c>
      <c r="E5" s="54" t="s">
        <v>607</v>
      </c>
      <c r="F5" s="32" t="s">
        <v>771</v>
      </c>
      <c r="G5" s="45" t="s">
        <v>617</v>
      </c>
      <c r="H5" s="45" t="s">
        <v>772</v>
      </c>
      <c r="I5" s="42" t="s">
        <v>610</v>
      </c>
      <c r="J5" s="42" t="s">
        <v>611</v>
      </c>
      <c r="K5" s="42" t="s">
        <v>612</v>
      </c>
      <c r="L5" s="42">
        <v>90</v>
      </c>
      <c r="M5" s="41" t="s">
        <v>630</v>
      </c>
      <c r="N5" s="40" t="s">
        <v>614</v>
      </c>
      <c r="O5" s="42" t="s">
        <v>773</v>
      </c>
      <c r="P5" s="40">
        <v>280</v>
      </c>
      <c r="Q5" s="42">
        <v>235</v>
      </c>
      <c r="R5" s="44" t="s">
        <v>774</v>
      </c>
      <c r="S5" s="45" t="s">
        <v>615</v>
      </c>
    </row>
    <row r="6" spans="1:19" ht="192" customHeight="1">
      <c r="A6" s="45" t="s">
        <v>761</v>
      </c>
      <c r="B6" s="45" t="s">
        <v>606</v>
      </c>
      <c r="C6" s="106">
        <v>46141</v>
      </c>
      <c r="D6" s="74">
        <f t="shared" si="0"/>
        <v>46231</v>
      </c>
      <c r="E6" s="57" t="s">
        <v>607</v>
      </c>
      <c r="F6" s="32" t="s">
        <v>775</v>
      </c>
      <c r="G6" s="45" t="s">
        <v>776</v>
      </c>
      <c r="H6" s="42" t="s">
        <v>777</v>
      </c>
      <c r="I6" s="42" t="s">
        <v>633</v>
      </c>
      <c r="J6" s="46" t="s">
        <v>637</v>
      </c>
      <c r="K6" s="42" t="s">
        <v>659</v>
      </c>
      <c r="L6" s="42">
        <v>90</v>
      </c>
      <c r="M6" s="42" t="s">
        <v>630</v>
      </c>
      <c r="N6" s="42" t="s">
        <v>631</v>
      </c>
      <c r="O6" s="42" t="s">
        <v>778</v>
      </c>
      <c r="P6" s="49">
        <v>12300</v>
      </c>
      <c r="Q6" s="51">
        <v>7400</v>
      </c>
      <c r="R6" s="44" t="s">
        <v>779</v>
      </c>
      <c r="S6" s="45" t="s">
        <v>615</v>
      </c>
    </row>
    <row r="7" spans="1:19" ht="156" customHeight="1">
      <c r="A7" s="45" t="s">
        <v>761</v>
      </c>
      <c r="B7" s="45" t="s">
        <v>606</v>
      </c>
      <c r="C7" s="106">
        <v>46142</v>
      </c>
      <c r="D7" s="39">
        <f t="shared" si="0"/>
        <v>46232</v>
      </c>
      <c r="E7" s="54" t="s">
        <v>607</v>
      </c>
      <c r="F7" s="32" t="s">
        <v>780</v>
      </c>
      <c r="G7" s="41" t="s">
        <v>617</v>
      </c>
      <c r="H7" s="42" t="s">
        <v>675</v>
      </c>
      <c r="I7" s="42" t="s">
        <v>610</v>
      </c>
      <c r="J7" s="43" t="s">
        <v>611</v>
      </c>
      <c r="K7" s="42" t="s">
        <v>612</v>
      </c>
      <c r="L7" s="42">
        <v>90</v>
      </c>
      <c r="M7" s="45" t="s">
        <v>688</v>
      </c>
      <c r="N7" s="41" t="s">
        <v>665</v>
      </c>
      <c r="O7" s="42" t="s">
        <v>736</v>
      </c>
      <c r="P7" s="49">
        <v>1650</v>
      </c>
      <c r="Q7" s="40">
        <v>410</v>
      </c>
      <c r="R7" s="44" t="s">
        <v>781</v>
      </c>
      <c r="S7" s="45" t="s">
        <v>615</v>
      </c>
    </row>
    <row r="8" spans="1:19" ht="121.5" customHeight="1">
      <c r="A8" s="45" t="s">
        <v>761</v>
      </c>
      <c r="B8" s="45" t="s">
        <v>606</v>
      </c>
      <c r="C8" s="106">
        <v>46148</v>
      </c>
      <c r="D8" s="74">
        <f t="shared" si="0"/>
        <v>46238</v>
      </c>
      <c r="E8" s="57">
        <v>46133</v>
      </c>
      <c r="F8" s="84" t="s">
        <v>783</v>
      </c>
      <c r="G8" s="45" t="s">
        <v>617</v>
      </c>
      <c r="H8" s="42" t="s">
        <v>643</v>
      </c>
      <c r="I8" s="42" t="s">
        <v>610</v>
      </c>
      <c r="J8" s="42" t="s">
        <v>611</v>
      </c>
      <c r="K8" s="42" t="s">
        <v>612</v>
      </c>
      <c r="L8" s="42">
        <v>90</v>
      </c>
      <c r="M8" s="41" t="s">
        <v>630</v>
      </c>
      <c r="N8" s="42" t="s">
        <v>610</v>
      </c>
      <c r="O8" s="42" t="s">
        <v>610</v>
      </c>
      <c r="P8" s="40">
        <v>200</v>
      </c>
      <c r="Q8" s="42" t="s">
        <v>610</v>
      </c>
      <c r="R8" s="44" t="s">
        <v>784</v>
      </c>
      <c r="S8" s="45" t="s">
        <v>615</v>
      </c>
    </row>
    <row r="9" spans="1:19" ht="121.5" customHeight="1">
      <c r="A9" s="45" t="s">
        <v>761</v>
      </c>
      <c r="B9" s="45" t="s">
        <v>606</v>
      </c>
      <c r="C9" s="106">
        <v>46148</v>
      </c>
      <c r="D9" s="74" t="str">
        <f t="shared" si="0"/>
        <v>n/a - terminated</v>
      </c>
      <c r="E9" s="39" t="s">
        <v>616</v>
      </c>
      <c r="F9" s="84" t="s">
        <v>786</v>
      </c>
      <c r="G9" s="45" t="s">
        <v>620</v>
      </c>
      <c r="H9" s="42" t="s">
        <v>620</v>
      </c>
      <c r="I9" s="42" t="s">
        <v>619</v>
      </c>
      <c r="J9" s="42" t="s">
        <v>620</v>
      </c>
      <c r="K9" s="42" t="s">
        <v>620</v>
      </c>
      <c r="L9" s="42" t="s">
        <v>621</v>
      </c>
      <c r="M9" s="41" t="s">
        <v>621</v>
      </c>
      <c r="N9" s="40" t="s">
        <v>621</v>
      </c>
      <c r="O9" s="40" t="s">
        <v>621</v>
      </c>
      <c r="P9" s="42" t="s">
        <v>621</v>
      </c>
      <c r="Q9" s="42" t="s">
        <v>621</v>
      </c>
      <c r="R9" s="44" t="s">
        <v>787</v>
      </c>
      <c r="S9" s="45" t="s">
        <v>615</v>
      </c>
    </row>
    <row r="10" spans="1:19" ht="222.75" customHeight="1">
      <c r="A10" s="45" t="s">
        <v>761</v>
      </c>
      <c r="B10" s="45" t="s">
        <v>606</v>
      </c>
      <c r="C10" s="106">
        <v>46149</v>
      </c>
      <c r="D10" s="74">
        <f t="shared" si="0"/>
        <v>46239</v>
      </c>
      <c r="E10" s="57" t="s">
        <v>607</v>
      </c>
      <c r="F10" s="32" t="s">
        <v>788</v>
      </c>
      <c r="G10" s="45" t="s">
        <v>706</v>
      </c>
      <c r="H10" s="42" t="s">
        <v>789</v>
      </c>
      <c r="I10" s="42" t="s">
        <v>610</v>
      </c>
      <c r="J10" s="43" t="s">
        <v>637</v>
      </c>
      <c r="K10" s="42" t="s">
        <v>659</v>
      </c>
      <c r="L10" s="40">
        <v>90</v>
      </c>
      <c r="M10" s="42" t="s">
        <v>660</v>
      </c>
      <c r="N10" s="42" t="s">
        <v>614</v>
      </c>
      <c r="O10" s="42" t="s">
        <v>790</v>
      </c>
      <c r="P10" s="49">
        <v>1200000</v>
      </c>
      <c r="Q10" s="49">
        <v>43900</v>
      </c>
      <c r="R10" s="44" t="s">
        <v>791</v>
      </c>
      <c r="S10" s="45" t="s">
        <v>661</v>
      </c>
    </row>
    <row r="11" spans="1:19" ht="151.5" customHeight="1">
      <c r="A11" s="45" t="s">
        <v>761</v>
      </c>
      <c r="B11" s="45" t="s">
        <v>606</v>
      </c>
      <c r="C11" s="106">
        <v>46149</v>
      </c>
      <c r="D11" s="74">
        <f t="shared" si="0"/>
        <v>46239</v>
      </c>
      <c r="E11" s="57" t="s">
        <v>607</v>
      </c>
      <c r="F11" s="32" t="s">
        <v>792</v>
      </c>
      <c r="G11" s="45" t="s">
        <v>617</v>
      </c>
      <c r="H11" s="42" t="s">
        <v>793</v>
      </c>
      <c r="I11" s="42" t="s">
        <v>610</v>
      </c>
      <c r="J11" s="43" t="s">
        <v>611</v>
      </c>
      <c r="K11" s="42" t="s">
        <v>612</v>
      </c>
      <c r="L11" s="42">
        <v>90</v>
      </c>
      <c r="M11" s="40" t="s">
        <v>613</v>
      </c>
      <c r="N11" s="42" t="s">
        <v>610</v>
      </c>
      <c r="O11" s="42" t="s">
        <v>794</v>
      </c>
      <c r="P11" s="40">
        <v>65</v>
      </c>
      <c r="Q11" s="42" t="s">
        <v>610</v>
      </c>
      <c r="R11" s="44" t="s">
        <v>795</v>
      </c>
      <c r="S11" s="45" t="s">
        <v>615</v>
      </c>
    </row>
    <row r="12" spans="1:19" ht="96" customHeight="1">
      <c r="A12" s="39" t="s">
        <v>761</v>
      </c>
      <c r="B12" s="45" t="s">
        <v>606</v>
      </c>
      <c r="C12" s="106">
        <v>46149</v>
      </c>
      <c r="D12" s="74" t="str">
        <f t="shared" si="0"/>
        <v>n/a - terminated</v>
      </c>
      <c r="E12" s="39" t="s">
        <v>616</v>
      </c>
      <c r="F12" s="32" t="s">
        <v>796</v>
      </c>
      <c r="G12" s="45" t="s">
        <v>797</v>
      </c>
      <c r="H12" s="42" t="s">
        <v>798</v>
      </c>
      <c r="I12" s="45" t="s">
        <v>619</v>
      </c>
      <c r="J12" s="43" t="s">
        <v>620</v>
      </c>
      <c r="K12" s="42" t="s">
        <v>620</v>
      </c>
      <c r="L12" s="42" t="s">
        <v>621</v>
      </c>
      <c r="M12" s="42" t="s">
        <v>621</v>
      </c>
      <c r="N12" s="40" t="s">
        <v>621</v>
      </c>
      <c r="O12" s="40" t="s">
        <v>621</v>
      </c>
      <c r="P12" s="42" t="s">
        <v>621</v>
      </c>
      <c r="Q12" s="42" t="s">
        <v>621</v>
      </c>
      <c r="R12" s="44" t="s">
        <v>799</v>
      </c>
      <c r="S12" s="45" t="s">
        <v>615</v>
      </c>
    </row>
    <row r="13" spans="1:19" ht="130.5" customHeight="1">
      <c r="A13" s="45" t="s">
        <v>761</v>
      </c>
      <c r="B13" s="45" t="s">
        <v>606</v>
      </c>
      <c r="C13" s="48">
        <v>46162</v>
      </c>
      <c r="D13" s="74">
        <f t="shared" si="0"/>
        <v>46252</v>
      </c>
      <c r="E13" s="54" t="s">
        <v>607</v>
      </c>
      <c r="F13" s="35" t="s">
        <v>800</v>
      </c>
      <c r="G13" s="45" t="s">
        <v>628</v>
      </c>
      <c r="H13" s="42" t="s">
        <v>662</v>
      </c>
      <c r="I13" s="42" t="s">
        <v>610</v>
      </c>
      <c r="J13" s="43" t="s">
        <v>611</v>
      </c>
      <c r="K13" s="42" t="s">
        <v>612</v>
      </c>
      <c r="L13" s="42">
        <v>90</v>
      </c>
      <c r="M13" s="45" t="s">
        <v>660</v>
      </c>
      <c r="N13" s="42" t="s">
        <v>631</v>
      </c>
      <c r="O13" s="42" t="s">
        <v>801</v>
      </c>
      <c r="P13" s="49">
        <v>1300</v>
      </c>
      <c r="Q13" s="42" t="s">
        <v>610</v>
      </c>
      <c r="R13" s="44" t="s">
        <v>802</v>
      </c>
      <c r="S13" s="42" t="s">
        <v>615</v>
      </c>
    </row>
    <row r="14" spans="1:19" ht="132.75" customHeight="1">
      <c r="A14" s="45" t="s">
        <v>761</v>
      </c>
      <c r="B14" s="211" t="s">
        <v>606</v>
      </c>
      <c r="C14" s="48">
        <v>46163</v>
      </c>
      <c r="D14" s="74">
        <f t="shared" si="0"/>
        <v>46253</v>
      </c>
      <c r="E14" s="57" t="s">
        <v>607</v>
      </c>
      <c r="F14" s="33" t="s">
        <v>803</v>
      </c>
      <c r="G14" s="45" t="s">
        <v>617</v>
      </c>
      <c r="H14" s="70" t="s">
        <v>643</v>
      </c>
      <c r="I14" s="42" t="s">
        <v>610</v>
      </c>
      <c r="J14" s="42" t="s">
        <v>611</v>
      </c>
      <c r="K14" s="42" t="s">
        <v>612</v>
      </c>
      <c r="L14" s="42">
        <v>90</v>
      </c>
      <c r="M14" s="42" t="s">
        <v>630</v>
      </c>
      <c r="N14" s="40" t="s">
        <v>614</v>
      </c>
      <c r="O14" s="42" t="s">
        <v>804</v>
      </c>
      <c r="P14" s="40">
        <v>220</v>
      </c>
      <c r="Q14" s="42">
        <v>190</v>
      </c>
      <c r="R14" s="44" t="s">
        <v>805</v>
      </c>
      <c r="S14" s="45" t="s">
        <v>615</v>
      </c>
    </row>
    <row r="15" spans="1:19" ht="108" customHeight="1">
      <c r="A15" s="45" t="s">
        <v>761</v>
      </c>
      <c r="B15" s="45" t="s">
        <v>606</v>
      </c>
      <c r="C15" s="48">
        <v>46170</v>
      </c>
      <c r="D15" s="74">
        <f t="shared" si="0"/>
        <v>46260</v>
      </c>
      <c r="E15" s="54" t="s">
        <v>607</v>
      </c>
      <c r="F15" s="64" t="s">
        <v>806</v>
      </c>
      <c r="G15" s="40" t="s">
        <v>797</v>
      </c>
      <c r="H15" s="70" t="s">
        <v>807</v>
      </c>
      <c r="I15" s="42" t="s">
        <v>610</v>
      </c>
      <c r="J15" s="46" t="s">
        <v>611</v>
      </c>
      <c r="K15" s="42" t="s">
        <v>612</v>
      </c>
      <c r="L15" s="207">
        <v>90</v>
      </c>
      <c r="M15" s="34" t="s">
        <v>630</v>
      </c>
      <c r="N15" s="40" t="s">
        <v>614</v>
      </c>
      <c r="O15" s="42" t="s">
        <v>808</v>
      </c>
      <c r="P15" s="49">
        <v>1100</v>
      </c>
      <c r="Q15" s="42">
        <v>190</v>
      </c>
      <c r="R15" s="208" t="s">
        <v>809</v>
      </c>
      <c r="S15" s="45" t="s">
        <v>615</v>
      </c>
    </row>
    <row r="16" spans="1:19" ht="101.25" customHeight="1">
      <c r="A16" s="45" t="s">
        <v>761</v>
      </c>
      <c r="B16" s="211" t="s">
        <v>606</v>
      </c>
      <c r="C16" s="48">
        <v>46170</v>
      </c>
      <c r="D16" s="74" t="str">
        <f t="shared" si="0"/>
        <v>n/a - managed access agreement</v>
      </c>
      <c r="E16" s="39" t="s">
        <v>607</v>
      </c>
      <c r="F16" s="32" t="s">
        <v>810</v>
      </c>
      <c r="G16" s="40" t="s">
        <v>617</v>
      </c>
      <c r="H16" s="70" t="s">
        <v>643</v>
      </c>
      <c r="I16" s="42" t="s">
        <v>610</v>
      </c>
      <c r="J16" s="46" t="s">
        <v>611</v>
      </c>
      <c r="K16" s="42" t="s">
        <v>612</v>
      </c>
      <c r="L16" s="42" t="s">
        <v>811</v>
      </c>
      <c r="M16" s="42" t="s">
        <v>613</v>
      </c>
      <c r="N16" s="40" t="s">
        <v>614</v>
      </c>
      <c r="O16" s="42" t="s">
        <v>812</v>
      </c>
      <c r="P16" s="49">
        <v>103</v>
      </c>
      <c r="Q16" s="42" t="s">
        <v>610</v>
      </c>
      <c r="R16" s="44" t="s">
        <v>813</v>
      </c>
      <c r="S16" s="45" t="s">
        <v>615</v>
      </c>
    </row>
    <row r="17" spans="1:19" ht="112.5" customHeight="1">
      <c r="A17" s="45" t="s">
        <v>761</v>
      </c>
      <c r="B17" s="45" t="s">
        <v>606</v>
      </c>
      <c r="C17" s="106">
        <v>46176</v>
      </c>
      <c r="D17" s="74">
        <f t="shared" si="0"/>
        <v>46206</v>
      </c>
      <c r="E17" s="39">
        <v>46161</v>
      </c>
      <c r="F17" s="84" t="s">
        <v>814</v>
      </c>
      <c r="G17" s="41" t="s">
        <v>617</v>
      </c>
      <c r="H17" s="45" t="s">
        <v>648</v>
      </c>
      <c r="I17" s="98" t="s">
        <v>610</v>
      </c>
      <c r="J17" s="43" t="s">
        <v>611</v>
      </c>
      <c r="K17" s="42" t="s">
        <v>612</v>
      </c>
      <c r="L17" s="42">
        <v>30</v>
      </c>
      <c r="M17" s="40" t="s">
        <v>815</v>
      </c>
      <c r="N17" s="42" t="s">
        <v>639</v>
      </c>
      <c r="O17" s="42" t="s">
        <v>816</v>
      </c>
      <c r="P17" s="40">
        <v>140</v>
      </c>
      <c r="Q17" s="40">
        <v>70</v>
      </c>
      <c r="R17" s="47" t="s">
        <v>817</v>
      </c>
      <c r="S17" s="45" t="s">
        <v>656</v>
      </c>
    </row>
    <row r="18" spans="1:19" ht="96" customHeight="1">
      <c r="A18" s="45" t="s">
        <v>761</v>
      </c>
      <c r="B18" s="45" t="s">
        <v>606</v>
      </c>
      <c r="C18" s="106">
        <v>46176</v>
      </c>
      <c r="D18" s="74">
        <f t="shared" si="0"/>
        <v>46266</v>
      </c>
      <c r="E18" s="54" t="s">
        <v>607</v>
      </c>
      <c r="F18" s="32" t="s">
        <v>818</v>
      </c>
      <c r="G18" s="45" t="s">
        <v>617</v>
      </c>
      <c r="H18" s="42" t="s">
        <v>819</v>
      </c>
      <c r="I18" s="42" t="s">
        <v>610</v>
      </c>
      <c r="J18" s="43" t="s">
        <v>611</v>
      </c>
      <c r="K18" s="42" t="s">
        <v>612</v>
      </c>
      <c r="L18" s="40">
        <v>90</v>
      </c>
      <c r="M18" s="42" t="s">
        <v>613</v>
      </c>
      <c r="N18" s="42" t="s">
        <v>614</v>
      </c>
      <c r="O18" s="42" t="s">
        <v>820</v>
      </c>
      <c r="P18" s="49">
        <v>1600</v>
      </c>
      <c r="Q18" s="51">
        <v>1450</v>
      </c>
      <c r="R18" s="44" t="s">
        <v>821</v>
      </c>
      <c r="S18" s="45" t="s">
        <v>661</v>
      </c>
    </row>
    <row r="19" spans="1:19" ht="160.5" customHeight="1">
      <c r="A19" s="45" t="s">
        <v>761</v>
      </c>
      <c r="B19" s="42" t="s">
        <v>606</v>
      </c>
      <c r="C19" s="106">
        <v>46176</v>
      </c>
      <c r="D19" s="74">
        <f t="shared" si="0"/>
        <v>46266</v>
      </c>
      <c r="E19" s="57" t="s">
        <v>607</v>
      </c>
      <c r="F19" s="35" t="s">
        <v>822</v>
      </c>
      <c r="G19" s="41" t="s">
        <v>706</v>
      </c>
      <c r="H19" s="45" t="s">
        <v>823</v>
      </c>
      <c r="I19" s="45" t="s">
        <v>610</v>
      </c>
      <c r="J19" s="43" t="s">
        <v>611</v>
      </c>
      <c r="K19" s="42" t="s">
        <v>612</v>
      </c>
      <c r="L19" s="42">
        <v>90</v>
      </c>
      <c r="M19" s="45" t="s">
        <v>660</v>
      </c>
      <c r="N19" s="40" t="s">
        <v>614</v>
      </c>
      <c r="O19" s="42" t="s">
        <v>824</v>
      </c>
      <c r="P19" s="40">
        <v>760</v>
      </c>
      <c r="Q19" s="42">
        <v>690</v>
      </c>
      <c r="R19" s="44" t="s">
        <v>825</v>
      </c>
      <c r="S19" s="42" t="s">
        <v>615</v>
      </c>
    </row>
    <row r="20" spans="1:19" ht="309.75" customHeight="1">
      <c r="A20" s="45" t="s">
        <v>761</v>
      </c>
      <c r="B20" s="45" t="s">
        <v>606</v>
      </c>
      <c r="C20" s="48">
        <v>46177</v>
      </c>
      <c r="D20" s="74">
        <v>46156</v>
      </c>
      <c r="E20" s="39" t="s">
        <v>607</v>
      </c>
      <c r="F20" s="32" t="s">
        <v>826</v>
      </c>
      <c r="G20" s="40" t="s">
        <v>646</v>
      </c>
      <c r="H20" s="45" t="s">
        <v>827</v>
      </c>
      <c r="I20" s="42" t="s">
        <v>610</v>
      </c>
      <c r="J20" s="43" t="s">
        <v>611</v>
      </c>
      <c r="K20" s="42" t="s">
        <v>612</v>
      </c>
      <c r="L20" s="207" t="s">
        <v>828</v>
      </c>
      <c r="M20" s="42" t="s">
        <v>829</v>
      </c>
      <c r="N20" s="42" t="s">
        <v>614</v>
      </c>
      <c r="O20" s="42" t="s">
        <v>830</v>
      </c>
      <c r="P20" s="49">
        <v>1400</v>
      </c>
      <c r="Q20" s="51">
        <v>170</v>
      </c>
      <c r="R20" s="44" t="s">
        <v>831</v>
      </c>
      <c r="S20" s="45" t="s">
        <v>727</v>
      </c>
    </row>
    <row r="21" spans="1:19" ht="96" customHeight="1">
      <c r="A21" s="45" t="s">
        <v>761</v>
      </c>
      <c r="B21" s="211" t="s">
        <v>606</v>
      </c>
      <c r="C21" s="106">
        <v>46177</v>
      </c>
      <c r="D21" s="74" t="str">
        <f t="shared" ref="D21:D52" si="1">IF(ISTEXT(L21),L21,L21+C21)</f>
        <v>n/a - terminated</v>
      </c>
      <c r="E21" s="39" t="s">
        <v>616</v>
      </c>
      <c r="F21" s="32" t="s">
        <v>832</v>
      </c>
      <c r="G21" s="45" t="s">
        <v>617</v>
      </c>
      <c r="H21" s="42" t="s">
        <v>748</v>
      </c>
      <c r="I21" s="42" t="s">
        <v>619</v>
      </c>
      <c r="J21" s="43" t="s">
        <v>620</v>
      </c>
      <c r="K21" s="42" t="s">
        <v>620</v>
      </c>
      <c r="L21" s="42" t="s">
        <v>621</v>
      </c>
      <c r="M21" s="42" t="s">
        <v>621</v>
      </c>
      <c r="N21" s="40" t="s">
        <v>621</v>
      </c>
      <c r="O21" s="40" t="s">
        <v>621</v>
      </c>
      <c r="P21" s="42" t="s">
        <v>621</v>
      </c>
      <c r="Q21" s="42" t="s">
        <v>621</v>
      </c>
      <c r="R21" s="44" t="s">
        <v>833</v>
      </c>
      <c r="S21" s="45" t="s">
        <v>615</v>
      </c>
    </row>
    <row r="22" spans="1:19" ht="102" customHeight="1">
      <c r="A22" s="57" t="s">
        <v>761</v>
      </c>
      <c r="B22" s="45" t="s">
        <v>834</v>
      </c>
      <c r="C22" s="106">
        <v>46184</v>
      </c>
      <c r="D22" s="74">
        <f t="shared" si="1"/>
        <v>46274</v>
      </c>
      <c r="E22" s="39" t="s">
        <v>607</v>
      </c>
      <c r="F22" s="32" t="s">
        <v>840</v>
      </c>
      <c r="G22" s="41" t="s">
        <v>617</v>
      </c>
      <c r="H22" s="70" t="s">
        <v>841</v>
      </c>
      <c r="I22" s="45" t="s">
        <v>610</v>
      </c>
      <c r="J22" s="46" t="s">
        <v>611</v>
      </c>
      <c r="K22" s="42" t="s">
        <v>612</v>
      </c>
      <c r="L22" s="42">
        <v>90</v>
      </c>
      <c r="M22" s="40" t="s">
        <v>613</v>
      </c>
      <c r="N22" s="42" t="s">
        <v>631</v>
      </c>
      <c r="O22" s="42" t="s">
        <v>842</v>
      </c>
      <c r="P22" s="40">
        <v>280</v>
      </c>
      <c r="Q22" s="40">
        <v>165</v>
      </c>
      <c r="R22" s="47" t="s">
        <v>1978</v>
      </c>
      <c r="S22" s="45" t="s">
        <v>615</v>
      </c>
    </row>
    <row r="23" spans="1:19" ht="153" customHeight="1">
      <c r="A23" s="45" t="s">
        <v>761</v>
      </c>
      <c r="B23" s="45" t="s">
        <v>782</v>
      </c>
      <c r="C23" s="106">
        <v>46189</v>
      </c>
      <c r="D23" s="39">
        <f t="shared" si="1"/>
        <v>46279</v>
      </c>
      <c r="E23" s="57" t="s">
        <v>607</v>
      </c>
      <c r="F23" s="84" t="s">
        <v>1979</v>
      </c>
      <c r="G23" s="45" t="s">
        <v>617</v>
      </c>
      <c r="H23" s="75" t="s">
        <v>643</v>
      </c>
      <c r="I23" s="42" t="s">
        <v>610</v>
      </c>
      <c r="J23" s="42" t="s">
        <v>611</v>
      </c>
      <c r="K23" s="42" t="s">
        <v>612</v>
      </c>
      <c r="L23" s="40">
        <v>90</v>
      </c>
      <c r="M23" s="42" t="s">
        <v>613</v>
      </c>
      <c r="N23" s="42" t="s">
        <v>614</v>
      </c>
      <c r="O23" s="42" t="s">
        <v>1980</v>
      </c>
      <c r="P23" s="49">
        <v>2800</v>
      </c>
      <c r="Q23" s="42">
        <v>85</v>
      </c>
      <c r="R23" s="67" t="s">
        <v>1981</v>
      </c>
      <c r="S23" s="45" t="s">
        <v>615</v>
      </c>
    </row>
    <row r="24" spans="1:19" ht="234" customHeight="1">
      <c r="A24" s="45" t="s">
        <v>761</v>
      </c>
      <c r="B24" s="45" t="s">
        <v>785</v>
      </c>
      <c r="C24" s="106">
        <v>46190</v>
      </c>
      <c r="D24" s="74">
        <f t="shared" si="1"/>
        <v>46280</v>
      </c>
      <c r="E24" s="57" t="s">
        <v>607</v>
      </c>
      <c r="F24" s="220" t="s">
        <v>1973</v>
      </c>
      <c r="G24" s="45" t="s">
        <v>636</v>
      </c>
      <c r="H24" s="75" t="s">
        <v>755</v>
      </c>
      <c r="I24" s="42" t="s">
        <v>610</v>
      </c>
      <c r="J24" s="46" t="s">
        <v>637</v>
      </c>
      <c r="K24" s="42" t="s">
        <v>844</v>
      </c>
      <c r="L24" s="40">
        <v>90</v>
      </c>
      <c r="M24" s="42" t="s">
        <v>660</v>
      </c>
      <c r="N24" s="42" t="s">
        <v>665</v>
      </c>
      <c r="O24" s="42" t="s">
        <v>1983</v>
      </c>
      <c r="P24" s="49">
        <v>28000</v>
      </c>
      <c r="Q24" s="49">
        <v>8700</v>
      </c>
      <c r="R24" s="47" t="s">
        <v>1982</v>
      </c>
      <c r="S24" s="45" t="s">
        <v>615</v>
      </c>
    </row>
    <row r="25" spans="1:19" ht="206.15" customHeight="1">
      <c r="A25" s="45" t="s">
        <v>761</v>
      </c>
      <c r="B25" s="42" t="s">
        <v>785</v>
      </c>
      <c r="C25" s="106">
        <v>46191</v>
      </c>
      <c r="D25" s="74">
        <f t="shared" si="1"/>
        <v>46281</v>
      </c>
      <c r="E25" s="39" t="s">
        <v>607</v>
      </c>
      <c r="F25" s="220" t="s">
        <v>847</v>
      </c>
      <c r="G25" s="40" t="s">
        <v>617</v>
      </c>
      <c r="H25" s="45" t="s">
        <v>643</v>
      </c>
      <c r="I25" s="42" t="s">
        <v>610</v>
      </c>
      <c r="J25" s="46" t="s">
        <v>611</v>
      </c>
      <c r="K25" s="42" t="s">
        <v>612</v>
      </c>
      <c r="L25" s="42">
        <v>90</v>
      </c>
      <c r="M25" s="42" t="s">
        <v>673</v>
      </c>
      <c r="N25" s="40" t="s">
        <v>614</v>
      </c>
      <c r="O25" s="42" t="s">
        <v>1987</v>
      </c>
      <c r="P25" s="49">
        <v>1120</v>
      </c>
      <c r="Q25" s="42">
        <v>55</v>
      </c>
      <c r="R25" s="44" t="s">
        <v>1988</v>
      </c>
      <c r="S25" s="45" t="s">
        <v>615</v>
      </c>
    </row>
    <row r="26" spans="1:19" ht="96" customHeight="1">
      <c r="A26" s="45" t="s">
        <v>761</v>
      </c>
      <c r="B26" s="42" t="s">
        <v>782</v>
      </c>
      <c r="C26" s="106">
        <v>46191</v>
      </c>
      <c r="D26" s="74" t="str">
        <f t="shared" si="1"/>
        <v>n/a - terminated</v>
      </c>
      <c r="E26" s="57" t="s">
        <v>607</v>
      </c>
      <c r="F26" s="85" t="s">
        <v>2013</v>
      </c>
      <c r="G26" s="45" t="s">
        <v>617</v>
      </c>
      <c r="H26" s="45" t="s">
        <v>651</v>
      </c>
      <c r="I26" s="42" t="s">
        <v>619</v>
      </c>
      <c r="J26" s="46" t="s">
        <v>611</v>
      </c>
      <c r="K26" s="42" t="s">
        <v>612</v>
      </c>
      <c r="L26" s="42" t="s">
        <v>621</v>
      </c>
      <c r="M26" s="34" t="s">
        <v>630</v>
      </c>
      <c r="N26" s="42" t="s">
        <v>1656</v>
      </c>
      <c r="O26" s="42" t="s">
        <v>1656</v>
      </c>
      <c r="P26" s="42" t="s">
        <v>1656</v>
      </c>
      <c r="Q26" s="42" t="s">
        <v>1656</v>
      </c>
      <c r="R26" s="44" t="s">
        <v>2014</v>
      </c>
      <c r="S26" s="42" t="s">
        <v>615</v>
      </c>
    </row>
    <row r="27" spans="1:19" ht="124.5" customHeight="1">
      <c r="A27" s="45" t="s">
        <v>761</v>
      </c>
      <c r="B27" s="45" t="s">
        <v>785</v>
      </c>
      <c r="C27" s="106">
        <v>46197</v>
      </c>
      <c r="D27" s="219">
        <f t="shared" si="1"/>
        <v>46287</v>
      </c>
      <c r="E27" s="39" t="s">
        <v>607</v>
      </c>
      <c r="F27" s="220" t="s">
        <v>1974</v>
      </c>
      <c r="G27" s="40" t="s">
        <v>617</v>
      </c>
      <c r="H27" s="45" t="s">
        <v>634</v>
      </c>
      <c r="I27" s="42" t="s">
        <v>610</v>
      </c>
      <c r="J27" s="46" t="s">
        <v>611</v>
      </c>
      <c r="K27" s="42" t="s">
        <v>612</v>
      </c>
      <c r="L27" s="217">
        <v>90</v>
      </c>
      <c r="M27" s="40" t="s">
        <v>613</v>
      </c>
      <c r="N27" s="40" t="s">
        <v>614</v>
      </c>
      <c r="O27" s="42" t="s">
        <v>845</v>
      </c>
      <c r="P27" s="40">
        <v>280</v>
      </c>
      <c r="Q27" s="40">
        <v>165</v>
      </c>
      <c r="R27" s="44" t="s">
        <v>1984</v>
      </c>
      <c r="S27" s="45" t="s">
        <v>615</v>
      </c>
    </row>
    <row r="28" spans="1:19" ht="108" customHeight="1">
      <c r="A28" s="45" t="s">
        <v>761</v>
      </c>
      <c r="B28" s="45" t="s">
        <v>782</v>
      </c>
      <c r="C28" s="106">
        <v>46197</v>
      </c>
      <c r="D28" s="74">
        <f>IF(ISTEXT(L28),L28,L28+C28)</f>
        <v>46287</v>
      </c>
      <c r="E28" s="54" t="s">
        <v>607</v>
      </c>
      <c r="F28" s="221" t="s">
        <v>1975</v>
      </c>
      <c r="G28" s="41" t="s">
        <v>617</v>
      </c>
      <c r="H28" s="75" t="s">
        <v>675</v>
      </c>
      <c r="I28" s="42" t="s">
        <v>610</v>
      </c>
      <c r="J28" s="43" t="s">
        <v>611</v>
      </c>
      <c r="K28" s="42" t="s">
        <v>612</v>
      </c>
      <c r="L28" s="42">
        <v>90</v>
      </c>
      <c r="M28" s="45" t="s">
        <v>1989</v>
      </c>
      <c r="N28" s="42" t="s">
        <v>614</v>
      </c>
      <c r="O28" s="42" t="s">
        <v>855</v>
      </c>
      <c r="P28" s="49">
        <v>3200</v>
      </c>
      <c r="Q28" s="51">
        <v>1300</v>
      </c>
      <c r="R28" s="44" t="s">
        <v>1990</v>
      </c>
      <c r="S28" s="45" t="s">
        <v>615</v>
      </c>
    </row>
    <row r="29" spans="1:19" ht="108" customHeight="1">
      <c r="A29" s="45" t="s">
        <v>761</v>
      </c>
      <c r="B29" s="45" t="s">
        <v>785</v>
      </c>
      <c r="C29" s="106">
        <v>46197</v>
      </c>
      <c r="D29" s="39">
        <f t="shared" si="1"/>
        <v>46287</v>
      </c>
      <c r="E29" s="57" t="s">
        <v>607</v>
      </c>
      <c r="F29" s="221" t="s">
        <v>851</v>
      </c>
      <c r="G29" s="45" t="s">
        <v>852</v>
      </c>
      <c r="H29" s="45" t="s">
        <v>704</v>
      </c>
      <c r="I29" s="42" t="s">
        <v>610</v>
      </c>
      <c r="J29" s="43" t="s">
        <v>611</v>
      </c>
      <c r="K29" s="42" t="s">
        <v>612</v>
      </c>
      <c r="L29" s="42">
        <v>90</v>
      </c>
      <c r="M29" s="41" t="s">
        <v>630</v>
      </c>
      <c r="N29" s="40" t="s">
        <v>639</v>
      </c>
      <c r="O29" s="42" t="s">
        <v>853</v>
      </c>
      <c r="P29" s="49">
        <v>3000</v>
      </c>
      <c r="Q29" s="42" t="s">
        <v>610</v>
      </c>
      <c r="R29" s="44" t="s">
        <v>854</v>
      </c>
      <c r="S29" s="45" t="s">
        <v>615</v>
      </c>
    </row>
    <row r="30" spans="1:19" ht="110.25" customHeight="1">
      <c r="A30" s="45" t="s">
        <v>761</v>
      </c>
      <c r="B30" s="45" t="s">
        <v>782</v>
      </c>
      <c r="C30" s="106">
        <v>46203</v>
      </c>
      <c r="D30" s="74">
        <f t="shared" si="1"/>
        <v>46233</v>
      </c>
      <c r="E30" s="57" t="s">
        <v>607</v>
      </c>
      <c r="F30" s="33" t="s">
        <v>1964</v>
      </c>
      <c r="G30" s="45" t="s">
        <v>646</v>
      </c>
      <c r="H30" s="75" t="s">
        <v>862</v>
      </c>
      <c r="I30" s="42" t="s">
        <v>610</v>
      </c>
      <c r="J30" s="42" t="s">
        <v>637</v>
      </c>
      <c r="K30" s="42" t="s">
        <v>659</v>
      </c>
      <c r="L30" s="42">
        <v>30</v>
      </c>
      <c r="M30" s="42" t="s">
        <v>630</v>
      </c>
      <c r="N30" s="42" t="s">
        <v>639</v>
      </c>
      <c r="O30" s="42" t="s">
        <v>863</v>
      </c>
      <c r="P30" s="49">
        <v>49100</v>
      </c>
      <c r="Q30" s="40" t="s">
        <v>610</v>
      </c>
      <c r="R30" s="44" t="s">
        <v>2058</v>
      </c>
      <c r="S30" s="45" t="s">
        <v>656</v>
      </c>
    </row>
    <row r="31" spans="1:19" ht="121.5" customHeight="1">
      <c r="A31" s="45" t="s">
        <v>761</v>
      </c>
      <c r="B31" s="45" t="s">
        <v>782</v>
      </c>
      <c r="C31" s="106">
        <v>46204</v>
      </c>
      <c r="D31" s="74">
        <f t="shared" si="1"/>
        <v>46294</v>
      </c>
      <c r="E31" s="57" t="s">
        <v>607</v>
      </c>
      <c r="F31" s="84" t="s">
        <v>2051</v>
      </c>
      <c r="G31" s="45" t="s">
        <v>617</v>
      </c>
      <c r="H31" s="42" t="s">
        <v>710</v>
      </c>
      <c r="I31" s="42" t="s">
        <v>1011</v>
      </c>
      <c r="J31" s="43" t="s">
        <v>611</v>
      </c>
      <c r="K31" s="42" t="s">
        <v>612</v>
      </c>
      <c r="L31" s="42">
        <v>90</v>
      </c>
      <c r="M31" s="41" t="s">
        <v>630</v>
      </c>
      <c r="N31" s="40" t="s">
        <v>631</v>
      </c>
      <c r="O31" s="42" t="s">
        <v>1012</v>
      </c>
      <c r="P31" s="40">
        <v>200</v>
      </c>
      <c r="Q31" s="42" t="s">
        <v>610</v>
      </c>
      <c r="R31" s="67" t="s">
        <v>2052</v>
      </c>
      <c r="S31" s="45" t="s">
        <v>615</v>
      </c>
    </row>
    <row r="32" spans="1:19" ht="142.5" customHeight="1">
      <c r="A32" s="45" t="s">
        <v>761</v>
      </c>
      <c r="B32" s="45" t="s">
        <v>834</v>
      </c>
      <c r="C32" s="108">
        <v>46211</v>
      </c>
      <c r="D32" s="74" t="str">
        <f t="shared" si="1"/>
        <v>Should not be used in draft guidance</v>
      </c>
      <c r="E32" s="54" t="s">
        <v>6</v>
      </c>
      <c r="F32" s="32" t="s">
        <v>859</v>
      </c>
      <c r="G32" s="45" t="s">
        <v>617</v>
      </c>
      <c r="H32" s="75" t="s">
        <v>643</v>
      </c>
      <c r="I32" s="42" t="s">
        <v>838</v>
      </c>
      <c r="J32" s="46" t="s">
        <v>611</v>
      </c>
      <c r="K32" s="42" t="s">
        <v>612</v>
      </c>
      <c r="L32" s="42" t="s">
        <v>838</v>
      </c>
      <c r="M32" s="42" t="s">
        <v>630</v>
      </c>
      <c r="N32" s="42" t="s">
        <v>639</v>
      </c>
      <c r="O32" s="42" t="s">
        <v>1992</v>
      </c>
      <c r="P32" s="49">
        <v>1100</v>
      </c>
      <c r="Q32" s="40" t="s">
        <v>6</v>
      </c>
      <c r="R32" s="44" t="s">
        <v>860</v>
      </c>
      <c r="S32" s="45" t="s">
        <v>615</v>
      </c>
    </row>
    <row r="33" spans="1:19" ht="118.5" customHeight="1">
      <c r="A33" s="45" t="s">
        <v>761</v>
      </c>
      <c r="B33" s="45" t="s">
        <v>782</v>
      </c>
      <c r="C33" s="108">
        <v>46211</v>
      </c>
      <c r="D33" s="74">
        <f t="shared" si="1"/>
        <v>46301</v>
      </c>
      <c r="E33" s="54" t="s">
        <v>607</v>
      </c>
      <c r="F33" s="35" t="s">
        <v>1120</v>
      </c>
      <c r="G33" s="45" t="s">
        <v>663</v>
      </c>
      <c r="H33" s="45" t="s">
        <v>1121</v>
      </c>
      <c r="I33" s="42" t="s">
        <v>610</v>
      </c>
      <c r="J33" s="46" t="s">
        <v>637</v>
      </c>
      <c r="K33" s="42" t="s">
        <v>659</v>
      </c>
      <c r="L33" s="42">
        <v>90</v>
      </c>
      <c r="M33" s="40" t="s">
        <v>681</v>
      </c>
      <c r="N33" s="40" t="s">
        <v>1045</v>
      </c>
      <c r="O33" s="42" t="s">
        <v>1045</v>
      </c>
      <c r="P33" s="49">
        <v>122000</v>
      </c>
      <c r="Q33" s="51" t="s">
        <v>6</v>
      </c>
      <c r="R33" s="44" t="s">
        <v>1122</v>
      </c>
      <c r="S33" s="42" t="s">
        <v>615</v>
      </c>
    </row>
    <row r="34" spans="1:19" ht="139.5" customHeight="1">
      <c r="A34" s="45" t="s">
        <v>761</v>
      </c>
      <c r="B34" s="45" t="s">
        <v>782</v>
      </c>
      <c r="C34" s="108">
        <v>46212</v>
      </c>
      <c r="D34" s="74">
        <f t="shared" si="1"/>
        <v>46302</v>
      </c>
      <c r="E34" s="54">
        <v>46196</v>
      </c>
      <c r="F34" s="84" t="s">
        <v>899</v>
      </c>
      <c r="G34" s="45" t="s">
        <v>617</v>
      </c>
      <c r="H34" s="75" t="s">
        <v>841</v>
      </c>
      <c r="I34" s="42" t="s">
        <v>610</v>
      </c>
      <c r="J34" s="43" t="s">
        <v>611</v>
      </c>
      <c r="K34" s="42" t="s">
        <v>612</v>
      </c>
      <c r="L34" s="40">
        <v>90</v>
      </c>
      <c r="M34" s="42" t="s">
        <v>613</v>
      </c>
      <c r="N34" s="42" t="s">
        <v>631</v>
      </c>
      <c r="O34" s="42" t="s">
        <v>900</v>
      </c>
      <c r="P34" s="40">
        <v>90</v>
      </c>
      <c r="Q34" s="40" t="s">
        <v>6</v>
      </c>
      <c r="R34" s="44" t="s">
        <v>2000</v>
      </c>
      <c r="S34" s="45" t="s">
        <v>615</v>
      </c>
    </row>
    <row r="35" spans="1:19" ht="120" customHeight="1">
      <c r="A35" s="45" t="s">
        <v>761</v>
      </c>
      <c r="B35" s="42" t="s">
        <v>785</v>
      </c>
      <c r="C35" s="56">
        <v>46217</v>
      </c>
      <c r="D35" s="74">
        <f t="shared" si="1"/>
        <v>46307</v>
      </c>
      <c r="E35" s="39">
        <v>46198</v>
      </c>
      <c r="F35" s="35" t="s">
        <v>865</v>
      </c>
      <c r="G35" s="40" t="s">
        <v>617</v>
      </c>
      <c r="H35" s="45" t="s">
        <v>841</v>
      </c>
      <c r="I35" s="42" t="s">
        <v>610</v>
      </c>
      <c r="J35" s="46" t="s">
        <v>611</v>
      </c>
      <c r="K35" s="42" t="s">
        <v>612</v>
      </c>
      <c r="L35" s="42">
        <v>90</v>
      </c>
      <c r="M35" s="40" t="s">
        <v>626</v>
      </c>
      <c r="N35" s="40" t="s">
        <v>614</v>
      </c>
      <c r="O35" s="42" t="s">
        <v>866</v>
      </c>
      <c r="P35" s="40">
        <v>270</v>
      </c>
      <c r="Q35" s="42" t="s">
        <v>640</v>
      </c>
      <c r="R35" s="44" t="s">
        <v>1993</v>
      </c>
      <c r="S35" s="45" t="s">
        <v>615</v>
      </c>
    </row>
    <row r="36" spans="1:19" ht="156" customHeight="1">
      <c r="A36" s="45" t="s">
        <v>761</v>
      </c>
      <c r="B36" s="45" t="s">
        <v>785</v>
      </c>
      <c r="C36" s="108">
        <v>46218</v>
      </c>
      <c r="D36" s="74">
        <f t="shared" si="1"/>
        <v>46248</v>
      </c>
      <c r="E36" s="54">
        <v>46199</v>
      </c>
      <c r="F36" s="32" t="s">
        <v>867</v>
      </c>
      <c r="G36" s="45" t="s">
        <v>679</v>
      </c>
      <c r="H36" s="42" t="s">
        <v>868</v>
      </c>
      <c r="I36" s="42" t="s">
        <v>610</v>
      </c>
      <c r="J36" s="43" t="s">
        <v>637</v>
      </c>
      <c r="K36" s="42" t="s">
        <v>612</v>
      </c>
      <c r="L36" s="40">
        <v>30</v>
      </c>
      <c r="M36" s="42" t="s">
        <v>630</v>
      </c>
      <c r="N36" s="42" t="s">
        <v>639</v>
      </c>
      <c r="O36" s="42" t="s">
        <v>1966</v>
      </c>
      <c r="P36" s="49">
        <v>13200</v>
      </c>
      <c r="Q36" s="40" t="s">
        <v>640</v>
      </c>
      <c r="R36" s="44" t="s">
        <v>1994</v>
      </c>
      <c r="S36" s="45" t="s">
        <v>656</v>
      </c>
    </row>
    <row r="37" spans="1:19" ht="99.75" customHeight="1">
      <c r="A37" s="45" t="s">
        <v>761</v>
      </c>
      <c r="B37" s="45" t="s">
        <v>762</v>
      </c>
      <c r="C37" s="56">
        <v>46226</v>
      </c>
      <c r="D37" s="74" t="str">
        <f t="shared" si="1"/>
        <v>Should not be used in draft guidance</v>
      </c>
      <c r="E37" s="57" t="s">
        <v>6</v>
      </c>
      <c r="F37" s="84" t="s">
        <v>869</v>
      </c>
      <c r="G37" s="40" t="s">
        <v>657</v>
      </c>
      <c r="H37" s="45" t="s">
        <v>870</v>
      </c>
      <c r="I37" s="42" t="s">
        <v>838</v>
      </c>
      <c r="J37" s="43" t="s">
        <v>611</v>
      </c>
      <c r="K37" s="42" t="s">
        <v>612</v>
      </c>
      <c r="L37" s="42" t="s">
        <v>838</v>
      </c>
      <c r="M37" s="34" t="s">
        <v>660</v>
      </c>
      <c r="N37" s="40" t="s">
        <v>614</v>
      </c>
      <c r="O37" s="42" t="s">
        <v>1995</v>
      </c>
      <c r="P37" s="40" t="s">
        <v>640</v>
      </c>
      <c r="Q37" s="42" t="s">
        <v>838</v>
      </c>
      <c r="R37" s="44" t="s">
        <v>871</v>
      </c>
      <c r="S37" s="45" t="s">
        <v>615</v>
      </c>
    </row>
    <row r="38" spans="1:19" ht="96" customHeight="1">
      <c r="A38" s="45" t="s">
        <v>761</v>
      </c>
      <c r="B38" s="45" t="s">
        <v>762</v>
      </c>
      <c r="C38" s="108">
        <v>46226</v>
      </c>
      <c r="D38" s="74" t="str">
        <f t="shared" si="1"/>
        <v>TBC</v>
      </c>
      <c r="E38" s="54" t="s">
        <v>6</v>
      </c>
      <c r="F38" s="32" t="s">
        <v>872</v>
      </c>
      <c r="G38" s="45" t="s">
        <v>617</v>
      </c>
      <c r="H38" s="42" t="s">
        <v>653</v>
      </c>
      <c r="I38" s="99" t="s">
        <v>6</v>
      </c>
      <c r="J38" s="43" t="s">
        <v>611</v>
      </c>
      <c r="K38" s="42" t="s">
        <v>612</v>
      </c>
      <c r="L38" s="40" t="s">
        <v>6</v>
      </c>
      <c r="M38" s="42" t="s">
        <v>626</v>
      </c>
      <c r="N38" s="42" t="s">
        <v>639</v>
      </c>
      <c r="O38" s="42" t="s">
        <v>873</v>
      </c>
      <c r="P38" s="40">
        <v>235</v>
      </c>
      <c r="Q38" s="40" t="s">
        <v>6</v>
      </c>
      <c r="R38" s="44" t="s">
        <v>874</v>
      </c>
      <c r="S38" s="45" t="s">
        <v>615</v>
      </c>
    </row>
    <row r="39" spans="1:19" ht="96" customHeight="1">
      <c r="A39" s="45" t="s">
        <v>761</v>
      </c>
      <c r="B39" s="45" t="s">
        <v>834</v>
      </c>
      <c r="C39" s="108">
        <v>46232</v>
      </c>
      <c r="D39" s="74">
        <f t="shared" si="1"/>
        <v>46262</v>
      </c>
      <c r="E39" s="54">
        <v>46212</v>
      </c>
      <c r="F39" s="84" t="s">
        <v>875</v>
      </c>
      <c r="G39" s="45" t="s">
        <v>706</v>
      </c>
      <c r="H39" s="75" t="s">
        <v>707</v>
      </c>
      <c r="I39" s="42" t="s">
        <v>6</v>
      </c>
      <c r="J39" s="43" t="s">
        <v>637</v>
      </c>
      <c r="K39" s="42" t="s">
        <v>612</v>
      </c>
      <c r="L39" s="40">
        <v>30</v>
      </c>
      <c r="M39" s="42" t="s">
        <v>630</v>
      </c>
      <c r="N39" s="42" t="s">
        <v>614</v>
      </c>
      <c r="O39" s="42" t="s">
        <v>876</v>
      </c>
      <c r="P39" s="49">
        <v>6700</v>
      </c>
      <c r="Q39" s="42" t="s">
        <v>6</v>
      </c>
      <c r="R39" s="44" t="s">
        <v>874</v>
      </c>
      <c r="S39" s="45" t="s">
        <v>656</v>
      </c>
    </row>
    <row r="40" spans="1:19" ht="114.75" customHeight="1">
      <c r="A40" s="45" t="s">
        <v>761</v>
      </c>
      <c r="B40" s="45" t="s">
        <v>762</v>
      </c>
      <c r="C40" s="108">
        <v>46239</v>
      </c>
      <c r="D40" s="74" t="str">
        <f t="shared" si="1"/>
        <v>Should not be used in draft guidance</v>
      </c>
      <c r="E40" s="57">
        <v>46219</v>
      </c>
      <c r="F40" s="32" t="s">
        <v>880</v>
      </c>
      <c r="G40" s="45" t="s">
        <v>617</v>
      </c>
      <c r="H40" s="75" t="s">
        <v>710</v>
      </c>
      <c r="I40" s="42" t="s">
        <v>838</v>
      </c>
      <c r="J40" s="46" t="s">
        <v>611</v>
      </c>
      <c r="K40" s="42" t="s">
        <v>612</v>
      </c>
      <c r="L40" s="42" t="s">
        <v>838</v>
      </c>
      <c r="M40" s="42" t="s">
        <v>660</v>
      </c>
      <c r="N40" s="42" t="s">
        <v>614</v>
      </c>
      <c r="O40" s="42" t="s">
        <v>881</v>
      </c>
      <c r="P40" s="40">
        <v>65</v>
      </c>
      <c r="Q40" s="42" t="s">
        <v>6</v>
      </c>
      <c r="R40" s="44" t="s">
        <v>1997</v>
      </c>
      <c r="S40" s="45" t="s">
        <v>615</v>
      </c>
    </row>
    <row r="41" spans="1:19" ht="130.5" customHeight="1">
      <c r="A41" s="45" t="s">
        <v>761</v>
      </c>
      <c r="B41" s="45" t="s">
        <v>834</v>
      </c>
      <c r="C41" s="108">
        <v>46240</v>
      </c>
      <c r="D41" s="74" t="str">
        <f t="shared" si="1"/>
        <v>Should not be used in draft guidance</v>
      </c>
      <c r="E41" s="54">
        <v>46226</v>
      </c>
      <c r="F41" s="33" t="s">
        <v>882</v>
      </c>
      <c r="G41" s="41" t="s">
        <v>617</v>
      </c>
      <c r="H41" s="75" t="s">
        <v>675</v>
      </c>
      <c r="I41" s="42" t="s">
        <v>838</v>
      </c>
      <c r="J41" s="43" t="s">
        <v>611</v>
      </c>
      <c r="K41" s="42" t="s">
        <v>612</v>
      </c>
      <c r="L41" s="42" t="s">
        <v>838</v>
      </c>
      <c r="M41" s="45" t="s">
        <v>688</v>
      </c>
      <c r="N41" s="42" t="s">
        <v>614</v>
      </c>
      <c r="O41" s="42" t="s">
        <v>883</v>
      </c>
      <c r="P41" s="49">
        <v>1800</v>
      </c>
      <c r="Q41" s="42" t="s">
        <v>838</v>
      </c>
      <c r="R41" s="44" t="s">
        <v>884</v>
      </c>
      <c r="S41" s="45" t="s">
        <v>615</v>
      </c>
    </row>
    <row r="42" spans="1:19" ht="106.5" customHeight="1">
      <c r="A42" s="45" t="s">
        <v>761</v>
      </c>
      <c r="B42" s="45" t="s">
        <v>762</v>
      </c>
      <c r="C42" s="108">
        <v>46253</v>
      </c>
      <c r="D42" s="74" t="str">
        <f t="shared" si="1"/>
        <v>TBC</v>
      </c>
      <c r="E42" s="54">
        <v>46219</v>
      </c>
      <c r="F42" s="32" t="s">
        <v>888</v>
      </c>
      <c r="G42" s="45" t="s">
        <v>657</v>
      </c>
      <c r="H42" s="42" t="s">
        <v>889</v>
      </c>
      <c r="I42" s="42" t="s">
        <v>6</v>
      </c>
      <c r="J42" s="46" t="s">
        <v>611</v>
      </c>
      <c r="K42" s="42" t="s">
        <v>612</v>
      </c>
      <c r="L42" s="40" t="s">
        <v>6</v>
      </c>
      <c r="M42" s="42" t="s">
        <v>660</v>
      </c>
      <c r="N42" s="40" t="s">
        <v>614</v>
      </c>
      <c r="O42" s="42" t="s">
        <v>890</v>
      </c>
      <c r="P42" s="40">
        <v>115</v>
      </c>
      <c r="Q42" s="40" t="s">
        <v>6</v>
      </c>
      <c r="R42" s="44" t="s">
        <v>864</v>
      </c>
      <c r="S42" s="45" t="s">
        <v>627</v>
      </c>
    </row>
    <row r="43" spans="1:19" ht="87" customHeight="1">
      <c r="A43" s="45" t="s">
        <v>761</v>
      </c>
      <c r="B43" s="45" t="s">
        <v>834</v>
      </c>
      <c r="C43" s="108">
        <v>46253</v>
      </c>
      <c r="D43" s="74" t="str">
        <f t="shared" si="1"/>
        <v>Should not be used in draft guidance</v>
      </c>
      <c r="E43" s="57">
        <v>46233</v>
      </c>
      <c r="F43" s="32" t="s">
        <v>846</v>
      </c>
      <c r="G43" s="45" t="s">
        <v>617</v>
      </c>
      <c r="H43" s="42" t="s">
        <v>710</v>
      </c>
      <c r="I43" s="42" t="s">
        <v>838</v>
      </c>
      <c r="J43" s="43" t="s">
        <v>611</v>
      </c>
      <c r="K43" s="42" t="s">
        <v>612</v>
      </c>
      <c r="L43" s="42" t="s">
        <v>838</v>
      </c>
      <c r="M43" s="40" t="s">
        <v>630</v>
      </c>
      <c r="N43" s="42" t="s">
        <v>631</v>
      </c>
      <c r="O43" s="42" t="s">
        <v>1985</v>
      </c>
      <c r="P43" s="42">
        <v>460</v>
      </c>
      <c r="Q43" s="42" t="s">
        <v>838</v>
      </c>
      <c r="R43" s="44" t="s">
        <v>1986</v>
      </c>
      <c r="S43" s="45" t="s">
        <v>615</v>
      </c>
    </row>
    <row r="44" spans="1:19" ht="110.25" customHeight="1">
      <c r="A44" s="45" t="s">
        <v>761</v>
      </c>
      <c r="B44" s="45" t="s">
        <v>782</v>
      </c>
      <c r="C44" s="108">
        <v>46260</v>
      </c>
      <c r="D44" s="74" t="str">
        <f t="shared" si="1"/>
        <v>TBC</v>
      </c>
      <c r="E44" s="54" t="s">
        <v>6</v>
      </c>
      <c r="F44" s="32" t="s">
        <v>885</v>
      </c>
      <c r="G44" s="45" t="s">
        <v>657</v>
      </c>
      <c r="H44" s="42" t="s">
        <v>886</v>
      </c>
      <c r="I44" s="42" t="s">
        <v>6</v>
      </c>
      <c r="J44" s="42" t="s">
        <v>611</v>
      </c>
      <c r="K44" s="42" t="s">
        <v>612</v>
      </c>
      <c r="L44" s="40" t="s">
        <v>6</v>
      </c>
      <c r="M44" s="42" t="s">
        <v>660</v>
      </c>
      <c r="N44" s="42" t="s">
        <v>631</v>
      </c>
      <c r="O44" s="42" t="s">
        <v>887</v>
      </c>
      <c r="P44" s="40">
        <v>95</v>
      </c>
      <c r="Q44" s="40" t="s">
        <v>6</v>
      </c>
      <c r="R44" s="44" t="s">
        <v>1998</v>
      </c>
      <c r="S44" s="45" t="s">
        <v>615</v>
      </c>
    </row>
    <row r="45" spans="1:19" ht="96" customHeight="1">
      <c r="A45" s="45" t="s">
        <v>761</v>
      </c>
      <c r="B45" s="45" t="s">
        <v>762</v>
      </c>
      <c r="C45" s="108">
        <v>46260</v>
      </c>
      <c r="D45" s="74" t="str">
        <f t="shared" si="1"/>
        <v>TBC</v>
      </c>
      <c r="E45" s="54">
        <v>46226</v>
      </c>
      <c r="F45" s="32" t="s">
        <v>891</v>
      </c>
      <c r="G45" s="45" t="s">
        <v>677</v>
      </c>
      <c r="H45" s="45" t="s">
        <v>678</v>
      </c>
      <c r="I45" s="42" t="s">
        <v>6</v>
      </c>
      <c r="J45" s="43" t="s">
        <v>637</v>
      </c>
      <c r="K45" s="42" t="s">
        <v>659</v>
      </c>
      <c r="L45" s="40" t="s">
        <v>6</v>
      </c>
      <c r="M45" s="42" t="s">
        <v>630</v>
      </c>
      <c r="N45" s="42" t="s">
        <v>631</v>
      </c>
      <c r="O45" s="42" t="s">
        <v>892</v>
      </c>
      <c r="P45" s="49">
        <v>4500</v>
      </c>
      <c r="Q45" s="40" t="s">
        <v>6</v>
      </c>
      <c r="R45" s="44" t="s">
        <v>874</v>
      </c>
      <c r="S45" s="45" t="s">
        <v>661</v>
      </c>
    </row>
    <row r="46" spans="1:19" ht="96" customHeight="1">
      <c r="A46" s="45" t="s">
        <v>761</v>
      </c>
      <c r="B46" s="45" t="s">
        <v>762</v>
      </c>
      <c r="C46" s="108">
        <v>46260</v>
      </c>
      <c r="D46" s="74" t="str">
        <f t="shared" si="1"/>
        <v>TBC</v>
      </c>
      <c r="E46" s="54">
        <v>46233</v>
      </c>
      <c r="F46" s="32" t="s">
        <v>893</v>
      </c>
      <c r="G46" s="45" t="s">
        <v>677</v>
      </c>
      <c r="H46" s="42" t="s">
        <v>894</v>
      </c>
      <c r="I46" s="42" t="s">
        <v>6</v>
      </c>
      <c r="J46" s="43" t="s">
        <v>637</v>
      </c>
      <c r="K46" s="42" t="s">
        <v>659</v>
      </c>
      <c r="L46" s="40" t="s">
        <v>6</v>
      </c>
      <c r="M46" s="42" t="s">
        <v>630</v>
      </c>
      <c r="N46" s="42" t="s">
        <v>631</v>
      </c>
      <c r="O46" s="42" t="s">
        <v>895</v>
      </c>
      <c r="P46" s="49">
        <v>6100</v>
      </c>
      <c r="Q46" s="40" t="s">
        <v>6</v>
      </c>
      <c r="R46" s="44" t="s">
        <v>874</v>
      </c>
      <c r="S46" s="45" t="s">
        <v>661</v>
      </c>
    </row>
    <row r="47" spans="1:19" ht="96.75" customHeight="1">
      <c r="A47" s="45" t="s">
        <v>761</v>
      </c>
      <c r="B47" s="45" t="s">
        <v>762</v>
      </c>
      <c r="C47" s="108">
        <v>46260</v>
      </c>
      <c r="D47" s="74" t="str">
        <f t="shared" si="1"/>
        <v>TBC</v>
      </c>
      <c r="E47" s="57">
        <v>46231</v>
      </c>
      <c r="F47" s="84" t="s">
        <v>1999</v>
      </c>
      <c r="G47" s="45" t="s">
        <v>646</v>
      </c>
      <c r="H47" s="45" t="s">
        <v>827</v>
      </c>
      <c r="I47" s="45" t="s">
        <v>6</v>
      </c>
      <c r="J47" s="46" t="s">
        <v>611</v>
      </c>
      <c r="K47" s="42" t="s">
        <v>612</v>
      </c>
      <c r="L47" s="42" t="s">
        <v>6</v>
      </c>
      <c r="M47" s="40" t="s">
        <v>897</v>
      </c>
      <c r="N47" s="42" t="s">
        <v>640</v>
      </c>
      <c r="O47" s="42" t="s">
        <v>640</v>
      </c>
      <c r="P47" s="40" t="s">
        <v>640</v>
      </c>
      <c r="Q47" s="40" t="s">
        <v>6</v>
      </c>
      <c r="R47" s="44" t="s">
        <v>898</v>
      </c>
      <c r="S47" s="45" t="s">
        <v>615</v>
      </c>
    </row>
    <row r="48" spans="1:19" ht="96" customHeight="1">
      <c r="A48" s="45" t="s">
        <v>761</v>
      </c>
      <c r="B48" s="45" t="s">
        <v>762</v>
      </c>
      <c r="C48" s="108">
        <v>46268</v>
      </c>
      <c r="D48" s="74" t="str">
        <f t="shared" si="1"/>
        <v>TBC</v>
      </c>
      <c r="E48" s="54">
        <v>46232</v>
      </c>
      <c r="F48" s="32" t="s">
        <v>901</v>
      </c>
      <c r="G48" s="45" t="s">
        <v>677</v>
      </c>
      <c r="H48" s="42" t="s">
        <v>902</v>
      </c>
      <c r="I48" s="42" t="s">
        <v>6</v>
      </c>
      <c r="J48" s="43" t="s">
        <v>637</v>
      </c>
      <c r="K48" s="42" t="s">
        <v>6</v>
      </c>
      <c r="L48" s="40" t="s">
        <v>6</v>
      </c>
      <c r="M48" s="42" t="s">
        <v>903</v>
      </c>
      <c r="N48" s="42" t="s">
        <v>614</v>
      </c>
      <c r="O48" s="42" t="s">
        <v>904</v>
      </c>
      <c r="P48" s="49">
        <v>324000</v>
      </c>
      <c r="Q48" s="40" t="s">
        <v>6</v>
      </c>
      <c r="R48" s="44" t="s">
        <v>905</v>
      </c>
      <c r="S48" s="45" t="s">
        <v>615</v>
      </c>
    </row>
    <row r="49" spans="1:19" ht="96" customHeight="1">
      <c r="A49" s="45" t="s">
        <v>761</v>
      </c>
      <c r="B49" s="45" t="s">
        <v>762</v>
      </c>
      <c r="C49" s="108">
        <v>46268</v>
      </c>
      <c r="D49" s="74">
        <f t="shared" si="1"/>
        <v>46298</v>
      </c>
      <c r="E49" s="54">
        <v>46247</v>
      </c>
      <c r="F49" s="32" t="s">
        <v>906</v>
      </c>
      <c r="G49" s="45" t="s">
        <v>646</v>
      </c>
      <c r="H49" s="75" t="s">
        <v>632</v>
      </c>
      <c r="I49" s="42" t="s">
        <v>6</v>
      </c>
      <c r="J49" s="43" t="s">
        <v>611</v>
      </c>
      <c r="K49" s="42" t="s">
        <v>907</v>
      </c>
      <c r="L49" s="40">
        <v>30</v>
      </c>
      <c r="M49" s="42" t="s">
        <v>630</v>
      </c>
      <c r="N49" s="42" t="s">
        <v>639</v>
      </c>
      <c r="O49" s="42" t="s">
        <v>908</v>
      </c>
      <c r="P49" s="49" t="s">
        <v>640</v>
      </c>
      <c r="Q49" s="40" t="s">
        <v>6</v>
      </c>
      <c r="R49" s="44" t="s">
        <v>874</v>
      </c>
      <c r="S49" s="45" t="s">
        <v>656</v>
      </c>
    </row>
    <row r="50" spans="1:19" ht="257.5" customHeight="1">
      <c r="A50" s="45" t="s">
        <v>761</v>
      </c>
      <c r="B50" s="42" t="s">
        <v>762</v>
      </c>
      <c r="C50" s="108">
        <v>46268</v>
      </c>
      <c r="D50" s="74" t="str">
        <f t="shared" si="1"/>
        <v>Not recommended in draft guidance</v>
      </c>
      <c r="E50" s="39">
        <v>46233</v>
      </c>
      <c r="F50" s="35" t="s">
        <v>909</v>
      </c>
      <c r="G50" s="45" t="s">
        <v>628</v>
      </c>
      <c r="H50" s="42" t="s">
        <v>662</v>
      </c>
      <c r="I50" s="42" t="s">
        <v>740</v>
      </c>
      <c r="J50" s="43" t="s">
        <v>611</v>
      </c>
      <c r="K50" s="42" t="s">
        <v>612</v>
      </c>
      <c r="L50" s="42" t="s">
        <v>740</v>
      </c>
      <c r="M50" s="45" t="s">
        <v>660</v>
      </c>
      <c r="N50" s="42" t="s">
        <v>910</v>
      </c>
      <c r="O50" s="42" t="s">
        <v>911</v>
      </c>
      <c r="P50" s="40">
        <v>700</v>
      </c>
      <c r="Q50" s="42" t="s">
        <v>740</v>
      </c>
      <c r="R50" s="44" t="s">
        <v>2001</v>
      </c>
      <c r="S50" s="42" t="s">
        <v>615</v>
      </c>
    </row>
    <row r="51" spans="1:19" ht="115.5" customHeight="1">
      <c r="A51" s="45" t="s">
        <v>761</v>
      </c>
      <c r="B51" s="45" t="s">
        <v>834</v>
      </c>
      <c r="C51" s="108">
        <v>46269</v>
      </c>
      <c r="D51" s="74" t="str">
        <f t="shared" si="1"/>
        <v>Should not be used in draft guidance</v>
      </c>
      <c r="E51" s="54">
        <v>46248</v>
      </c>
      <c r="F51" s="32" t="s">
        <v>877</v>
      </c>
      <c r="G51" s="45" t="s">
        <v>617</v>
      </c>
      <c r="H51" s="42" t="s">
        <v>878</v>
      </c>
      <c r="I51" s="42" t="s">
        <v>838</v>
      </c>
      <c r="J51" s="43" t="s">
        <v>611</v>
      </c>
      <c r="K51" s="42" t="s">
        <v>612</v>
      </c>
      <c r="L51" s="42" t="s">
        <v>838</v>
      </c>
      <c r="M51" s="42" t="s">
        <v>630</v>
      </c>
      <c r="N51" s="42" t="s">
        <v>614</v>
      </c>
      <c r="O51" s="42" t="s">
        <v>879</v>
      </c>
      <c r="P51" s="40">
        <v>215</v>
      </c>
      <c r="Q51" s="42" t="s">
        <v>838</v>
      </c>
      <c r="R51" s="44" t="s">
        <v>1996</v>
      </c>
      <c r="S51" s="45" t="s">
        <v>615</v>
      </c>
    </row>
    <row r="52" spans="1:19" ht="96" customHeight="1">
      <c r="A52" s="45" t="s">
        <v>761</v>
      </c>
      <c r="B52" s="45" t="s">
        <v>762</v>
      </c>
      <c r="C52" s="108">
        <v>46274</v>
      </c>
      <c r="D52" s="74" t="str">
        <f t="shared" si="1"/>
        <v>TBC</v>
      </c>
      <c r="E52" s="54">
        <v>46239</v>
      </c>
      <c r="F52" s="84" t="s">
        <v>915</v>
      </c>
      <c r="G52" s="45" t="s">
        <v>677</v>
      </c>
      <c r="H52" s="75" t="s">
        <v>722</v>
      </c>
      <c r="I52" s="42" t="s">
        <v>6</v>
      </c>
      <c r="J52" s="43" t="s">
        <v>611</v>
      </c>
      <c r="K52" s="42" t="s">
        <v>612</v>
      </c>
      <c r="L52" s="40" t="s">
        <v>6</v>
      </c>
      <c r="M52" s="42" t="s">
        <v>660</v>
      </c>
      <c r="N52" s="42" t="s">
        <v>639</v>
      </c>
      <c r="O52" s="42" t="s">
        <v>692</v>
      </c>
      <c r="P52" s="49">
        <v>34100</v>
      </c>
      <c r="Q52" s="40" t="s">
        <v>6</v>
      </c>
      <c r="R52" s="44" t="s">
        <v>916</v>
      </c>
      <c r="S52" s="45" t="s">
        <v>615</v>
      </c>
    </row>
    <row r="53" spans="1:19" ht="96" customHeight="1">
      <c r="A53" s="45" t="s">
        <v>761</v>
      </c>
      <c r="B53" s="45" t="s">
        <v>762</v>
      </c>
      <c r="C53" s="108">
        <v>46274</v>
      </c>
      <c r="D53" s="74" t="str">
        <f t="shared" ref="D53:D75" si="2">IF(ISTEXT(L53),L53,L53+C53)</f>
        <v>TBC</v>
      </c>
      <c r="E53" s="54">
        <v>46239</v>
      </c>
      <c r="F53" s="32" t="s">
        <v>917</v>
      </c>
      <c r="G53" s="45" t="s">
        <v>636</v>
      </c>
      <c r="H53" s="42" t="s">
        <v>918</v>
      </c>
      <c r="I53" s="42" t="s">
        <v>6</v>
      </c>
      <c r="J53" s="43" t="s">
        <v>611</v>
      </c>
      <c r="K53" s="42" t="s">
        <v>612</v>
      </c>
      <c r="L53" s="40" t="s">
        <v>6</v>
      </c>
      <c r="M53" s="42" t="s">
        <v>630</v>
      </c>
      <c r="N53" s="42" t="s">
        <v>631</v>
      </c>
      <c r="O53" s="42" t="s">
        <v>919</v>
      </c>
      <c r="P53" s="49">
        <v>33600</v>
      </c>
      <c r="Q53" s="40" t="s">
        <v>6</v>
      </c>
      <c r="R53" s="44" t="s">
        <v>916</v>
      </c>
      <c r="S53" s="45" t="s">
        <v>615</v>
      </c>
    </row>
    <row r="54" spans="1:19" ht="118.5" customHeight="1">
      <c r="A54" s="45" t="s">
        <v>761</v>
      </c>
      <c r="B54" s="45" t="s">
        <v>762</v>
      </c>
      <c r="C54" s="108">
        <v>46282</v>
      </c>
      <c r="D54" s="74" t="str">
        <f t="shared" si="2"/>
        <v>Should not be used in draft guidance</v>
      </c>
      <c r="E54" s="57">
        <v>46261</v>
      </c>
      <c r="F54" s="33" t="s">
        <v>920</v>
      </c>
      <c r="G54" s="45" t="s">
        <v>706</v>
      </c>
      <c r="H54" s="75" t="s">
        <v>823</v>
      </c>
      <c r="I54" s="42" t="s">
        <v>838</v>
      </c>
      <c r="J54" s="43" t="s">
        <v>611</v>
      </c>
      <c r="K54" s="42" t="s">
        <v>612</v>
      </c>
      <c r="L54" s="42" t="s">
        <v>838</v>
      </c>
      <c r="M54" s="40" t="s">
        <v>921</v>
      </c>
      <c r="N54" s="40" t="s">
        <v>6</v>
      </c>
      <c r="O54" s="40" t="s">
        <v>6</v>
      </c>
      <c r="P54" s="49">
        <v>1000</v>
      </c>
      <c r="Q54" s="42" t="s">
        <v>838</v>
      </c>
      <c r="R54" s="44" t="s">
        <v>922</v>
      </c>
      <c r="S54" s="45" t="s">
        <v>615</v>
      </c>
    </row>
    <row r="55" spans="1:19" ht="96" customHeight="1">
      <c r="A55" s="45" t="s">
        <v>761</v>
      </c>
      <c r="B55" s="45" t="s">
        <v>834</v>
      </c>
      <c r="C55" s="108">
        <v>46282</v>
      </c>
      <c r="D55" s="74">
        <f t="shared" si="2"/>
        <v>46312</v>
      </c>
      <c r="E55" s="54" t="s">
        <v>6</v>
      </c>
      <c r="F55" s="81" t="s">
        <v>926</v>
      </c>
      <c r="G55" s="45" t="s">
        <v>657</v>
      </c>
      <c r="H55" s="42" t="s">
        <v>886</v>
      </c>
      <c r="I55" s="42" t="s">
        <v>6</v>
      </c>
      <c r="J55" s="43" t="s">
        <v>611</v>
      </c>
      <c r="K55" s="42" t="s">
        <v>612</v>
      </c>
      <c r="L55" s="40">
        <v>30</v>
      </c>
      <c r="M55" s="42" t="s">
        <v>660</v>
      </c>
      <c r="N55" s="42" t="s">
        <v>631</v>
      </c>
      <c r="O55" s="42" t="s">
        <v>887</v>
      </c>
      <c r="P55" s="40">
        <v>95</v>
      </c>
      <c r="Q55" s="40" t="s">
        <v>6</v>
      </c>
      <c r="R55" s="44" t="s">
        <v>927</v>
      </c>
      <c r="S55" s="45" t="s">
        <v>656</v>
      </c>
    </row>
    <row r="56" spans="1:19" ht="115.4" customHeight="1">
      <c r="A56" s="45" t="s">
        <v>761</v>
      </c>
      <c r="B56" s="45" t="s">
        <v>762</v>
      </c>
      <c r="C56" s="108">
        <v>46282</v>
      </c>
      <c r="D56" s="74" t="str">
        <f t="shared" si="2"/>
        <v>Should not be used in draft guidance</v>
      </c>
      <c r="E56" s="57">
        <v>46261</v>
      </c>
      <c r="F56" s="33" t="s">
        <v>928</v>
      </c>
      <c r="G56" s="41" t="s">
        <v>683</v>
      </c>
      <c r="H56" s="42" t="s">
        <v>929</v>
      </c>
      <c r="I56" s="42" t="s">
        <v>838</v>
      </c>
      <c r="J56" s="43" t="s">
        <v>637</v>
      </c>
      <c r="K56" s="42" t="s">
        <v>659</v>
      </c>
      <c r="L56" s="42" t="s">
        <v>838</v>
      </c>
      <c r="M56" s="40" t="s">
        <v>903</v>
      </c>
      <c r="N56" s="40" t="s">
        <v>631</v>
      </c>
      <c r="O56" s="42" t="s">
        <v>930</v>
      </c>
      <c r="P56" s="40">
        <v>155</v>
      </c>
      <c r="Q56" s="42" t="s">
        <v>838</v>
      </c>
      <c r="R56" s="44" t="s">
        <v>931</v>
      </c>
      <c r="S56" s="45" t="s">
        <v>615</v>
      </c>
    </row>
    <row r="57" spans="1:19" ht="131.5" customHeight="1">
      <c r="A57" s="45" t="s">
        <v>761</v>
      </c>
      <c r="B57" s="45" t="s">
        <v>834</v>
      </c>
      <c r="C57" s="108">
        <v>46295</v>
      </c>
      <c r="D57" s="74" t="str">
        <f t="shared" si="2"/>
        <v>Should not be used in draft guidance</v>
      </c>
      <c r="E57" s="57">
        <v>46275</v>
      </c>
      <c r="F57" s="32" t="s">
        <v>932</v>
      </c>
      <c r="G57" s="45" t="s">
        <v>617</v>
      </c>
      <c r="H57" s="42" t="s">
        <v>651</v>
      </c>
      <c r="I57" s="42" t="s">
        <v>838</v>
      </c>
      <c r="J57" s="43" t="s">
        <v>611</v>
      </c>
      <c r="K57" s="42" t="s">
        <v>612</v>
      </c>
      <c r="L57" s="42" t="s">
        <v>838</v>
      </c>
      <c r="M57" s="42" t="s">
        <v>652</v>
      </c>
      <c r="N57" s="42" t="s">
        <v>614</v>
      </c>
      <c r="O57" s="42" t="s">
        <v>933</v>
      </c>
      <c r="P57" s="40">
        <v>670</v>
      </c>
      <c r="Q57" s="40" t="s">
        <v>6</v>
      </c>
      <c r="R57" s="67" t="s">
        <v>934</v>
      </c>
      <c r="S57" s="45" t="s">
        <v>615</v>
      </c>
    </row>
    <row r="58" spans="1:19" ht="108.75" customHeight="1">
      <c r="A58" s="45" t="s">
        <v>761</v>
      </c>
      <c r="B58" s="45" t="s">
        <v>782</v>
      </c>
      <c r="C58" s="108">
        <v>46295</v>
      </c>
      <c r="D58" s="74" t="str">
        <f t="shared" si="2"/>
        <v>TBC</v>
      </c>
      <c r="E58" s="57">
        <v>46213</v>
      </c>
      <c r="F58" s="32" t="s">
        <v>935</v>
      </c>
      <c r="G58" s="45" t="s">
        <v>617</v>
      </c>
      <c r="H58" s="75" t="s">
        <v>936</v>
      </c>
      <c r="I58" s="42" t="s">
        <v>6</v>
      </c>
      <c r="J58" s="43" t="s">
        <v>611</v>
      </c>
      <c r="K58" s="42" t="s">
        <v>612</v>
      </c>
      <c r="L58" s="42" t="s">
        <v>6</v>
      </c>
      <c r="M58" s="40" t="s">
        <v>937</v>
      </c>
      <c r="N58" s="42" t="s">
        <v>614</v>
      </c>
      <c r="O58" s="42" t="s">
        <v>938</v>
      </c>
      <c r="P58" s="40" t="s">
        <v>640</v>
      </c>
      <c r="Q58" s="40" t="s">
        <v>6</v>
      </c>
      <c r="R58" s="44" t="s">
        <v>2050</v>
      </c>
      <c r="S58" s="45" t="s">
        <v>615</v>
      </c>
    </row>
    <row r="59" spans="1:19" ht="171.75" customHeight="1">
      <c r="A59" s="45" t="s">
        <v>761</v>
      </c>
      <c r="B59" s="45" t="s">
        <v>834</v>
      </c>
      <c r="C59" s="145">
        <v>46303</v>
      </c>
      <c r="D59" s="74" t="str">
        <f t="shared" si="2"/>
        <v>Should not be used in draft guidance</v>
      </c>
      <c r="E59" s="53">
        <v>46283</v>
      </c>
      <c r="F59" s="32" t="s">
        <v>912</v>
      </c>
      <c r="G59" s="45" t="s">
        <v>902</v>
      </c>
      <c r="H59" s="42" t="s">
        <v>902</v>
      </c>
      <c r="I59" s="42" t="s">
        <v>838</v>
      </c>
      <c r="J59" s="43" t="s">
        <v>637</v>
      </c>
      <c r="K59" s="42" t="s">
        <v>612</v>
      </c>
      <c r="L59" s="42" t="s">
        <v>838</v>
      </c>
      <c r="M59" s="42" t="s">
        <v>613</v>
      </c>
      <c r="N59" s="42" t="s">
        <v>665</v>
      </c>
      <c r="O59" s="42" t="s">
        <v>913</v>
      </c>
      <c r="P59" s="40">
        <v>750</v>
      </c>
      <c r="Q59" s="42" t="s">
        <v>838</v>
      </c>
      <c r="R59" s="47" t="s">
        <v>914</v>
      </c>
      <c r="S59" s="42" t="s">
        <v>615</v>
      </c>
    </row>
    <row r="60" spans="1:19" ht="96" customHeight="1">
      <c r="A60" s="45" t="s">
        <v>761</v>
      </c>
      <c r="B60" s="45" t="s">
        <v>762</v>
      </c>
      <c r="C60" s="108">
        <v>46309</v>
      </c>
      <c r="D60" s="74" t="str">
        <f t="shared" si="2"/>
        <v>TBC</v>
      </c>
      <c r="E60" s="54">
        <v>46259</v>
      </c>
      <c r="F60" s="32" t="s">
        <v>939</v>
      </c>
      <c r="G60" s="45" t="s">
        <v>657</v>
      </c>
      <c r="H60" s="42" t="s">
        <v>940</v>
      </c>
      <c r="I60" s="42" t="s">
        <v>6</v>
      </c>
      <c r="J60" s="43" t="s">
        <v>611</v>
      </c>
      <c r="K60" s="42" t="s">
        <v>612</v>
      </c>
      <c r="L60" s="40" t="s">
        <v>6</v>
      </c>
      <c r="M60" s="42" t="s">
        <v>630</v>
      </c>
      <c r="N60" s="42" t="s">
        <v>639</v>
      </c>
      <c r="O60" s="42" t="s">
        <v>692</v>
      </c>
      <c r="P60" s="49">
        <v>296700</v>
      </c>
      <c r="Q60" s="40" t="s">
        <v>6</v>
      </c>
      <c r="R60" s="44" t="s">
        <v>941</v>
      </c>
      <c r="S60" s="45" t="s">
        <v>615</v>
      </c>
    </row>
    <row r="61" spans="1:19" ht="137.9" customHeight="1">
      <c r="A61" s="45" t="s">
        <v>761</v>
      </c>
      <c r="B61" s="45" t="s">
        <v>785</v>
      </c>
      <c r="C61" s="108">
        <v>46309</v>
      </c>
      <c r="D61" s="74" t="str">
        <f t="shared" si="2"/>
        <v>Should not be used in draft guidance</v>
      </c>
      <c r="E61" s="57">
        <v>46275</v>
      </c>
      <c r="F61" s="64" t="s">
        <v>942</v>
      </c>
      <c r="G61" s="45" t="s">
        <v>706</v>
      </c>
      <c r="H61" s="75" t="s">
        <v>943</v>
      </c>
      <c r="I61" s="42" t="s">
        <v>838</v>
      </c>
      <c r="J61" s="43" t="s">
        <v>611</v>
      </c>
      <c r="K61" s="42" t="s">
        <v>612</v>
      </c>
      <c r="L61" s="42" t="s">
        <v>838</v>
      </c>
      <c r="M61" s="40" t="s">
        <v>630</v>
      </c>
      <c r="N61" s="40" t="s">
        <v>639</v>
      </c>
      <c r="O61" s="42" t="s">
        <v>2003</v>
      </c>
      <c r="P61" s="49">
        <v>12000</v>
      </c>
      <c r="Q61" s="42" t="s">
        <v>838</v>
      </c>
      <c r="R61" s="44" t="s">
        <v>944</v>
      </c>
      <c r="S61" s="45" t="s">
        <v>615</v>
      </c>
    </row>
    <row r="62" spans="1:19" ht="102.75" customHeight="1">
      <c r="A62" s="45" t="s">
        <v>761</v>
      </c>
      <c r="B62" s="45" t="s">
        <v>834</v>
      </c>
      <c r="C62" s="108">
        <v>46317</v>
      </c>
      <c r="D62" s="74" t="str">
        <f t="shared" si="2"/>
        <v>TBC</v>
      </c>
      <c r="E62" s="57">
        <v>46269</v>
      </c>
      <c r="F62" s="32" t="s">
        <v>856</v>
      </c>
      <c r="G62" s="45" t="s">
        <v>663</v>
      </c>
      <c r="H62" s="42" t="s">
        <v>857</v>
      </c>
      <c r="I62" s="42" t="s">
        <v>6</v>
      </c>
      <c r="J62" s="42" t="s">
        <v>637</v>
      </c>
      <c r="K62" s="42" t="s">
        <v>612</v>
      </c>
      <c r="L62" s="42" t="s">
        <v>6</v>
      </c>
      <c r="M62" s="42" t="s">
        <v>630</v>
      </c>
      <c r="N62" s="42" t="s">
        <v>639</v>
      </c>
      <c r="O62" s="42" t="s">
        <v>858</v>
      </c>
      <c r="P62" s="40" t="s">
        <v>640</v>
      </c>
      <c r="Q62" s="40" t="s">
        <v>6</v>
      </c>
      <c r="R62" s="44" t="s">
        <v>1991</v>
      </c>
      <c r="S62" s="45" t="s">
        <v>615</v>
      </c>
    </row>
    <row r="63" spans="1:19" ht="96" customHeight="1">
      <c r="A63" s="45" t="s">
        <v>761</v>
      </c>
      <c r="B63" s="45" t="s">
        <v>834</v>
      </c>
      <c r="C63" s="108">
        <v>46317</v>
      </c>
      <c r="D63" s="74" t="str">
        <f t="shared" si="2"/>
        <v>TBC</v>
      </c>
      <c r="E63" s="54">
        <v>46220</v>
      </c>
      <c r="F63" s="32" t="s">
        <v>945</v>
      </c>
      <c r="G63" s="45" t="s">
        <v>746</v>
      </c>
      <c r="H63" s="42" t="s">
        <v>746</v>
      </c>
      <c r="I63" s="42" t="s">
        <v>6</v>
      </c>
      <c r="J63" s="42" t="s">
        <v>637</v>
      </c>
      <c r="K63" s="42" t="s">
        <v>659</v>
      </c>
      <c r="L63" s="40" t="s">
        <v>6</v>
      </c>
      <c r="M63" s="42" t="s">
        <v>660</v>
      </c>
      <c r="N63" s="42" t="s">
        <v>631</v>
      </c>
      <c r="O63" s="42" t="s">
        <v>946</v>
      </c>
      <c r="P63" s="49">
        <v>528000</v>
      </c>
      <c r="Q63" s="40" t="s">
        <v>6</v>
      </c>
      <c r="R63" s="44" t="s">
        <v>874</v>
      </c>
      <c r="S63" s="45" t="s">
        <v>661</v>
      </c>
    </row>
    <row r="64" spans="1:19" ht="96" customHeight="1">
      <c r="A64" s="45" t="s">
        <v>761</v>
      </c>
      <c r="B64" s="45" t="s">
        <v>785</v>
      </c>
      <c r="C64" s="108">
        <v>46323</v>
      </c>
      <c r="D64" s="74">
        <f t="shared" si="2"/>
        <v>46413</v>
      </c>
      <c r="E64" s="54">
        <v>46294</v>
      </c>
      <c r="F64" s="84" t="s">
        <v>947</v>
      </c>
      <c r="G64" s="45" t="s">
        <v>617</v>
      </c>
      <c r="H64" s="75" t="s">
        <v>648</v>
      </c>
      <c r="I64" s="42" t="s">
        <v>6</v>
      </c>
      <c r="J64" s="43" t="s">
        <v>611</v>
      </c>
      <c r="K64" s="42" t="s">
        <v>612</v>
      </c>
      <c r="L64" s="40">
        <v>90</v>
      </c>
      <c r="M64" s="42" t="s">
        <v>688</v>
      </c>
      <c r="N64" s="42" t="s">
        <v>640</v>
      </c>
      <c r="O64" s="42" t="s">
        <v>640</v>
      </c>
      <c r="P64" s="40" t="s">
        <v>640</v>
      </c>
      <c r="Q64" s="40" t="s">
        <v>6</v>
      </c>
      <c r="R64" s="44" t="s">
        <v>948</v>
      </c>
      <c r="S64" s="45" t="s">
        <v>615</v>
      </c>
    </row>
    <row r="65" spans="1:19" ht="106.5" customHeight="1">
      <c r="A65" s="45" t="s">
        <v>761</v>
      </c>
      <c r="B65" s="45" t="s">
        <v>762</v>
      </c>
      <c r="C65" s="108">
        <v>46337</v>
      </c>
      <c r="D65" s="74" t="str">
        <f t="shared" si="2"/>
        <v>TBC</v>
      </c>
      <c r="E65" s="54">
        <v>46302</v>
      </c>
      <c r="F65" s="84" t="s">
        <v>949</v>
      </c>
      <c r="G65" s="45" t="s">
        <v>617</v>
      </c>
      <c r="H65" s="42" t="s">
        <v>682</v>
      </c>
      <c r="I65" s="42" t="s">
        <v>6</v>
      </c>
      <c r="J65" s="43" t="s">
        <v>611</v>
      </c>
      <c r="K65" s="42" t="s">
        <v>612</v>
      </c>
      <c r="L65" s="40" t="s">
        <v>6</v>
      </c>
      <c r="M65" s="42" t="s">
        <v>613</v>
      </c>
      <c r="N65" s="42" t="s">
        <v>631</v>
      </c>
      <c r="O65" s="42" t="s">
        <v>950</v>
      </c>
      <c r="P65" s="40">
        <v>810</v>
      </c>
      <c r="Q65" s="40" t="s">
        <v>6</v>
      </c>
      <c r="R65" s="44" t="s">
        <v>951</v>
      </c>
      <c r="S65" s="45" t="s">
        <v>615</v>
      </c>
    </row>
    <row r="66" spans="1:19" ht="93" customHeight="1">
      <c r="A66" s="45" t="s">
        <v>761</v>
      </c>
      <c r="B66" s="45" t="s">
        <v>785</v>
      </c>
      <c r="C66" s="55">
        <v>46337</v>
      </c>
      <c r="D66" s="74">
        <f t="shared" si="2"/>
        <v>46427</v>
      </c>
      <c r="E66" s="39">
        <v>46294</v>
      </c>
      <c r="F66" s="33" t="s">
        <v>952</v>
      </c>
      <c r="G66" s="41" t="s">
        <v>683</v>
      </c>
      <c r="H66" s="70" t="s">
        <v>953</v>
      </c>
      <c r="I66" s="42" t="s">
        <v>6</v>
      </c>
      <c r="J66" s="42" t="s">
        <v>637</v>
      </c>
      <c r="K66" s="42" t="s">
        <v>907</v>
      </c>
      <c r="L66" s="40">
        <v>90</v>
      </c>
      <c r="M66" s="41" t="s">
        <v>954</v>
      </c>
      <c r="N66" s="41" t="s">
        <v>631</v>
      </c>
      <c r="O66" s="42" t="s">
        <v>955</v>
      </c>
      <c r="P66" s="222">
        <v>59000</v>
      </c>
      <c r="Q66" s="42" t="s">
        <v>6</v>
      </c>
      <c r="R66" s="44" t="s">
        <v>956</v>
      </c>
      <c r="S66" s="42" t="s">
        <v>615</v>
      </c>
    </row>
    <row r="67" spans="1:19" ht="96" customHeight="1">
      <c r="A67" s="45" t="s">
        <v>761</v>
      </c>
      <c r="B67" s="45" t="s">
        <v>762</v>
      </c>
      <c r="C67" s="108">
        <v>46344</v>
      </c>
      <c r="D67" s="74" t="str">
        <f t="shared" si="2"/>
        <v>TBC</v>
      </c>
      <c r="E67" s="54">
        <v>46238</v>
      </c>
      <c r="F67" s="32" t="s">
        <v>545</v>
      </c>
      <c r="G67" s="45" t="s">
        <v>617</v>
      </c>
      <c r="H67" s="42" t="s">
        <v>957</v>
      </c>
      <c r="I67" s="42" t="s">
        <v>6</v>
      </c>
      <c r="J67" s="43" t="s">
        <v>611</v>
      </c>
      <c r="K67" s="42" t="s">
        <v>612</v>
      </c>
      <c r="L67" s="40" t="s">
        <v>6</v>
      </c>
      <c r="M67" s="42" t="s">
        <v>626</v>
      </c>
      <c r="N67" s="42" t="s">
        <v>6</v>
      </c>
      <c r="O67" s="42" t="s">
        <v>6</v>
      </c>
      <c r="P67" s="40">
        <v>490</v>
      </c>
      <c r="Q67" s="42" t="s">
        <v>6</v>
      </c>
      <c r="R67" s="44" t="s">
        <v>958</v>
      </c>
      <c r="S67" s="45" t="s">
        <v>615</v>
      </c>
    </row>
    <row r="68" spans="1:19" ht="129.75" customHeight="1">
      <c r="A68" s="45" t="s">
        <v>761</v>
      </c>
      <c r="B68" s="45" t="s">
        <v>782</v>
      </c>
      <c r="C68" s="108">
        <v>46344</v>
      </c>
      <c r="D68" s="74" t="str">
        <f t="shared" si="2"/>
        <v>Should not be used in draft guidance</v>
      </c>
      <c r="E68" s="57">
        <v>46324</v>
      </c>
      <c r="F68" s="32" t="s">
        <v>923</v>
      </c>
      <c r="G68" s="45" t="s">
        <v>646</v>
      </c>
      <c r="H68" s="42" t="s">
        <v>924</v>
      </c>
      <c r="I68" s="42" t="s">
        <v>838</v>
      </c>
      <c r="J68" s="43" t="s">
        <v>611</v>
      </c>
      <c r="K68" s="42" t="s">
        <v>612</v>
      </c>
      <c r="L68" s="42" t="s">
        <v>838</v>
      </c>
      <c r="M68" s="42" t="s">
        <v>673</v>
      </c>
      <c r="N68" s="42" t="s">
        <v>631</v>
      </c>
      <c r="O68" s="42" t="s">
        <v>925</v>
      </c>
      <c r="P68" s="49">
        <v>1800</v>
      </c>
      <c r="Q68" s="42" t="s">
        <v>838</v>
      </c>
      <c r="R68" s="44" t="s">
        <v>2002</v>
      </c>
      <c r="S68" s="45" t="s">
        <v>615</v>
      </c>
    </row>
    <row r="69" spans="1:19" ht="122.25" customHeight="1">
      <c r="A69" s="45" t="s">
        <v>761</v>
      </c>
      <c r="B69" s="45" t="s">
        <v>782</v>
      </c>
      <c r="C69" s="56">
        <v>46344</v>
      </c>
      <c r="D69" s="74" t="str">
        <f t="shared" si="2"/>
        <v>Should not be used in draft guidance</v>
      </c>
      <c r="E69" s="39">
        <v>46199</v>
      </c>
      <c r="F69" s="35" t="s">
        <v>959</v>
      </c>
      <c r="G69" s="40" t="s">
        <v>663</v>
      </c>
      <c r="H69" s="45" t="s">
        <v>960</v>
      </c>
      <c r="I69" s="42" t="s">
        <v>838</v>
      </c>
      <c r="J69" s="46" t="s">
        <v>611</v>
      </c>
      <c r="K69" s="42" t="s">
        <v>612</v>
      </c>
      <c r="L69" s="42" t="s">
        <v>838</v>
      </c>
      <c r="M69" s="40" t="s">
        <v>681</v>
      </c>
      <c r="N69" s="40" t="s">
        <v>6</v>
      </c>
      <c r="O69" s="40" t="s">
        <v>6</v>
      </c>
      <c r="P69" s="40">
        <v>620</v>
      </c>
      <c r="Q69" s="42" t="s">
        <v>838</v>
      </c>
      <c r="R69" s="44" t="s">
        <v>2056</v>
      </c>
      <c r="S69" s="45" t="s">
        <v>615</v>
      </c>
    </row>
    <row r="70" spans="1:19" ht="145.75" customHeight="1">
      <c r="A70" s="57" t="s">
        <v>761</v>
      </c>
      <c r="B70" s="45" t="s">
        <v>762</v>
      </c>
      <c r="C70" s="145">
        <v>46344</v>
      </c>
      <c r="D70" s="74" t="str">
        <f t="shared" si="2"/>
        <v>Should not be used in draft guidance</v>
      </c>
      <c r="E70" s="39">
        <v>46310</v>
      </c>
      <c r="F70" s="36" t="s">
        <v>961</v>
      </c>
      <c r="G70" s="45" t="s">
        <v>617</v>
      </c>
      <c r="H70" s="45" t="s">
        <v>632</v>
      </c>
      <c r="I70" s="42" t="s">
        <v>838</v>
      </c>
      <c r="J70" s="43" t="s">
        <v>611</v>
      </c>
      <c r="K70" s="42" t="s">
        <v>612</v>
      </c>
      <c r="L70" s="42" t="s">
        <v>838</v>
      </c>
      <c r="M70" s="41" t="s">
        <v>630</v>
      </c>
      <c r="N70" s="40" t="s">
        <v>639</v>
      </c>
      <c r="O70" s="42" t="s">
        <v>2004</v>
      </c>
      <c r="P70" s="40">
        <v>75</v>
      </c>
      <c r="Q70" s="40" t="s">
        <v>6</v>
      </c>
      <c r="R70" s="209" t="s">
        <v>962</v>
      </c>
      <c r="S70" s="42" t="s">
        <v>615</v>
      </c>
    </row>
    <row r="71" spans="1:19" ht="96" customHeight="1">
      <c r="A71" s="45" t="s">
        <v>761</v>
      </c>
      <c r="B71" s="45" t="s">
        <v>762</v>
      </c>
      <c r="C71" s="108">
        <v>46344</v>
      </c>
      <c r="D71" s="74" t="str">
        <f t="shared" si="2"/>
        <v>TBC</v>
      </c>
      <c r="E71" s="54">
        <v>46238</v>
      </c>
      <c r="F71" s="32" t="s">
        <v>963</v>
      </c>
      <c r="G71" s="45" t="s">
        <v>657</v>
      </c>
      <c r="H71" s="42" t="s">
        <v>889</v>
      </c>
      <c r="I71" s="42" t="s">
        <v>6</v>
      </c>
      <c r="J71" s="43" t="s">
        <v>637</v>
      </c>
      <c r="K71" s="42" t="s">
        <v>659</v>
      </c>
      <c r="L71" s="40" t="s">
        <v>6</v>
      </c>
      <c r="M71" s="42" t="s">
        <v>630</v>
      </c>
      <c r="N71" s="42" t="s">
        <v>639</v>
      </c>
      <c r="O71" s="42" t="s">
        <v>964</v>
      </c>
      <c r="P71" s="49">
        <v>13252900</v>
      </c>
      <c r="Q71" s="42" t="s">
        <v>6</v>
      </c>
      <c r="R71" s="44" t="s">
        <v>914</v>
      </c>
      <c r="S71" s="45" t="s">
        <v>615</v>
      </c>
    </row>
    <row r="72" spans="1:19" ht="96" customHeight="1">
      <c r="A72" s="45" t="s">
        <v>761</v>
      </c>
      <c r="B72" s="45" t="s">
        <v>762</v>
      </c>
      <c r="C72" s="108">
        <v>46358</v>
      </c>
      <c r="D72" s="74" t="str">
        <f t="shared" si="2"/>
        <v>TBC</v>
      </c>
      <c r="E72" s="54">
        <v>46260</v>
      </c>
      <c r="F72" s="32" t="s">
        <v>965</v>
      </c>
      <c r="G72" s="45" t="s">
        <v>617</v>
      </c>
      <c r="H72" s="42" t="s">
        <v>643</v>
      </c>
      <c r="I72" s="42" t="s">
        <v>6</v>
      </c>
      <c r="J72" s="43" t="s">
        <v>611</v>
      </c>
      <c r="K72" s="42" t="s">
        <v>612</v>
      </c>
      <c r="L72" s="40" t="s">
        <v>6</v>
      </c>
      <c r="M72" s="42" t="s">
        <v>626</v>
      </c>
      <c r="N72" s="42" t="s">
        <v>614</v>
      </c>
      <c r="O72" s="42" t="s">
        <v>966</v>
      </c>
      <c r="P72" s="40">
        <v>830</v>
      </c>
      <c r="Q72" s="40" t="s">
        <v>6</v>
      </c>
      <c r="R72" s="44" t="s">
        <v>967</v>
      </c>
      <c r="S72" s="45" t="s">
        <v>615</v>
      </c>
    </row>
    <row r="73" spans="1:19" ht="96" customHeight="1">
      <c r="A73" s="45" t="s">
        <v>761</v>
      </c>
      <c r="B73" s="45" t="s">
        <v>762</v>
      </c>
      <c r="C73" s="108">
        <v>46358</v>
      </c>
      <c r="D73" s="74" t="str">
        <f t="shared" si="2"/>
        <v>TBC</v>
      </c>
      <c r="E73" s="54">
        <v>46260</v>
      </c>
      <c r="F73" s="32" t="s">
        <v>968</v>
      </c>
      <c r="G73" s="45" t="s">
        <v>617</v>
      </c>
      <c r="H73" s="42" t="s">
        <v>969</v>
      </c>
      <c r="I73" s="42" t="s">
        <v>6</v>
      </c>
      <c r="J73" s="43" t="s">
        <v>611</v>
      </c>
      <c r="K73" s="42" t="s">
        <v>612</v>
      </c>
      <c r="L73" s="40" t="s">
        <v>6</v>
      </c>
      <c r="M73" s="42" t="s">
        <v>626</v>
      </c>
      <c r="N73" s="42" t="s">
        <v>614</v>
      </c>
      <c r="O73" s="42" t="s">
        <v>883</v>
      </c>
      <c r="P73" s="40">
        <v>90</v>
      </c>
      <c r="Q73" s="40" t="s">
        <v>6</v>
      </c>
      <c r="R73" s="44" t="s">
        <v>970</v>
      </c>
      <c r="S73" s="45" t="s">
        <v>615</v>
      </c>
    </row>
    <row r="74" spans="1:19" ht="96" customHeight="1">
      <c r="A74" s="45" t="s">
        <v>761</v>
      </c>
      <c r="B74" s="45" t="s">
        <v>762</v>
      </c>
      <c r="C74" s="108">
        <v>46372</v>
      </c>
      <c r="D74" s="74" t="str">
        <f t="shared" si="2"/>
        <v>TBC</v>
      </c>
      <c r="E74" s="54">
        <v>46267</v>
      </c>
      <c r="F74" s="84" t="s">
        <v>971</v>
      </c>
      <c r="G74" s="45" t="s">
        <v>617</v>
      </c>
      <c r="H74" s="75" t="s">
        <v>972</v>
      </c>
      <c r="I74" s="42" t="s">
        <v>6</v>
      </c>
      <c r="J74" s="43" t="s">
        <v>611</v>
      </c>
      <c r="K74" s="42" t="s">
        <v>612</v>
      </c>
      <c r="L74" s="40" t="s">
        <v>6</v>
      </c>
      <c r="M74" s="42" t="s">
        <v>613</v>
      </c>
      <c r="N74" s="42" t="s">
        <v>614</v>
      </c>
      <c r="O74" s="42" t="s">
        <v>973</v>
      </c>
      <c r="P74" s="40">
        <v>250</v>
      </c>
      <c r="Q74" s="42" t="s">
        <v>6</v>
      </c>
      <c r="R74" s="44" t="s">
        <v>974</v>
      </c>
      <c r="S74" s="45" t="s">
        <v>615</v>
      </c>
    </row>
    <row r="75" spans="1:19" ht="96" customHeight="1">
      <c r="A75" s="45" t="s">
        <v>761</v>
      </c>
      <c r="B75" s="45" t="s">
        <v>834</v>
      </c>
      <c r="C75" s="108">
        <v>46400</v>
      </c>
      <c r="D75" s="74" t="str">
        <f t="shared" si="2"/>
        <v>TBC</v>
      </c>
      <c r="E75" s="54">
        <v>46357</v>
      </c>
      <c r="F75" s="102" t="s">
        <v>975</v>
      </c>
      <c r="G75" s="45" t="s">
        <v>617</v>
      </c>
      <c r="H75" s="42" t="s">
        <v>643</v>
      </c>
      <c r="I75" s="45" t="s">
        <v>6</v>
      </c>
      <c r="J75" s="46" t="s">
        <v>611</v>
      </c>
      <c r="K75" s="42" t="s">
        <v>612</v>
      </c>
      <c r="L75" s="40" t="s">
        <v>6</v>
      </c>
      <c r="M75" s="42" t="s">
        <v>613</v>
      </c>
      <c r="N75" s="40" t="s">
        <v>614</v>
      </c>
      <c r="O75" s="42" t="s">
        <v>973</v>
      </c>
      <c r="P75" s="40">
        <v>550</v>
      </c>
      <c r="Q75" s="42" t="s">
        <v>6</v>
      </c>
      <c r="R75" s="44" t="s">
        <v>2020</v>
      </c>
      <c r="S75" s="45" t="s">
        <v>615</v>
      </c>
    </row>
    <row r="76" spans="1:19" ht="96" customHeight="1">
      <c r="A76" s="45" t="s">
        <v>761</v>
      </c>
      <c r="B76" s="45" t="s">
        <v>834</v>
      </c>
      <c r="C76" s="108">
        <v>46400</v>
      </c>
      <c r="D76" s="74" t="s">
        <v>6</v>
      </c>
      <c r="E76" s="54">
        <v>46366</v>
      </c>
      <c r="F76" s="64" t="s">
        <v>976</v>
      </c>
      <c r="G76" s="45" t="s">
        <v>671</v>
      </c>
      <c r="H76" s="75" t="s">
        <v>819</v>
      </c>
      <c r="I76" s="45" t="s">
        <v>6</v>
      </c>
      <c r="J76" s="43" t="s">
        <v>611</v>
      </c>
      <c r="K76" s="42" t="s">
        <v>612</v>
      </c>
      <c r="L76" s="40" t="s">
        <v>6</v>
      </c>
      <c r="M76" s="42" t="s">
        <v>626</v>
      </c>
      <c r="N76" s="40" t="s">
        <v>6</v>
      </c>
      <c r="O76" s="41" t="s">
        <v>6</v>
      </c>
      <c r="P76" s="41" t="s">
        <v>6</v>
      </c>
      <c r="Q76" s="41" t="s">
        <v>6</v>
      </c>
      <c r="R76" s="44" t="s">
        <v>2021</v>
      </c>
      <c r="S76" s="45" t="s">
        <v>661</v>
      </c>
    </row>
    <row r="77" spans="1:19" ht="108.75" customHeight="1">
      <c r="A77" s="45" t="s">
        <v>761</v>
      </c>
      <c r="B77" s="45" t="s">
        <v>762</v>
      </c>
      <c r="C77" s="108">
        <v>46415</v>
      </c>
      <c r="D77" s="74" t="str">
        <f>IF(ISTEXT(L77),L77,L77+C77)</f>
        <v>TBC</v>
      </c>
      <c r="E77" s="39" t="s">
        <v>6</v>
      </c>
      <c r="F77" s="84" t="s">
        <v>977</v>
      </c>
      <c r="G77" s="41" t="s">
        <v>617</v>
      </c>
      <c r="H77" s="70" t="s">
        <v>675</v>
      </c>
      <c r="I77" s="45" t="s">
        <v>6</v>
      </c>
      <c r="J77" s="46" t="s">
        <v>611</v>
      </c>
      <c r="K77" s="42" t="s">
        <v>612</v>
      </c>
      <c r="L77" s="42" t="s">
        <v>6</v>
      </c>
      <c r="M77" s="40" t="s">
        <v>660</v>
      </c>
      <c r="N77" s="42" t="s">
        <v>6</v>
      </c>
      <c r="O77" s="42" t="s">
        <v>6</v>
      </c>
      <c r="P77" s="40" t="s">
        <v>6</v>
      </c>
      <c r="Q77" s="42" t="s">
        <v>6</v>
      </c>
      <c r="R77" s="44" t="s">
        <v>978</v>
      </c>
      <c r="S77" s="45" t="s">
        <v>615</v>
      </c>
    </row>
    <row r="78" spans="1:19" ht="96" customHeight="1">
      <c r="A78" s="45" t="s">
        <v>761</v>
      </c>
      <c r="B78" s="45" t="s">
        <v>785</v>
      </c>
      <c r="C78" s="108">
        <v>46428</v>
      </c>
      <c r="D78" s="74" t="s">
        <v>6</v>
      </c>
      <c r="E78" s="54">
        <v>46329</v>
      </c>
      <c r="F78" s="32" t="s">
        <v>979</v>
      </c>
      <c r="G78" s="45" t="s">
        <v>980</v>
      </c>
      <c r="H78" s="75" t="s">
        <v>889</v>
      </c>
      <c r="I78" s="42" t="s">
        <v>6</v>
      </c>
      <c r="J78" s="43" t="s">
        <v>637</v>
      </c>
      <c r="K78" s="42" t="s">
        <v>612</v>
      </c>
      <c r="L78" s="40" t="s">
        <v>6</v>
      </c>
      <c r="M78" s="42" t="s">
        <v>660</v>
      </c>
      <c r="N78" s="42" t="s">
        <v>639</v>
      </c>
      <c r="O78" s="42" t="s">
        <v>2057</v>
      </c>
      <c r="P78" s="49">
        <v>2260</v>
      </c>
      <c r="Q78" s="40" t="s">
        <v>6</v>
      </c>
      <c r="R78" s="44" t="s">
        <v>983</v>
      </c>
      <c r="S78" s="45" t="s">
        <v>615</v>
      </c>
    </row>
    <row r="79" spans="1:19" ht="96.75" customHeight="1">
      <c r="A79" s="45" t="s">
        <v>761</v>
      </c>
      <c r="B79" s="45" t="s">
        <v>785</v>
      </c>
      <c r="C79" s="108">
        <v>46428</v>
      </c>
      <c r="D79" s="74" t="str">
        <f>IF(ISTEXT(L79),L79,L79+C79)</f>
        <v>TBC</v>
      </c>
      <c r="E79" s="54">
        <v>46329</v>
      </c>
      <c r="F79" s="32" t="s">
        <v>981</v>
      </c>
      <c r="G79" s="45" t="s">
        <v>617</v>
      </c>
      <c r="H79" s="42" t="s">
        <v>655</v>
      </c>
      <c r="I79" s="42" t="s">
        <v>6</v>
      </c>
      <c r="J79" s="43" t="s">
        <v>611</v>
      </c>
      <c r="K79" s="42" t="s">
        <v>612</v>
      </c>
      <c r="L79" s="40" t="s">
        <v>6</v>
      </c>
      <c r="M79" s="40" t="s">
        <v>626</v>
      </c>
      <c r="N79" s="40" t="s">
        <v>614</v>
      </c>
      <c r="O79" s="42" t="s">
        <v>982</v>
      </c>
      <c r="P79" s="40">
        <v>220</v>
      </c>
      <c r="Q79" s="42" t="s">
        <v>6</v>
      </c>
      <c r="R79" s="44" t="s">
        <v>983</v>
      </c>
      <c r="S79" s="45" t="s">
        <v>615</v>
      </c>
    </row>
    <row r="80" spans="1:19" ht="96" customHeight="1">
      <c r="A80" s="45" t="s">
        <v>761</v>
      </c>
      <c r="B80" s="211" t="s">
        <v>762</v>
      </c>
      <c r="C80" s="108">
        <v>46428</v>
      </c>
      <c r="D80" s="74" t="str">
        <f>IF(ISTEXT(L80),L80,L80+C80)</f>
        <v>TBC</v>
      </c>
      <c r="E80" s="54">
        <v>46323</v>
      </c>
      <c r="F80" s="84" t="s">
        <v>984</v>
      </c>
      <c r="G80" s="45" t="s">
        <v>617</v>
      </c>
      <c r="H80" s="75" t="s">
        <v>748</v>
      </c>
      <c r="I80" s="42" t="s">
        <v>6</v>
      </c>
      <c r="J80" s="43" t="s">
        <v>611</v>
      </c>
      <c r="K80" s="42" t="s">
        <v>612</v>
      </c>
      <c r="L80" s="40" t="s">
        <v>6</v>
      </c>
      <c r="M80" s="42" t="s">
        <v>6</v>
      </c>
      <c r="N80" s="42" t="s">
        <v>6</v>
      </c>
      <c r="O80" s="42" t="s">
        <v>6</v>
      </c>
      <c r="P80" s="40" t="s">
        <v>6</v>
      </c>
      <c r="Q80" s="42" t="s">
        <v>6</v>
      </c>
      <c r="R80" s="44" t="s">
        <v>985</v>
      </c>
      <c r="S80" s="45" t="s">
        <v>615</v>
      </c>
    </row>
    <row r="81" spans="1:19" ht="96" customHeight="1">
      <c r="A81" s="45" t="s">
        <v>761</v>
      </c>
      <c r="B81" s="45" t="s">
        <v>762</v>
      </c>
      <c r="C81" s="108">
        <v>46442</v>
      </c>
      <c r="D81" s="74" t="s">
        <v>6</v>
      </c>
      <c r="E81" s="54">
        <v>46323</v>
      </c>
      <c r="F81" s="84" t="s">
        <v>986</v>
      </c>
      <c r="G81" s="45" t="s">
        <v>608</v>
      </c>
      <c r="H81" s="75" t="s">
        <v>609</v>
      </c>
      <c r="I81" s="42" t="s">
        <v>6</v>
      </c>
      <c r="J81" s="43" t="s">
        <v>611</v>
      </c>
      <c r="K81" s="42" t="s">
        <v>612</v>
      </c>
      <c r="L81" s="40" t="s">
        <v>6</v>
      </c>
      <c r="M81" s="42" t="s">
        <v>660</v>
      </c>
      <c r="N81" s="40" t="s">
        <v>6</v>
      </c>
      <c r="O81" s="40" t="s">
        <v>6</v>
      </c>
      <c r="P81" s="40" t="s">
        <v>6</v>
      </c>
      <c r="Q81" s="40" t="s">
        <v>6</v>
      </c>
      <c r="R81" s="44" t="s">
        <v>987</v>
      </c>
      <c r="S81" s="45" t="s">
        <v>615</v>
      </c>
    </row>
    <row r="82" spans="1:19" ht="96" customHeight="1">
      <c r="A82" s="45" t="s">
        <v>761</v>
      </c>
      <c r="B82" s="45" t="s">
        <v>762</v>
      </c>
      <c r="C82" s="108">
        <v>46442</v>
      </c>
      <c r="D82" s="74" t="str">
        <f t="shared" ref="D82:D96" si="3">IF(ISTEXT(L82),L82,L82+C82)</f>
        <v>TBC</v>
      </c>
      <c r="E82" s="54">
        <v>46336</v>
      </c>
      <c r="F82" s="84" t="s">
        <v>988</v>
      </c>
      <c r="G82" s="45" t="s">
        <v>617</v>
      </c>
      <c r="H82" s="75" t="s">
        <v>655</v>
      </c>
      <c r="I82" s="42" t="s">
        <v>6</v>
      </c>
      <c r="J82" s="42" t="s">
        <v>637</v>
      </c>
      <c r="K82" s="42" t="s">
        <v>989</v>
      </c>
      <c r="L82" s="40" t="s">
        <v>6</v>
      </c>
      <c r="M82" s="42" t="s">
        <v>606</v>
      </c>
      <c r="N82" s="42" t="s">
        <v>6</v>
      </c>
      <c r="O82" s="42" t="s">
        <v>6</v>
      </c>
      <c r="P82" s="40" t="s">
        <v>6</v>
      </c>
      <c r="Q82" s="42" t="s">
        <v>6</v>
      </c>
      <c r="R82" s="44" t="s">
        <v>990</v>
      </c>
      <c r="S82" s="45" t="s">
        <v>1524</v>
      </c>
    </row>
    <row r="83" spans="1:19" ht="89.25" customHeight="1">
      <c r="A83" s="45" t="s">
        <v>761</v>
      </c>
      <c r="B83" s="45" t="s">
        <v>762</v>
      </c>
      <c r="C83" s="108">
        <v>46442</v>
      </c>
      <c r="D83" s="74" t="str">
        <f t="shared" si="3"/>
        <v>TBC</v>
      </c>
      <c r="E83" s="57" t="s">
        <v>6</v>
      </c>
      <c r="F83" s="32" t="s">
        <v>991</v>
      </c>
      <c r="G83" s="45" t="s">
        <v>617</v>
      </c>
      <c r="H83" s="42" t="s">
        <v>710</v>
      </c>
      <c r="I83" s="42" t="s">
        <v>6</v>
      </c>
      <c r="J83" s="43" t="s">
        <v>611</v>
      </c>
      <c r="K83" s="42" t="s">
        <v>612</v>
      </c>
      <c r="L83" s="40" t="s">
        <v>6</v>
      </c>
      <c r="M83" s="40" t="s">
        <v>630</v>
      </c>
      <c r="N83" s="42" t="s">
        <v>6</v>
      </c>
      <c r="O83" s="42" t="s">
        <v>6</v>
      </c>
      <c r="P83" s="40" t="s">
        <v>6</v>
      </c>
      <c r="Q83" s="42" t="s">
        <v>6</v>
      </c>
      <c r="R83" s="44" t="s">
        <v>992</v>
      </c>
      <c r="S83" s="45" t="s">
        <v>615</v>
      </c>
    </row>
    <row r="84" spans="1:19" ht="96" customHeight="1">
      <c r="A84" s="45" t="s">
        <v>761</v>
      </c>
      <c r="B84" s="45" t="s">
        <v>782</v>
      </c>
      <c r="C84" s="108">
        <v>46456</v>
      </c>
      <c r="D84" s="74" t="str">
        <f t="shared" si="3"/>
        <v>TBC</v>
      </c>
      <c r="E84" s="54">
        <v>46420</v>
      </c>
      <c r="F84" s="81" t="s">
        <v>1127</v>
      </c>
      <c r="G84" s="45" t="s">
        <v>836</v>
      </c>
      <c r="H84" s="75" t="s">
        <v>1128</v>
      </c>
      <c r="I84" s="42" t="s">
        <v>6</v>
      </c>
      <c r="J84" s="43" t="s">
        <v>611</v>
      </c>
      <c r="K84" s="42" t="s">
        <v>612</v>
      </c>
      <c r="L84" s="40" t="s">
        <v>6</v>
      </c>
      <c r="M84" s="42" t="s">
        <v>660</v>
      </c>
      <c r="N84" s="42" t="s">
        <v>6</v>
      </c>
      <c r="O84" s="42" t="s">
        <v>6</v>
      </c>
      <c r="P84" s="40" t="s">
        <v>6</v>
      </c>
      <c r="Q84" s="42" t="s">
        <v>6</v>
      </c>
      <c r="R84" s="44" t="s">
        <v>2017</v>
      </c>
      <c r="S84" s="45" t="s">
        <v>615</v>
      </c>
    </row>
    <row r="85" spans="1:19" ht="117" customHeight="1">
      <c r="A85" s="45" t="s">
        <v>761</v>
      </c>
      <c r="B85" s="45" t="s">
        <v>785</v>
      </c>
      <c r="C85" s="108">
        <v>46463</v>
      </c>
      <c r="D85" s="74" t="str">
        <f t="shared" si="3"/>
        <v>TBC</v>
      </c>
      <c r="E85" s="54">
        <v>46338</v>
      </c>
      <c r="F85" s="32" t="s">
        <v>993</v>
      </c>
      <c r="G85" s="45" t="s">
        <v>646</v>
      </c>
      <c r="H85" s="42" t="s">
        <v>994</v>
      </c>
      <c r="I85" s="42" t="s">
        <v>6</v>
      </c>
      <c r="J85" s="43" t="s">
        <v>611</v>
      </c>
      <c r="K85" s="42" t="s">
        <v>612</v>
      </c>
      <c r="L85" s="40" t="s">
        <v>6</v>
      </c>
      <c r="M85" s="42" t="s">
        <v>897</v>
      </c>
      <c r="N85" s="42" t="s">
        <v>614</v>
      </c>
      <c r="O85" s="42" t="s">
        <v>2059</v>
      </c>
      <c r="P85" s="40">
        <v>115</v>
      </c>
      <c r="Q85" s="42" t="s">
        <v>6</v>
      </c>
      <c r="R85" s="44" t="s">
        <v>2005</v>
      </c>
      <c r="S85" s="45" t="s">
        <v>627</v>
      </c>
    </row>
    <row r="86" spans="1:19" ht="96" customHeight="1">
      <c r="A86" s="45" t="s">
        <v>761</v>
      </c>
      <c r="B86" s="45" t="s">
        <v>762</v>
      </c>
      <c r="C86" s="108">
        <v>46470</v>
      </c>
      <c r="D86" s="74" t="str">
        <f t="shared" si="3"/>
        <v>TBC</v>
      </c>
      <c r="E86" s="54">
        <v>46357</v>
      </c>
      <c r="F86" s="84" t="s">
        <v>995</v>
      </c>
      <c r="G86" s="45" t="s">
        <v>617</v>
      </c>
      <c r="H86" s="75" t="s">
        <v>695</v>
      </c>
      <c r="I86" s="42" t="s">
        <v>6</v>
      </c>
      <c r="J86" s="43" t="s">
        <v>611</v>
      </c>
      <c r="K86" s="42" t="s">
        <v>612</v>
      </c>
      <c r="L86" s="40" t="s">
        <v>6</v>
      </c>
      <c r="M86" s="42" t="s">
        <v>613</v>
      </c>
      <c r="N86" s="42" t="s">
        <v>6</v>
      </c>
      <c r="O86" s="42" t="s">
        <v>6</v>
      </c>
      <c r="P86" s="40" t="s">
        <v>6</v>
      </c>
      <c r="Q86" s="42" t="s">
        <v>6</v>
      </c>
      <c r="R86" s="44" t="s">
        <v>996</v>
      </c>
      <c r="S86" s="45" t="s">
        <v>615</v>
      </c>
    </row>
    <row r="87" spans="1:19" ht="238.5" customHeight="1">
      <c r="A87" s="45" t="s">
        <v>761</v>
      </c>
      <c r="B87" s="45" t="s">
        <v>785</v>
      </c>
      <c r="C87" s="145" t="s">
        <v>6</v>
      </c>
      <c r="D87" s="74" t="str">
        <f t="shared" si="3"/>
        <v>Should not be used in draft guidance</v>
      </c>
      <c r="E87" s="57" t="s">
        <v>607</v>
      </c>
      <c r="F87" s="35" t="s">
        <v>1005</v>
      </c>
      <c r="G87" s="45" t="s">
        <v>617</v>
      </c>
      <c r="H87" s="45" t="s">
        <v>632</v>
      </c>
      <c r="I87" s="42" t="s">
        <v>838</v>
      </c>
      <c r="J87" s="43" t="s">
        <v>611</v>
      </c>
      <c r="K87" s="42" t="s">
        <v>612</v>
      </c>
      <c r="L87" s="42" t="s">
        <v>838</v>
      </c>
      <c r="M87" s="41" t="s">
        <v>630</v>
      </c>
      <c r="N87" s="40" t="s">
        <v>631</v>
      </c>
      <c r="O87" s="42" t="s">
        <v>1006</v>
      </c>
      <c r="P87" s="49">
        <v>3600</v>
      </c>
      <c r="Q87" s="42" t="s">
        <v>838</v>
      </c>
      <c r="R87" s="44" t="s">
        <v>1007</v>
      </c>
      <c r="S87" s="42" t="s">
        <v>615</v>
      </c>
    </row>
    <row r="88" spans="1:19" ht="198" customHeight="1">
      <c r="A88" s="45" t="s">
        <v>761</v>
      </c>
      <c r="B88" s="42" t="s">
        <v>762</v>
      </c>
      <c r="C88" s="108" t="s">
        <v>6</v>
      </c>
      <c r="D88" s="74" t="str">
        <f t="shared" si="3"/>
        <v>Should not be used in draft guidance</v>
      </c>
      <c r="E88" s="57" t="s">
        <v>607</v>
      </c>
      <c r="F88" s="36" t="s">
        <v>1008</v>
      </c>
      <c r="G88" s="41" t="s">
        <v>617</v>
      </c>
      <c r="H88" s="70" t="s">
        <v>648</v>
      </c>
      <c r="I88" s="42" t="s">
        <v>838</v>
      </c>
      <c r="J88" s="43" t="s">
        <v>611</v>
      </c>
      <c r="K88" s="42" t="s">
        <v>612</v>
      </c>
      <c r="L88" s="42" t="s">
        <v>838</v>
      </c>
      <c r="M88" s="42" t="s">
        <v>613</v>
      </c>
      <c r="N88" s="40" t="s">
        <v>639</v>
      </c>
      <c r="O88" s="42" t="s">
        <v>1009</v>
      </c>
      <c r="P88" s="40">
        <v>110</v>
      </c>
      <c r="Q88" s="45" t="s">
        <v>838</v>
      </c>
      <c r="R88" s="44" t="s">
        <v>2007</v>
      </c>
      <c r="S88" s="42" t="s">
        <v>615</v>
      </c>
    </row>
    <row r="89" spans="1:19" ht="118.5" customHeight="1">
      <c r="A89" s="45" t="s">
        <v>761</v>
      </c>
      <c r="B89" s="45" t="s">
        <v>782</v>
      </c>
      <c r="C89" s="108" t="s">
        <v>6</v>
      </c>
      <c r="D89" s="74" t="str">
        <f t="shared" si="3"/>
        <v>Should not be used in draft guidance</v>
      </c>
      <c r="E89" s="54">
        <v>46203</v>
      </c>
      <c r="F89" s="35" t="s">
        <v>1082</v>
      </c>
      <c r="G89" s="45" t="s">
        <v>617</v>
      </c>
      <c r="H89" s="75" t="s">
        <v>648</v>
      </c>
      <c r="I89" s="42" t="s">
        <v>838</v>
      </c>
      <c r="J89" s="43" t="s">
        <v>611</v>
      </c>
      <c r="K89" s="42" t="s">
        <v>612</v>
      </c>
      <c r="L89" s="42" t="s">
        <v>838</v>
      </c>
      <c r="M89" s="42" t="s">
        <v>649</v>
      </c>
      <c r="N89" s="42" t="s">
        <v>631</v>
      </c>
      <c r="O89" s="42" t="s">
        <v>1083</v>
      </c>
      <c r="P89" s="40">
        <v>140</v>
      </c>
      <c r="Q89" s="42" t="s">
        <v>6</v>
      </c>
      <c r="R89" s="44" t="s">
        <v>2023</v>
      </c>
      <c r="S89" s="45" t="s">
        <v>615</v>
      </c>
    </row>
    <row r="90" spans="1:19" ht="92.25" customHeight="1">
      <c r="A90" s="45" t="s">
        <v>761</v>
      </c>
      <c r="B90" s="45" t="s">
        <v>834</v>
      </c>
      <c r="C90" s="108" t="s">
        <v>6</v>
      </c>
      <c r="D90" s="74" t="str">
        <f t="shared" si="3"/>
        <v>TBC</v>
      </c>
      <c r="E90" s="57">
        <v>46212</v>
      </c>
      <c r="F90" s="84" t="s">
        <v>2022</v>
      </c>
      <c r="G90" s="45" t="s">
        <v>706</v>
      </c>
      <c r="H90" s="75" t="s">
        <v>1018</v>
      </c>
      <c r="I90" s="42" t="s">
        <v>6</v>
      </c>
      <c r="J90" s="43" t="s">
        <v>637</v>
      </c>
      <c r="K90" s="42" t="s">
        <v>659</v>
      </c>
      <c r="L90" s="40" t="s">
        <v>6</v>
      </c>
      <c r="M90" s="42" t="s">
        <v>630</v>
      </c>
      <c r="N90" s="42" t="s">
        <v>639</v>
      </c>
      <c r="O90" s="42" t="s">
        <v>1019</v>
      </c>
      <c r="P90" s="49">
        <v>280000</v>
      </c>
      <c r="Q90" s="40" t="s">
        <v>6</v>
      </c>
      <c r="R90" s="47" t="s">
        <v>864</v>
      </c>
      <c r="S90" s="45" t="s">
        <v>615</v>
      </c>
    </row>
    <row r="91" spans="1:19" ht="179.25" customHeight="1">
      <c r="A91" s="45" t="s">
        <v>761</v>
      </c>
      <c r="B91" s="45" t="s">
        <v>834</v>
      </c>
      <c r="C91" s="108" t="s">
        <v>6</v>
      </c>
      <c r="D91" s="74" t="str">
        <f t="shared" si="3"/>
        <v>Not recommended in draft guidance</v>
      </c>
      <c r="E91" s="57">
        <v>46226</v>
      </c>
      <c r="F91" s="32" t="s">
        <v>1075</v>
      </c>
      <c r="G91" s="40" t="s">
        <v>617</v>
      </c>
      <c r="H91" s="45" t="s">
        <v>675</v>
      </c>
      <c r="I91" s="42" t="s">
        <v>740</v>
      </c>
      <c r="J91" s="46" t="s">
        <v>611</v>
      </c>
      <c r="K91" s="42" t="s">
        <v>612</v>
      </c>
      <c r="L91" s="42" t="s">
        <v>740</v>
      </c>
      <c r="M91" s="42" t="s">
        <v>716</v>
      </c>
      <c r="N91" s="42" t="s">
        <v>614</v>
      </c>
      <c r="O91" s="42" t="s">
        <v>1076</v>
      </c>
      <c r="P91" s="40">
        <v>500</v>
      </c>
      <c r="Q91" s="42" t="s">
        <v>740</v>
      </c>
      <c r="R91" s="44" t="s">
        <v>1077</v>
      </c>
      <c r="S91" s="45" t="s">
        <v>615</v>
      </c>
    </row>
    <row r="92" spans="1:19" ht="106.5" customHeight="1">
      <c r="A92" s="45" t="s">
        <v>761</v>
      </c>
      <c r="B92" s="45" t="s">
        <v>762</v>
      </c>
      <c r="C92" s="108" t="s">
        <v>6</v>
      </c>
      <c r="D92" s="74" t="str">
        <f t="shared" si="3"/>
        <v>Should not be used in draft guidance</v>
      </c>
      <c r="E92" s="57">
        <v>46238</v>
      </c>
      <c r="F92" s="32" t="s">
        <v>1020</v>
      </c>
      <c r="G92" s="45" t="s">
        <v>608</v>
      </c>
      <c r="H92" s="42" t="s">
        <v>691</v>
      </c>
      <c r="I92" s="42" t="s">
        <v>838</v>
      </c>
      <c r="J92" s="42" t="s">
        <v>611</v>
      </c>
      <c r="K92" s="42" t="s">
        <v>612</v>
      </c>
      <c r="L92" s="42" t="s">
        <v>838</v>
      </c>
      <c r="M92" s="41" t="s">
        <v>630</v>
      </c>
      <c r="N92" s="40" t="s">
        <v>631</v>
      </c>
      <c r="O92" s="42" t="s">
        <v>1021</v>
      </c>
      <c r="P92" s="49">
        <v>1100</v>
      </c>
      <c r="Q92" s="40" t="s">
        <v>6</v>
      </c>
      <c r="R92" s="44" t="s">
        <v>1022</v>
      </c>
      <c r="S92" s="45" t="s">
        <v>615</v>
      </c>
    </row>
    <row r="93" spans="1:19" ht="110.25" customHeight="1">
      <c r="A93" s="45" t="s">
        <v>761</v>
      </c>
      <c r="B93" s="45" t="s">
        <v>834</v>
      </c>
      <c r="C93" s="108" t="s">
        <v>6</v>
      </c>
      <c r="D93" s="74" t="str">
        <f t="shared" si="3"/>
        <v>Should not be used in draft guidance</v>
      </c>
      <c r="E93" s="54">
        <v>46240</v>
      </c>
      <c r="F93" s="32" t="s">
        <v>998</v>
      </c>
      <c r="G93" s="45" t="s">
        <v>617</v>
      </c>
      <c r="H93" s="42" t="s">
        <v>648</v>
      </c>
      <c r="I93" s="42" t="s">
        <v>838</v>
      </c>
      <c r="J93" s="42" t="s">
        <v>611</v>
      </c>
      <c r="K93" s="42" t="s">
        <v>612</v>
      </c>
      <c r="L93" s="42" t="s">
        <v>838</v>
      </c>
      <c r="M93" s="40" t="s">
        <v>613</v>
      </c>
      <c r="N93" s="40" t="s">
        <v>614</v>
      </c>
      <c r="O93" s="42" t="s">
        <v>999</v>
      </c>
      <c r="P93" s="49">
        <v>1150</v>
      </c>
      <c r="Q93" s="40" t="s">
        <v>6</v>
      </c>
      <c r="R93" s="44" t="s">
        <v>1000</v>
      </c>
      <c r="S93" s="45" t="s">
        <v>615</v>
      </c>
    </row>
    <row r="94" spans="1:19" ht="147" customHeight="1">
      <c r="A94" s="45" t="s">
        <v>761</v>
      </c>
      <c r="B94" s="42" t="s">
        <v>762</v>
      </c>
      <c r="C94" s="108" t="s">
        <v>6</v>
      </c>
      <c r="D94" s="74" t="str">
        <f t="shared" si="3"/>
        <v>Not recommended in draft guidance</v>
      </c>
      <c r="E94" s="39">
        <v>46241</v>
      </c>
      <c r="F94" s="32" t="s">
        <v>1023</v>
      </c>
      <c r="G94" s="45" t="s">
        <v>628</v>
      </c>
      <c r="H94" s="45" t="s">
        <v>1024</v>
      </c>
      <c r="I94" s="45" t="s">
        <v>740</v>
      </c>
      <c r="J94" s="43" t="s">
        <v>1025</v>
      </c>
      <c r="K94" s="42" t="s">
        <v>612</v>
      </c>
      <c r="L94" s="42" t="s">
        <v>740</v>
      </c>
      <c r="M94" s="34" t="s">
        <v>613</v>
      </c>
      <c r="N94" s="42" t="s">
        <v>614</v>
      </c>
      <c r="O94" s="42" t="s">
        <v>1026</v>
      </c>
      <c r="P94" s="40" t="s">
        <v>1027</v>
      </c>
      <c r="Q94" s="42" t="s">
        <v>740</v>
      </c>
      <c r="R94" s="44" t="s">
        <v>1028</v>
      </c>
      <c r="S94" s="45" t="s">
        <v>615</v>
      </c>
    </row>
    <row r="95" spans="1:19" ht="183" customHeight="1">
      <c r="A95" s="45" t="s">
        <v>761</v>
      </c>
      <c r="B95" s="42" t="s">
        <v>762</v>
      </c>
      <c r="C95" s="108" t="s">
        <v>6</v>
      </c>
      <c r="D95" s="74" t="str">
        <f t="shared" si="3"/>
        <v>Not recommended in draft guidance</v>
      </c>
      <c r="E95" s="39">
        <v>46241</v>
      </c>
      <c r="F95" s="85" t="s">
        <v>1029</v>
      </c>
      <c r="G95" s="45" t="s">
        <v>628</v>
      </c>
      <c r="H95" s="45" t="s">
        <v>1024</v>
      </c>
      <c r="I95" s="45" t="s">
        <v>740</v>
      </c>
      <c r="J95" s="43" t="s">
        <v>1025</v>
      </c>
      <c r="K95" s="42" t="s">
        <v>612</v>
      </c>
      <c r="L95" s="42" t="s">
        <v>740</v>
      </c>
      <c r="M95" s="41" t="s">
        <v>613</v>
      </c>
      <c r="N95" s="42" t="s">
        <v>614</v>
      </c>
      <c r="O95" s="42" t="s">
        <v>1026</v>
      </c>
      <c r="P95" s="40" t="s">
        <v>1027</v>
      </c>
      <c r="Q95" s="42" t="s">
        <v>740</v>
      </c>
      <c r="R95" s="212" t="s">
        <v>2010</v>
      </c>
      <c r="S95" s="42" t="s">
        <v>615</v>
      </c>
    </row>
    <row r="96" spans="1:19" ht="77.5">
      <c r="A96" s="45" t="s">
        <v>761</v>
      </c>
      <c r="B96" s="45" t="s">
        <v>782</v>
      </c>
      <c r="C96" s="108" t="s">
        <v>6</v>
      </c>
      <c r="D96" s="74" t="str">
        <f t="shared" si="3"/>
        <v>Should not be used in draft guidance</v>
      </c>
      <c r="E96" s="54">
        <v>46261</v>
      </c>
      <c r="F96" s="32" t="s">
        <v>848</v>
      </c>
      <c r="G96" s="45" t="s">
        <v>608</v>
      </c>
      <c r="H96" s="42" t="s">
        <v>691</v>
      </c>
      <c r="I96" s="45" t="s">
        <v>838</v>
      </c>
      <c r="J96" s="46" t="s">
        <v>611</v>
      </c>
      <c r="K96" s="42" t="s">
        <v>612</v>
      </c>
      <c r="L96" s="42" t="s">
        <v>838</v>
      </c>
      <c r="M96" s="40" t="s">
        <v>660</v>
      </c>
      <c r="N96" s="42" t="s">
        <v>639</v>
      </c>
      <c r="O96" s="42" t="s">
        <v>849</v>
      </c>
      <c r="P96" s="40">
        <v>450</v>
      </c>
      <c r="Q96" s="40" t="s">
        <v>6</v>
      </c>
      <c r="R96" s="44" t="s">
        <v>850</v>
      </c>
      <c r="S96" s="45" t="s">
        <v>615</v>
      </c>
    </row>
    <row r="97" spans="1:19" ht="96" customHeight="1">
      <c r="A97" s="45" t="s">
        <v>761</v>
      </c>
      <c r="B97" s="45" t="s">
        <v>834</v>
      </c>
      <c r="C97" s="108" t="s">
        <v>6</v>
      </c>
      <c r="D97" s="74" t="s">
        <v>6</v>
      </c>
      <c r="E97" s="54">
        <v>46296</v>
      </c>
      <c r="F97" s="84" t="s">
        <v>1030</v>
      </c>
      <c r="G97" s="45" t="s">
        <v>797</v>
      </c>
      <c r="H97" s="75" t="s">
        <v>1031</v>
      </c>
      <c r="I97" s="42" t="s">
        <v>6</v>
      </c>
      <c r="J97" s="43" t="s">
        <v>637</v>
      </c>
      <c r="K97" s="42" t="s">
        <v>612</v>
      </c>
      <c r="L97" s="40">
        <v>30</v>
      </c>
      <c r="M97" s="42" t="s">
        <v>630</v>
      </c>
      <c r="N97" s="42" t="s">
        <v>6</v>
      </c>
      <c r="O97" s="42" t="s">
        <v>6</v>
      </c>
      <c r="P97" s="40" t="s">
        <v>6</v>
      </c>
      <c r="Q97" s="42" t="s">
        <v>6</v>
      </c>
      <c r="R97" s="44" t="s">
        <v>990</v>
      </c>
      <c r="S97" s="45" t="s">
        <v>656</v>
      </c>
    </row>
    <row r="98" spans="1:19" ht="96" customHeight="1">
      <c r="A98" s="45" t="s">
        <v>761</v>
      </c>
      <c r="B98" s="45" t="s">
        <v>834</v>
      </c>
      <c r="C98" s="108" t="s">
        <v>6</v>
      </c>
      <c r="D98" s="74" t="s">
        <v>6</v>
      </c>
      <c r="E98" s="54">
        <v>46303</v>
      </c>
      <c r="F98" s="84" t="s">
        <v>1032</v>
      </c>
      <c r="G98" s="45" t="s">
        <v>617</v>
      </c>
      <c r="H98" s="75" t="s">
        <v>655</v>
      </c>
      <c r="I98" s="42" t="s">
        <v>6</v>
      </c>
      <c r="J98" s="43" t="s">
        <v>611</v>
      </c>
      <c r="K98" s="42" t="s">
        <v>612</v>
      </c>
      <c r="L98" s="40">
        <v>30</v>
      </c>
      <c r="M98" s="42" t="s">
        <v>626</v>
      </c>
      <c r="N98" s="42" t="s">
        <v>6</v>
      </c>
      <c r="O98" s="42" t="s">
        <v>6</v>
      </c>
      <c r="P98" s="40" t="s">
        <v>6</v>
      </c>
      <c r="Q98" s="42" t="s">
        <v>6</v>
      </c>
      <c r="R98" s="44" t="s">
        <v>990</v>
      </c>
      <c r="S98" s="45" t="s">
        <v>656</v>
      </c>
    </row>
    <row r="99" spans="1:19" ht="96" customHeight="1">
      <c r="A99" s="45" t="s">
        <v>761</v>
      </c>
      <c r="B99" s="45" t="s">
        <v>834</v>
      </c>
      <c r="C99" s="108" t="s">
        <v>6</v>
      </c>
      <c r="D99" s="74" t="s">
        <v>6</v>
      </c>
      <c r="E99" s="54">
        <v>46318</v>
      </c>
      <c r="F99" s="64" t="s">
        <v>997</v>
      </c>
      <c r="G99" s="45" t="s">
        <v>617</v>
      </c>
      <c r="H99" s="75" t="s">
        <v>710</v>
      </c>
      <c r="I99" s="42" t="s">
        <v>6</v>
      </c>
      <c r="J99" s="43" t="s">
        <v>611</v>
      </c>
      <c r="K99" s="42" t="s">
        <v>612</v>
      </c>
      <c r="L99" s="40">
        <v>30</v>
      </c>
      <c r="M99" s="42" t="s">
        <v>630</v>
      </c>
      <c r="N99" s="42" t="s">
        <v>6</v>
      </c>
      <c r="O99" s="42" t="s">
        <v>6</v>
      </c>
      <c r="P99" s="40" t="s">
        <v>6</v>
      </c>
      <c r="Q99" s="42" t="s">
        <v>6</v>
      </c>
      <c r="R99" s="44" t="s">
        <v>990</v>
      </c>
      <c r="S99" s="45" t="s">
        <v>656</v>
      </c>
    </row>
    <row r="100" spans="1:19" ht="98.25" customHeight="1">
      <c r="A100" s="45" t="s">
        <v>761</v>
      </c>
      <c r="B100" s="45" t="s">
        <v>785</v>
      </c>
      <c r="C100" s="108" t="s">
        <v>6</v>
      </c>
      <c r="D100" s="74" t="str">
        <f>IF(ISTEXT(L100),L100,L100+C100)</f>
        <v>TBC</v>
      </c>
      <c r="E100" s="54">
        <v>46331</v>
      </c>
      <c r="F100" s="81" t="s">
        <v>1033</v>
      </c>
      <c r="G100" s="45" t="s">
        <v>836</v>
      </c>
      <c r="H100" s="42" t="s">
        <v>1034</v>
      </c>
      <c r="I100" s="42" t="s">
        <v>6</v>
      </c>
      <c r="J100" s="42" t="s">
        <v>637</v>
      </c>
      <c r="K100" s="42" t="s">
        <v>612</v>
      </c>
      <c r="L100" s="40" t="s">
        <v>6</v>
      </c>
      <c r="M100" s="42" t="s">
        <v>660</v>
      </c>
      <c r="N100" s="40" t="s">
        <v>614</v>
      </c>
      <c r="O100" s="42" t="s">
        <v>1035</v>
      </c>
      <c r="P100" s="49">
        <v>217000</v>
      </c>
      <c r="Q100" s="40" t="s">
        <v>6</v>
      </c>
      <c r="R100" s="44" t="s">
        <v>1036</v>
      </c>
      <c r="S100" s="45" t="s">
        <v>615</v>
      </c>
    </row>
    <row r="101" spans="1:19" ht="96" customHeight="1">
      <c r="A101" s="45" t="s">
        <v>761</v>
      </c>
      <c r="B101" s="45" t="s">
        <v>782</v>
      </c>
      <c r="C101" s="108" t="s">
        <v>6</v>
      </c>
      <c r="D101" s="74" t="str">
        <f>IF(ISTEXT(L101),L101,L101+C101)</f>
        <v>Should not be used in draft guidance</v>
      </c>
      <c r="E101" s="54">
        <v>46342</v>
      </c>
      <c r="F101" s="32" t="s">
        <v>835</v>
      </c>
      <c r="G101" s="41" t="s">
        <v>836</v>
      </c>
      <c r="H101" s="75" t="s">
        <v>837</v>
      </c>
      <c r="I101" s="42" t="s">
        <v>838</v>
      </c>
      <c r="J101" s="43" t="s">
        <v>637</v>
      </c>
      <c r="K101" s="42" t="s">
        <v>612</v>
      </c>
      <c r="L101" s="42" t="s">
        <v>838</v>
      </c>
      <c r="M101" s="42" t="s">
        <v>630</v>
      </c>
      <c r="N101" s="42" t="s">
        <v>614</v>
      </c>
      <c r="O101" s="42" t="s">
        <v>839</v>
      </c>
      <c r="P101" s="49">
        <v>158000</v>
      </c>
      <c r="Q101" s="42" t="s">
        <v>838</v>
      </c>
      <c r="R101" s="44" t="s">
        <v>1977</v>
      </c>
      <c r="S101" s="45" t="s">
        <v>615</v>
      </c>
    </row>
    <row r="102" spans="1:19" ht="106.5" customHeight="1">
      <c r="A102" s="45" t="s">
        <v>761</v>
      </c>
      <c r="B102" s="45" t="s">
        <v>782</v>
      </c>
      <c r="C102" s="108" t="s">
        <v>6</v>
      </c>
      <c r="D102" s="39" t="s">
        <v>6</v>
      </c>
      <c r="E102" s="57">
        <v>46196</v>
      </c>
      <c r="F102" s="35" t="s">
        <v>1013</v>
      </c>
      <c r="G102" s="45" t="s">
        <v>746</v>
      </c>
      <c r="H102" s="42" t="s">
        <v>746</v>
      </c>
      <c r="I102" s="42" t="s">
        <v>610</v>
      </c>
      <c r="J102" s="42" t="s">
        <v>637</v>
      </c>
      <c r="K102" s="42" t="s">
        <v>612</v>
      </c>
      <c r="L102" s="42">
        <v>90</v>
      </c>
      <c r="M102" s="41" t="s">
        <v>626</v>
      </c>
      <c r="N102" s="42" t="s">
        <v>614</v>
      </c>
      <c r="O102" s="42" t="s">
        <v>1014</v>
      </c>
      <c r="P102" s="40">
        <v>500</v>
      </c>
      <c r="Q102" s="42" t="s">
        <v>838</v>
      </c>
      <c r="R102" s="44" t="s">
        <v>2008</v>
      </c>
      <c r="S102" s="45" t="s">
        <v>615</v>
      </c>
    </row>
    <row r="103" spans="1:19" ht="93">
      <c r="A103" s="57" t="s">
        <v>761</v>
      </c>
      <c r="B103" s="45" t="s">
        <v>834</v>
      </c>
      <c r="C103" s="108" t="s">
        <v>6</v>
      </c>
      <c r="D103" s="74" t="str">
        <f>IF(ISTEXT(L103),L103,L103+C103)</f>
        <v>Should not be used in draft guidance</v>
      </c>
      <c r="E103" s="57" t="s">
        <v>6</v>
      </c>
      <c r="F103" s="84" t="s">
        <v>1001</v>
      </c>
      <c r="G103" s="45" t="s">
        <v>608</v>
      </c>
      <c r="H103" s="75" t="s">
        <v>1002</v>
      </c>
      <c r="I103" s="42" t="s">
        <v>838</v>
      </c>
      <c r="J103" s="43" t="s">
        <v>611</v>
      </c>
      <c r="K103" s="42" t="s">
        <v>612</v>
      </c>
      <c r="L103" s="42" t="s">
        <v>838</v>
      </c>
      <c r="M103" s="40" t="s">
        <v>630</v>
      </c>
      <c r="N103" s="40" t="s">
        <v>631</v>
      </c>
      <c r="O103" s="42" t="s">
        <v>1003</v>
      </c>
      <c r="P103" s="49">
        <v>910</v>
      </c>
      <c r="Q103" s="42" t="s">
        <v>838</v>
      </c>
      <c r="R103" s="44" t="s">
        <v>1004</v>
      </c>
      <c r="S103" s="45" t="s">
        <v>615</v>
      </c>
    </row>
    <row r="104" spans="1:19" ht="138" customHeight="1">
      <c r="A104" s="45" t="s">
        <v>761</v>
      </c>
      <c r="B104" s="45" t="s">
        <v>782</v>
      </c>
      <c r="C104" s="108" t="s">
        <v>6</v>
      </c>
      <c r="D104" s="74" t="s">
        <v>6</v>
      </c>
      <c r="E104" s="57" t="s">
        <v>6</v>
      </c>
      <c r="F104" s="32" t="s">
        <v>1015</v>
      </c>
      <c r="G104" s="45" t="s">
        <v>617</v>
      </c>
      <c r="H104" s="42" t="s">
        <v>653</v>
      </c>
      <c r="I104" s="42" t="s">
        <v>6</v>
      </c>
      <c r="J104" s="43" t="s">
        <v>611</v>
      </c>
      <c r="K104" s="42" t="s">
        <v>612</v>
      </c>
      <c r="L104" s="42">
        <v>90</v>
      </c>
      <c r="M104" s="40" t="s">
        <v>613</v>
      </c>
      <c r="N104" s="42" t="s">
        <v>614</v>
      </c>
      <c r="O104" s="42" t="s">
        <v>1016</v>
      </c>
      <c r="P104" s="49">
        <v>2100</v>
      </c>
      <c r="Q104" s="40" t="s">
        <v>6</v>
      </c>
      <c r="R104" s="44" t="s">
        <v>2009</v>
      </c>
      <c r="S104" s="45" t="s">
        <v>615</v>
      </c>
    </row>
    <row r="105" spans="1:19" ht="104.25" customHeight="1">
      <c r="A105" s="45" t="s">
        <v>761</v>
      </c>
      <c r="B105" s="45" t="s">
        <v>762</v>
      </c>
      <c r="C105" s="108" t="s">
        <v>6</v>
      </c>
      <c r="D105" s="74" t="str">
        <f>IF(ISTEXT(L105),L105,L105+C105)</f>
        <v>TBC</v>
      </c>
      <c r="E105" s="57" t="s">
        <v>6</v>
      </c>
      <c r="F105" s="32" t="s">
        <v>1041</v>
      </c>
      <c r="G105" s="41" t="s">
        <v>617</v>
      </c>
      <c r="H105" s="45" t="s">
        <v>651</v>
      </c>
      <c r="I105" s="42" t="s">
        <v>6</v>
      </c>
      <c r="J105" s="43" t="s">
        <v>611</v>
      </c>
      <c r="K105" s="42" t="s">
        <v>612</v>
      </c>
      <c r="L105" s="40" t="s">
        <v>6</v>
      </c>
      <c r="M105" s="40" t="s">
        <v>626</v>
      </c>
      <c r="N105" s="42" t="s">
        <v>614</v>
      </c>
      <c r="O105" s="42" t="s">
        <v>1042</v>
      </c>
      <c r="P105" s="40">
        <v>420</v>
      </c>
      <c r="Q105" s="42" t="s">
        <v>6</v>
      </c>
      <c r="R105" s="44" t="s">
        <v>1043</v>
      </c>
      <c r="S105" s="45" t="s">
        <v>615</v>
      </c>
    </row>
    <row r="106" spans="1:19" ht="112.5" customHeight="1">
      <c r="A106" s="45" t="s">
        <v>761</v>
      </c>
      <c r="B106" s="45" t="s">
        <v>762</v>
      </c>
      <c r="C106" s="108" t="s">
        <v>6</v>
      </c>
      <c r="D106" s="74" t="str">
        <f>IF(ISTEXT(L106),L106,L106+C106)</f>
        <v>Should not be used in draft guidance</v>
      </c>
      <c r="E106" s="39" t="s">
        <v>6</v>
      </c>
      <c r="F106" s="32" t="s">
        <v>1044</v>
      </c>
      <c r="G106" s="41" t="s">
        <v>617</v>
      </c>
      <c r="H106" s="45" t="s">
        <v>648</v>
      </c>
      <c r="I106" s="98" t="s">
        <v>838</v>
      </c>
      <c r="J106" s="43" t="s">
        <v>611</v>
      </c>
      <c r="K106" s="42" t="s">
        <v>612</v>
      </c>
      <c r="L106" s="42" t="s">
        <v>838</v>
      </c>
      <c r="M106" s="40" t="s">
        <v>630</v>
      </c>
      <c r="N106" s="42" t="s">
        <v>640</v>
      </c>
      <c r="O106" s="42" t="s">
        <v>1045</v>
      </c>
      <c r="P106" s="40">
        <v>330</v>
      </c>
      <c r="Q106" s="40" t="s">
        <v>6</v>
      </c>
      <c r="R106" s="47" t="s">
        <v>1046</v>
      </c>
      <c r="S106" s="45" t="s">
        <v>615</v>
      </c>
    </row>
    <row r="107" spans="1:19" ht="127.75" customHeight="1">
      <c r="A107" s="45" t="s">
        <v>761</v>
      </c>
      <c r="B107" s="45" t="s">
        <v>762</v>
      </c>
      <c r="C107" s="108" t="s">
        <v>6</v>
      </c>
      <c r="D107" s="74" t="str">
        <f>IF(ISTEXT(L107),L107,L107+C107)</f>
        <v>Should not be used in draft guidance</v>
      </c>
      <c r="E107" s="54" t="s">
        <v>6</v>
      </c>
      <c r="F107" s="35" t="s">
        <v>1047</v>
      </c>
      <c r="G107" s="45" t="s">
        <v>663</v>
      </c>
      <c r="H107" s="45" t="s">
        <v>1048</v>
      </c>
      <c r="I107" s="42" t="s">
        <v>838</v>
      </c>
      <c r="J107" s="46" t="s">
        <v>637</v>
      </c>
      <c r="K107" s="42" t="s">
        <v>612</v>
      </c>
      <c r="L107" s="42" t="s">
        <v>838</v>
      </c>
      <c r="M107" s="42" t="s">
        <v>660</v>
      </c>
      <c r="N107" s="42" t="s">
        <v>639</v>
      </c>
      <c r="O107" s="42" t="s">
        <v>1049</v>
      </c>
      <c r="P107" s="49">
        <v>1400</v>
      </c>
      <c r="Q107" s="42" t="s">
        <v>838</v>
      </c>
      <c r="R107" s="44" t="s">
        <v>1050</v>
      </c>
      <c r="S107" s="42" t="s">
        <v>615</v>
      </c>
    </row>
    <row r="108" spans="1:19" ht="135.75" customHeight="1">
      <c r="A108" s="45" t="s">
        <v>761</v>
      </c>
      <c r="B108" s="45" t="s">
        <v>762</v>
      </c>
      <c r="C108" s="108" t="s">
        <v>6</v>
      </c>
      <c r="D108" s="74" t="s">
        <v>838</v>
      </c>
      <c r="E108" s="54" t="s">
        <v>6</v>
      </c>
      <c r="F108" s="32" t="s">
        <v>1051</v>
      </c>
      <c r="G108" s="45" t="s">
        <v>666</v>
      </c>
      <c r="H108" s="75" t="s">
        <v>693</v>
      </c>
      <c r="I108" s="42" t="s">
        <v>6</v>
      </c>
      <c r="J108" s="43" t="s">
        <v>611</v>
      </c>
      <c r="K108" s="42" t="s">
        <v>612</v>
      </c>
      <c r="L108" s="42" t="s">
        <v>838</v>
      </c>
      <c r="M108" s="40" t="s">
        <v>660</v>
      </c>
      <c r="N108" s="42" t="s">
        <v>639</v>
      </c>
      <c r="O108" s="42" t="s">
        <v>1052</v>
      </c>
      <c r="P108" s="40">
        <v>380</v>
      </c>
      <c r="Q108" s="40" t="s">
        <v>6</v>
      </c>
      <c r="R108" s="44" t="s">
        <v>1053</v>
      </c>
      <c r="S108" s="45" t="s">
        <v>615</v>
      </c>
    </row>
    <row r="109" spans="1:19" ht="156" customHeight="1">
      <c r="A109" s="45" t="s">
        <v>761</v>
      </c>
      <c r="B109" s="45" t="s">
        <v>762</v>
      </c>
      <c r="C109" s="108" t="s">
        <v>6</v>
      </c>
      <c r="D109" s="74" t="str">
        <f t="shared" ref="D109:D140" si="4">IF(ISTEXT(L109),L109,L109+C109)</f>
        <v>Should not be used in draft guidance</v>
      </c>
      <c r="E109" s="57" t="s">
        <v>6</v>
      </c>
      <c r="F109" s="33" t="s">
        <v>1054</v>
      </c>
      <c r="G109" s="45" t="s">
        <v>617</v>
      </c>
      <c r="H109" s="75" t="s">
        <v>1055</v>
      </c>
      <c r="I109" s="42" t="s">
        <v>838</v>
      </c>
      <c r="J109" s="43" t="s">
        <v>611</v>
      </c>
      <c r="K109" s="42" t="s">
        <v>612</v>
      </c>
      <c r="L109" s="42" t="s">
        <v>838</v>
      </c>
      <c r="M109" s="41" t="s">
        <v>613</v>
      </c>
      <c r="N109" s="40" t="s">
        <v>614</v>
      </c>
      <c r="O109" s="42" t="s">
        <v>1056</v>
      </c>
      <c r="P109" s="49" t="s">
        <v>640</v>
      </c>
      <c r="Q109" s="40" t="s">
        <v>6</v>
      </c>
      <c r="R109" s="47" t="s">
        <v>1057</v>
      </c>
      <c r="S109" s="45" t="s">
        <v>615</v>
      </c>
    </row>
    <row r="110" spans="1:19" ht="97.5" customHeight="1">
      <c r="A110" s="45" t="s">
        <v>761</v>
      </c>
      <c r="B110" s="45" t="s">
        <v>762</v>
      </c>
      <c r="C110" s="108" t="s">
        <v>6</v>
      </c>
      <c r="D110" s="74" t="str">
        <f t="shared" si="4"/>
        <v>TBC</v>
      </c>
      <c r="E110" s="57" t="s">
        <v>6</v>
      </c>
      <c r="F110" s="32" t="s">
        <v>1058</v>
      </c>
      <c r="G110" s="45" t="s">
        <v>635</v>
      </c>
      <c r="H110" s="42" t="s">
        <v>696</v>
      </c>
      <c r="I110" s="42" t="s">
        <v>6</v>
      </c>
      <c r="J110" s="46" t="s">
        <v>1059</v>
      </c>
      <c r="K110" s="42" t="s">
        <v>698</v>
      </c>
      <c r="L110" s="42" t="s">
        <v>6</v>
      </c>
      <c r="M110" s="42" t="s">
        <v>719</v>
      </c>
      <c r="N110" s="40" t="s">
        <v>614</v>
      </c>
      <c r="O110" s="42" t="s">
        <v>1060</v>
      </c>
      <c r="P110" s="40" t="s">
        <v>1045</v>
      </c>
      <c r="Q110" s="40" t="s">
        <v>6</v>
      </c>
      <c r="R110" s="44" t="s">
        <v>1061</v>
      </c>
      <c r="S110" s="45" t="s">
        <v>615</v>
      </c>
    </row>
    <row r="111" spans="1:19" ht="96" customHeight="1">
      <c r="A111" s="45" t="s">
        <v>761</v>
      </c>
      <c r="B111" s="45" t="s">
        <v>762</v>
      </c>
      <c r="C111" s="108" t="s">
        <v>6</v>
      </c>
      <c r="D111" s="74" t="str">
        <f t="shared" si="4"/>
        <v>TBC</v>
      </c>
      <c r="E111" s="39" t="s">
        <v>6</v>
      </c>
      <c r="F111" s="84" t="s">
        <v>1062</v>
      </c>
      <c r="G111" s="45" t="s">
        <v>608</v>
      </c>
      <c r="H111" s="75" t="s">
        <v>1063</v>
      </c>
      <c r="I111" s="42" t="s">
        <v>6</v>
      </c>
      <c r="J111" s="43" t="s">
        <v>611</v>
      </c>
      <c r="K111" s="42" t="s">
        <v>612</v>
      </c>
      <c r="L111" s="40" t="s">
        <v>6</v>
      </c>
      <c r="M111" s="42" t="s">
        <v>613</v>
      </c>
      <c r="N111" s="42" t="s">
        <v>6</v>
      </c>
      <c r="O111" s="42" t="s">
        <v>6</v>
      </c>
      <c r="P111" s="40" t="s">
        <v>6</v>
      </c>
      <c r="Q111" s="42" t="s">
        <v>6</v>
      </c>
      <c r="R111" s="44" t="s">
        <v>1064</v>
      </c>
      <c r="S111" s="45" t="s">
        <v>615</v>
      </c>
    </row>
    <row r="112" spans="1:19" ht="99.75" customHeight="1">
      <c r="A112" s="45" t="s">
        <v>761</v>
      </c>
      <c r="B112" s="45" t="s">
        <v>785</v>
      </c>
      <c r="C112" s="56" t="s">
        <v>6</v>
      </c>
      <c r="D112" s="74" t="str">
        <f t="shared" si="4"/>
        <v>Should not be used in draft guidance</v>
      </c>
      <c r="E112" s="39" t="s">
        <v>6</v>
      </c>
      <c r="F112" s="35" t="s">
        <v>1065</v>
      </c>
      <c r="G112" s="40" t="s">
        <v>1066</v>
      </c>
      <c r="H112" s="45" t="s">
        <v>1067</v>
      </c>
      <c r="I112" s="42" t="s">
        <v>838</v>
      </c>
      <c r="J112" s="43" t="s">
        <v>637</v>
      </c>
      <c r="K112" s="42" t="s">
        <v>1068</v>
      </c>
      <c r="L112" s="42" t="s">
        <v>838</v>
      </c>
      <c r="M112" s="42" t="s">
        <v>630</v>
      </c>
      <c r="N112" s="40" t="s">
        <v>639</v>
      </c>
      <c r="O112" s="42" t="s">
        <v>1069</v>
      </c>
      <c r="P112" s="49">
        <v>16700</v>
      </c>
      <c r="Q112" s="42" t="s">
        <v>838</v>
      </c>
      <c r="R112" s="44" t="s">
        <v>1070</v>
      </c>
      <c r="S112" s="45" t="s">
        <v>615</v>
      </c>
    </row>
    <row r="113" spans="1:19" ht="123" customHeight="1">
      <c r="A113" s="45" t="s">
        <v>761</v>
      </c>
      <c r="B113" s="45" t="s">
        <v>762</v>
      </c>
      <c r="C113" s="108" t="s">
        <v>6</v>
      </c>
      <c r="D113" s="74" t="str">
        <f t="shared" si="4"/>
        <v>Not recommended in draft guidance</v>
      </c>
      <c r="E113" s="54" t="s">
        <v>6</v>
      </c>
      <c r="F113" s="32" t="s">
        <v>1071</v>
      </c>
      <c r="G113" s="45" t="s">
        <v>671</v>
      </c>
      <c r="H113" s="45" t="s">
        <v>1072</v>
      </c>
      <c r="I113" s="42" t="s">
        <v>740</v>
      </c>
      <c r="J113" s="43" t="s">
        <v>611</v>
      </c>
      <c r="K113" s="42" t="s">
        <v>612</v>
      </c>
      <c r="L113" s="42" t="s">
        <v>740</v>
      </c>
      <c r="M113" s="34" t="s">
        <v>630</v>
      </c>
      <c r="N113" s="42" t="s">
        <v>614</v>
      </c>
      <c r="O113" s="42" t="s">
        <v>1073</v>
      </c>
      <c r="P113" s="40">
        <v>680</v>
      </c>
      <c r="Q113" s="42" t="s">
        <v>740</v>
      </c>
      <c r="R113" s="44" t="s">
        <v>1074</v>
      </c>
      <c r="S113" s="45" t="s">
        <v>615</v>
      </c>
    </row>
    <row r="114" spans="1:19" ht="126.75" customHeight="1">
      <c r="A114" s="45" t="s">
        <v>761</v>
      </c>
      <c r="B114" s="45" t="s">
        <v>762</v>
      </c>
      <c r="C114" s="108" t="s">
        <v>6</v>
      </c>
      <c r="D114" s="74" t="str">
        <f t="shared" si="4"/>
        <v>TBC</v>
      </c>
      <c r="E114" s="57" t="s">
        <v>6</v>
      </c>
      <c r="F114" s="32" t="s">
        <v>1078</v>
      </c>
      <c r="G114" s="45" t="s">
        <v>636</v>
      </c>
      <c r="H114" s="42" t="s">
        <v>1079</v>
      </c>
      <c r="I114" s="42" t="s">
        <v>6</v>
      </c>
      <c r="J114" s="42" t="s">
        <v>637</v>
      </c>
      <c r="K114" s="42" t="s">
        <v>612</v>
      </c>
      <c r="L114" s="42" t="s">
        <v>6</v>
      </c>
      <c r="M114" s="42" t="s">
        <v>630</v>
      </c>
      <c r="N114" s="42" t="s">
        <v>631</v>
      </c>
      <c r="O114" s="42" t="s">
        <v>1080</v>
      </c>
      <c r="P114" s="49">
        <v>60500</v>
      </c>
      <c r="Q114" s="40" t="s">
        <v>6</v>
      </c>
      <c r="R114" s="44" t="s">
        <v>1081</v>
      </c>
      <c r="S114" s="45" t="s">
        <v>615</v>
      </c>
    </row>
    <row r="115" spans="1:19" ht="96" customHeight="1">
      <c r="A115" s="45" t="s">
        <v>761</v>
      </c>
      <c r="B115" s="45" t="s">
        <v>762</v>
      </c>
      <c r="C115" s="108" t="s">
        <v>6</v>
      </c>
      <c r="D115" s="74" t="str">
        <f t="shared" si="4"/>
        <v>TBC</v>
      </c>
      <c r="E115" s="57" t="s">
        <v>6</v>
      </c>
      <c r="F115" s="81" t="s">
        <v>1084</v>
      </c>
      <c r="G115" s="45" t="s">
        <v>617</v>
      </c>
      <c r="H115" s="42" t="s">
        <v>748</v>
      </c>
      <c r="I115" s="45" t="s">
        <v>6</v>
      </c>
      <c r="J115" s="46" t="s">
        <v>611</v>
      </c>
      <c r="K115" s="42" t="s">
        <v>612</v>
      </c>
      <c r="L115" s="40" t="s">
        <v>6</v>
      </c>
      <c r="M115" s="42" t="s">
        <v>660</v>
      </c>
      <c r="N115" s="40" t="s">
        <v>6</v>
      </c>
      <c r="O115" s="40" t="s">
        <v>6</v>
      </c>
      <c r="P115" s="40" t="s">
        <v>6</v>
      </c>
      <c r="Q115" s="42" t="s">
        <v>6</v>
      </c>
      <c r="R115" s="44" t="s">
        <v>1085</v>
      </c>
      <c r="S115" s="45" t="s">
        <v>615</v>
      </c>
    </row>
    <row r="116" spans="1:19" ht="96" customHeight="1">
      <c r="A116" s="45" t="s">
        <v>761</v>
      </c>
      <c r="B116" s="45" t="s">
        <v>762</v>
      </c>
      <c r="C116" s="108" t="s">
        <v>6</v>
      </c>
      <c r="D116" s="74" t="str">
        <f t="shared" si="4"/>
        <v>TBC</v>
      </c>
      <c r="E116" s="54" t="s">
        <v>6</v>
      </c>
      <c r="F116" s="32" t="s">
        <v>1086</v>
      </c>
      <c r="G116" s="45" t="s">
        <v>663</v>
      </c>
      <c r="H116" s="42" t="s">
        <v>1087</v>
      </c>
      <c r="I116" s="45" t="s">
        <v>6</v>
      </c>
      <c r="J116" s="46" t="s">
        <v>1025</v>
      </c>
      <c r="K116" s="42" t="s">
        <v>612</v>
      </c>
      <c r="L116" s="40" t="s">
        <v>6</v>
      </c>
      <c r="M116" s="42" t="s">
        <v>630</v>
      </c>
      <c r="N116" s="42" t="s">
        <v>6</v>
      </c>
      <c r="O116" s="41" t="s">
        <v>6</v>
      </c>
      <c r="P116" s="40" t="s">
        <v>6</v>
      </c>
      <c r="Q116" s="42" t="s">
        <v>6</v>
      </c>
      <c r="R116" s="44" t="s">
        <v>990</v>
      </c>
      <c r="S116" s="45" t="s">
        <v>615</v>
      </c>
    </row>
    <row r="117" spans="1:19" ht="85.5" customHeight="1">
      <c r="A117" s="45" t="s">
        <v>761</v>
      </c>
      <c r="B117" s="45" t="s">
        <v>762</v>
      </c>
      <c r="C117" s="108" t="s">
        <v>6</v>
      </c>
      <c r="D117" s="74" t="str">
        <f t="shared" si="4"/>
        <v>TBC</v>
      </c>
      <c r="E117" s="57" t="s">
        <v>6</v>
      </c>
      <c r="F117" s="32" t="s">
        <v>1088</v>
      </c>
      <c r="G117" s="45" t="s">
        <v>636</v>
      </c>
      <c r="H117" s="42" t="s">
        <v>1089</v>
      </c>
      <c r="I117" s="42" t="s">
        <v>6</v>
      </c>
      <c r="J117" s="43" t="s">
        <v>611</v>
      </c>
      <c r="K117" s="42" t="s">
        <v>612</v>
      </c>
      <c r="L117" s="42" t="s">
        <v>6</v>
      </c>
      <c r="M117" s="40" t="s">
        <v>660</v>
      </c>
      <c r="N117" s="42" t="s">
        <v>6</v>
      </c>
      <c r="O117" s="40" t="s">
        <v>6</v>
      </c>
      <c r="P117" s="40" t="s">
        <v>6</v>
      </c>
      <c r="Q117" s="42" t="s">
        <v>6</v>
      </c>
      <c r="R117" s="44" t="s">
        <v>1090</v>
      </c>
      <c r="S117" s="45" t="s">
        <v>615</v>
      </c>
    </row>
    <row r="118" spans="1:19" ht="114" customHeight="1">
      <c r="A118" s="45" t="s">
        <v>761</v>
      </c>
      <c r="B118" s="45" t="s">
        <v>762</v>
      </c>
      <c r="C118" s="56" t="s">
        <v>6</v>
      </c>
      <c r="D118" s="74" t="str">
        <f t="shared" si="4"/>
        <v>TBC</v>
      </c>
      <c r="E118" s="39" t="s">
        <v>6</v>
      </c>
      <c r="F118" s="32" t="s">
        <v>1091</v>
      </c>
      <c r="G118" s="42" t="s">
        <v>663</v>
      </c>
      <c r="H118" s="45" t="s">
        <v>1092</v>
      </c>
      <c r="I118" s="42" t="s">
        <v>6</v>
      </c>
      <c r="J118" s="43" t="s">
        <v>611</v>
      </c>
      <c r="K118" s="42" t="s">
        <v>612</v>
      </c>
      <c r="L118" s="40" t="s">
        <v>6</v>
      </c>
      <c r="M118" s="40" t="s">
        <v>681</v>
      </c>
      <c r="N118" s="42" t="s">
        <v>614</v>
      </c>
      <c r="O118" s="42" t="s">
        <v>1093</v>
      </c>
      <c r="P118" s="49">
        <v>3400</v>
      </c>
      <c r="Q118" s="42" t="s">
        <v>6</v>
      </c>
      <c r="R118" s="44" t="s">
        <v>874</v>
      </c>
      <c r="S118" s="45" t="s">
        <v>615</v>
      </c>
    </row>
    <row r="119" spans="1:19" ht="108.75" customHeight="1">
      <c r="A119" s="45" t="s">
        <v>761</v>
      </c>
      <c r="B119" s="45" t="s">
        <v>785</v>
      </c>
      <c r="C119" s="108" t="s">
        <v>6</v>
      </c>
      <c r="D119" s="74" t="str">
        <f t="shared" si="4"/>
        <v>TBC</v>
      </c>
      <c r="E119" s="57" t="s">
        <v>6</v>
      </c>
      <c r="F119" s="32" t="s">
        <v>1094</v>
      </c>
      <c r="G119" s="45" t="s">
        <v>622</v>
      </c>
      <c r="H119" s="75" t="s">
        <v>1095</v>
      </c>
      <c r="I119" s="42" t="s">
        <v>6</v>
      </c>
      <c r="J119" s="43" t="s">
        <v>611</v>
      </c>
      <c r="K119" s="42" t="s">
        <v>612</v>
      </c>
      <c r="L119" s="42" t="s">
        <v>6</v>
      </c>
      <c r="M119" s="40" t="s">
        <v>630</v>
      </c>
      <c r="N119" s="42" t="s">
        <v>6</v>
      </c>
      <c r="O119" s="42" t="s">
        <v>6</v>
      </c>
      <c r="P119" s="40" t="s">
        <v>6</v>
      </c>
      <c r="Q119" s="42" t="s">
        <v>6</v>
      </c>
      <c r="R119" s="44" t="s">
        <v>2012</v>
      </c>
      <c r="S119" s="45" t="s">
        <v>627</v>
      </c>
    </row>
    <row r="120" spans="1:19" ht="96" customHeight="1">
      <c r="A120" s="45" t="s">
        <v>761</v>
      </c>
      <c r="B120" s="45" t="s">
        <v>762</v>
      </c>
      <c r="C120" s="108" t="s">
        <v>6</v>
      </c>
      <c r="D120" s="74" t="str">
        <f t="shared" si="4"/>
        <v>TBC</v>
      </c>
      <c r="E120" s="54" t="s">
        <v>6</v>
      </c>
      <c r="F120" s="84" t="s">
        <v>1097</v>
      </c>
      <c r="G120" s="45" t="s">
        <v>617</v>
      </c>
      <c r="H120" s="75" t="s">
        <v>651</v>
      </c>
      <c r="I120" s="42" t="s">
        <v>6</v>
      </c>
      <c r="J120" s="43" t="s">
        <v>611</v>
      </c>
      <c r="K120" s="42" t="s">
        <v>612</v>
      </c>
      <c r="L120" s="40" t="s">
        <v>6</v>
      </c>
      <c r="M120" s="42" t="s">
        <v>613</v>
      </c>
      <c r="N120" s="42" t="s">
        <v>6</v>
      </c>
      <c r="O120" s="42" t="s">
        <v>6</v>
      </c>
      <c r="P120" s="40" t="s">
        <v>6</v>
      </c>
      <c r="Q120" s="42" t="s">
        <v>6</v>
      </c>
      <c r="R120" s="44" t="s">
        <v>1098</v>
      </c>
      <c r="S120" s="45" t="s">
        <v>615</v>
      </c>
    </row>
    <row r="121" spans="1:19" ht="121.5" customHeight="1">
      <c r="A121" s="45" t="s">
        <v>761</v>
      </c>
      <c r="B121" s="45" t="s">
        <v>762</v>
      </c>
      <c r="C121" s="108" t="s">
        <v>6</v>
      </c>
      <c r="D121" s="74" t="str">
        <f t="shared" si="4"/>
        <v>TBC</v>
      </c>
      <c r="E121" s="57" t="s">
        <v>6</v>
      </c>
      <c r="F121" s="35" t="s">
        <v>1099</v>
      </c>
      <c r="G121" s="45" t="s">
        <v>797</v>
      </c>
      <c r="H121" s="45" t="s">
        <v>807</v>
      </c>
      <c r="I121" s="42" t="s">
        <v>6</v>
      </c>
      <c r="J121" s="42" t="s">
        <v>611</v>
      </c>
      <c r="K121" s="42" t="s">
        <v>612</v>
      </c>
      <c r="L121" s="42" t="s">
        <v>6</v>
      </c>
      <c r="M121" s="42" t="s">
        <v>613</v>
      </c>
      <c r="N121" s="42" t="s">
        <v>6</v>
      </c>
      <c r="O121" s="42" t="s">
        <v>6</v>
      </c>
      <c r="P121" s="40" t="s">
        <v>6</v>
      </c>
      <c r="Q121" s="42" t="s">
        <v>6</v>
      </c>
      <c r="R121" s="44" t="s">
        <v>1100</v>
      </c>
      <c r="S121" s="45" t="s">
        <v>615</v>
      </c>
    </row>
    <row r="122" spans="1:19" ht="97.5" customHeight="1">
      <c r="A122" s="45" t="s">
        <v>761</v>
      </c>
      <c r="B122" s="45" t="s">
        <v>762</v>
      </c>
      <c r="C122" s="108" t="s">
        <v>6</v>
      </c>
      <c r="D122" s="74" t="str">
        <f t="shared" si="4"/>
        <v>TBC</v>
      </c>
      <c r="E122" s="39" t="s">
        <v>6</v>
      </c>
      <c r="F122" s="35" t="s">
        <v>1101</v>
      </c>
      <c r="G122" s="45" t="s">
        <v>628</v>
      </c>
      <c r="H122" s="45" t="s">
        <v>1024</v>
      </c>
      <c r="I122" s="45" t="s">
        <v>6</v>
      </c>
      <c r="J122" s="46" t="s">
        <v>637</v>
      </c>
      <c r="K122" s="42" t="s">
        <v>612</v>
      </c>
      <c r="L122" s="40" t="s">
        <v>6</v>
      </c>
      <c r="M122" s="41" t="s">
        <v>630</v>
      </c>
      <c r="N122" s="42" t="s">
        <v>614</v>
      </c>
      <c r="O122" s="42" t="s">
        <v>1102</v>
      </c>
      <c r="P122" s="49">
        <v>87000</v>
      </c>
      <c r="Q122" s="42" t="s">
        <v>6</v>
      </c>
      <c r="R122" s="44" t="s">
        <v>1103</v>
      </c>
      <c r="S122" s="42" t="s">
        <v>615</v>
      </c>
    </row>
    <row r="123" spans="1:19" ht="126" customHeight="1">
      <c r="A123" s="45" t="s">
        <v>761</v>
      </c>
      <c r="B123" s="45" t="s">
        <v>762</v>
      </c>
      <c r="C123" s="108" t="s">
        <v>6</v>
      </c>
      <c r="D123" s="74" t="str">
        <f t="shared" si="4"/>
        <v>TBC</v>
      </c>
      <c r="E123" s="57" t="s">
        <v>6</v>
      </c>
      <c r="F123" s="81" t="s">
        <v>1105</v>
      </c>
      <c r="G123" s="45" t="s">
        <v>628</v>
      </c>
      <c r="H123" s="75" t="s">
        <v>629</v>
      </c>
      <c r="I123" s="42" t="s">
        <v>6</v>
      </c>
      <c r="J123" s="43" t="s">
        <v>611</v>
      </c>
      <c r="K123" s="42" t="s">
        <v>612</v>
      </c>
      <c r="L123" s="40" t="s">
        <v>6</v>
      </c>
      <c r="M123" s="42" t="s">
        <v>630</v>
      </c>
      <c r="N123" s="42" t="s">
        <v>6</v>
      </c>
      <c r="O123" s="42" t="s">
        <v>6</v>
      </c>
      <c r="P123" s="40" t="s">
        <v>6</v>
      </c>
      <c r="Q123" s="42" t="s">
        <v>6</v>
      </c>
      <c r="R123" s="47" t="s">
        <v>1106</v>
      </c>
      <c r="S123" s="45" t="s">
        <v>615</v>
      </c>
    </row>
    <row r="124" spans="1:19" ht="70.5" customHeight="1">
      <c r="A124" s="45" t="s">
        <v>761</v>
      </c>
      <c r="B124" s="45" t="s">
        <v>762</v>
      </c>
      <c r="C124" s="108" t="s">
        <v>6</v>
      </c>
      <c r="D124" s="74" t="str">
        <f t="shared" si="4"/>
        <v>TBC</v>
      </c>
      <c r="E124" s="54" t="s">
        <v>6</v>
      </c>
      <c r="F124" s="32" t="s">
        <v>1107</v>
      </c>
      <c r="G124" s="45" t="s">
        <v>646</v>
      </c>
      <c r="H124" s="42" t="s">
        <v>1108</v>
      </c>
      <c r="I124" s="42" t="s">
        <v>6</v>
      </c>
      <c r="J124" s="42" t="s">
        <v>637</v>
      </c>
      <c r="K124" s="42" t="s">
        <v>612</v>
      </c>
      <c r="L124" s="40" t="s">
        <v>6</v>
      </c>
      <c r="M124" s="40" t="s">
        <v>630</v>
      </c>
      <c r="N124" s="42" t="s">
        <v>6</v>
      </c>
      <c r="O124" s="42" t="s">
        <v>6</v>
      </c>
      <c r="P124" s="40" t="s">
        <v>6</v>
      </c>
      <c r="Q124" s="42" t="s">
        <v>6</v>
      </c>
      <c r="R124" s="44" t="s">
        <v>990</v>
      </c>
      <c r="S124" s="45" t="s">
        <v>615</v>
      </c>
    </row>
    <row r="125" spans="1:19" ht="108" customHeight="1">
      <c r="A125" s="45" t="s">
        <v>761</v>
      </c>
      <c r="B125" s="45" t="s">
        <v>762</v>
      </c>
      <c r="C125" s="108" t="s">
        <v>6</v>
      </c>
      <c r="D125" s="74" t="str">
        <f t="shared" si="4"/>
        <v>TBC</v>
      </c>
      <c r="E125" s="54" t="s">
        <v>6</v>
      </c>
      <c r="F125" s="32" t="s">
        <v>536</v>
      </c>
      <c r="G125" s="45" t="s">
        <v>617</v>
      </c>
      <c r="H125" s="42" t="s">
        <v>772</v>
      </c>
      <c r="I125" s="42" t="s">
        <v>6</v>
      </c>
      <c r="J125" s="43" t="s">
        <v>611</v>
      </c>
      <c r="K125" s="42" t="s">
        <v>612</v>
      </c>
      <c r="L125" s="40" t="s">
        <v>6</v>
      </c>
      <c r="M125" s="42" t="s">
        <v>630</v>
      </c>
      <c r="N125" s="42" t="s">
        <v>6</v>
      </c>
      <c r="O125" s="42" t="s">
        <v>6</v>
      </c>
      <c r="P125" s="40" t="s">
        <v>6</v>
      </c>
      <c r="Q125" s="42" t="s">
        <v>6</v>
      </c>
      <c r="R125" s="44" t="s">
        <v>990</v>
      </c>
      <c r="S125" s="45" t="s">
        <v>627</v>
      </c>
    </row>
    <row r="126" spans="1:19" ht="96" customHeight="1">
      <c r="A126" s="45" t="s">
        <v>761</v>
      </c>
      <c r="B126" s="45" t="s">
        <v>762</v>
      </c>
      <c r="C126" s="108" t="s">
        <v>6</v>
      </c>
      <c r="D126" s="74" t="str">
        <f t="shared" si="4"/>
        <v>TBC</v>
      </c>
      <c r="E126" s="54" t="s">
        <v>6</v>
      </c>
      <c r="F126" s="81" t="s">
        <v>1109</v>
      </c>
      <c r="G126" s="45" t="s">
        <v>617</v>
      </c>
      <c r="H126" s="75" t="s">
        <v>703</v>
      </c>
      <c r="I126" s="42" t="s">
        <v>6</v>
      </c>
      <c r="J126" s="43" t="s">
        <v>611</v>
      </c>
      <c r="K126" s="42" t="s">
        <v>612</v>
      </c>
      <c r="L126" s="40" t="s">
        <v>6</v>
      </c>
      <c r="M126" s="42" t="s">
        <v>630</v>
      </c>
      <c r="N126" s="40" t="s">
        <v>6</v>
      </c>
      <c r="O126" s="42" t="s">
        <v>6</v>
      </c>
      <c r="P126" s="40" t="s">
        <v>6</v>
      </c>
      <c r="Q126" s="42" t="s">
        <v>6</v>
      </c>
      <c r="R126" s="44" t="s">
        <v>1110</v>
      </c>
      <c r="S126" s="45" t="s">
        <v>615</v>
      </c>
    </row>
    <row r="127" spans="1:19" ht="108.75" customHeight="1">
      <c r="A127" s="45" t="s">
        <v>1111</v>
      </c>
      <c r="B127" s="45" t="s">
        <v>762</v>
      </c>
      <c r="C127" s="108">
        <v>46484</v>
      </c>
      <c r="D127" s="74" t="str">
        <f t="shared" si="4"/>
        <v>TBC</v>
      </c>
      <c r="E127" s="57" t="s">
        <v>6</v>
      </c>
      <c r="F127" s="32" t="s">
        <v>1112</v>
      </c>
      <c r="G127" s="45" t="s">
        <v>617</v>
      </c>
      <c r="H127" s="75" t="s">
        <v>703</v>
      </c>
      <c r="I127" s="42" t="s">
        <v>6</v>
      </c>
      <c r="J127" s="43" t="s">
        <v>611</v>
      </c>
      <c r="K127" s="42" t="s">
        <v>612</v>
      </c>
      <c r="L127" s="40" t="s">
        <v>6</v>
      </c>
      <c r="M127" s="40" t="s">
        <v>716</v>
      </c>
      <c r="N127" s="40" t="s">
        <v>6</v>
      </c>
      <c r="O127" s="42" t="s">
        <v>6</v>
      </c>
      <c r="P127" s="40" t="s">
        <v>6</v>
      </c>
      <c r="Q127" s="42" t="s">
        <v>6</v>
      </c>
      <c r="R127" s="44" t="s">
        <v>1113</v>
      </c>
      <c r="S127" s="45" t="s">
        <v>615</v>
      </c>
    </row>
    <row r="128" spans="1:19" ht="96" customHeight="1">
      <c r="A128" s="45" t="s">
        <v>1111</v>
      </c>
      <c r="B128" s="45" t="s">
        <v>834</v>
      </c>
      <c r="C128" s="108">
        <v>46488</v>
      </c>
      <c r="D128" s="74" t="str">
        <f t="shared" si="4"/>
        <v>TBC</v>
      </c>
      <c r="E128" s="54">
        <v>46366</v>
      </c>
      <c r="F128" s="32" t="s">
        <v>1037</v>
      </c>
      <c r="G128" s="45" t="s">
        <v>657</v>
      </c>
      <c r="H128" s="42" t="s">
        <v>1038</v>
      </c>
      <c r="I128" s="42" t="s">
        <v>6</v>
      </c>
      <c r="J128" s="43" t="s">
        <v>611</v>
      </c>
      <c r="K128" s="42" t="s">
        <v>612</v>
      </c>
      <c r="L128" s="40" t="s">
        <v>6</v>
      </c>
      <c r="M128" s="42" t="s">
        <v>630</v>
      </c>
      <c r="N128" s="42" t="s">
        <v>6</v>
      </c>
      <c r="O128" s="42" t="s">
        <v>6</v>
      </c>
      <c r="P128" s="40" t="s">
        <v>6</v>
      </c>
      <c r="Q128" s="42" t="s">
        <v>6</v>
      </c>
      <c r="R128" s="44" t="s">
        <v>1039</v>
      </c>
      <c r="S128" s="45" t="s">
        <v>615</v>
      </c>
    </row>
    <row r="129" spans="1:19" ht="96" customHeight="1">
      <c r="A129" s="45" t="s">
        <v>1111</v>
      </c>
      <c r="B129" s="45" t="s">
        <v>1648</v>
      </c>
      <c r="C129" s="108">
        <v>46491</v>
      </c>
      <c r="D129" s="74">
        <f t="shared" si="4"/>
        <v>46581</v>
      </c>
      <c r="E129" s="54">
        <v>46351</v>
      </c>
      <c r="F129" s="64" t="s">
        <v>1968</v>
      </c>
      <c r="G129" s="45" t="s">
        <v>706</v>
      </c>
      <c r="H129" s="75" t="s">
        <v>2006</v>
      </c>
      <c r="I129" s="42" t="s">
        <v>6</v>
      </c>
      <c r="J129" s="43" t="s">
        <v>637</v>
      </c>
      <c r="K129" s="42" t="s">
        <v>1204</v>
      </c>
      <c r="L129" s="40">
        <v>90</v>
      </c>
      <c r="M129" s="42" t="s">
        <v>630</v>
      </c>
      <c r="N129" s="42" t="s">
        <v>6</v>
      </c>
      <c r="O129" s="42" t="s">
        <v>6</v>
      </c>
      <c r="P129" s="40" t="s">
        <v>6</v>
      </c>
      <c r="Q129" s="42" t="s">
        <v>6</v>
      </c>
      <c r="R129" s="44" t="s">
        <v>1967</v>
      </c>
      <c r="S129" s="45" t="s">
        <v>615</v>
      </c>
    </row>
    <row r="130" spans="1:19" ht="108.75" customHeight="1">
      <c r="A130" s="45" t="s">
        <v>1111</v>
      </c>
      <c r="B130" s="45" t="s">
        <v>782</v>
      </c>
      <c r="C130" s="108">
        <v>46513</v>
      </c>
      <c r="D130" s="74" t="str">
        <f t="shared" si="4"/>
        <v>TBC</v>
      </c>
      <c r="E130" s="57">
        <v>46420</v>
      </c>
      <c r="F130" s="32" t="s">
        <v>1114</v>
      </c>
      <c r="G130" s="45" t="s">
        <v>617</v>
      </c>
      <c r="H130" s="75" t="s">
        <v>648</v>
      </c>
      <c r="I130" s="42" t="s">
        <v>6</v>
      </c>
      <c r="J130" s="43" t="s">
        <v>611</v>
      </c>
      <c r="K130" s="42" t="s">
        <v>612</v>
      </c>
      <c r="L130" s="40" t="s">
        <v>6</v>
      </c>
      <c r="M130" s="40" t="s">
        <v>613</v>
      </c>
      <c r="N130" s="40" t="s">
        <v>6</v>
      </c>
      <c r="O130" s="42" t="s">
        <v>6</v>
      </c>
      <c r="P130" s="40" t="s">
        <v>6</v>
      </c>
      <c r="Q130" s="42" t="s">
        <v>6</v>
      </c>
      <c r="R130" s="44" t="s">
        <v>2016</v>
      </c>
      <c r="S130" s="45" t="s">
        <v>615</v>
      </c>
    </row>
    <row r="131" spans="1:19" ht="96" customHeight="1">
      <c r="A131" s="45" t="s">
        <v>1111</v>
      </c>
      <c r="B131" s="45" t="s">
        <v>782</v>
      </c>
      <c r="C131" s="108">
        <v>46520</v>
      </c>
      <c r="D131" s="74" t="str">
        <f t="shared" si="4"/>
        <v>TBC</v>
      </c>
      <c r="E131" s="54">
        <v>46421</v>
      </c>
      <c r="F131" s="32" t="s">
        <v>1129</v>
      </c>
      <c r="G131" s="45" t="s">
        <v>617</v>
      </c>
      <c r="H131" s="75" t="s">
        <v>764</v>
      </c>
      <c r="I131" s="42" t="s">
        <v>6</v>
      </c>
      <c r="J131" s="43" t="s">
        <v>611</v>
      </c>
      <c r="K131" s="42" t="s">
        <v>612</v>
      </c>
      <c r="L131" s="40" t="s">
        <v>6</v>
      </c>
      <c r="M131" s="42" t="s">
        <v>626</v>
      </c>
      <c r="N131" s="42" t="s">
        <v>6</v>
      </c>
      <c r="O131" s="42" t="s">
        <v>6</v>
      </c>
      <c r="P131" s="42" t="s">
        <v>6</v>
      </c>
      <c r="Q131" s="42" t="s">
        <v>6</v>
      </c>
      <c r="R131" s="44" t="s">
        <v>2018</v>
      </c>
      <c r="S131" s="45" t="s">
        <v>615</v>
      </c>
    </row>
    <row r="132" spans="1:19" ht="96" customHeight="1">
      <c r="A132" s="45" t="s">
        <v>1111</v>
      </c>
      <c r="B132" s="45" t="s">
        <v>762</v>
      </c>
      <c r="C132" s="108">
        <v>46534</v>
      </c>
      <c r="D132" s="74" t="str">
        <f t="shared" si="4"/>
        <v>TBC</v>
      </c>
      <c r="E132" s="54" t="s">
        <v>6</v>
      </c>
      <c r="F132" s="32" t="s">
        <v>553</v>
      </c>
      <c r="G132" s="45" t="s">
        <v>617</v>
      </c>
      <c r="H132" s="42" t="s">
        <v>651</v>
      </c>
      <c r="I132" s="45" t="s">
        <v>6</v>
      </c>
      <c r="J132" s="46" t="s">
        <v>611</v>
      </c>
      <c r="K132" s="42" t="s">
        <v>612</v>
      </c>
      <c r="L132" s="40" t="s">
        <v>6</v>
      </c>
      <c r="M132" s="42" t="s">
        <v>630</v>
      </c>
      <c r="N132" s="40" t="s">
        <v>6</v>
      </c>
      <c r="O132" s="40" t="s">
        <v>6</v>
      </c>
      <c r="P132" s="40" t="s">
        <v>6</v>
      </c>
      <c r="Q132" s="42" t="s">
        <v>6</v>
      </c>
      <c r="R132" s="44" t="s">
        <v>1115</v>
      </c>
      <c r="S132" s="45" t="s">
        <v>615</v>
      </c>
    </row>
    <row r="133" spans="1:19" ht="108.75" customHeight="1">
      <c r="A133" s="45" t="s">
        <v>1111</v>
      </c>
      <c r="B133" s="45" t="s">
        <v>762</v>
      </c>
      <c r="C133" s="108">
        <v>46548</v>
      </c>
      <c r="D133" s="74" t="str">
        <f t="shared" si="4"/>
        <v>TBC</v>
      </c>
      <c r="E133" s="57" t="s">
        <v>6</v>
      </c>
      <c r="F133" s="32" t="s">
        <v>1116</v>
      </c>
      <c r="G133" s="45" t="s">
        <v>617</v>
      </c>
      <c r="H133" s="75" t="s">
        <v>648</v>
      </c>
      <c r="I133" s="42" t="s">
        <v>6</v>
      </c>
      <c r="J133" s="43" t="s">
        <v>611</v>
      </c>
      <c r="K133" s="42" t="s">
        <v>612</v>
      </c>
      <c r="L133" s="40" t="s">
        <v>6</v>
      </c>
      <c r="M133" s="40" t="s">
        <v>613</v>
      </c>
      <c r="N133" s="42" t="s">
        <v>6</v>
      </c>
      <c r="O133" s="42" t="s">
        <v>6</v>
      </c>
      <c r="P133" s="40" t="s">
        <v>6</v>
      </c>
      <c r="Q133" s="42" t="s">
        <v>6</v>
      </c>
      <c r="R133" s="101" t="s">
        <v>1117</v>
      </c>
      <c r="S133" s="45" t="s">
        <v>615</v>
      </c>
    </row>
    <row r="134" spans="1:19" ht="96" customHeight="1">
      <c r="A134" s="45" t="s">
        <v>1111</v>
      </c>
      <c r="B134" s="45" t="s">
        <v>762</v>
      </c>
      <c r="C134" s="108">
        <v>46555</v>
      </c>
      <c r="D134" s="74" t="str">
        <f t="shared" si="4"/>
        <v>TBC</v>
      </c>
      <c r="E134" s="54">
        <v>46422</v>
      </c>
      <c r="F134" s="84" t="s">
        <v>1118</v>
      </c>
      <c r="G134" s="45" t="s">
        <v>617</v>
      </c>
      <c r="H134" s="75" t="s">
        <v>651</v>
      </c>
      <c r="I134" s="42" t="s">
        <v>6</v>
      </c>
      <c r="J134" s="43" t="s">
        <v>637</v>
      </c>
      <c r="K134" s="42" t="s">
        <v>612</v>
      </c>
      <c r="L134" s="40" t="s">
        <v>6</v>
      </c>
      <c r="M134" s="42" t="s">
        <v>606</v>
      </c>
      <c r="N134" s="42" t="s">
        <v>6</v>
      </c>
      <c r="O134" s="42" t="s">
        <v>6</v>
      </c>
      <c r="P134" s="40" t="s">
        <v>6</v>
      </c>
      <c r="Q134" s="42" t="s">
        <v>6</v>
      </c>
      <c r="R134" s="44" t="s">
        <v>1119</v>
      </c>
      <c r="S134" s="45" t="s">
        <v>615</v>
      </c>
    </row>
    <row r="135" spans="1:19" ht="102" customHeight="1">
      <c r="A135" s="45" t="s">
        <v>1111</v>
      </c>
      <c r="B135" s="45" t="s">
        <v>762</v>
      </c>
      <c r="C135" s="108">
        <v>46596</v>
      </c>
      <c r="D135" s="74" t="str">
        <f t="shared" si="4"/>
        <v>TBC</v>
      </c>
      <c r="E135" s="39">
        <v>46512</v>
      </c>
      <c r="F135" s="32" t="s">
        <v>1123</v>
      </c>
      <c r="G135" s="41" t="s">
        <v>617</v>
      </c>
      <c r="H135" s="70" t="s">
        <v>675</v>
      </c>
      <c r="I135" s="45" t="s">
        <v>6</v>
      </c>
      <c r="J135" s="46" t="s">
        <v>611</v>
      </c>
      <c r="K135" s="42" t="s">
        <v>612</v>
      </c>
      <c r="L135" s="42" t="s">
        <v>6</v>
      </c>
      <c r="M135" s="40" t="s">
        <v>613</v>
      </c>
      <c r="N135" s="42" t="s">
        <v>6</v>
      </c>
      <c r="O135" s="42" t="s">
        <v>6</v>
      </c>
      <c r="P135" s="40" t="s">
        <v>6</v>
      </c>
      <c r="Q135" s="42" t="s">
        <v>6</v>
      </c>
      <c r="R135" s="44" t="s">
        <v>1124</v>
      </c>
      <c r="S135" s="45" t="s">
        <v>615</v>
      </c>
    </row>
    <row r="136" spans="1:19" ht="96" customHeight="1">
      <c r="A136" s="45" t="s">
        <v>1111</v>
      </c>
      <c r="B136" s="45" t="s">
        <v>762</v>
      </c>
      <c r="C136" s="108">
        <v>46729</v>
      </c>
      <c r="D136" s="74" t="str">
        <f t="shared" si="4"/>
        <v>TBC</v>
      </c>
      <c r="E136" s="54">
        <v>46764</v>
      </c>
      <c r="F136" s="84" t="s">
        <v>1125</v>
      </c>
      <c r="G136" s="45" t="s">
        <v>617</v>
      </c>
      <c r="H136" s="75" t="s">
        <v>715</v>
      </c>
      <c r="I136" s="42" t="s">
        <v>6</v>
      </c>
      <c r="J136" s="43" t="s">
        <v>611</v>
      </c>
      <c r="K136" s="42" t="s">
        <v>612</v>
      </c>
      <c r="L136" s="40" t="s">
        <v>6</v>
      </c>
      <c r="M136" s="42" t="s">
        <v>630</v>
      </c>
      <c r="N136" s="42" t="s">
        <v>6</v>
      </c>
      <c r="O136" s="42" t="s">
        <v>6</v>
      </c>
      <c r="P136" s="40" t="s">
        <v>6</v>
      </c>
      <c r="Q136" s="42" t="s">
        <v>6</v>
      </c>
      <c r="R136" s="44" t="s">
        <v>1126</v>
      </c>
      <c r="S136" s="45" t="s">
        <v>615</v>
      </c>
    </row>
    <row r="137" spans="1:19" ht="96" customHeight="1">
      <c r="A137" s="45" t="s">
        <v>1111</v>
      </c>
      <c r="B137" s="45" t="s">
        <v>762</v>
      </c>
      <c r="C137" s="108" t="s">
        <v>6</v>
      </c>
      <c r="D137" s="74" t="str">
        <f t="shared" si="4"/>
        <v>TBC</v>
      </c>
      <c r="E137" s="54">
        <v>46441</v>
      </c>
      <c r="F137" s="84" t="s">
        <v>1270</v>
      </c>
      <c r="G137" s="45" t="s">
        <v>617</v>
      </c>
      <c r="H137" s="75" t="s">
        <v>651</v>
      </c>
      <c r="I137" s="42" t="s">
        <v>6</v>
      </c>
      <c r="J137" s="43" t="s">
        <v>611</v>
      </c>
      <c r="K137" s="42" t="s">
        <v>612</v>
      </c>
      <c r="L137" s="40" t="s">
        <v>6</v>
      </c>
      <c r="M137" s="42" t="s">
        <v>630</v>
      </c>
      <c r="N137" s="40" t="s">
        <v>6</v>
      </c>
      <c r="O137" s="40" t="s">
        <v>6</v>
      </c>
      <c r="P137" s="40" t="s">
        <v>6</v>
      </c>
      <c r="Q137" s="40" t="s">
        <v>6</v>
      </c>
      <c r="R137" s="44" t="s">
        <v>1271</v>
      </c>
      <c r="S137" s="45" t="s">
        <v>615</v>
      </c>
    </row>
    <row r="138" spans="1:19" ht="96" customHeight="1">
      <c r="A138" s="45" t="s">
        <v>1111</v>
      </c>
      <c r="B138" s="45" t="s">
        <v>762</v>
      </c>
      <c r="C138" s="108" t="s">
        <v>6</v>
      </c>
      <c r="D138" s="74" t="str">
        <f t="shared" si="4"/>
        <v>TBC</v>
      </c>
      <c r="E138" s="54">
        <v>46443</v>
      </c>
      <c r="F138" s="84" t="s">
        <v>1130</v>
      </c>
      <c r="G138" s="45" t="s">
        <v>663</v>
      </c>
      <c r="H138" s="45" t="s">
        <v>669</v>
      </c>
      <c r="I138" s="42" t="s">
        <v>6</v>
      </c>
      <c r="J138" s="46" t="s">
        <v>670</v>
      </c>
      <c r="K138" s="42" t="s">
        <v>612</v>
      </c>
      <c r="L138" s="40" t="s">
        <v>6</v>
      </c>
      <c r="M138" s="42" t="s">
        <v>630</v>
      </c>
      <c r="N138" s="42" t="s">
        <v>6</v>
      </c>
      <c r="O138" s="42" t="s">
        <v>6</v>
      </c>
      <c r="P138" s="40" t="s">
        <v>6</v>
      </c>
      <c r="Q138" s="42" t="s">
        <v>6</v>
      </c>
      <c r="R138" s="44" t="s">
        <v>990</v>
      </c>
      <c r="S138" s="45" t="s">
        <v>615</v>
      </c>
    </row>
    <row r="139" spans="1:19" ht="96" customHeight="1">
      <c r="A139" s="45" t="s">
        <v>1111</v>
      </c>
      <c r="B139" s="45" t="s">
        <v>762</v>
      </c>
      <c r="C139" s="108" t="s">
        <v>6</v>
      </c>
      <c r="D139" s="39" t="str">
        <f t="shared" si="4"/>
        <v>TBC</v>
      </c>
      <c r="E139" s="54">
        <v>46449</v>
      </c>
      <c r="F139" s="32" t="s">
        <v>1131</v>
      </c>
      <c r="G139" s="45" t="s">
        <v>617</v>
      </c>
      <c r="H139" s="42" t="s">
        <v>675</v>
      </c>
      <c r="I139" s="42" t="s">
        <v>6</v>
      </c>
      <c r="J139" s="43" t="s">
        <v>611</v>
      </c>
      <c r="K139" s="42" t="s">
        <v>612</v>
      </c>
      <c r="L139" s="42" t="s">
        <v>6</v>
      </c>
      <c r="M139" s="42" t="s">
        <v>815</v>
      </c>
      <c r="N139" s="40" t="s">
        <v>6</v>
      </c>
      <c r="O139" s="40" t="s">
        <v>6</v>
      </c>
      <c r="P139" s="40" t="s">
        <v>6</v>
      </c>
      <c r="Q139" s="40" t="s">
        <v>6</v>
      </c>
      <c r="R139" s="44" t="s">
        <v>1132</v>
      </c>
      <c r="S139" s="45" t="s">
        <v>615</v>
      </c>
    </row>
    <row r="140" spans="1:19" ht="96" customHeight="1">
      <c r="A140" s="45" t="s">
        <v>1111</v>
      </c>
      <c r="B140" s="45" t="s">
        <v>762</v>
      </c>
      <c r="C140" s="108" t="s">
        <v>6</v>
      </c>
      <c r="D140" s="74" t="str">
        <f t="shared" si="4"/>
        <v>TBC</v>
      </c>
      <c r="E140" s="57">
        <v>46457</v>
      </c>
      <c r="F140" s="81" t="s">
        <v>1133</v>
      </c>
      <c r="G140" s="45" t="s">
        <v>686</v>
      </c>
      <c r="H140" s="75" t="s">
        <v>1134</v>
      </c>
      <c r="I140" s="42" t="s">
        <v>6</v>
      </c>
      <c r="J140" s="42" t="s">
        <v>611</v>
      </c>
      <c r="K140" s="42" t="s">
        <v>612</v>
      </c>
      <c r="L140" s="40" t="s">
        <v>6</v>
      </c>
      <c r="M140" s="42" t="s">
        <v>660</v>
      </c>
      <c r="N140" s="42" t="s">
        <v>6</v>
      </c>
      <c r="O140" s="42" t="s">
        <v>6</v>
      </c>
      <c r="P140" s="40" t="s">
        <v>6</v>
      </c>
      <c r="Q140" s="42" t="s">
        <v>6</v>
      </c>
      <c r="R140" s="44" t="s">
        <v>990</v>
      </c>
      <c r="S140" s="45" t="s">
        <v>615</v>
      </c>
    </row>
    <row r="141" spans="1:19" ht="96" customHeight="1">
      <c r="A141" s="45" t="s">
        <v>1111</v>
      </c>
      <c r="B141" s="45" t="s">
        <v>782</v>
      </c>
      <c r="C141" s="108" t="s">
        <v>6</v>
      </c>
      <c r="D141" s="74" t="str">
        <f t="shared" ref="D141:D172" si="5">IF(ISTEXT(L141),L141,L141+C141)</f>
        <v>TBC</v>
      </c>
      <c r="E141" s="54">
        <v>46532</v>
      </c>
      <c r="F141" s="84" t="s">
        <v>1135</v>
      </c>
      <c r="G141" s="45" t="s">
        <v>617</v>
      </c>
      <c r="H141" s="75" t="s">
        <v>651</v>
      </c>
      <c r="I141" s="42" t="s">
        <v>6</v>
      </c>
      <c r="J141" s="43" t="s">
        <v>611</v>
      </c>
      <c r="K141" s="42" t="s">
        <v>612</v>
      </c>
      <c r="L141" s="40" t="s">
        <v>6</v>
      </c>
      <c r="M141" s="42" t="s">
        <v>613</v>
      </c>
      <c r="N141" s="42" t="s">
        <v>6</v>
      </c>
      <c r="O141" s="42" t="s">
        <v>6</v>
      </c>
      <c r="P141" s="40" t="s">
        <v>6</v>
      </c>
      <c r="Q141" s="42" t="s">
        <v>6</v>
      </c>
      <c r="R141" s="44" t="s">
        <v>2019</v>
      </c>
      <c r="S141" s="45" t="s">
        <v>615</v>
      </c>
    </row>
    <row r="142" spans="1:19" ht="96" customHeight="1">
      <c r="A142" s="45" t="s">
        <v>1111</v>
      </c>
      <c r="B142" s="45" t="s">
        <v>762</v>
      </c>
      <c r="C142" s="108" t="s">
        <v>6</v>
      </c>
      <c r="D142" s="39" t="str">
        <f t="shared" si="5"/>
        <v>TBC</v>
      </c>
      <c r="E142" s="57">
        <v>46484</v>
      </c>
      <c r="F142" s="84" t="s">
        <v>1136</v>
      </c>
      <c r="G142" s="45" t="s">
        <v>617</v>
      </c>
      <c r="H142" s="75" t="s">
        <v>643</v>
      </c>
      <c r="I142" s="42" t="s">
        <v>6</v>
      </c>
      <c r="J142" s="42" t="s">
        <v>611</v>
      </c>
      <c r="K142" s="42" t="s">
        <v>612</v>
      </c>
      <c r="L142" s="40" t="s">
        <v>6</v>
      </c>
      <c r="M142" s="42" t="s">
        <v>630</v>
      </c>
      <c r="N142" s="42" t="s">
        <v>6</v>
      </c>
      <c r="O142" s="42" t="s">
        <v>6</v>
      </c>
      <c r="P142" s="40" t="s">
        <v>6</v>
      </c>
      <c r="Q142" s="42" t="s">
        <v>6</v>
      </c>
      <c r="R142" s="44" t="s">
        <v>990</v>
      </c>
      <c r="S142" s="45" t="s">
        <v>615</v>
      </c>
    </row>
    <row r="143" spans="1:19" ht="106.5" customHeight="1">
      <c r="A143" s="45" t="s">
        <v>1111</v>
      </c>
      <c r="B143" s="45" t="s">
        <v>782</v>
      </c>
      <c r="C143" s="149" t="s">
        <v>6</v>
      </c>
      <c r="D143" s="74" t="str">
        <f t="shared" si="5"/>
        <v>TBC</v>
      </c>
      <c r="E143" s="223">
        <v>46504</v>
      </c>
      <c r="F143" s="36" t="s">
        <v>1104</v>
      </c>
      <c r="G143" s="41" t="s">
        <v>617</v>
      </c>
      <c r="H143" s="70" t="s">
        <v>653</v>
      </c>
      <c r="I143" s="41" t="s">
        <v>6</v>
      </c>
      <c r="J143" s="46" t="s">
        <v>611</v>
      </c>
      <c r="K143" s="42" t="s">
        <v>612</v>
      </c>
      <c r="L143" s="43" t="s">
        <v>6</v>
      </c>
      <c r="M143" s="41" t="s">
        <v>613</v>
      </c>
      <c r="N143" s="40" t="s">
        <v>6</v>
      </c>
      <c r="O143" s="40" t="s">
        <v>6</v>
      </c>
      <c r="P143" s="49" t="s">
        <v>6</v>
      </c>
      <c r="Q143" s="42" t="s">
        <v>6</v>
      </c>
      <c r="R143" s="44" t="s">
        <v>2015</v>
      </c>
      <c r="S143" s="42" t="s">
        <v>615</v>
      </c>
    </row>
    <row r="144" spans="1:19" ht="96" customHeight="1">
      <c r="A144" s="45" t="s">
        <v>1111</v>
      </c>
      <c r="B144" s="45" t="s">
        <v>762</v>
      </c>
      <c r="C144" s="108" t="s">
        <v>6</v>
      </c>
      <c r="D144" s="74" t="str">
        <f t="shared" si="5"/>
        <v>TBC</v>
      </c>
      <c r="E144" s="54">
        <v>46521</v>
      </c>
      <c r="F144" s="32" t="s">
        <v>1139</v>
      </c>
      <c r="G144" s="45" t="s">
        <v>657</v>
      </c>
      <c r="H144" s="75" t="s">
        <v>1140</v>
      </c>
      <c r="I144" s="42" t="s">
        <v>6</v>
      </c>
      <c r="J144" s="43" t="s">
        <v>611</v>
      </c>
      <c r="K144" s="42" t="s">
        <v>612</v>
      </c>
      <c r="L144" s="40" t="s">
        <v>6</v>
      </c>
      <c r="M144" s="42" t="s">
        <v>613</v>
      </c>
      <c r="N144" s="42" t="s">
        <v>6</v>
      </c>
      <c r="O144" s="42" t="s">
        <v>6</v>
      </c>
      <c r="P144" s="40" t="s">
        <v>6</v>
      </c>
      <c r="Q144" s="42" t="s">
        <v>6</v>
      </c>
      <c r="R144" s="44" t="s">
        <v>1141</v>
      </c>
      <c r="S144" s="45" t="s">
        <v>627</v>
      </c>
    </row>
    <row r="145" spans="1:19" ht="122.25" customHeight="1">
      <c r="A145" s="45" t="s">
        <v>1111</v>
      </c>
      <c r="B145" s="45" t="s">
        <v>762</v>
      </c>
      <c r="C145" s="108" t="s">
        <v>6</v>
      </c>
      <c r="D145" s="39" t="str">
        <f t="shared" si="5"/>
        <v>TBC</v>
      </c>
      <c r="E145" s="54">
        <v>46532</v>
      </c>
      <c r="F145" s="32" t="s">
        <v>1142</v>
      </c>
      <c r="G145" s="45" t="s">
        <v>617</v>
      </c>
      <c r="H145" s="42" t="s">
        <v>819</v>
      </c>
      <c r="I145" s="42" t="s">
        <v>6</v>
      </c>
      <c r="J145" s="43" t="s">
        <v>611</v>
      </c>
      <c r="K145" s="42" t="s">
        <v>612</v>
      </c>
      <c r="L145" s="40" t="s">
        <v>6</v>
      </c>
      <c r="M145" s="42" t="s">
        <v>626</v>
      </c>
      <c r="N145" s="40" t="s">
        <v>6</v>
      </c>
      <c r="O145" s="40" t="s">
        <v>6</v>
      </c>
      <c r="P145" s="40" t="s">
        <v>6</v>
      </c>
      <c r="Q145" s="40" t="s">
        <v>6</v>
      </c>
      <c r="R145" s="44" t="s">
        <v>1143</v>
      </c>
      <c r="S145" s="45" t="s">
        <v>615</v>
      </c>
    </row>
    <row r="146" spans="1:19" ht="96" customHeight="1">
      <c r="A146" s="45" t="s">
        <v>1111</v>
      </c>
      <c r="B146" s="45" t="s">
        <v>782</v>
      </c>
      <c r="C146" s="108" t="s">
        <v>6</v>
      </c>
      <c r="D146" s="74" t="str">
        <f t="shared" si="5"/>
        <v>TBC</v>
      </c>
      <c r="E146" s="54">
        <v>46597</v>
      </c>
      <c r="F146" s="32" t="s">
        <v>1040</v>
      </c>
      <c r="G146" s="45" t="s">
        <v>617</v>
      </c>
      <c r="H146" s="75" t="s">
        <v>703</v>
      </c>
      <c r="I146" s="42" t="s">
        <v>6</v>
      </c>
      <c r="J146" s="43" t="s">
        <v>611</v>
      </c>
      <c r="K146" s="42" t="s">
        <v>612</v>
      </c>
      <c r="L146" s="40" t="s">
        <v>6</v>
      </c>
      <c r="M146" s="42" t="s">
        <v>613</v>
      </c>
      <c r="N146" s="42" t="s">
        <v>6</v>
      </c>
      <c r="O146" s="42" t="s">
        <v>6</v>
      </c>
      <c r="P146" s="40" t="s">
        <v>6</v>
      </c>
      <c r="Q146" s="42" t="s">
        <v>6</v>
      </c>
      <c r="R146" s="44" t="s">
        <v>2011</v>
      </c>
      <c r="S146" s="45" t="s">
        <v>615</v>
      </c>
    </row>
    <row r="147" spans="1:19" ht="108.75" customHeight="1">
      <c r="A147" s="45" t="s">
        <v>1111</v>
      </c>
      <c r="B147" s="45" t="s">
        <v>762</v>
      </c>
      <c r="C147" s="108" t="s">
        <v>6</v>
      </c>
      <c r="D147" s="74" t="str">
        <f t="shared" si="5"/>
        <v>TBC</v>
      </c>
      <c r="E147" s="39">
        <v>46597</v>
      </c>
      <c r="F147" s="84" t="s">
        <v>1144</v>
      </c>
      <c r="G147" s="45" t="s">
        <v>677</v>
      </c>
      <c r="H147" s="75" t="s">
        <v>1145</v>
      </c>
      <c r="I147" s="42" t="s">
        <v>6</v>
      </c>
      <c r="J147" s="43" t="s">
        <v>611</v>
      </c>
      <c r="K147" s="42" t="s">
        <v>612</v>
      </c>
      <c r="L147" s="40" t="s">
        <v>6</v>
      </c>
      <c r="M147" s="40" t="s">
        <v>1146</v>
      </c>
      <c r="N147" s="42" t="s">
        <v>6</v>
      </c>
      <c r="O147" s="42" t="s">
        <v>6</v>
      </c>
      <c r="P147" s="40" t="s">
        <v>6</v>
      </c>
      <c r="Q147" s="42" t="s">
        <v>6</v>
      </c>
      <c r="R147" s="44" t="s">
        <v>1147</v>
      </c>
      <c r="S147" s="45" t="s">
        <v>615</v>
      </c>
    </row>
    <row r="148" spans="1:19" ht="96" customHeight="1">
      <c r="A148" s="45" t="s">
        <v>1111</v>
      </c>
      <c r="B148" s="45" t="s">
        <v>762</v>
      </c>
      <c r="C148" s="108" t="s">
        <v>6</v>
      </c>
      <c r="D148" s="74" t="str">
        <f t="shared" si="5"/>
        <v>TBC</v>
      </c>
      <c r="E148" s="54">
        <v>46631</v>
      </c>
      <c r="F148" s="32" t="s">
        <v>1148</v>
      </c>
      <c r="G148" s="45" t="s">
        <v>683</v>
      </c>
      <c r="H148" s="42" t="s">
        <v>1149</v>
      </c>
      <c r="I148" s="45" t="s">
        <v>610</v>
      </c>
      <c r="J148" s="46" t="s">
        <v>611</v>
      </c>
      <c r="K148" s="42" t="s">
        <v>612</v>
      </c>
      <c r="L148" s="42" t="s">
        <v>6</v>
      </c>
      <c r="M148" s="40" t="s">
        <v>613</v>
      </c>
      <c r="N148" s="42" t="s">
        <v>6</v>
      </c>
      <c r="O148" s="42" t="s">
        <v>6</v>
      </c>
      <c r="P148" s="40" t="s">
        <v>6</v>
      </c>
      <c r="Q148" s="42" t="s">
        <v>6</v>
      </c>
      <c r="R148" s="44" t="s">
        <v>1150</v>
      </c>
      <c r="S148" s="45" t="s">
        <v>615</v>
      </c>
    </row>
    <row r="149" spans="1:19" ht="97.5" customHeight="1">
      <c r="A149" s="45" t="s">
        <v>1111</v>
      </c>
      <c r="B149" s="45" t="s">
        <v>762</v>
      </c>
      <c r="C149" s="108" t="s">
        <v>6</v>
      </c>
      <c r="D149" s="74" t="str">
        <f t="shared" si="5"/>
        <v>TBC</v>
      </c>
      <c r="E149" s="57">
        <v>46631</v>
      </c>
      <c r="F149" s="32" t="s">
        <v>1151</v>
      </c>
      <c r="G149" s="45" t="s">
        <v>1152</v>
      </c>
      <c r="H149" s="42" t="s">
        <v>1095</v>
      </c>
      <c r="I149" s="42" t="s">
        <v>6</v>
      </c>
      <c r="J149" s="43" t="s">
        <v>611</v>
      </c>
      <c r="K149" s="42" t="s">
        <v>612</v>
      </c>
      <c r="L149" s="42" t="s">
        <v>6</v>
      </c>
      <c r="M149" s="40" t="s">
        <v>681</v>
      </c>
      <c r="N149" s="42" t="s">
        <v>6</v>
      </c>
      <c r="O149" s="42" t="s">
        <v>6</v>
      </c>
      <c r="P149" s="40" t="s">
        <v>6</v>
      </c>
      <c r="Q149" s="42" t="s">
        <v>6</v>
      </c>
      <c r="R149" s="44" t="s">
        <v>1153</v>
      </c>
      <c r="S149" s="45" t="s">
        <v>615</v>
      </c>
    </row>
    <row r="150" spans="1:19" ht="96" customHeight="1">
      <c r="A150" s="45" t="s">
        <v>1111</v>
      </c>
      <c r="B150" s="45" t="s">
        <v>834</v>
      </c>
      <c r="C150" s="108" t="s">
        <v>6</v>
      </c>
      <c r="D150" s="74" t="str">
        <f t="shared" si="5"/>
        <v>TBC</v>
      </c>
      <c r="E150" s="54" t="s">
        <v>6</v>
      </c>
      <c r="F150" s="84" t="s">
        <v>1137</v>
      </c>
      <c r="G150" s="45" t="s">
        <v>617</v>
      </c>
      <c r="H150" s="75" t="s">
        <v>675</v>
      </c>
      <c r="I150" s="42" t="s">
        <v>6</v>
      </c>
      <c r="J150" s="43" t="s">
        <v>611</v>
      </c>
      <c r="K150" s="42" t="s">
        <v>612</v>
      </c>
      <c r="L150" s="40" t="s">
        <v>6</v>
      </c>
      <c r="M150" s="42" t="s">
        <v>613</v>
      </c>
      <c r="N150" s="42" t="s">
        <v>6</v>
      </c>
      <c r="O150" s="42" t="s">
        <v>6</v>
      </c>
      <c r="P150" s="42" t="s">
        <v>6</v>
      </c>
      <c r="Q150" s="42" t="s">
        <v>6</v>
      </c>
      <c r="R150" s="44" t="s">
        <v>1138</v>
      </c>
      <c r="S150" s="45" t="s">
        <v>615</v>
      </c>
    </row>
    <row r="151" spans="1:19" ht="96" customHeight="1">
      <c r="A151" s="45" t="s">
        <v>1157</v>
      </c>
      <c r="B151" s="45" t="s">
        <v>762</v>
      </c>
      <c r="C151" s="108" t="s">
        <v>6</v>
      </c>
      <c r="D151" s="74" t="str">
        <f t="shared" si="5"/>
        <v>TBC</v>
      </c>
      <c r="E151" s="54">
        <v>47030</v>
      </c>
      <c r="F151" s="84" t="s">
        <v>1158</v>
      </c>
      <c r="G151" s="45" t="s">
        <v>617</v>
      </c>
      <c r="H151" s="75" t="s">
        <v>643</v>
      </c>
      <c r="I151" s="42" t="s">
        <v>6</v>
      </c>
      <c r="J151" s="43" t="s">
        <v>611</v>
      </c>
      <c r="K151" s="42" t="s">
        <v>612</v>
      </c>
      <c r="L151" s="40" t="s">
        <v>6</v>
      </c>
      <c r="M151" s="42" t="s">
        <v>6</v>
      </c>
      <c r="N151" s="42" t="s">
        <v>6</v>
      </c>
      <c r="O151" s="42" t="s">
        <v>6</v>
      </c>
      <c r="P151" s="40" t="s">
        <v>6</v>
      </c>
      <c r="Q151" s="42" t="s">
        <v>6</v>
      </c>
      <c r="R151" s="44" t="s">
        <v>1159</v>
      </c>
      <c r="S151" s="45" t="s">
        <v>615</v>
      </c>
    </row>
    <row r="152" spans="1:19" ht="96" customHeight="1">
      <c r="A152" s="45" t="s">
        <v>6</v>
      </c>
      <c r="B152" s="45" t="s">
        <v>762</v>
      </c>
      <c r="C152" s="108" t="s">
        <v>6</v>
      </c>
      <c r="D152" s="74" t="str">
        <f t="shared" si="5"/>
        <v>TBC</v>
      </c>
      <c r="E152" s="57" t="s">
        <v>6</v>
      </c>
      <c r="F152" s="81" t="s">
        <v>1154</v>
      </c>
      <c r="G152" s="45" t="s">
        <v>797</v>
      </c>
      <c r="H152" s="75" t="s">
        <v>1155</v>
      </c>
      <c r="I152" s="42" t="s">
        <v>6</v>
      </c>
      <c r="J152" s="42" t="s">
        <v>637</v>
      </c>
      <c r="K152" s="42" t="s">
        <v>659</v>
      </c>
      <c r="L152" s="40" t="s">
        <v>6</v>
      </c>
      <c r="M152" s="42" t="s">
        <v>630</v>
      </c>
      <c r="N152" s="42" t="s">
        <v>6</v>
      </c>
      <c r="O152" s="42" t="s">
        <v>6</v>
      </c>
      <c r="P152" s="40" t="s">
        <v>6</v>
      </c>
      <c r="Q152" s="42" t="s">
        <v>6</v>
      </c>
      <c r="R152" s="44" t="s">
        <v>1156</v>
      </c>
      <c r="S152" s="45" t="s">
        <v>615</v>
      </c>
    </row>
    <row r="153" spans="1:19" ht="96" customHeight="1">
      <c r="A153" s="45" t="s">
        <v>6</v>
      </c>
      <c r="B153" s="45" t="s">
        <v>762</v>
      </c>
      <c r="C153" s="108" t="s">
        <v>6</v>
      </c>
      <c r="D153" s="74" t="str">
        <f t="shared" si="5"/>
        <v>TBC</v>
      </c>
      <c r="E153" s="54" t="s">
        <v>6</v>
      </c>
      <c r="F153" s="81" t="s">
        <v>1160</v>
      </c>
      <c r="G153" s="45" t="s">
        <v>663</v>
      </c>
      <c r="H153" s="75" t="s">
        <v>1161</v>
      </c>
      <c r="I153" s="42" t="s">
        <v>6</v>
      </c>
      <c r="J153" s="43" t="s">
        <v>611</v>
      </c>
      <c r="K153" s="42" t="s">
        <v>612</v>
      </c>
      <c r="L153" s="40" t="s">
        <v>6</v>
      </c>
      <c r="M153" s="42" t="s">
        <v>630</v>
      </c>
      <c r="N153" s="42" t="s">
        <v>6</v>
      </c>
      <c r="O153" s="42" t="s">
        <v>6</v>
      </c>
      <c r="P153" s="40" t="s">
        <v>6</v>
      </c>
      <c r="Q153" s="42" t="s">
        <v>6</v>
      </c>
      <c r="R153" s="44" t="s">
        <v>1098</v>
      </c>
      <c r="S153" s="45" t="s">
        <v>615</v>
      </c>
    </row>
    <row r="154" spans="1:19" ht="96" customHeight="1">
      <c r="A154" s="45" t="s">
        <v>6</v>
      </c>
      <c r="B154" s="45" t="s">
        <v>762</v>
      </c>
      <c r="C154" s="108" t="s">
        <v>6</v>
      </c>
      <c r="D154" s="74" t="str">
        <f t="shared" si="5"/>
        <v>TBC</v>
      </c>
      <c r="E154" s="54" t="s">
        <v>6</v>
      </c>
      <c r="F154" s="32" t="s">
        <v>1162</v>
      </c>
      <c r="G154" s="45" t="s">
        <v>636</v>
      </c>
      <c r="H154" s="42" t="s">
        <v>755</v>
      </c>
      <c r="I154" s="42" t="s">
        <v>6</v>
      </c>
      <c r="J154" s="43" t="s">
        <v>637</v>
      </c>
      <c r="K154" s="42" t="s">
        <v>612</v>
      </c>
      <c r="L154" s="40" t="s">
        <v>6</v>
      </c>
      <c r="M154" s="42" t="s">
        <v>660</v>
      </c>
      <c r="N154" s="42" t="s">
        <v>6</v>
      </c>
      <c r="O154" s="42" t="s">
        <v>6</v>
      </c>
      <c r="P154" s="40" t="s">
        <v>6</v>
      </c>
      <c r="Q154" s="42" t="s">
        <v>6</v>
      </c>
      <c r="R154" s="44" t="s">
        <v>1163</v>
      </c>
      <c r="S154" s="45" t="s">
        <v>615</v>
      </c>
    </row>
    <row r="155" spans="1:19" ht="96" customHeight="1">
      <c r="A155" s="45" t="s">
        <v>6</v>
      </c>
      <c r="B155" s="45" t="s">
        <v>762</v>
      </c>
      <c r="C155" s="108" t="s">
        <v>6</v>
      </c>
      <c r="D155" s="74" t="str">
        <f t="shared" si="5"/>
        <v>TBC</v>
      </c>
      <c r="E155" s="54" t="s">
        <v>6</v>
      </c>
      <c r="F155" s="32" t="s">
        <v>1164</v>
      </c>
      <c r="G155" s="41" t="s">
        <v>617</v>
      </c>
      <c r="H155" s="42" t="s">
        <v>703</v>
      </c>
      <c r="I155" s="42" t="s">
        <v>6</v>
      </c>
      <c r="J155" s="43" t="s">
        <v>611</v>
      </c>
      <c r="K155" s="42" t="s">
        <v>612</v>
      </c>
      <c r="L155" s="40" t="s">
        <v>6</v>
      </c>
      <c r="M155" s="42" t="s">
        <v>630</v>
      </c>
      <c r="N155" s="40" t="s">
        <v>6</v>
      </c>
      <c r="O155" s="42" t="s">
        <v>6</v>
      </c>
      <c r="P155" s="40" t="s">
        <v>6</v>
      </c>
      <c r="Q155" s="40" t="s">
        <v>6</v>
      </c>
      <c r="R155" s="44" t="s">
        <v>1165</v>
      </c>
      <c r="S155" s="45" t="s">
        <v>615</v>
      </c>
    </row>
    <row r="156" spans="1:19" ht="96" customHeight="1">
      <c r="A156" s="45" t="s">
        <v>6</v>
      </c>
      <c r="B156" s="45" t="s">
        <v>762</v>
      </c>
      <c r="C156" s="108" t="s">
        <v>6</v>
      </c>
      <c r="D156" s="74" t="str">
        <f t="shared" si="5"/>
        <v>TBC</v>
      </c>
      <c r="E156" s="54" t="s">
        <v>6</v>
      </c>
      <c r="F156" s="32" t="s">
        <v>1166</v>
      </c>
      <c r="G156" s="45" t="s">
        <v>671</v>
      </c>
      <c r="H156" s="42" t="s">
        <v>1167</v>
      </c>
      <c r="I156" s="42" t="s">
        <v>6</v>
      </c>
      <c r="J156" s="43" t="s">
        <v>611</v>
      </c>
      <c r="K156" s="42" t="s">
        <v>612</v>
      </c>
      <c r="L156" s="40" t="s">
        <v>6</v>
      </c>
      <c r="M156" s="42" t="s">
        <v>660</v>
      </c>
      <c r="N156" s="40" t="s">
        <v>6</v>
      </c>
      <c r="O156" s="42" t="s">
        <v>6</v>
      </c>
      <c r="P156" s="40" t="s">
        <v>6</v>
      </c>
      <c r="Q156" s="40" t="s">
        <v>6</v>
      </c>
      <c r="R156" s="44" t="s">
        <v>1098</v>
      </c>
      <c r="S156" s="45" t="s">
        <v>615</v>
      </c>
    </row>
    <row r="157" spans="1:19" ht="58.5" customHeight="1">
      <c r="A157" s="45" t="s">
        <v>6</v>
      </c>
      <c r="B157" s="45" t="s">
        <v>762</v>
      </c>
      <c r="C157" s="108" t="s">
        <v>6</v>
      </c>
      <c r="D157" s="74" t="str">
        <f t="shared" si="5"/>
        <v>TBC</v>
      </c>
      <c r="E157" s="57" t="s">
        <v>6</v>
      </c>
      <c r="F157" s="35" t="s">
        <v>1168</v>
      </c>
      <c r="G157" s="45" t="s">
        <v>646</v>
      </c>
      <c r="H157" s="45" t="s">
        <v>994</v>
      </c>
      <c r="I157" s="42" t="s">
        <v>6</v>
      </c>
      <c r="J157" s="46" t="s">
        <v>611</v>
      </c>
      <c r="K157" s="42" t="s">
        <v>612</v>
      </c>
      <c r="L157" s="43" t="s">
        <v>6</v>
      </c>
      <c r="M157" s="41" t="s">
        <v>630</v>
      </c>
      <c r="N157" s="40" t="s">
        <v>6</v>
      </c>
      <c r="O157" s="40" t="s">
        <v>6</v>
      </c>
      <c r="P157" s="40" t="s">
        <v>6</v>
      </c>
      <c r="Q157" s="40" t="s">
        <v>6</v>
      </c>
      <c r="R157" s="44" t="s">
        <v>990</v>
      </c>
      <c r="S157" s="42" t="s">
        <v>615</v>
      </c>
    </row>
    <row r="158" spans="1:19" ht="96" customHeight="1">
      <c r="A158" s="45" t="s">
        <v>6</v>
      </c>
      <c r="B158" s="45" t="s">
        <v>762</v>
      </c>
      <c r="C158" s="108" t="s">
        <v>6</v>
      </c>
      <c r="D158" s="74" t="str">
        <f t="shared" si="5"/>
        <v>TBC</v>
      </c>
      <c r="E158" s="57" t="s">
        <v>6</v>
      </c>
      <c r="F158" s="32" t="s">
        <v>1169</v>
      </c>
      <c r="G158" s="45" t="s">
        <v>617</v>
      </c>
      <c r="H158" s="42" t="s">
        <v>1170</v>
      </c>
      <c r="I158" s="42" t="s">
        <v>6</v>
      </c>
      <c r="J158" s="43" t="s">
        <v>611</v>
      </c>
      <c r="K158" s="42" t="s">
        <v>612</v>
      </c>
      <c r="L158" s="40" t="s">
        <v>6</v>
      </c>
      <c r="M158" s="42" t="s">
        <v>1171</v>
      </c>
      <c r="N158" s="40" t="s">
        <v>6</v>
      </c>
      <c r="O158" s="40" t="s">
        <v>6</v>
      </c>
      <c r="P158" s="40" t="s">
        <v>6</v>
      </c>
      <c r="Q158" s="40" t="s">
        <v>6</v>
      </c>
      <c r="R158" s="170" t="s">
        <v>1172</v>
      </c>
      <c r="S158" s="45" t="s">
        <v>615</v>
      </c>
    </row>
    <row r="159" spans="1:19" ht="90.75" customHeight="1">
      <c r="A159" s="45" t="s">
        <v>6</v>
      </c>
      <c r="B159" s="45" t="s">
        <v>762</v>
      </c>
      <c r="C159" s="108" t="s">
        <v>6</v>
      </c>
      <c r="D159" s="74" t="str">
        <f t="shared" si="5"/>
        <v>TBC</v>
      </c>
      <c r="E159" s="57" t="s">
        <v>6</v>
      </c>
      <c r="F159" s="32" t="s">
        <v>1173</v>
      </c>
      <c r="G159" s="45" t="s">
        <v>836</v>
      </c>
      <c r="H159" s="42" t="s">
        <v>1174</v>
      </c>
      <c r="I159" s="42" t="s">
        <v>6</v>
      </c>
      <c r="J159" s="46" t="s">
        <v>611</v>
      </c>
      <c r="K159" s="42" t="s">
        <v>612</v>
      </c>
      <c r="L159" s="43" t="s">
        <v>6</v>
      </c>
      <c r="M159" s="42" t="s">
        <v>630</v>
      </c>
      <c r="N159" s="42" t="s">
        <v>6</v>
      </c>
      <c r="O159" s="40" t="s">
        <v>6</v>
      </c>
      <c r="P159" s="40" t="s">
        <v>6</v>
      </c>
      <c r="Q159" s="40" t="s">
        <v>6</v>
      </c>
      <c r="R159" s="47" t="s">
        <v>1113</v>
      </c>
      <c r="S159" s="45" t="s">
        <v>615</v>
      </c>
    </row>
    <row r="160" spans="1:19" ht="97.5" customHeight="1">
      <c r="A160" s="45" t="s">
        <v>6</v>
      </c>
      <c r="B160" s="45" t="s">
        <v>762</v>
      </c>
      <c r="C160" s="108" t="s">
        <v>6</v>
      </c>
      <c r="D160" s="74" t="str">
        <f t="shared" si="5"/>
        <v>TBC</v>
      </c>
      <c r="E160" s="57" t="s">
        <v>6</v>
      </c>
      <c r="F160" s="32" t="s">
        <v>1175</v>
      </c>
      <c r="G160" s="45" t="s">
        <v>836</v>
      </c>
      <c r="H160" s="45" t="s">
        <v>1072</v>
      </c>
      <c r="I160" s="41" t="s">
        <v>6</v>
      </c>
      <c r="J160" s="43" t="s">
        <v>611</v>
      </c>
      <c r="K160" s="42" t="s">
        <v>612</v>
      </c>
      <c r="L160" s="43" t="s">
        <v>6</v>
      </c>
      <c r="M160" s="34" t="s">
        <v>630</v>
      </c>
      <c r="N160" s="41" t="s">
        <v>6</v>
      </c>
      <c r="O160" s="41" t="s">
        <v>6</v>
      </c>
      <c r="P160" s="41" t="s">
        <v>6</v>
      </c>
      <c r="Q160" s="41" t="s">
        <v>6</v>
      </c>
      <c r="R160" s="44" t="s">
        <v>990</v>
      </c>
      <c r="S160" s="45" t="s">
        <v>615</v>
      </c>
    </row>
    <row r="161" spans="1:19" ht="97.5" customHeight="1">
      <c r="A161" s="45" t="s">
        <v>6</v>
      </c>
      <c r="B161" s="45" t="s">
        <v>762</v>
      </c>
      <c r="C161" s="56" t="s">
        <v>6</v>
      </c>
      <c r="D161" s="74" t="str">
        <f t="shared" si="5"/>
        <v>TBC</v>
      </c>
      <c r="E161" s="39" t="s">
        <v>6</v>
      </c>
      <c r="F161" s="32" t="s">
        <v>1176</v>
      </c>
      <c r="G161" s="40" t="s">
        <v>617</v>
      </c>
      <c r="H161" s="45" t="s">
        <v>715</v>
      </c>
      <c r="I161" s="42" t="s">
        <v>6</v>
      </c>
      <c r="J161" s="46" t="s">
        <v>611</v>
      </c>
      <c r="K161" s="42" t="s">
        <v>612</v>
      </c>
      <c r="L161" s="40" t="s">
        <v>6</v>
      </c>
      <c r="M161" s="40" t="s">
        <v>632</v>
      </c>
      <c r="N161" s="42" t="s">
        <v>6</v>
      </c>
      <c r="O161" s="41" t="s">
        <v>6</v>
      </c>
      <c r="P161" s="40" t="s">
        <v>6</v>
      </c>
      <c r="Q161" s="40" t="s">
        <v>6</v>
      </c>
      <c r="R161" s="44" t="s">
        <v>1177</v>
      </c>
      <c r="S161" s="45" t="s">
        <v>615</v>
      </c>
    </row>
    <row r="162" spans="1:19" ht="97.5" customHeight="1">
      <c r="A162" s="45" t="s">
        <v>6</v>
      </c>
      <c r="B162" s="45" t="s">
        <v>762</v>
      </c>
      <c r="C162" s="108" t="s">
        <v>6</v>
      </c>
      <c r="D162" s="74" t="str">
        <f t="shared" si="5"/>
        <v>TBC</v>
      </c>
      <c r="E162" s="57" t="s">
        <v>6</v>
      </c>
      <c r="F162" s="35" t="s">
        <v>1178</v>
      </c>
      <c r="G162" s="41" t="s">
        <v>617</v>
      </c>
      <c r="H162" s="45" t="s">
        <v>1179</v>
      </c>
      <c r="I162" s="42" t="s">
        <v>6</v>
      </c>
      <c r="J162" s="46" t="s">
        <v>611</v>
      </c>
      <c r="K162" s="42" t="s">
        <v>612</v>
      </c>
      <c r="L162" s="40" t="s">
        <v>6</v>
      </c>
      <c r="M162" s="45" t="s">
        <v>660</v>
      </c>
      <c r="N162" s="40" t="s">
        <v>6</v>
      </c>
      <c r="O162" s="40" t="s">
        <v>6</v>
      </c>
      <c r="P162" s="40" t="s">
        <v>6</v>
      </c>
      <c r="Q162" s="40" t="s">
        <v>6</v>
      </c>
      <c r="R162" s="44" t="s">
        <v>1180</v>
      </c>
      <c r="S162" s="42" t="s">
        <v>615</v>
      </c>
    </row>
    <row r="163" spans="1:19" ht="96" customHeight="1">
      <c r="A163" s="45" t="s">
        <v>6</v>
      </c>
      <c r="B163" s="45" t="s">
        <v>762</v>
      </c>
      <c r="C163" s="108" t="s">
        <v>6</v>
      </c>
      <c r="D163" s="74" t="str">
        <f t="shared" si="5"/>
        <v>Suspended</v>
      </c>
      <c r="E163" s="54" t="s">
        <v>1181</v>
      </c>
      <c r="F163" s="32" t="s">
        <v>1182</v>
      </c>
      <c r="G163" s="45" t="s">
        <v>617</v>
      </c>
      <c r="H163" s="42" t="s">
        <v>643</v>
      </c>
      <c r="I163" s="42" t="s">
        <v>1181</v>
      </c>
      <c r="J163" s="43" t="s">
        <v>611</v>
      </c>
      <c r="K163" s="42" t="s">
        <v>612</v>
      </c>
      <c r="L163" s="40" t="s">
        <v>1181</v>
      </c>
      <c r="M163" s="42" t="s">
        <v>626</v>
      </c>
      <c r="N163" s="42" t="s">
        <v>1181</v>
      </c>
      <c r="O163" s="42" t="s">
        <v>1181</v>
      </c>
      <c r="P163" s="40" t="s">
        <v>1181</v>
      </c>
      <c r="Q163" s="42" t="s">
        <v>1181</v>
      </c>
      <c r="R163" s="44" t="s">
        <v>1183</v>
      </c>
      <c r="S163" s="45" t="s">
        <v>615</v>
      </c>
    </row>
    <row r="164" spans="1:19" ht="96" customHeight="1">
      <c r="A164" s="45" t="s">
        <v>6</v>
      </c>
      <c r="B164" s="45" t="s">
        <v>785</v>
      </c>
      <c r="C164" s="108" t="s">
        <v>6</v>
      </c>
      <c r="D164" s="74" t="str">
        <f t="shared" si="5"/>
        <v>Suspended</v>
      </c>
      <c r="E164" s="54" t="s">
        <v>1181</v>
      </c>
      <c r="F164" s="201" t="s">
        <v>1184</v>
      </c>
      <c r="G164" s="45" t="s">
        <v>686</v>
      </c>
      <c r="H164" s="75" t="s">
        <v>1185</v>
      </c>
      <c r="I164" s="42" t="s">
        <v>1181</v>
      </c>
      <c r="J164" s="43" t="s">
        <v>611</v>
      </c>
      <c r="K164" s="42" t="s">
        <v>612</v>
      </c>
      <c r="L164" s="40" t="s">
        <v>1181</v>
      </c>
      <c r="M164" s="42" t="s">
        <v>1181</v>
      </c>
      <c r="N164" s="42" t="s">
        <v>1181</v>
      </c>
      <c r="O164" s="42" t="s">
        <v>1181</v>
      </c>
      <c r="P164" s="40" t="s">
        <v>1181</v>
      </c>
      <c r="Q164" s="42" t="s">
        <v>1181</v>
      </c>
      <c r="R164" s="44" t="s">
        <v>1186</v>
      </c>
      <c r="S164" s="45" t="s">
        <v>661</v>
      </c>
    </row>
    <row r="165" spans="1:19" ht="96" customHeight="1">
      <c r="A165" s="45" t="s">
        <v>6</v>
      </c>
      <c r="B165" s="45" t="s">
        <v>762</v>
      </c>
      <c r="C165" s="108" t="s">
        <v>6</v>
      </c>
      <c r="D165" s="74" t="str">
        <f t="shared" si="5"/>
        <v>Suspended</v>
      </c>
      <c r="E165" s="54" t="s">
        <v>1181</v>
      </c>
      <c r="F165" s="32" t="s">
        <v>1182</v>
      </c>
      <c r="G165" s="45" t="s">
        <v>617</v>
      </c>
      <c r="H165" s="75" t="s">
        <v>648</v>
      </c>
      <c r="I165" s="42" t="s">
        <v>1181</v>
      </c>
      <c r="J165" s="43" t="s">
        <v>611</v>
      </c>
      <c r="K165" s="42" t="s">
        <v>612</v>
      </c>
      <c r="L165" s="40" t="s">
        <v>1181</v>
      </c>
      <c r="M165" s="42" t="s">
        <v>1181</v>
      </c>
      <c r="N165" s="42" t="s">
        <v>1181</v>
      </c>
      <c r="O165" s="42" t="s">
        <v>1181</v>
      </c>
      <c r="P165" s="40" t="s">
        <v>1181</v>
      </c>
      <c r="Q165" s="42" t="s">
        <v>1181</v>
      </c>
      <c r="R165" s="44" t="s">
        <v>1183</v>
      </c>
      <c r="S165" s="45" t="s">
        <v>615</v>
      </c>
    </row>
    <row r="166" spans="1:19" ht="96" customHeight="1">
      <c r="A166" s="45" t="s">
        <v>6</v>
      </c>
      <c r="B166" s="45" t="s">
        <v>762</v>
      </c>
      <c r="C166" s="108" t="s">
        <v>6</v>
      </c>
      <c r="D166" s="74" t="str">
        <f t="shared" si="5"/>
        <v>Suspended</v>
      </c>
      <c r="E166" s="54" t="s">
        <v>1181</v>
      </c>
      <c r="F166" s="32" t="s">
        <v>1187</v>
      </c>
      <c r="G166" s="45" t="s">
        <v>620</v>
      </c>
      <c r="H166" s="75" t="s">
        <v>620</v>
      </c>
      <c r="I166" s="42" t="s">
        <v>1181</v>
      </c>
      <c r="J166" s="43" t="s">
        <v>620</v>
      </c>
      <c r="K166" s="42" t="s">
        <v>620</v>
      </c>
      <c r="L166" s="40" t="s">
        <v>1181</v>
      </c>
      <c r="M166" s="42" t="s">
        <v>630</v>
      </c>
      <c r="N166" s="42" t="s">
        <v>1181</v>
      </c>
      <c r="O166" s="42" t="s">
        <v>1181</v>
      </c>
      <c r="P166" s="40" t="s">
        <v>1181</v>
      </c>
      <c r="Q166" s="42" t="s">
        <v>1181</v>
      </c>
      <c r="R166" s="44" t="s">
        <v>1183</v>
      </c>
      <c r="S166" s="45" t="s">
        <v>615</v>
      </c>
    </row>
    <row r="167" spans="1:19" ht="120" customHeight="1">
      <c r="A167" s="45" t="s">
        <v>6</v>
      </c>
      <c r="B167" s="45" t="s">
        <v>762</v>
      </c>
      <c r="C167" s="108" t="s">
        <v>6</v>
      </c>
      <c r="D167" s="74" t="str">
        <f t="shared" si="5"/>
        <v>Suspended</v>
      </c>
      <c r="E167" s="74" t="s">
        <v>1181</v>
      </c>
      <c r="F167" s="32" t="s">
        <v>1188</v>
      </c>
      <c r="G167" s="40" t="s">
        <v>622</v>
      </c>
      <c r="H167" s="45" t="s">
        <v>1189</v>
      </c>
      <c r="I167" s="45" t="s">
        <v>1181</v>
      </c>
      <c r="J167" s="43" t="s">
        <v>637</v>
      </c>
      <c r="K167" s="42" t="s">
        <v>612</v>
      </c>
      <c r="L167" s="40" t="s">
        <v>1181</v>
      </c>
      <c r="M167" s="45" t="s">
        <v>1181</v>
      </c>
      <c r="N167" s="40" t="s">
        <v>1181</v>
      </c>
      <c r="O167" s="40" t="s">
        <v>1181</v>
      </c>
      <c r="P167" s="40" t="s">
        <v>1181</v>
      </c>
      <c r="Q167" s="40" t="s">
        <v>1181</v>
      </c>
      <c r="R167" s="44" t="s">
        <v>1190</v>
      </c>
      <c r="S167" s="45" t="s">
        <v>615</v>
      </c>
    </row>
    <row r="168" spans="1:19" ht="96" customHeight="1">
      <c r="A168" s="45" t="s">
        <v>6</v>
      </c>
      <c r="B168" s="45" t="s">
        <v>762</v>
      </c>
      <c r="C168" s="108" t="s">
        <v>6</v>
      </c>
      <c r="D168" s="74" t="str">
        <f t="shared" si="5"/>
        <v>Suspended</v>
      </c>
      <c r="E168" s="54" t="s">
        <v>1181</v>
      </c>
      <c r="F168" s="84" t="s">
        <v>1191</v>
      </c>
      <c r="G168" s="45" t="s">
        <v>636</v>
      </c>
      <c r="H168" s="75" t="s">
        <v>755</v>
      </c>
      <c r="I168" s="42" t="s">
        <v>1181</v>
      </c>
      <c r="J168" s="43" t="s">
        <v>637</v>
      </c>
      <c r="K168" s="42" t="s">
        <v>612</v>
      </c>
      <c r="L168" s="40" t="s">
        <v>1181</v>
      </c>
      <c r="M168" s="42" t="s">
        <v>673</v>
      </c>
      <c r="N168" s="42" t="s">
        <v>1181</v>
      </c>
      <c r="O168" s="42" t="s">
        <v>1181</v>
      </c>
      <c r="P168" s="40" t="s">
        <v>1181</v>
      </c>
      <c r="Q168" s="40" t="s">
        <v>1181</v>
      </c>
      <c r="R168" s="44" t="s">
        <v>1186</v>
      </c>
      <c r="S168" s="45" t="s">
        <v>615</v>
      </c>
    </row>
    <row r="169" spans="1:19" ht="96" customHeight="1">
      <c r="A169" s="45" t="s">
        <v>6</v>
      </c>
      <c r="B169" s="45" t="s">
        <v>762</v>
      </c>
      <c r="C169" s="108" t="s">
        <v>6</v>
      </c>
      <c r="D169" s="74" t="str">
        <f t="shared" si="5"/>
        <v>Suspended</v>
      </c>
      <c r="E169" s="54" t="s">
        <v>1181</v>
      </c>
      <c r="F169" s="32" t="s">
        <v>1192</v>
      </c>
      <c r="G169" s="45" t="s">
        <v>608</v>
      </c>
      <c r="H169" s="42" t="s">
        <v>1193</v>
      </c>
      <c r="I169" s="45" t="s">
        <v>1181</v>
      </c>
      <c r="J169" s="46" t="s">
        <v>611</v>
      </c>
      <c r="K169" s="42" t="s">
        <v>612</v>
      </c>
      <c r="L169" s="42" t="s">
        <v>1181</v>
      </c>
      <c r="M169" s="42" t="s">
        <v>719</v>
      </c>
      <c r="N169" s="40" t="s">
        <v>1181</v>
      </c>
      <c r="O169" s="40" t="s">
        <v>1181</v>
      </c>
      <c r="P169" s="40" t="s">
        <v>1181</v>
      </c>
      <c r="Q169" s="40" t="s">
        <v>1181</v>
      </c>
      <c r="R169" s="44" t="s">
        <v>1194</v>
      </c>
      <c r="S169" s="45" t="s">
        <v>615</v>
      </c>
    </row>
    <row r="170" spans="1:19" ht="96" customHeight="1">
      <c r="A170" s="45" t="s">
        <v>6</v>
      </c>
      <c r="B170" s="45" t="s">
        <v>762</v>
      </c>
      <c r="C170" s="108" t="s">
        <v>6</v>
      </c>
      <c r="D170" s="74" t="str">
        <f t="shared" si="5"/>
        <v>Suspended</v>
      </c>
      <c r="E170" s="54" t="s">
        <v>1181</v>
      </c>
      <c r="F170" s="32" t="s">
        <v>1195</v>
      </c>
      <c r="G170" s="45" t="s">
        <v>617</v>
      </c>
      <c r="H170" s="42" t="s">
        <v>1179</v>
      </c>
      <c r="I170" s="42" t="s">
        <v>1181</v>
      </c>
      <c r="J170" s="43" t="s">
        <v>611</v>
      </c>
      <c r="K170" s="42" t="s">
        <v>612</v>
      </c>
      <c r="L170" s="40" t="s">
        <v>1181</v>
      </c>
      <c r="M170" s="42" t="s">
        <v>630</v>
      </c>
      <c r="N170" s="40" t="s">
        <v>1181</v>
      </c>
      <c r="O170" s="40" t="s">
        <v>1181</v>
      </c>
      <c r="P170" s="40" t="s">
        <v>1181</v>
      </c>
      <c r="Q170" s="40" t="s">
        <v>1181</v>
      </c>
      <c r="R170" s="44" t="s">
        <v>1196</v>
      </c>
      <c r="S170" s="45" t="s">
        <v>615</v>
      </c>
    </row>
    <row r="171" spans="1:19" ht="97.5" customHeight="1">
      <c r="A171" s="45" t="s">
        <v>6</v>
      </c>
      <c r="B171" s="45" t="s">
        <v>762</v>
      </c>
      <c r="C171" s="108" t="s">
        <v>6</v>
      </c>
      <c r="D171" s="74" t="str">
        <f t="shared" si="5"/>
        <v>Suspended</v>
      </c>
      <c r="E171" s="54" t="s">
        <v>1181</v>
      </c>
      <c r="F171" s="35" t="s">
        <v>1197</v>
      </c>
      <c r="G171" s="41" t="s">
        <v>646</v>
      </c>
      <c r="H171" s="45" t="s">
        <v>798</v>
      </c>
      <c r="I171" s="42" t="s">
        <v>1181</v>
      </c>
      <c r="J171" s="46" t="s">
        <v>611</v>
      </c>
      <c r="K171" s="42" t="s">
        <v>612</v>
      </c>
      <c r="L171" s="40" t="s">
        <v>1181</v>
      </c>
      <c r="M171" s="45" t="s">
        <v>1181</v>
      </c>
      <c r="N171" s="40" t="s">
        <v>1181</v>
      </c>
      <c r="O171" s="40" t="s">
        <v>1181</v>
      </c>
      <c r="P171" s="40" t="s">
        <v>1181</v>
      </c>
      <c r="Q171" s="40" t="s">
        <v>1181</v>
      </c>
      <c r="R171" s="44" t="s">
        <v>1198</v>
      </c>
      <c r="S171" s="45" t="s">
        <v>615</v>
      </c>
    </row>
    <row r="172" spans="1:19" ht="84" customHeight="1">
      <c r="A172" s="45" t="s">
        <v>6</v>
      </c>
      <c r="B172" s="45" t="s">
        <v>762</v>
      </c>
      <c r="C172" s="108" t="s">
        <v>6</v>
      </c>
      <c r="D172" s="74" t="str">
        <f t="shared" si="5"/>
        <v>Suspended</v>
      </c>
      <c r="E172" s="57" t="s">
        <v>1181</v>
      </c>
      <c r="F172" s="32" t="s">
        <v>1199</v>
      </c>
      <c r="G172" s="45" t="s">
        <v>635</v>
      </c>
      <c r="H172" s="42" t="s">
        <v>636</v>
      </c>
      <c r="I172" s="42" t="s">
        <v>1181</v>
      </c>
      <c r="J172" s="42" t="s">
        <v>637</v>
      </c>
      <c r="K172" s="42" t="s">
        <v>659</v>
      </c>
      <c r="L172" s="40" t="s">
        <v>1181</v>
      </c>
      <c r="M172" s="42" t="s">
        <v>699</v>
      </c>
      <c r="N172" s="40" t="s">
        <v>1181</v>
      </c>
      <c r="O172" s="40" t="s">
        <v>1181</v>
      </c>
      <c r="P172" s="40" t="s">
        <v>1181</v>
      </c>
      <c r="Q172" s="40" t="s">
        <v>1181</v>
      </c>
      <c r="R172" s="44" t="s">
        <v>1200</v>
      </c>
      <c r="S172" s="45" t="s">
        <v>615</v>
      </c>
    </row>
    <row r="173" spans="1:19" ht="79.400000000000006" customHeight="1">
      <c r="A173" s="57" t="s">
        <v>6</v>
      </c>
      <c r="B173" s="218" t="s">
        <v>762</v>
      </c>
      <c r="C173" s="108" t="s">
        <v>6</v>
      </c>
      <c r="D173" s="39" t="str">
        <f t="shared" ref="D173:D197" si="6">IF(ISTEXT(L173),L173,L173+C173)</f>
        <v>Suspended</v>
      </c>
      <c r="E173" s="57" t="s">
        <v>1181</v>
      </c>
      <c r="F173" s="35" t="s">
        <v>1203</v>
      </c>
      <c r="G173" s="76" t="s">
        <v>746</v>
      </c>
      <c r="H173" s="45" t="s">
        <v>746</v>
      </c>
      <c r="I173" s="42" t="s">
        <v>1181</v>
      </c>
      <c r="J173" s="46" t="s">
        <v>637</v>
      </c>
      <c r="K173" s="42" t="s">
        <v>1204</v>
      </c>
      <c r="L173" s="40" t="s">
        <v>1181</v>
      </c>
      <c r="M173" s="45" t="s">
        <v>660</v>
      </c>
      <c r="N173" s="40" t="s">
        <v>1181</v>
      </c>
      <c r="O173" s="40" t="s">
        <v>1181</v>
      </c>
      <c r="P173" s="40" t="s">
        <v>1181</v>
      </c>
      <c r="Q173" s="40" t="s">
        <v>1181</v>
      </c>
      <c r="R173" s="44" t="s">
        <v>1205</v>
      </c>
      <c r="S173" s="42" t="s">
        <v>615</v>
      </c>
    </row>
    <row r="174" spans="1:19" ht="84.75" customHeight="1">
      <c r="A174" s="45" t="s">
        <v>6</v>
      </c>
      <c r="B174" s="45" t="s">
        <v>762</v>
      </c>
      <c r="C174" s="108" t="s">
        <v>6</v>
      </c>
      <c r="D174" s="74" t="str">
        <f t="shared" si="6"/>
        <v>Suspended</v>
      </c>
      <c r="E174" s="57" t="s">
        <v>1181</v>
      </c>
      <c r="F174" s="33" t="s">
        <v>1206</v>
      </c>
      <c r="G174" s="45" t="s">
        <v>617</v>
      </c>
      <c r="H174" s="42" t="s">
        <v>764</v>
      </c>
      <c r="I174" s="42" t="s">
        <v>1181</v>
      </c>
      <c r="J174" s="43" t="s">
        <v>611</v>
      </c>
      <c r="K174" s="42" t="s">
        <v>612</v>
      </c>
      <c r="L174" s="40" t="s">
        <v>1181</v>
      </c>
      <c r="M174" s="42" t="s">
        <v>1181</v>
      </c>
      <c r="N174" s="40" t="s">
        <v>1181</v>
      </c>
      <c r="O174" s="40" t="s">
        <v>1181</v>
      </c>
      <c r="P174" s="40" t="s">
        <v>1181</v>
      </c>
      <c r="Q174" s="40" t="s">
        <v>1181</v>
      </c>
      <c r="R174" s="47" t="s">
        <v>1207</v>
      </c>
      <c r="S174" s="45" t="s">
        <v>615</v>
      </c>
    </row>
    <row r="175" spans="1:19" ht="102" customHeight="1">
      <c r="A175" s="45" t="s">
        <v>6</v>
      </c>
      <c r="B175" s="45" t="s">
        <v>762</v>
      </c>
      <c r="C175" s="213" t="s">
        <v>6</v>
      </c>
      <c r="D175" s="214" t="str">
        <f t="shared" si="6"/>
        <v>Suspended</v>
      </c>
      <c r="E175" s="215" t="s">
        <v>1181</v>
      </c>
      <c r="F175" s="33" t="s">
        <v>1208</v>
      </c>
      <c r="G175" s="45" t="s">
        <v>617</v>
      </c>
      <c r="H175" s="75" t="s">
        <v>620</v>
      </c>
      <c r="I175" s="42" t="s">
        <v>1181</v>
      </c>
      <c r="J175" s="43" t="s">
        <v>611</v>
      </c>
      <c r="K175" s="42" t="s">
        <v>612</v>
      </c>
      <c r="L175" s="216" t="s">
        <v>1181</v>
      </c>
      <c r="M175" s="207" t="s">
        <v>1181</v>
      </c>
      <c r="N175" s="216" t="s">
        <v>1181</v>
      </c>
      <c r="O175" s="216" t="s">
        <v>1181</v>
      </c>
      <c r="P175" s="216" t="s">
        <v>1181</v>
      </c>
      <c r="Q175" s="216" t="s">
        <v>1181</v>
      </c>
      <c r="R175" s="208" t="s">
        <v>1186</v>
      </c>
      <c r="S175" s="45" t="s">
        <v>615</v>
      </c>
    </row>
    <row r="176" spans="1:19" ht="97.5" customHeight="1">
      <c r="A176" s="45" t="s">
        <v>6</v>
      </c>
      <c r="B176" s="42" t="s">
        <v>762</v>
      </c>
      <c r="C176" s="108" t="s">
        <v>6</v>
      </c>
      <c r="D176" s="39" t="str">
        <f t="shared" si="6"/>
        <v>Suspended</v>
      </c>
      <c r="E176" s="57" t="s">
        <v>1181</v>
      </c>
      <c r="F176" s="35" t="s">
        <v>1209</v>
      </c>
      <c r="G176" s="41" t="s">
        <v>617</v>
      </c>
      <c r="H176" s="45" t="s">
        <v>703</v>
      </c>
      <c r="I176" s="42" t="s">
        <v>1181</v>
      </c>
      <c r="J176" s="43" t="s">
        <v>611</v>
      </c>
      <c r="K176" s="42" t="s">
        <v>612</v>
      </c>
      <c r="L176" s="40" t="s">
        <v>1181</v>
      </c>
      <c r="M176" s="41" t="s">
        <v>1181</v>
      </c>
      <c r="N176" s="40" t="s">
        <v>1181</v>
      </c>
      <c r="O176" s="40" t="s">
        <v>1181</v>
      </c>
      <c r="P176" s="49" t="s">
        <v>1181</v>
      </c>
      <c r="Q176" s="40" t="s">
        <v>1181</v>
      </c>
      <c r="R176" s="44" t="s">
        <v>1210</v>
      </c>
      <c r="S176" s="42" t="s">
        <v>615</v>
      </c>
    </row>
    <row r="177" spans="1:19" ht="102" customHeight="1">
      <c r="A177" s="45" t="s">
        <v>6</v>
      </c>
      <c r="B177" s="45" t="s">
        <v>762</v>
      </c>
      <c r="C177" s="108" t="s">
        <v>6</v>
      </c>
      <c r="D177" s="54" t="str">
        <f t="shared" si="6"/>
        <v>Suspended</v>
      </c>
      <c r="E177" s="39" t="s">
        <v>1181</v>
      </c>
      <c r="F177" s="32" t="s">
        <v>1211</v>
      </c>
      <c r="G177" s="45" t="s">
        <v>617</v>
      </c>
      <c r="H177" s="42" t="s">
        <v>643</v>
      </c>
      <c r="I177" s="42" t="s">
        <v>1181</v>
      </c>
      <c r="J177" s="43" t="s">
        <v>611</v>
      </c>
      <c r="K177" s="42" t="s">
        <v>612</v>
      </c>
      <c r="L177" s="40" t="s">
        <v>1181</v>
      </c>
      <c r="M177" s="40" t="s">
        <v>613</v>
      </c>
      <c r="N177" s="40" t="s">
        <v>1181</v>
      </c>
      <c r="O177" s="40" t="s">
        <v>1181</v>
      </c>
      <c r="P177" s="40" t="s">
        <v>1181</v>
      </c>
      <c r="Q177" s="40" t="s">
        <v>1181</v>
      </c>
      <c r="R177" s="44" t="s">
        <v>1212</v>
      </c>
      <c r="S177" s="45" t="s">
        <v>615</v>
      </c>
    </row>
    <row r="178" spans="1:19" ht="87" customHeight="1">
      <c r="A178" s="53" t="s">
        <v>6</v>
      </c>
      <c r="B178" s="45" t="s">
        <v>762</v>
      </c>
      <c r="C178" s="146" t="s">
        <v>6</v>
      </c>
      <c r="D178" s="54" t="str">
        <f t="shared" si="6"/>
        <v>Suspended</v>
      </c>
      <c r="E178" s="57" t="s">
        <v>1181</v>
      </c>
      <c r="F178" s="32" t="s">
        <v>1213</v>
      </c>
      <c r="G178" s="41" t="s">
        <v>617</v>
      </c>
      <c r="H178" s="42" t="s">
        <v>648</v>
      </c>
      <c r="I178" s="42" t="s">
        <v>1181</v>
      </c>
      <c r="J178" s="43" t="s">
        <v>611</v>
      </c>
      <c r="K178" s="42" t="s">
        <v>612</v>
      </c>
      <c r="L178" s="40" t="s">
        <v>1181</v>
      </c>
      <c r="M178" s="40" t="s">
        <v>630</v>
      </c>
      <c r="N178" s="40" t="s">
        <v>1181</v>
      </c>
      <c r="O178" s="40" t="s">
        <v>1181</v>
      </c>
      <c r="P178" s="40" t="s">
        <v>1181</v>
      </c>
      <c r="Q178" s="40" t="s">
        <v>1181</v>
      </c>
      <c r="R178" s="44" t="s">
        <v>1183</v>
      </c>
      <c r="S178" s="45" t="s">
        <v>615</v>
      </c>
    </row>
    <row r="179" spans="1:19" ht="96" customHeight="1">
      <c r="A179" s="53" t="s">
        <v>6</v>
      </c>
      <c r="B179" s="45" t="s">
        <v>762</v>
      </c>
      <c r="C179" s="146" t="s">
        <v>6</v>
      </c>
      <c r="D179" s="54" t="str">
        <f t="shared" si="6"/>
        <v>Suspended</v>
      </c>
      <c r="E179" s="57" t="s">
        <v>1181</v>
      </c>
      <c r="F179" s="32" t="s">
        <v>1214</v>
      </c>
      <c r="G179" s="42" t="s">
        <v>663</v>
      </c>
      <c r="H179" s="42" t="s">
        <v>1092</v>
      </c>
      <c r="I179" s="42" t="s">
        <v>1181</v>
      </c>
      <c r="J179" s="43" t="s">
        <v>611</v>
      </c>
      <c r="K179" s="42" t="s">
        <v>612</v>
      </c>
      <c r="L179" s="40" t="s">
        <v>1181</v>
      </c>
      <c r="M179" s="42" t="s">
        <v>1181</v>
      </c>
      <c r="N179" s="40" t="s">
        <v>1181</v>
      </c>
      <c r="O179" s="40" t="s">
        <v>1181</v>
      </c>
      <c r="P179" s="40" t="s">
        <v>1181</v>
      </c>
      <c r="Q179" s="40" t="s">
        <v>1181</v>
      </c>
      <c r="R179" s="44" t="s">
        <v>1215</v>
      </c>
      <c r="S179" s="45" t="s">
        <v>615</v>
      </c>
    </row>
    <row r="180" spans="1:19" ht="96" customHeight="1">
      <c r="A180" s="45" t="s">
        <v>6</v>
      </c>
      <c r="B180" s="45" t="s">
        <v>762</v>
      </c>
      <c r="C180" s="55" t="s">
        <v>6</v>
      </c>
      <c r="D180" s="39" t="str">
        <f t="shared" si="6"/>
        <v>Suspended</v>
      </c>
      <c r="E180" s="80" t="s">
        <v>1181</v>
      </c>
      <c r="F180" s="84" t="s">
        <v>1216</v>
      </c>
      <c r="G180" s="45" t="s">
        <v>608</v>
      </c>
      <c r="H180" s="42" t="s">
        <v>1217</v>
      </c>
      <c r="I180" s="42" t="s">
        <v>1181</v>
      </c>
      <c r="J180" s="43" t="s">
        <v>1025</v>
      </c>
      <c r="K180" s="42" t="s">
        <v>612</v>
      </c>
      <c r="L180" s="42" t="s">
        <v>1181</v>
      </c>
      <c r="M180" s="42" t="s">
        <v>1181</v>
      </c>
      <c r="N180" s="40" t="s">
        <v>1181</v>
      </c>
      <c r="O180" s="40" t="s">
        <v>1181</v>
      </c>
      <c r="P180" s="40" t="s">
        <v>1181</v>
      </c>
      <c r="Q180" s="40" t="s">
        <v>1181</v>
      </c>
      <c r="R180" s="44" t="s">
        <v>1218</v>
      </c>
      <c r="S180" s="45" t="s">
        <v>615</v>
      </c>
    </row>
    <row r="181" spans="1:19" ht="96" customHeight="1">
      <c r="A181" s="45" t="s">
        <v>6</v>
      </c>
      <c r="B181" s="45" t="s">
        <v>762</v>
      </c>
      <c r="C181" s="108" t="s">
        <v>6</v>
      </c>
      <c r="D181" s="54" t="str">
        <f t="shared" si="6"/>
        <v>Suspended</v>
      </c>
      <c r="E181" s="57" t="s">
        <v>1181</v>
      </c>
      <c r="F181" s="32" t="s">
        <v>1219</v>
      </c>
      <c r="G181" s="45" t="s">
        <v>644</v>
      </c>
      <c r="H181" s="42" t="s">
        <v>1220</v>
      </c>
      <c r="I181" s="42" t="s">
        <v>1181</v>
      </c>
      <c r="J181" s="43" t="s">
        <v>620</v>
      </c>
      <c r="K181" s="42" t="s">
        <v>620</v>
      </c>
      <c r="L181" s="40" t="s">
        <v>1181</v>
      </c>
      <c r="M181" s="41" t="s">
        <v>1181</v>
      </c>
      <c r="N181" s="40" t="s">
        <v>1181</v>
      </c>
      <c r="O181" s="40" t="s">
        <v>1181</v>
      </c>
      <c r="P181" s="40" t="s">
        <v>1181</v>
      </c>
      <c r="Q181" s="40" t="s">
        <v>1181</v>
      </c>
      <c r="R181" s="44" t="s">
        <v>1221</v>
      </c>
      <c r="S181" s="45" t="s">
        <v>615</v>
      </c>
    </row>
    <row r="182" spans="1:19" ht="96" customHeight="1">
      <c r="A182" s="45" t="s">
        <v>6</v>
      </c>
      <c r="B182" s="45" t="s">
        <v>762</v>
      </c>
      <c r="C182" s="108" t="s">
        <v>6</v>
      </c>
      <c r="D182" s="39" t="str">
        <f t="shared" si="6"/>
        <v>Suspended</v>
      </c>
      <c r="E182" s="39" t="s">
        <v>1181</v>
      </c>
      <c r="F182" s="35" t="s">
        <v>1222</v>
      </c>
      <c r="G182" s="41" t="s">
        <v>617</v>
      </c>
      <c r="H182" s="45" t="s">
        <v>643</v>
      </c>
      <c r="I182" s="41" t="s">
        <v>1181</v>
      </c>
      <c r="J182" s="46" t="s">
        <v>611</v>
      </c>
      <c r="K182" s="42" t="s">
        <v>612</v>
      </c>
      <c r="L182" s="43" t="s">
        <v>1181</v>
      </c>
      <c r="M182" s="41" t="s">
        <v>1181</v>
      </c>
      <c r="N182" s="40" t="s">
        <v>1181</v>
      </c>
      <c r="O182" s="40" t="s">
        <v>1181</v>
      </c>
      <c r="P182" s="49" t="s">
        <v>1181</v>
      </c>
      <c r="Q182" s="40" t="s">
        <v>1181</v>
      </c>
      <c r="R182" s="44" t="s">
        <v>1223</v>
      </c>
      <c r="S182" s="42" t="s">
        <v>615</v>
      </c>
    </row>
    <row r="183" spans="1:19" ht="134.25" customHeight="1">
      <c r="A183" s="45" t="s">
        <v>6</v>
      </c>
      <c r="B183" s="45" t="s">
        <v>762</v>
      </c>
      <c r="C183" s="55" t="s">
        <v>6</v>
      </c>
      <c r="D183" s="62" t="str">
        <f t="shared" si="6"/>
        <v>Suspended</v>
      </c>
      <c r="E183" s="39" t="s">
        <v>1181</v>
      </c>
      <c r="F183" s="33" t="s">
        <v>1224</v>
      </c>
      <c r="G183" s="45" t="s">
        <v>657</v>
      </c>
      <c r="H183" s="75" t="s">
        <v>1225</v>
      </c>
      <c r="I183" s="42" t="s">
        <v>1181</v>
      </c>
      <c r="J183" s="46" t="s">
        <v>611</v>
      </c>
      <c r="K183" s="42" t="s">
        <v>612</v>
      </c>
      <c r="L183" s="40" t="s">
        <v>1181</v>
      </c>
      <c r="M183" s="42" t="s">
        <v>1181</v>
      </c>
      <c r="N183" s="42" t="s">
        <v>1181</v>
      </c>
      <c r="O183" s="42" t="s">
        <v>1181</v>
      </c>
      <c r="P183" s="42" t="s">
        <v>1181</v>
      </c>
      <c r="Q183" s="42" t="s">
        <v>1181</v>
      </c>
      <c r="R183" s="47" t="s">
        <v>1210</v>
      </c>
      <c r="S183" s="42" t="s">
        <v>615</v>
      </c>
    </row>
    <row r="184" spans="1:19" ht="100.5" customHeight="1">
      <c r="A184" s="165" t="s">
        <v>6</v>
      </c>
      <c r="B184" s="45" t="s">
        <v>762</v>
      </c>
      <c r="C184" s="56" t="s">
        <v>6</v>
      </c>
      <c r="D184" s="39" t="str">
        <f t="shared" si="6"/>
        <v>Suspended</v>
      </c>
      <c r="E184" s="59" t="s">
        <v>1181</v>
      </c>
      <c r="F184" s="35" t="s">
        <v>1226</v>
      </c>
      <c r="G184" s="45" t="s">
        <v>617</v>
      </c>
      <c r="H184" s="42" t="s">
        <v>643</v>
      </c>
      <c r="I184" s="42" t="s">
        <v>1181</v>
      </c>
      <c r="J184" s="46" t="s">
        <v>620</v>
      </c>
      <c r="K184" s="42" t="s">
        <v>620</v>
      </c>
      <c r="L184" s="40" t="s">
        <v>1181</v>
      </c>
      <c r="M184" s="42" t="s">
        <v>1181</v>
      </c>
      <c r="N184" s="40" t="s">
        <v>1181</v>
      </c>
      <c r="O184" s="40" t="s">
        <v>1181</v>
      </c>
      <c r="P184" s="40" t="s">
        <v>1181</v>
      </c>
      <c r="Q184" s="40" t="s">
        <v>1181</v>
      </c>
      <c r="R184" s="47" t="s">
        <v>1227</v>
      </c>
      <c r="S184" s="42" t="s">
        <v>615</v>
      </c>
    </row>
    <row r="185" spans="1:19" ht="92.25" customHeight="1">
      <c r="A185" s="45" t="s">
        <v>6</v>
      </c>
      <c r="B185" s="42" t="s">
        <v>762</v>
      </c>
      <c r="C185" s="108" t="s">
        <v>6</v>
      </c>
      <c r="D185" s="39" t="str">
        <f t="shared" si="6"/>
        <v>Suspended</v>
      </c>
      <c r="E185" s="57" t="s">
        <v>1181</v>
      </c>
      <c r="F185" s="32" t="s">
        <v>1228</v>
      </c>
      <c r="G185" s="45" t="s">
        <v>620</v>
      </c>
      <c r="H185" s="42" t="s">
        <v>620</v>
      </c>
      <c r="I185" s="42" t="s">
        <v>1181</v>
      </c>
      <c r="J185" s="46" t="s">
        <v>620</v>
      </c>
      <c r="K185" s="42" t="s">
        <v>620</v>
      </c>
      <c r="L185" s="40" t="s">
        <v>1181</v>
      </c>
      <c r="M185" s="42" t="s">
        <v>1181</v>
      </c>
      <c r="N185" s="40" t="s">
        <v>1181</v>
      </c>
      <c r="O185" s="40" t="s">
        <v>1181</v>
      </c>
      <c r="P185" s="40" t="s">
        <v>1181</v>
      </c>
      <c r="Q185" s="40" t="s">
        <v>1181</v>
      </c>
      <c r="R185" s="44" t="s">
        <v>1229</v>
      </c>
      <c r="S185" s="42" t="s">
        <v>615</v>
      </c>
    </row>
    <row r="186" spans="1:19" ht="118.5" customHeight="1">
      <c r="A186" s="45" t="s">
        <v>6</v>
      </c>
      <c r="B186" s="45" t="s">
        <v>762</v>
      </c>
      <c r="C186" s="146" t="s">
        <v>6</v>
      </c>
      <c r="D186" s="74" t="str">
        <f t="shared" si="6"/>
        <v>Suspended</v>
      </c>
      <c r="E186" s="58" t="s">
        <v>1181</v>
      </c>
      <c r="F186" s="36" t="s">
        <v>1230</v>
      </c>
      <c r="G186" s="45" t="s">
        <v>617</v>
      </c>
      <c r="H186" s="75" t="s">
        <v>793</v>
      </c>
      <c r="I186" s="42" t="s">
        <v>1181</v>
      </c>
      <c r="J186" s="46" t="s">
        <v>620</v>
      </c>
      <c r="K186" s="42" t="s">
        <v>620</v>
      </c>
      <c r="L186" s="40" t="s">
        <v>1181</v>
      </c>
      <c r="M186" s="42" t="s">
        <v>1181</v>
      </c>
      <c r="N186" s="40" t="s">
        <v>1181</v>
      </c>
      <c r="O186" s="40" t="s">
        <v>1181</v>
      </c>
      <c r="P186" s="40" t="s">
        <v>1181</v>
      </c>
      <c r="Q186" s="40" t="s">
        <v>1181</v>
      </c>
      <c r="R186" s="47" t="s">
        <v>1186</v>
      </c>
      <c r="S186" s="42" t="s">
        <v>615</v>
      </c>
    </row>
    <row r="187" spans="1:19" ht="107.25" customHeight="1">
      <c r="A187" s="45" t="s">
        <v>6</v>
      </c>
      <c r="B187" s="42" t="s">
        <v>762</v>
      </c>
      <c r="C187" s="56" t="s">
        <v>6</v>
      </c>
      <c r="D187" s="54" t="str">
        <f t="shared" si="6"/>
        <v>Suspended</v>
      </c>
      <c r="E187" s="39" t="s">
        <v>1181</v>
      </c>
      <c r="F187" s="32" t="s">
        <v>1231</v>
      </c>
      <c r="G187" s="45" t="s">
        <v>683</v>
      </c>
      <c r="H187" s="42" t="s">
        <v>684</v>
      </c>
      <c r="I187" s="42" t="s">
        <v>1181</v>
      </c>
      <c r="J187" s="46" t="s">
        <v>620</v>
      </c>
      <c r="K187" s="42" t="s">
        <v>620</v>
      </c>
      <c r="L187" s="40" t="s">
        <v>1181</v>
      </c>
      <c r="M187" s="42" t="s">
        <v>1181</v>
      </c>
      <c r="N187" s="40" t="s">
        <v>1181</v>
      </c>
      <c r="O187" s="40" t="s">
        <v>1181</v>
      </c>
      <c r="P187" s="40" t="s">
        <v>1181</v>
      </c>
      <c r="Q187" s="40" t="s">
        <v>1181</v>
      </c>
      <c r="R187" s="44" t="s">
        <v>1232</v>
      </c>
      <c r="S187" s="42" t="s">
        <v>615</v>
      </c>
    </row>
    <row r="188" spans="1:19" ht="122.25" customHeight="1">
      <c r="A188" s="45" t="s">
        <v>6</v>
      </c>
      <c r="B188" s="45" t="s">
        <v>762</v>
      </c>
      <c r="C188" s="108" t="s">
        <v>6</v>
      </c>
      <c r="D188" s="54" t="str">
        <f t="shared" si="6"/>
        <v>Suspended</v>
      </c>
      <c r="E188" s="86" t="s">
        <v>1181</v>
      </c>
      <c r="F188" s="32" t="s">
        <v>1233</v>
      </c>
      <c r="G188" s="45" t="s">
        <v>617</v>
      </c>
      <c r="H188" s="42" t="s">
        <v>643</v>
      </c>
      <c r="I188" s="42" t="s">
        <v>1181</v>
      </c>
      <c r="J188" s="46" t="s">
        <v>620</v>
      </c>
      <c r="K188" s="42" t="s">
        <v>620</v>
      </c>
      <c r="L188" s="40" t="s">
        <v>1181</v>
      </c>
      <c r="M188" s="42" t="s">
        <v>613</v>
      </c>
      <c r="N188" s="40" t="s">
        <v>1181</v>
      </c>
      <c r="O188" s="40" t="s">
        <v>1181</v>
      </c>
      <c r="P188" s="40" t="s">
        <v>1181</v>
      </c>
      <c r="Q188" s="40" t="s">
        <v>1181</v>
      </c>
      <c r="R188" s="47" t="s">
        <v>1234</v>
      </c>
      <c r="S188" s="42" t="s">
        <v>615</v>
      </c>
    </row>
    <row r="189" spans="1:19" ht="96" customHeight="1">
      <c r="A189" s="45" t="s">
        <v>6</v>
      </c>
      <c r="B189" s="45" t="s">
        <v>762</v>
      </c>
      <c r="C189" s="108" t="s">
        <v>6</v>
      </c>
      <c r="D189" s="39" t="str">
        <f t="shared" si="6"/>
        <v>Suspended</v>
      </c>
      <c r="E189" s="54" t="s">
        <v>1181</v>
      </c>
      <c r="F189" s="32" t="s">
        <v>1235</v>
      </c>
      <c r="G189" s="45" t="s">
        <v>617</v>
      </c>
      <c r="H189" s="42" t="s">
        <v>643</v>
      </c>
      <c r="I189" s="42" t="s">
        <v>1181</v>
      </c>
      <c r="J189" s="43" t="s">
        <v>611</v>
      </c>
      <c r="K189" s="42" t="s">
        <v>612</v>
      </c>
      <c r="L189" s="40" t="s">
        <v>1181</v>
      </c>
      <c r="M189" s="42" t="s">
        <v>1181</v>
      </c>
      <c r="N189" s="40" t="s">
        <v>1181</v>
      </c>
      <c r="O189" s="40" t="s">
        <v>1181</v>
      </c>
      <c r="P189" s="40" t="s">
        <v>1181</v>
      </c>
      <c r="Q189" s="40" t="s">
        <v>1181</v>
      </c>
      <c r="R189" s="44" t="s">
        <v>1186</v>
      </c>
      <c r="S189" s="45" t="s">
        <v>615</v>
      </c>
    </row>
    <row r="190" spans="1:19" ht="96" customHeight="1">
      <c r="A190" s="45" t="s">
        <v>6</v>
      </c>
      <c r="B190" s="45" t="s">
        <v>762</v>
      </c>
      <c r="C190" s="108" t="s">
        <v>6</v>
      </c>
      <c r="D190" s="39" t="str">
        <f t="shared" si="6"/>
        <v>Suspended</v>
      </c>
      <c r="E190" s="54" t="s">
        <v>1181</v>
      </c>
      <c r="F190" s="32" t="s">
        <v>1236</v>
      </c>
      <c r="G190" s="45" t="s">
        <v>617</v>
      </c>
      <c r="H190" s="42" t="s">
        <v>655</v>
      </c>
      <c r="I190" s="42" t="s">
        <v>1181</v>
      </c>
      <c r="J190" s="43" t="s">
        <v>611</v>
      </c>
      <c r="K190" s="42" t="s">
        <v>612</v>
      </c>
      <c r="L190" s="40" t="s">
        <v>1181</v>
      </c>
      <c r="M190" s="42" t="s">
        <v>1181</v>
      </c>
      <c r="N190" s="40" t="s">
        <v>1181</v>
      </c>
      <c r="O190" s="40" t="s">
        <v>1181</v>
      </c>
      <c r="P190" s="40" t="s">
        <v>1181</v>
      </c>
      <c r="Q190" s="40" t="s">
        <v>1181</v>
      </c>
      <c r="R190" s="44" t="s">
        <v>1186</v>
      </c>
      <c r="S190" s="45" t="s">
        <v>615</v>
      </c>
    </row>
    <row r="191" spans="1:19" ht="96" customHeight="1">
      <c r="A191" s="45" t="s">
        <v>6</v>
      </c>
      <c r="B191" s="45" t="s">
        <v>762</v>
      </c>
      <c r="C191" s="108" t="s">
        <v>6</v>
      </c>
      <c r="D191" s="39" t="str">
        <f t="shared" si="6"/>
        <v>Suspended</v>
      </c>
      <c r="E191" s="54" t="s">
        <v>1181</v>
      </c>
      <c r="F191" s="32" t="s">
        <v>1237</v>
      </c>
      <c r="G191" s="45" t="s">
        <v>617</v>
      </c>
      <c r="H191" s="42" t="s">
        <v>643</v>
      </c>
      <c r="I191" s="42" t="s">
        <v>1181</v>
      </c>
      <c r="J191" s="43" t="s">
        <v>611</v>
      </c>
      <c r="K191" s="42" t="s">
        <v>612</v>
      </c>
      <c r="L191" s="40" t="s">
        <v>1181</v>
      </c>
      <c r="M191" s="42" t="s">
        <v>1181</v>
      </c>
      <c r="N191" s="40" t="s">
        <v>1181</v>
      </c>
      <c r="O191" s="40" t="s">
        <v>1181</v>
      </c>
      <c r="P191" s="40" t="s">
        <v>1181</v>
      </c>
      <c r="Q191" s="40" t="s">
        <v>1181</v>
      </c>
      <c r="R191" s="44" t="s">
        <v>1223</v>
      </c>
      <c r="S191" s="45" t="s">
        <v>615</v>
      </c>
    </row>
    <row r="192" spans="1:19" ht="96" customHeight="1">
      <c r="A192" s="45" t="s">
        <v>6</v>
      </c>
      <c r="B192" s="45" t="s">
        <v>762</v>
      </c>
      <c r="C192" s="108" t="s">
        <v>6</v>
      </c>
      <c r="D192" s="39" t="str">
        <f t="shared" si="6"/>
        <v>Suspended</v>
      </c>
      <c r="E192" s="54" t="s">
        <v>1181</v>
      </c>
      <c r="F192" s="32" t="s">
        <v>1238</v>
      </c>
      <c r="G192" s="45" t="s">
        <v>608</v>
      </c>
      <c r="H192" s="42" t="s">
        <v>1239</v>
      </c>
      <c r="I192" s="42" t="s">
        <v>1181</v>
      </c>
      <c r="J192" s="43" t="s">
        <v>1025</v>
      </c>
      <c r="K192" s="42" t="s">
        <v>612</v>
      </c>
      <c r="L192" s="40" t="s">
        <v>1181</v>
      </c>
      <c r="M192" s="42" t="s">
        <v>1181</v>
      </c>
      <c r="N192" s="40" t="s">
        <v>1181</v>
      </c>
      <c r="O192" s="40" t="s">
        <v>1181</v>
      </c>
      <c r="P192" s="40" t="s">
        <v>1181</v>
      </c>
      <c r="Q192" s="40" t="s">
        <v>1181</v>
      </c>
      <c r="R192" s="44" t="s">
        <v>1183</v>
      </c>
      <c r="S192" s="45" t="s">
        <v>615</v>
      </c>
    </row>
    <row r="193" spans="1:19" ht="96" customHeight="1">
      <c r="A193" s="45" t="s">
        <v>6</v>
      </c>
      <c r="B193" s="45" t="s">
        <v>762</v>
      </c>
      <c r="C193" s="108" t="s">
        <v>6</v>
      </c>
      <c r="D193" s="39" t="str">
        <f t="shared" si="6"/>
        <v>Suspended</v>
      </c>
      <c r="E193" s="54" t="s">
        <v>1181</v>
      </c>
      <c r="F193" s="32" t="s">
        <v>1240</v>
      </c>
      <c r="G193" s="45" t="s">
        <v>617</v>
      </c>
      <c r="H193" s="42" t="s">
        <v>1241</v>
      </c>
      <c r="I193" s="42" t="s">
        <v>1181</v>
      </c>
      <c r="J193" s="43" t="s">
        <v>611</v>
      </c>
      <c r="K193" s="42" t="s">
        <v>612</v>
      </c>
      <c r="L193" s="40" t="s">
        <v>1181</v>
      </c>
      <c r="M193" s="42" t="s">
        <v>1181</v>
      </c>
      <c r="N193" s="40" t="s">
        <v>1181</v>
      </c>
      <c r="O193" s="40" t="s">
        <v>1181</v>
      </c>
      <c r="P193" s="40" t="s">
        <v>1181</v>
      </c>
      <c r="Q193" s="40" t="s">
        <v>1181</v>
      </c>
      <c r="R193" s="44" t="s">
        <v>1207</v>
      </c>
      <c r="S193" s="45" t="s">
        <v>615</v>
      </c>
    </row>
    <row r="194" spans="1:19" ht="96" customHeight="1">
      <c r="A194" s="45" t="s">
        <v>6</v>
      </c>
      <c r="B194" s="45" t="s">
        <v>762</v>
      </c>
      <c r="C194" s="108" t="s">
        <v>6</v>
      </c>
      <c r="D194" s="39" t="str">
        <f t="shared" si="6"/>
        <v>Suspended</v>
      </c>
      <c r="E194" s="54" t="s">
        <v>1181</v>
      </c>
      <c r="F194" s="32" t="s">
        <v>1243</v>
      </c>
      <c r="G194" s="45" t="s">
        <v>617</v>
      </c>
      <c r="H194" s="42" t="s">
        <v>653</v>
      </c>
      <c r="I194" s="42" t="s">
        <v>1181</v>
      </c>
      <c r="J194" s="43" t="s">
        <v>611</v>
      </c>
      <c r="K194" s="42" t="s">
        <v>612</v>
      </c>
      <c r="L194" s="40" t="s">
        <v>1181</v>
      </c>
      <c r="M194" s="42" t="s">
        <v>1181</v>
      </c>
      <c r="N194" s="40" t="s">
        <v>1181</v>
      </c>
      <c r="O194" s="40" t="s">
        <v>1181</v>
      </c>
      <c r="P194" s="40" t="s">
        <v>1181</v>
      </c>
      <c r="Q194" s="40" t="s">
        <v>1181</v>
      </c>
      <c r="R194" s="44" t="s">
        <v>1244</v>
      </c>
      <c r="S194" s="45" t="s">
        <v>615</v>
      </c>
    </row>
    <row r="195" spans="1:19" ht="96" customHeight="1">
      <c r="A195" s="45" t="s">
        <v>6</v>
      </c>
      <c r="B195" s="45" t="s">
        <v>762</v>
      </c>
      <c r="C195" s="108" t="s">
        <v>6</v>
      </c>
      <c r="D195" s="39" t="str">
        <f t="shared" si="6"/>
        <v>Suspended</v>
      </c>
      <c r="E195" s="54" t="s">
        <v>1181</v>
      </c>
      <c r="F195" s="32" t="s">
        <v>1245</v>
      </c>
      <c r="G195" s="45" t="s">
        <v>706</v>
      </c>
      <c r="H195" s="42" t="s">
        <v>707</v>
      </c>
      <c r="I195" s="42" t="s">
        <v>1181</v>
      </c>
      <c r="J195" s="43" t="s">
        <v>637</v>
      </c>
      <c r="K195" s="42" t="s">
        <v>612</v>
      </c>
      <c r="L195" s="40" t="s">
        <v>1181</v>
      </c>
      <c r="M195" s="42" t="s">
        <v>1181</v>
      </c>
      <c r="N195" s="40" t="s">
        <v>1181</v>
      </c>
      <c r="O195" s="40" t="s">
        <v>1181</v>
      </c>
      <c r="P195" s="40" t="s">
        <v>1181</v>
      </c>
      <c r="Q195" s="40" t="s">
        <v>1181</v>
      </c>
      <c r="R195" s="44" t="s">
        <v>1186</v>
      </c>
      <c r="S195" s="45" t="s">
        <v>615</v>
      </c>
    </row>
    <row r="196" spans="1:19" ht="96" customHeight="1">
      <c r="A196" s="45" t="s">
        <v>6</v>
      </c>
      <c r="B196" s="45" t="s">
        <v>762</v>
      </c>
      <c r="C196" s="108" t="s">
        <v>6</v>
      </c>
      <c r="D196" s="39" t="str">
        <f t="shared" si="6"/>
        <v>Suspended</v>
      </c>
      <c r="E196" s="54" t="s">
        <v>1181</v>
      </c>
      <c r="F196" s="32" t="s">
        <v>1246</v>
      </c>
      <c r="G196" s="45" t="s">
        <v>620</v>
      </c>
      <c r="H196" s="42" t="s">
        <v>620</v>
      </c>
      <c r="I196" s="42" t="s">
        <v>1181</v>
      </c>
      <c r="J196" s="43" t="s">
        <v>620</v>
      </c>
      <c r="K196" s="42" t="s">
        <v>620</v>
      </c>
      <c r="L196" s="40" t="s">
        <v>1181</v>
      </c>
      <c r="M196" s="42" t="s">
        <v>1181</v>
      </c>
      <c r="N196" s="40" t="s">
        <v>1181</v>
      </c>
      <c r="O196" s="40" t="s">
        <v>1181</v>
      </c>
      <c r="P196" s="40" t="s">
        <v>1181</v>
      </c>
      <c r="Q196" s="40" t="s">
        <v>1181</v>
      </c>
      <c r="R196" s="44" t="s">
        <v>1186</v>
      </c>
      <c r="S196" s="45" t="s">
        <v>615</v>
      </c>
    </row>
    <row r="197" spans="1:19" ht="96" customHeight="1">
      <c r="A197" s="45" t="s">
        <v>6</v>
      </c>
      <c r="B197" s="45" t="s">
        <v>762</v>
      </c>
      <c r="C197" s="108" t="s">
        <v>6</v>
      </c>
      <c r="D197" s="39" t="str">
        <f t="shared" si="6"/>
        <v>Suspended</v>
      </c>
      <c r="E197" s="54" t="s">
        <v>1181</v>
      </c>
      <c r="F197" s="32" t="s">
        <v>1247</v>
      </c>
      <c r="G197" s="45" t="s">
        <v>617</v>
      </c>
      <c r="H197" s="42" t="s">
        <v>675</v>
      </c>
      <c r="I197" s="42" t="s">
        <v>1181</v>
      </c>
      <c r="J197" s="43" t="s">
        <v>611</v>
      </c>
      <c r="K197" s="42" t="s">
        <v>612</v>
      </c>
      <c r="L197" s="40" t="s">
        <v>1181</v>
      </c>
      <c r="M197" s="42" t="s">
        <v>1181</v>
      </c>
      <c r="N197" s="40" t="s">
        <v>1181</v>
      </c>
      <c r="O197" s="40" t="s">
        <v>1181</v>
      </c>
      <c r="P197" s="40" t="s">
        <v>1181</v>
      </c>
      <c r="Q197" s="40" t="s">
        <v>1181</v>
      </c>
      <c r="R197" s="44" t="s">
        <v>1223</v>
      </c>
      <c r="S197" s="45" t="s">
        <v>615</v>
      </c>
    </row>
    <row r="198" spans="1:19" ht="96" customHeight="1">
      <c r="A198" s="45" t="s">
        <v>6</v>
      </c>
      <c r="B198" s="45" t="s">
        <v>762</v>
      </c>
      <c r="C198" s="108" t="s">
        <v>6</v>
      </c>
      <c r="D198" s="39" t="str">
        <f t="shared" ref="D198:D213" si="7">IF(ISTEXT(L198),L198,L198+C198)</f>
        <v>Suspended</v>
      </c>
      <c r="E198" s="54" t="s">
        <v>1181</v>
      </c>
      <c r="F198" s="32" t="s">
        <v>1248</v>
      </c>
      <c r="G198" s="45" t="s">
        <v>746</v>
      </c>
      <c r="H198" s="42" t="s">
        <v>746</v>
      </c>
      <c r="I198" s="42" t="s">
        <v>1181</v>
      </c>
      <c r="J198" s="43" t="s">
        <v>637</v>
      </c>
      <c r="K198" s="42" t="s">
        <v>620</v>
      </c>
      <c r="L198" s="40" t="s">
        <v>1181</v>
      </c>
      <c r="M198" s="42" t="s">
        <v>1181</v>
      </c>
      <c r="N198" s="40" t="s">
        <v>1181</v>
      </c>
      <c r="O198" s="40" t="s">
        <v>1181</v>
      </c>
      <c r="P198" s="40" t="s">
        <v>1181</v>
      </c>
      <c r="Q198" s="40" t="s">
        <v>1181</v>
      </c>
      <c r="R198" s="44" t="s">
        <v>1186</v>
      </c>
      <c r="S198" s="45" t="s">
        <v>615</v>
      </c>
    </row>
    <row r="199" spans="1:19" ht="96" customHeight="1">
      <c r="A199" s="45" t="s">
        <v>6</v>
      </c>
      <c r="B199" s="45" t="s">
        <v>762</v>
      </c>
      <c r="C199" s="108" t="s">
        <v>6</v>
      </c>
      <c r="D199" s="39" t="str">
        <f t="shared" si="7"/>
        <v>Suspended</v>
      </c>
      <c r="E199" s="54" t="s">
        <v>1181</v>
      </c>
      <c r="F199" s="32" t="s">
        <v>1249</v>
      </c>
      <c r="G199" s="45" t="s">
        <v>620</v>
      </c>
      <c r="H199" s="42" t="s">
        <v>620</v>
      </c>
      <c r="I199" s="42" t="s">
        <v>1181</v>
      </c>
      <c r="J199" s="43" t="s">
        <v>620</v>
      </c>
      <c r="K199" s="42" t="s">
        <v>620</v>
      </c>
      <c r="L199" s="40" t="s">
        <v>1181</v>
      </c>
      <c r="M199" s="42" t="s">
        <v>1181</v>
      </c>
      <c r="N199" s="40" t="s">
        <v>1181</v>
      </c>
      <c r="O199" s="40" t="s">
        <v>1181</v>
      </c>
      <c r="P199" s="40" t="s">
        <v>1181</v>
      </c>
      <c r="Q199" s="40" t="s">
        <v>1181</v>
      </c>
      <c r="R199" s="44" t="s">
        <v>1250</v>
      </c>
      <c r="S199" s="45" t="s">
        <v>615</v>
      </c>
    </row>
    <row r="200" spans="1:19" ht="96" customHeight="1">
      <c r="A200" s="45" t="s">
        <v>6</v>
      </c>
      <c r="B200" s="45" t="s">
        <v>762</v>
      </c>
      <c r="C200" s="108" t="s">
        <v>6</v>
      </c>
      <c r="D200" s="39" t="str">
        <f t="shared" si="7"/>
        <v>Suspended</v>
      </c>
      <c r="E200" s="54" t="s">
        <v>1181</v>
      </c>
      <c r="F200" s="32" t="s">
        <v>1251</v>
      </c>
      <c r="G200" s="45" t="s">
        <v>617</v>
      </c>
      <c r="H200" s="42" t="s">
        <v>634</v>
      </c>
      <c r="I200" s="42" t="s">
        <v>1181</v>
      </c>
      <c r="J200" s="43" t="s">
        <v>611</v>
      </c>
      <c r="K200" s="42" t="s">
        <v>612</v>
      </c>
      <c r="L200" s="42" t="s">
        <v>1181</v>
      </c>
      <c r="M200" s="42" t="s">
        <v>1181</v>
      </c>
      <c r="N200" s="40" t="s">
        <v>1181</v>
      </c>
      <c r="O200" s="40" t="s">
        <v>1181</v>
      </c>
      <c r="P200" s="40" t="s">
        <v>1181</v>
      </c>
      <c r="Q200" s="40" t="s">
        <v>1181</v>
      </c>
      <c r="R200" s="44" t="s">
        <v>1252</v>
      </c>
      <c r="S200" s="45" t="s">
        <v>615</v>
      </c>
    </row>
    <row r="201" spans="1:19" ht="96" customHeight="1">
      <c r="A201" s="45" t="s">
        <v>6</v>
      </c>
      <c r="B201" s="45" t="s">
        <v>762</v>
      </c>
      <c r="C201" s="108" t="s">
        <v>6</v>
      </c>
      <c r="D201" s="39" t="str">
        <f t="shared" si="7"/>
        <v>Suspended</v>
      </c>
      <c r="E201" s="54" t="s">
        <v>1181</v>
      </c>
      <c r="F201" s="32" t="s">
        <v>1253</v>
      </c>
      <c r="G201" s="45" t="s">
        <v>902</v>
      </c>
      <c r="H201" s="42" t="s">
        <v>1254</v>
      </c>
      <c r="I201" s="42" t="s">
        <v>1181</v>
      </c>
      <c r="J201" s="43" t="s">
        <v>637</v>
      </c>
      <c r="K201" s="42" t="s">
        <v>1255</v>
      </c>
      <c r="L201" s="42" t="s">
        <v>1181</v>
      </c>
      <c r="M201" s="42" t="s">
        <v>1181</v>
      </c>
      <c r="N201" s="40" t="s">
        <v>1181</v>
      </c>
      <c r="O201" s="40" t="s">
        <v>1181</v>
      </c>
      <c r="P201" s="40" t="s">
        <v>1181</v>
      </c>
      <c r="Q201" s="40" t="s">
        <v>1181</v>
      </c>
      <c r="R201" s="44" t="s">
        <v>1183</v>
      </c>
      <c r="S201" s="45" t="s">
        <v>615</v>
      </c>
    </row>
    <row r="202" spans="1:19" ht="96" customHeight="1">
      <c r="A202" s="45" t="s">
        <v>6</v>
      </c>
      <c r="B202" s="45" t="s">
        <v>762</v>
      </c>
      <c r="C202" s="108" t="s">
        <v>6</v>
      </c>
      <c r="D202" s="39" t="str">
        <f t="shared" si="7"/>
        <v>Suspended</v>
      </c>
      <c r="E202" s="54" t="s">
        <v>1181</v>
      </c>
      <c r="F202" s="81" t="s">
        <v>1256</v>
      </c>
      <c r="G202" s="45" t="s">
        <v>622</v>
      </c>
      <c r="H202" s="42" t="s">
        <v>623</v>
      </c>
      <c r="I202" s="42" t="s">
        <v>1181</v>
      </c>
      <c r="J202" s="43" t="s">
        <v>620</v>
      </c>
      <c r="K202" s="42" t="s">
        <v>620</v>
      </c>
      <c r="L202" s="42" t="s">
        <v>1181</v>
      </c>
      <c r="M202" s="42" t="s">
        <v>1181</v>
      </c>
      <c r="N202" s="40" t="s">
        <v>1181</v>
      </c>
      <c r="O202" s="40" t="s">
        <v>1181</v>
      </c>
      <c r="P202" s="40" t="s">
        <v>1181</v>
      </c>
      <c r="Q202" s="40" t="s">
        <v>1181</v>
      </c>
      <c r="R202" s="44" t="s">
        <v>1257</v>
      </c>
      <c r="S202" s="45" t="s">
        <v>627</v>
      </c>
    </row>
    <row r="203" spans="1:19" ht="96" customHeight="1">
      <c r="A203" s="45" t="s">
        <v>6</v>
      </c>
      <c r="B203" s="45" t="s">
        <v>762</v>
      </c>
      <c r="C203" s="108" t="s">
        <v>6</v>
      </c>
      <c r="D203" s="39" t="str">
        <f t="shared" si="7"/>
        <v>Suspended</v>
      </c>
      <c r="E203" s="54" t="s">
        <v>1181</v>
      </c>
      <c r="F203" s="32" t="s">
        <v>1258</v>
      </c>
      <c r="G203" s="45" t="s">
        <v>628</v>
      </c>
      <c r="H203" s="42" t="s">
        <v>1024</v>
      </c>
      <c r="I203" s="42" t="s">
        <v>1181</v>
      </c>
      <c r="J203" s="43" t="s">
        <v>620</v>
      </c>
      <c r="K203" s="42" t="s">
        <v>620</v>
      </c>
      <c r="L203" s="42" t="s">
        <v>1181</v>
      </c>
      <c r="M203" s="42" t="s">
        <v>1181</v>
      </c>
      <c r="N203" s="40" t="s">
        <v>1181</v>
      </c>
      <c r="O203" s="40" t="s">
        <v>1181</v>
      </c>
      <c r="P203" s="40" t="s">
        <v>1181</v>
      </c>
      <c r="Q203" s="40" t="s">
        <v>1181</v>
      </c>
      <c r="R203" s="44" t="s">
        <v>1259</v>
      </c>
      <c r="S203" s="45" t="s">
        <v>615</v>
      </c>
    </row>
    <row r="204" spans="1:19" ht="96" customHeight="1">
      <c r="A204" s="45" t="s">
        <v>6</v>
      </c>
      <c r="B204" s="45" t="s">
        <v>762</v>
      </c>
      <c r="C204" s="108" t="s">
        <v>6</v>
      </c>
      <c r="D204" s="39" t="str">
        <f t="shared" si="7"/>
        <v>Suspended</v>
      </c>
      <c r="E204" s="54" t="s">
        <v>1181</v>
      </c>
      <c r="F204" s="32" t="s">
        <v>1260</v>
      </c>
      <c r="G204" s="45" t="s">
        <v>620</v>
      </c>
      <c r="H204" s="42" t="s">
        <v>620</v>
      </c>
      <c r="I204" s="42" t="s">
        <v>1181</v>
      </c>
      <c r="J204" s="43" t="s">
        <v>620</v>
      </c>
      <c r="K204" s="42" t="s">
        <v>620</v>
      </c>
      <c r="L204" s="42" t="s">
        <v>1181</v>
      </c>
      <c r="M204" s="42" t="s">
        <v>1181</v>
      </c>
      <c r="N204" s="40" t="s">
        <v>1181</v>
      </c>
      <c r="O204" s="40" t="s">
        <v>1181</v>
      </c>
      <c r="P204" s="40" t="s">
        <v>1181</v>
      </c>
      <c r="Q204" s="40" t="s">
        <v>1181</v>
      </c>
      <c r="R204" s="44" t="s">
        <v>1261</v>
      </c>
      <c r="S204" s="45" t="s">
        <v>615</v>
      </c>
    </row>
    <row r="205" spans="1:19" ht="96" customHeight="1">
      <c r="A205" s="45" t="s">
        <v>6</v>
      </c>
      <c r="B205" s="45" t="s">
        <v>762</v>
      </c>
      <c r="C205" s="108" t="s">
        <v>6</v>
      </c>
      <c r="D205" s="74" t="str">
        <f t="shared" si="7"/>
        <v>Suspended</v>
      </c>
      <c r="E205" s="54" t="s">
        <v>1181</v>
      </c>
      <c r="F205" s="84" t="s">
        <v>1262</v>
      </c>
      <c r="G205" s="45" t="s">
        <v>617</v>
      </c>
      <c r="H205" s="75" t="s">
        <v>643</v>
      </c>
      <c r="I205" s="42" t="s">
        <v>1181</v>
      </c>
      <c r="J205" s="46" t="s">
        <v>611</v>
      </c>
      <c r="K205" s="42" t="s">
        <v>612</v>
      </c>
      <c r="L205" s="42" t="s">
        <v>1181</v>
      </c>
      <c r="M205" s="42" t="s">
        <v>626</v>
      </c>
      <c r="N205" s="40" t="s">
        <v>1181</v>
      </c>
      <c r="O205" s="40" t="s">
        <v>1181</v>
      </c>
      <c r="P205" s="40" t="s">
        <v>1181</v>
      </c>
      <c r="Q205" s="40" t="s">
        <v>1181</v>
      </c>
      <c r="R205" s="44" t="s">
        <v>1263</v>
      </c>
      <c r="S205" s="45" t="s">
        <v>615</v>
      </c>
    </row>
    <row r="206" spans="1:19" ht="108" customHeight="1">
      <c r="A206" s="45" t="s">
        <v>6</v>
      </c>
      <c r="B206" s="45" t="s">
        <v>762</v>
      </c>
      <c r="C206" s="108" t="s">
        <v>6</v>
      </c>
      <c r="D206" s="74" t="str">
        <f t="shared" si="7"/>
        <v>Suspended</v>
      </c>
      <c r="E206" s="54" t="s">
        <v>1181</v>
      </c>
      <c r="F206" s="84" t="s">
        <v>1264</v>
      </c>
      <c r="G206" s="45" t="s">
        <v>617</v>
      </c>
      <c r="H206" s="75" t="s">
        <v>634</v>
      </c>
      <c r="I206" s="42" t="s">
        <v>1181</v>
      </c>
      <c r="J206" s="46" t="s">
        <v>611</v>
      </c>
      <c r="K206" s="42" t="s">
        <v>612</v>
      </c>
      <c r="L206" s="42" t="s">
        <v>1181</v>
      </c>
      <c r="M206" s="42" t="s">
        <v>626</v>
      </c>
      <c r="N206" s="40" t="s">
        <v>1181</v>
      </c>
      <c r="O206" s="40" t="s">
        <v>1181</v>
      </c>
      <c r="P206" s="40" t="s">
        <v>1181</v>
      </c>
      <c r="Q206" s="40" t="s">
        <v>1181</v>
      </c>
      <c r="R206" s="44" t="s">
        <v>1186</v>
      </c>
      <c r="S206" s="45" t="s">
        <v>615</v>
      </c>
    </row>
    <row r="207" spans="1:19" ht="96" customHeight="1">
      <c r="A207" s="45" t="s">
        <v>6</v>
      </c>
      <c r="B207" s="45" t="s">
        <v>762</v>
      </c>
      <c r="C207" s="108" t="s">
        <v>6</v>
      </c>
      <c r="D207" s="74" t="str">
        <f t="shared" si="7"/>
        <v>Suspended</v>
      </c>
      <c r="E207" s="54" t="s">
        <v>1181</v>
      </c>
      <c r="F207" s="81" t="s">
        <v>1265</v>
      </c>
      <c r="G207" s="45" t="s">
        <v>617</v>
      </c>
      <c r="H207" s="75" t="s">
        <v>1055</v>
      </c>
      <c r="I207" s="42" t="s">
        <v>1181</v>
      </c>
      <c r="J207" s="46" t="s">
        <v>611</v>
      </c>
      <c r="K207" s="42" t="s">
        <v>612</v>
      </c>
      <c r="L207" s="42" t="s">
        <v>1181</v>
      </c>
      <c r="M207" s="42" t="s">
        <v>626</v>
      </c>
      <c r="N207" s="40" t="s">
        <v>1181</v>
      </c>
      <c r="O207" s="40" t="s">
        <v>1181</v>
      </c>
      <c r="P207" s="40" t="s">
        <v>1181</v>
      </c>
      <c r="Q207" s="40" t="s">
        <v>1181</v>
      </c>
      <c r="R207" s="44" t="s">
        <v>1266</v>
      </c>
      <c r="S207" s="45" t="s">
        <v>615</v>
      </c>
    </row>
    <row r="208" spans="1:19" ht="96" customHeight="1">
      <c r="A208" s="45" t="s">
        <v>6</v>
      </c>
      <c r="B208" s="45" t="s">
        <v>762</v>
      </c>
      <c r="C208" s="108" t="s">
        <v>6</v>
      </c>
      <c r="D208" s="74" t="str">
        <f t="shared" si="7"/>
        <v>Suspended</v>
      </c>
      <c r="E208" s="58" t="s">
        <v>1181</v>
      </c>
      <c r="F208" s="84" t="s">
        <v>1267</v>
      </c>
      <c r="G208" s="45" t="s">
        <v>617</v>
      </c>
      <c r="H208" s="75" t="s">
        <v>643</v>
      </c>
      <c r="I208" s="42" t="s">
        <v>1181</v>
      </c>
      <c r="J208" s="46" t="s">
        <v>611</v>
      </c>
      <c r="K208" s="42" t="s">
        <v>612</v>
      </c>
      <c r="L208" s="42" t="s">
        <v>1181</v>
      </c>
      <c r="M208" s="43" t="s">
        <v>1181</v>
      </c>
      <c r="N208" s="40" t="s">
        <v>1181</v>
      </c>
      <c r="O208" s="40" t="s">
        <v>1181</v>
      </c>
      <c r="P208" s="40" t="s">
        <v>1181</v>
      </c>
      <c r="Q208" s="40" t="s">
        <v>1181</v>
      </c>
      <c r="R208" s="44" t="s">
        <v>1223</v>
      </c>
      <c r="S208" s="45" t="s">
        <v>615</v>
      </c>
    </row>
    <row r="209" spans="1:19" ht="114" customHeight="1">
      <c r="A209" s="45" t="s">
        <v>6</v>
      </c>
      <c r="B209" s="45" t="s">
        <v>762</v>
      </c>
      <c r="C209" s="108" t="s">
        <v>6</v>
      </c>
      <c r="D209" s="74" t="str">
        <f t="shared" si="7"/>
        <v>Suspended</v>
      </c>
      <c r="E209" s="54" t="s">
        <v>1181</v>
      </c>
      <c r="F209" s="84" t="s">
        <v>1268</v>
      </c>
      <c r="G209" s="45" t="s">
        <v>617</v>
      </c>
      <c r="H209" s="75" t="s">
        <v>643</v>
      </c>
      <c r="I209" s="42" t="s">
        <v>1181</v>
      </c>
      <c r="J209" s="43" t="s">
        <v>611</v>
      </c>
      <c r="K209" s="42" t="s">
        <v>612</v>
      </c>
      <c r="L209" s="40" t="s">
        <v>1181</v>
      </c>
      <c r="M209" s="42" t="s">
        <v>613</v>
      </c>
      <c r="N209" s="40" t="s">
        <v>1181</v>
      </c>
      <c r="O209" s="40" t="s">
        <v>1181</v>
      </c>
      <c r="P209" s="40" t="s">
        <v>1181</v>
      </c>
      <c r="Q209" s="40" t="s">
        <v>1181</v>
      </c>
      <c r="R209" s="44" t="s">
        <v>1269</v>
      </c>
      <c r="S209" s="45" t="s">
        <v>615</v>
      </c>
    </row>
    <row r="210" spans="1:19" ht="96" customHeight="1">
      <c r="A210" s="45" t="s">
        <v>6</v>
      </c>
      <c r="B210" s="45" t="s">
        <v>762</v>
      </c>
      <c r="C210" s="108" t="s">
        <v>6</v>
      </c>
      <c r="D210" s="74" t="str">
        <f t="shared" si="7"/>
        <v>Suspended</v>
      </c>
      <c r="E210" s="54" t="s">
        <v>1181</v>
      </c>
      <c r="F210" s="84" t="s">
        <v>1272</v>
      </c>
      <c r="G210" s="45" t="s">
        <v>617</v>
      </c>
      <c r="H210" s="75" t="s">
        <v>643</v>
      </c>
      <c r="I210" s="42" t="s">
        <v>1181</v>
      </c>
      <c r="J210" s="43" t="s">
        <v>611</v>
      </c>
      <c r="K210" s="42" t="s">
        <v>612</v>
      </c>
      <c r="L210" s="40" t="s">
        <v>1181</v>
      </c>
      <c r="M210" s="42" t="s">
        <v>630</v>
      </c>
      <c r="N210" s="40" t="s">
        <v>1181</v>
      </c>
      <c r="O210" s="40" t="s">
        <v>1181</v>
      </c>
      <c r="P210" s="40" t="s">
        <v>1181</v>
      </c>
      <c r="Q210" s="40" t="s">
        <v>1181</v>
      </c>
      <c r="R210" s="44" t="s">
        <v>1273</v>
      </c>
      <c r="S210" s="45" t="s">
        <v>615</v>
      </c>
    </row>
    <row r="211" spans="1:19" ht="96" customHeight="1">
      <c r="A211" s="45" t="s">
        <v>6</v>
      </c>
      <c r="B211" s="45" t="s">
        <v>762</v>
      </c>
      <c r="C211" s="108" t="s">
        <v>6</v>
      </c>
      <c r="D211" s="74" t="str">
        <f t="shared" si="7"/>
        <v>Suspended</v>
      </c>
      <c r="E211" s="54" t="s">
        <v>1181</v>
      </c>
      <c r="F211" s="84" t="s">
        <v>1274</v>
      </c>
      <c r="G211" s="45" t="s">
        <v>706</v>
      </c>
      <c r="H211" s="75" t="s">
        <v>1275</v>
      </c>
      <c r="I211" s="42" t="s">
        <v>1181</v>
      </c>
      <c r="J211" s="43" t="s">
        <v>637</v>
      </c>
      <c r="K211" s="42" t="s">
        <v>620</v>
      </c>
      <c r="L211" s="40" t="s">
        <v>1181</v>
      </c>
      <c r="M211" s="42" t="s">
        <v>1276</v>
      </c>
      <c r="N211" s="40" t="s">
        <v>1181</v>
      </c>
      <c r="O211" s="40" t="s">
        <v>1181</v>
      </c>
      <c r="P211" s="40" t="s">
        <v>1181</v>
      </c>
      <c r="Q211" s="40" t="s">
        <v>1181</v>
      </c>
      <c r="R211" s="44" t="s">
        <v>1277</v>
      </c>
      <c r="S211" s="45" t="s">
        <v>615</v>
      </c>
    </row>
    <row r="212" spans="1:19" ht="108" customHeight="1">
      <c r="A212" s="45" t="s">
        <v>6</v>
      </c>
      <c r="B212" s="45" t="s">
        <v>762</v>
      </c>
      <c r="C212" s="108" t="s">
        <v>6</v>
      </c>
      <c r="D212" s="74" t="str">
        <f t="shared" si="7"/>
        <v>Suspended</v>
      </c>
      <c r="E212" s="54" t="s">
        <v>1181</v>
      </c>
      <c r="F212" s="84" t="s">
        <v>1278</v>
      </c>
      <c r="G212" s="45" t="s">
        <v>617</v>
      </c>
      <c r="H212" s="75" t="s">
        <v>957</v>
      </c>
      <c r="I212" s="42" t="s">
        <v>1181</v>
      </c>
      <c r="J212" s="43" t="s">
        <v>611</v>
      </c>
      <c r="K212" s="42" t="s">
        <v>612</v>
      </c>
      <c r="L212" s="40" t="s">
        <v>1181</v>
      </c>
      <c r="M212" s="42" t="s">
        <v>626</v>
      </c>
      <c r="N212" s="40" t="s">
        <v>1181</v>
      </c>
      <c r="O212" s="40" t="s">
        <v>1181</v>
      </c>
      <c r="P212" s="40" t="s">
        <v>1181</v>
      </c>
      <c r="Q212" s="40" t="s">
        <v>1181</v>
      </c>
      <c r="R212" s="44" t="s">
        <v>1279</v>
      </c>
      <c r="S212" s="45" t="s">
        <v>615</v>
      </c>
    </row>
    <row r="213" spans="1:19" ht="96" customHeight="1">
      <c r="A213" s="45" t="s">
        <v>6</v>
      </c>
      <c r="B213" s="45" t="s">
        <v>762</v>
      </c>
      <c r="C213" s="108" t="s">
        <v>6</v>
      </c>
      <c r="D213" s="74" t="str">
        <f t="shared" si="7"/>
        <v>Suspended</v>
      </c>
      <c r="E213" s="54" t="s">
        <v>1181</v>
      </c>
      <c r="F213" s="84" t="s">
        <v>1280</v>
      </c>
      <c r="G213" s="45" t="s">
        <v>646</v>
      </c>
      <c r="H213" s="75" t="s">
        <v>862</v>
      </c>
      <c r="I213" s="42" t="s">
        <v>1181</v>
      </c>
      <c r="J213" s="46" t="s">
        <v>637</v>
      </c>
      <c r="K213" s="42" t="s">
        <v>638</v>
      </c>
      <c r="L213" s="40" t="s">
        <v>1181</v>
      </c>
      <c r="M213" s="42" t="s">
        <v>699</v>
      </c>
      <c r="N213" s="42" t="s">
        <v>6</v>
      </c>
      <c r="O213" s="42" t="s">
        <v>6</v>
      </c>
      <c r="P213" s="40" t="s">
        <v>6</v>
      </c>
      <c r="Q213" s="42" t="s">
        <v>6</v>
      </c>
      <c r="R213" s="44" t="s">
        <v>1186</v>
      </c>
      <c r="S213" s="45" t="s">
        <v>615</v>
      </c>
    </row>
    <row r="214" spans="1:19" ht="77.5">
      <c r="A214" s="45" t="s">
        <v>6</v>
      </c>
      <c r="B214" s="45" t="s">
        <v>762</v>
      </c>
      <c r="C214" s="108" t="s">
        <v>6</v>
      </c>
      <c r="D214" s="74" t="str">
        <f t="shared" ref="D214:D215" si="8">IF(ISTEXT(L214),L214,L214+C214)</f>
        <v>Suspended</v>
      </c>
      <c r="E214" s="54" t="s">
        <v>1181</v>
      </c>
      <c r="F214" s="84" t="s">
        <v>1281</v>
      </c>
      <c r="G214" s="45" t="s">
        <v>617</v>
      </c>
      <c r="H214" s="75" t="s">
        <v>682</v>
      </c>
      <c r="I214" s="42" t="s">
        <v>1181</v>
      </c>
      <c r="J214" s="46" t="s">
        <v>611</v>
      </c>
      <c r="K214" s="42" t="s">
        <v>612</v>
      </c>
      <c r="L214" s="42" t="s">
        <v>1181</v>
      </c>
      <c r="M214" s="42" t="s">
        <v>626</v>
      </c>
      <c r="N214" s="40" t="s">
        <v>1181</v>
      </c>
      <c r="O214" s="40" t="s">
        <v>1181</v>
      </c>
      <c r="P214" s="40" t="s">
        <v>1181</v>
      </c>
      <c r="Q214" s="40" t="s">
        <v>1181</v>
      </c>
      <c r="R214" s="44" t="s">
        <v>1282</v>
      </c>
      <c r="S214" s="45" t="s">
        <v>615</v>
      </c>
    </row>
    <row r="215" spans="1:19" ht="96" customHeight="1">
      <c r="A215" s="45" t="s">
        <v>6</v>
      </c>
      <c r="B215" s="45" t="s">
        <v>762</v>
      </c>
      <c r="C215" s="108" t="s">
        <v>6</v>
      </c>
      <c r="D215" s="74" t="str">
        <f t="shared" si="8"/>
        <v>Suspended</v>
      </c>
      <c r="E215" s="54" t="s">
        <v>1181</v>
      </c>
      <c r="F215" s="84" t="s">
        <v>1283</v>
      </c>
      <c r="G215" s="45" t="s">
        <v>617</v>
      </c>
      <c r="H215" s="75" t="s">
        <v>819</v>
      </c>
      <c r="I215" s="42" t="s">
        <v>1181</v>
      </c>
      <c r="J215" s="43" t="s">
        <v>611</v>
      </c>
      <c r="K215" s="42" t="s">
        <v>612</v>
      </c>
      <c r="L215" s="40" t="s">
        <v>1181</v>
      </c>
      <c r="M215" s="42" t="s">
        <v>626</v>
      </c>
      <c r="N215" s="42" t="s">
        <v>1181</v>
      </c>
      <c r="O215" s="42" t="s">
        <v>1181</v>
      </c>
      <c r="P215" s="40" t="s">
        <v>1181</v>
      </c>
      <c r="Q215" s="40" t="s">
        <v>1181</v>
      </c>
      <c r="R215" s="44" t="s">
        <v>1284</v>
      </c>
      <c r="S215" s="45" t="s">
        <v>615</v>
      </c>
    </row>
    <row r="216" spans="1:19" ht="116.25" customHeight="1">
      <c r="A216" s="45" t="s">
        <v>6</v>
      </c>
      <c r="B216" s="45" t="s">
        <v>762</v>
      </c>
      <c r="C216" s="74" t="s">
        <v>6</v>
      </c>
      <c r="D216" s="74" t="str">
        <f>IF(ISTEXT(L216),L216,L216+C216)</f>
        <v>Suspended</v>
      </c>
      <c r="E216" s="39" t="s">
        <v>1181</v>
      </c>
      <c r="F216" s="32" t="s">
        <v>1285</v>
      </c>
      <c r="G216" s="41" t="s">
        <v>617</v>
      </c>
      <c r="H216" s="42" t="s">
        <v>1241</v>
      </c>
      <c r="I216" s="42" t="s">
        <v>1181</v>
      </c>
      <c r="J216" s="43" t="s">
        <v>611</v>
      </c>
      <c r="K216" s="42" t="s">
        <v>612</v>
      </c>
      <c r="L216" s="42" t="s">
        <v>1181</v>
      </c>
      <c r="M216" s="42" t="s">
        <v>1181</v>
      </c>
      <c r="N216" s="40" t="s">
        <v>1181</v>
      </c>
      <c r="O216" s="40" t="s">
        <v>1181</v>
      </c>
      <c r="P216" s="40" t="s">
        <v>1181</v>
      </c>
      <c r="Q216" s="40" t="s">
        <v>1181</v>
      </c>
      <c r="R216" s="47" t="s">
        <v>1286</v>
      </c>
      <c r="S216" s="45" t="s">
        <v>615</v>
      </c>
    </row>
    <row r="217" spans="1:19" ht="16.5" customHeight="1">
      <c r="R217" s="155"/>
    </row>
    <row r="218" spans="1:19" ht="16.5" customHeight="1">
      <c r="R218" s="156"/>
    </row>
    <row r="219" spans="1:19" ht="16.5" customHeight="1">
      <c r="R219" s="156"/>
    </row>
    <row r="220" spans="1:19" ht="16.5" customHeight="1">
      <c r="R220"/>
    </row>
  </sheetData>
  <sheetProtection autoFilter="0"/>
  <autoFilter ref="A1:S216" xr:uid="{DD3E396D-6438-4F55-8369-642F13B2AB10}"/>
  <sortState xmlns:xlrd2="http://schemas.microsoft.com/office/spreadsheetml/2017/richdata2" ref="A1:S188">
    <sortCondition ref="C2:C188"/>
  </sortState>
  <phoneticPr fontId="3" type="noConversion"/>
  <dataValidations count="7">
    <dataValidation type="list" allowBlank="1" showInputMessage="1" showErrorMessage="1" sqref="K213 J30:J216 J2:J29" xr:uid="{D2AEE40F-4179-4BD9-B81D-9CCADF498594}">
      <formula1>comms</formula1>
    </dataValidation>
    <dataValidation type="list" allowBlank="1" showInputMessage="1" showErrorMessage="1" sqref="L61:L62 L54 L117 L43 L96:L100 L22:L29 I30:I216 I2:I29" xr:uid="{86ED4A4B-7C6C-4447-A9C6-5EB820289E39}">
      <formula1>Potential_cost_impact</formula1>
    </dataValidation>
    <dataValidation type="list" allowBlank="1" showInputMessage="1" showErrorMessage="1" promptTitle="Insert commissioner" sqref="K213 J30:J216 J2:J29" xr:uid="{B9A99826-C17D-4577-9442-C4C8186EB9FE}">
      <formula1>comms</formula1>
    </dataValidation>
    <dataValidation type="list" allowBlank="1" showInputMessage="1" showErrorMessage="1" sqref="A1:B1 S30:S216 S1:S29" xr:uid="{8DD49E02-900C-42AF-8827-BD2C9D573DB2}">
      <formula1>Typeofguidance</formula1>
    </dataValidation>
    <dataValidation type="list" allowBlank="1" showInputMessage="1" showErrorMessage="1" promptTitle="Insert commissioner" sqref="J4:J9 J27:J28" xr:uid="{8188F69B-FD36-4A65-8A54-4EA2B03ECE4E}">
      <formula1>comm</formula1>
    </dataValidation>
    <dataValidation type="list" allowBlank="1" showInputMessage="1" showErrorMessage="1" sqref="J4:J9 J27:J28" xr:uid="{9D3958BF-3C79-4237-A678-45FC84DFB52E}">
      <formula1>comm</formula1>
    </dataValidation>
    <dataValidation type="list" allowBlank="1" showInputMessage="1" showErrorMessage="1" sqref="K30:K216 K2:K29" xr:uid="{EE01EF93-2982-410D-AC14-CBC19DF91BFC}">
      <formula1>Providelist</formula1>
    </dataValidation>
  </dataValidations>
  <hyperlinks>
    <hyperlink ref="F216" r:id="rId1" display="Eflornithine for treating high-risk neuroblastoma with complete or partial response after immunotherapy [ID4060]" xr:uid="{3DA339E2-C7FA-4BB0-BE2A-4E715496003B}"/>
    <hyperlink ref="F178" r:id="rId2" display="Pirtobrutinib for treating relapsed or refractory mantle cell lymphoma [ID3975]" xr:uid="{F1D8208E-21D7-477B-8EC0-615A1C7E6E5C}"/>
    <hyperlink ref="F161" r:id="rId3" display="Renal cell carcinoma Pathways Pilot [ID6186]" xr:uid="{2C8410DB-3CBE-4DDF-BE3E-3A3824BCDA3D}"/>
    <hyperlink ref="F66" r:id="rId4" xr:uid="{F37329B0-155F-4971-98E0-B98CAD0D1042}"/>
    <hyperlink ref="F113" r:id="rId5" display="Maralixibat for treating cholestatic pruritus in Alagille syndrome [ID3941]" xr:uid="{485E0945-4BB8-4886-B7F3-FD22F5A46F32}"/>
    <hyperlink ref="F160" r:id="rId6" display="Odevixibat for treating cholestasis and pruritus in Alagille Syndrome [ID6181]" xr:uid="{50631163-FF0C-44D4-B8C9-6A91BD4714ED}"/>
    <hyperlink ref="F159" r:id="rId7" display="Maralixibat for treating progressive familial intrahepatic cholestasis [ID3818]" xr:uid="{83474CAD-F41B-467C-AFF7-8A421CEFD543}"/>
    <hyperlink ref="F94" r:id="rId8" display="Lecanemab for treating mild cognitive impairment or mild dementia caused by Alzheimer’s disease [ID4043]" xr:uid="{0EE4DC0F-7DF9-452A-AF33-196072313169}"/>
    <hyperlink ref="F95" r:id="rId9" display="Donanemab for treating mild cognitive impairment or mild dementia caused by Alzheimer's disease [ID6222]" xr:uid="{F27EAC5C-0F2D-46F9-A6DC-508589F137A8}"/>
    <hyperlink ref="F13" r:id="rId10" xr:uid="{C84F904A-CB2A-4E19-9F6F-08A62713D704}"/>
    <hyperlink ref="F50" r:id="rId11" display="Zilucoplan for treating antibody positive generalised myasthenia gravis [ID4008]" xr:uid="{C94327F8-BE4B-4373-88E9-C64EF0A204EF}"/>
    <hyperlink ref="F20" r:id="rId12" xr:uid="{7D30DEDA-F37C-438E-A3EB-825BCFD32D2A}"/>
    <hyperlink ref="F19" r:id="rId13" display="Sotatercept for treating pulmonary arterial hypertension GID-TA11103 [ID6163]" xr:uid="{7935B463-EE1B-403A-87EF-42D30F9E01A4}"/>
    <hyperlink ref="F162" r:id="rId14" display="Ropeginterferon alfa-2b for treating polycythaemia vera without symptomatic splenomegaly [ID1596]" xr:uid="{4EE2DFA8-0BAC-4332-91C3-59DC844A4C61}"/>
    <hyperlink ref="F91" r:id="rId15" display="Isatuximab with pomalidomide and dexamethasone for treating relapsed and refractory multiple myeloma [review of TA658] [ID4067]" xr:uid="{5CE3D261-11DD-4CAF-97F1-FA3CB4235D33}"/>
    <hyperlink ref="F104" r:id="rId16" display="Durvalumab with platinum-based chemotherapy, then with or without olaparib, for treating newly diagnosed advanced or recurrent endometrial cancer [ID6317]" xr:uid="{42BE5B59-5D62-4124-8EED-6CA8F4CC3CEB}"/>
    <hyperlink ref="F7" r:id="rId17" xr:uid="{8426098D-C628-4BB8-9CBC-AF1764D41F3A}"/>
    <hyperlink ref="F157" r:id="rId18" display="Masitinib with riluzole for treating amyotrophic lateral sclerosis ID6257" xr:uid="{97D585F3-1593-49B9-82A1-73A67EDBA42D}"/>
    <hyperlink ref="F83" r:id="rId19" display="Pirtobrutinib for untreated chronic lymphocytic leukaemia or small lymphocytic lymphoma [ID6397]" xr:uid="{40E58AB8-C769-4158-8B97-0220433372F1}"/>
    <hyperlink ref="F158" r:id="rId20" display="DCVax-L for treating glioblastoma [ID836]" xr:uid="{86C68A97-BB25-42FE-8EEA-46719F999F82}"/>
    <hyperlink ref="F182" r:id="rId21" display="Telisotuzumab vedotin for treating c-MET overexpressed, EGFR wild-type, non-squamous advanced non-small-cell lung cancer after 1 or more systemic treatments [ID6253]" xr:uid="{30B92E05-1758-4DD5-80FB-F8257D6554FF}"/>
    <hyperlink ref="F143" r:id="rId22" display="Pembrolizumab with chemotherapy for adjuvant treatment of newly diagnosed high-risk endometrial cancer after surgery with curative intent [ID6207]" xr:uid="{A242C246-185E-426E-B187-CF8F32498C75}"/>
    <hyperlink ref="F31" r:id="rId23" xr:uid="{F36BE9F2-05CC-4DC8-901D-3B6DCEDD9ECE}"/>
    <hyperlink ref="F172" r:id="rId24" display="Sipavibart for preventing COVID-19 [ID6282]" xr:uid="{B18E8E65-A72E-4097-BB81-9EBCA3052E76}"/>
    <hyperlink ref="F181" r:id="rId25" display="Palforzia for treating peanut allergy in children aged 1 to 3 [ID6144]" xr:uid="{5C7CC2C6-1851-40D0-A305-3D50674ACF4A}"/>
    <hyperlink ref="F180" r:id="rId26" display="Daprodustat for treating anaemia in people with chronic kidney disease [ID3987]" xr:uid="{70CFC9E3-EF2B-40C9-9DA7-E055D6115A99}"/>
    <hyperlink ref="F183" r:id="rId27" display="Abaloparatide for treating idiopathic or hypogonadal osteoporosis in men [ID4059]" xr:uid="{7758EDCA-AB0F-45FD-8661-836D82E7BA34}"/>
    <hyperlink ref="F184" r:id="rId28" display="Aumolertinib for untreated EGFR mutation-positive non-small-cell lung cancer [ID4000]" xr:uid="{C59C7F30-EB29-4CED-BF93-281B42350F84}"/>
    <hyperlink ref="F185" r:id="rId29" display="Dupilumab for treating chronic spontaneous urticaria in people 12 years and over [ID4055]" xr:uid="{1705E8A1-F4C5-4C51-B3FC-5523B7482A33}"/>
    <hyperlink ref="F186" r:id="rId30" display="Infigratinib for treating relapsed or refractory advanced cholangiocarcinoma with FGFR2 fusion or rearrangement [ID3992]" xr:uid="{995C542D-89D5-451E-B887-1A4F2763A27A}"/>
    <hyperlink ref="F187" r:id="rId31" display="Lenadogene nolparvovec for treating Leber's hereditary optic neuropathy caused by the G11778A ND4 mitochondrial mutation [ID1410]" xr:uid="{DA9B7D3B-BD0D-4C49-B6B0-04EF242ED91A}"/>
    <hyperlink ref="F188" r:id="rId32" display="Lurbinectedin for treating advanced small-cell lung cancer on or after platinum-based chemotherapy [ID3872]" xr:uid="{85B3B2E4-7474-43BB-9959-E6AAD38C3677}"/>
    <hyperlink ref="F15" r:id="rId33" display="Givinostat for treating Duchenne muscular dystrophy in people 6 years and over [ID6323]" xr:uid="{7BB7200E-BB44-44F8-81D3-A9C113AF8BF1}"/>
    <hyperlink ref="F179" r:id="rId34" display="Topical rapamycin for treating facial angiofibromas associated with tuberous sclerosis complex in people 6 years and over [ID6391]" xr:uid="{9B02DD97-4031-4C91-9020-519C26AB4DAA}"/>
    <hyperlink ref="F88" r:id="rId35" display="Brexucabtagene autoleucel for treating relapsed or refractory mantle cell lymphoma after 2 or more systemic treatments (review of TA677) [ID6325]" xr:uid="{9123D1F5-8705-4DE9-ABE4-3E4D105E4E29}"/>
    <hyperlink ref="F122" r:id="rId36" display="Hydromethylthionine mesylate for treating mild cognitive impairment or mild or moderate dementia caused by Alzheimer's disease [ID6343]" xr:uid="{BA9515B0-A3FB-434D-8455-AFEB66F8D72A}"/>
    <hyperlink ref="F26" r:id="rId37" xr:uid="{AB8E5C39-D296-435F-9A8E-A03467C93A45}"/>
    <hyperlink ref="F173" r:id="rId38" display="Insulin icodec for treating type 2 diabetes [ID6175]" xr:uid="{6B802BE9-855E-4CB2-8BC5-B0CE0B425F54}"/>
    <hyperlink ref="F176" r:id="rId39" display="Degarelix before or with radiotherapy for treating high-risk localised and locally advanced hormone-dependent prostate cancer [ID6419]" xr:uid="{DCB24B47-D118-4FD1-9278-7ADCF5D71C7A}"/>
    <hyperlink ref="F118" r:id="rId40" display="Sirolimus gel for treating facial angiofibroma from tuberous sclerosis complex in people 6 years and older (review of TA972) [ID6440]" xr:uid="{09F9FA82-B4E7-4905-9212-04E194C72B48}"/>
    <hyperlink ref="F16" r:id="rId41" xr:uid="{3D9F3075-960E-434B-9CD7-847D6DC1655A}"/>
    <hyperlink ref="F105" r:id="rId42" display="Trastuzumab deruxtecan for treating HER2-positive unresectable or metastatic breast cancer after 1 or more anti-HER2 treatments [ID5121}" xr:uid="{9160F0B3-2CCD-4600-B750-85EA85BC30E0}"/>
    <hyperlink ref="F106" r:id="rId43" display="Acalabrutinib with bendamustine and rituximab for untreated mantle cell lymphoma [ID6155]" xr:uid="{A789B5AF-C1E5-4AC3-946B-70E534DDC937}"/>
    <hyperlink ref="F14" r:id="rId44" xr:uid="{D5A9AC05-74F6-46E2-A902-9C0F1DD76FC4}"/>
    <hyperlink ref="F107" r:id="rId45" display="Nemolizumab for treating prurigo nodularis [ID6451]" xr:uid="{7CF088F5-9A62-416C-95D3-1C5690F2E21A}"/>
    <hyperlink ref="F102" r:id="rId46" display="Teplizumab for delaying the onset of type 1 diabetes in people 8 years and over at risk of developing the condition [ID6259]" xr:uid="{AAD300A0-E753-4AAD-BCDA-C5822C87BDCA}"/>
    <hyperlink ref="F177" r:id="rId47" display="Sugemalimab with chemotherapy for untreated metastatic non-small-cell lung cancer [ID4001]" xr:uid="{1716D8C5-0CC9-4D1A-940B-2FC84B23746A}"/>
    <hyperlink ref="F175" r:id="rId48" display="Selpercatinib for treating RET fusion-positive advanced solid tumours in people aged 12 and over with no other treatment options [ID6273]" xr:uid="{923CACDA-05B1-4409-B304-74E4A1921CF7}"/>
    <hyperlink ref="F174" r:id="rId49" display="Leukocyte interleukin in combination for neoadjuvant treatment of resectable locally advanced squamous cell head and neck cancer [ID6390]" xr:uid="{47F9571D-C3BC-44D3-B6F8-37F0A270DB78}"/>
    <hyperlink ref="F109" r:id="rId50" display="Lifileucel for previously treated unresectable or metastatic melanoma [ID3863]" xr:uid="{5CAD9916-EC62-49A6-8D7E-CFD7EF84C04C}"/>
    <hyperlink ref="F121" r:id="rId51" display="Delandistrogene moxeparvovec for treating Duchenne muscular dystrophy in children 4 to 7 years [ID3897]" xr:uid="{91578E6E-D2EF-4F51-8E0D-5300C941B98C}"/>
    <hyperlink ref="F5" r:id="rId52" xr:uid="{3D9DC6ED-25A1-49FB-8609-6C33676DBDB6}"/>
    <hyperlink ref="F92" r:id="rId53" display="Sebetralstat for treating acute attacks of hereditary angioedema in people aged 12 and over [ID6284]" xr:uid="{A50D6A72-D4A4-493C-AEA7-674A9689AE80}"/>
    <hyperlink ref="F87" r:id="rId54" display="Cabozantinib for treating advanced neuroendocrine tumours that have progressed after systemic treatment [ID6474]" xr:uid="{EC35230F-6BDF-4103-855F-155417A48686}"/>
    <hyperlink ref="F6" r:id="rId55" xr:uid="{BD0B6071-5979-4885-9D3B-7C25470B7487}"/>
    <hyperlink ref="F68" r:id="rId56" display="Efgartigimod with recombinant human hyaluronidase PH20 for treating chronic inflammatory demyelinating polyneuropathy ID6409" xr:uid="{AEBD4B73-CA98-4C76-B10E-B12FE78A7FE5}"/>
    <hyperlink ref="F25" r:id="rId57" xr:uid="{D5E3FDCE-5A43-464D-93EA-72F2C7FE5D87}"/>
    <hyperlink ref="F33" r:id="rId58" display="Glycopyrronium bromide cream for treating severe primary axillary hyperhidrosis [ID6487]" xr:uid="{C49F6D56-3677-4BA0-BBF9-33BB9C7F63EA}"/>
    <hyperlink ref="F54" r:id="rId59" display="Inhaled treprostinil for treating pulmonary hypertension with interstitial lung disease [ID6459]" xr:uid="{E16E4980-3D94-4B00-B7DA-09608BAF8C7F}"/>
    <hyperlink ref="F149" r:id="rId60" display="Triheptanoin for treating long-chain fatty acid oxidation disorders [ID3891]" xr:uid="{8C9F2778-DDC5-46FD-AD0B-3F5A427878F9}"/>
    <hyperlink ref="F61" r:id="rId61" display="Upadacitinib for treating giant cell arteritis [ID6299]" xr:uid="{382B8433-27B7-45E0-B8FC-0503A3AE70EF}"/>
    <hyperlink ref="F43" r:id="rId62" display="Acalabrutinib and venetoclax with or without obinutuzumab for untreated chronic lymphocytic leukaemia [ID6232]" xr:uid="{8617F395-7C34-4EAA-ADAE-1B5ED511075E}"/>
    <hyperlink ref="F27" r:id="rId63" xr:uid="{454A313E-5592-4238-ACF2-C0E6BFAA751C}"/>
    <hyperlink ref="F112" r:id="rId64" display="Zuranolone for treating postnatal depression [ID6431]" xr:uid="{00F34B09-1636-41C3-BEC6-489114A21250}"/>
    <hyperlink ref="F56" r:id="rId65" display="Polihexanide 0.8 mg/ml eye drops for treating acanthamoeba keratitis in people 12 years and over [ID6497]" xr:uid="{901914A0-374C-457E-936E-141F2946B7B2}"/>
    <hyperlink ref="F10" r:id="rId66" display="Semaglutide for reducing the risk of major adverse cardiovascular events in people with cardiovascular disease and overweight or obesity  GID-TA11544 [ID6441]" xr:uid="{20E79B5B-11C2-4F0D-AFC8-DB83141242D2}"/>
    <hyperlink ref="F57" r:id="rId67" display="Inavolisib with palbociclib and fulvestrant for treating recurrent hormone receptor-positive HER2-negative PIK3CA-positive advanced breast cancer after adjuvant endocrine treatment [ID6425]" xr:uid="{2FA09BFA-3403-409E-9311-D97B5748DDB9}"/>
    <hyperlink ref="F35" r:id="rId68" display="Pembrolizumab with chemoradiation for untreated high-risk locally advanced cervical cancer [ID6138]" xr:uid="{DD4DC5EA-303A-42EA-BC41-F3120930DF00}"/>
    <hyperlink ref="F29" r:id="rId69" xr:uid="{BFC7C3DB-ACC8-4F8D-B0FD-673D373C51AC}"/>
    <hyperlink ref="F37" r:id="rId70" display="Palopegteriparatide for treating chronic hypoparathyroidism [ID6380]" xr:uid="{41DAFB1D-46C0-4D3C-850F-15EE7A3A5033}"/>
    <hyperlink ref="F28" r:id="rId71" xr:uid="{C155168C-F153-4CFB-B105-B08093087F38}"/>
    <hyperlink ref="F117" r:id="rId72" display="Depemokimab for treating severe eosinophilic asthma in people 12 years and over [ID6447]" xr:uid="{4EF60C6D-2580-4494-8D35-DF5C9D8866B8}"/>
    <hyperlink ref="F110" r:id="rId73" display="Lenacapavir for preventing HIV-1 in people aged 16 years or older [ID6495]" xr:uid="{FFA295C5-DFAD-456C-96C1-6D997228F65D}"/>
    <hyperlink ref="F11" r:id="rId74" display="Zanidatamab for treating HER2-positive advanced biliary tract cancer after 1 or more systemic treatments GID-TA11468 [ID6388]" xr:uid="{3B3AD589-E32E-4F36-86F8-BA8227CD15A7}"/>
    <hyperlink ref="F79" r:id="rId75" display="Tislelizumab with chemotherapy for untreated advanced oesophageal squamous cell cancer [ID5113]" xr:uid="{9EC08EF4-FD5D-40BA-B717-1A671EFD8411}"/>
    <hyperlink ref="F69" r:id="rId76" display="Beremagene geperpavec for treating skin wounds associated with dystrophic epidermolysis bullosa [ID3959]" xr:uid="{F6CE4C67-5941-43DE-A5FB-293A34165C85}"/>
    <hyperlink ref="F100" r:id="rId77" display="Semaglutide for treating moderate to advanced liver fibrosis (without cirrhosis) caused by metabolic dysfunction-associated steatohepatitis [ID6458]" xr:uid="{2A39F335-E9CC-4D30-8370-D42841118822}"/>
    <hyperlink ref="F22" r:id="rId78" xr:uid="{8FD21F27-C3E9-4C6F-8EB9-2A2B9480C82E}"/>
    <hyperlink ref="F167" r:id="rId79" display="Vosoritide for treating achondroplasia in people 4 months and over [ID6488]" xr:uid="{1E5334AD-ECB7-489C-A738-DE79A60A633F}"/>
    <hyperlink ref="F40" r:id="rId80" display="Histamine dihydrochloride with interleukin-2 for maintenance treatment of acute myeloid leukaemia [ID1627]" xr:uid="{D57E4C9E-F0C1-48B8-9FC2-73ED35B88219}"/>
    <hyperlink ref="F24" r:id="rId81" xr:uid="{637D29E0-6458-4627-84A4-EEEA89C006C6}"/>
    <hyperlink ref="F90" r:id="rId82" display="Finerenone for treating heart failure with preserved or mildly reduced ejection fraction [ID6514]" xr:uid="{A112C1BF-74A3-49D9-84D9-A49228AEF981}"/>
    <hyperlink ref="F32" r:id="rId83" display="Sotorasib for previously treated KRAS G12C mutation-positive advanced non-small-cell lung cancer (MA review of TA781) [ID6287]" xr:uid="{149677BA-0F52-478C-A917-BC568F5450F0}"/>
    <hyperlink ref="F62" r:id="rId84" display="Remibrutinib for treating chronic spontaneous urticaria inadequately controlled by H1-antihistamines [ID6356]" xr:uid="{7567BEE5-B7C9-4C2B-9B6A-54DEE3D84973}"/>
    <hyperlink ref="F124" r:id="rId85" display="Deutetrabenazine for treating tardive dyskinesia [ID6550]" xr:uid="{9E69D3DA-DDF5-47B5-9A4C-143BDE4277AF}"/>
    <hyperlink ref="F114" r:id="rId86" display="Brensocatib for treating non-cystic fibrosis bronchiectasis in people 12 years and over [ID6448]" xr:uid="{0EFFB976-7A18-423E-86BF-6B239A3AAE15}"/>
    <hyperlink ref="F44" r:id="rId87" xr:uid="{15337B8F-4CAB-4357-9D35-2713ADD02A3A}"/>
    <hyperlink ref="F93" r:id="rId88" display="Tafasitamab with lenalidomide and rituximab for treating relapsed or refractory follicular lymphoma after 1 or more systemic treatments [ID6413]" xr:uid="{5A3018D4-C7C8-4E29-9298-AE122C1AF93F}"/>
    <hyperlink ref="F133" r:id="rId89" display="Tafasitamab with lenalidomide and R-CHOP for untreated high-intermediate-risk or high-risk diffuse large B-cell lymphoma [ID6568]" xr:uid="{45FBC404-B998-4377-84E4-420227B33F8E}"/>
    <hyperlink ref="F135" r:id="rId90" display="Teclistamab with daratumumab for treating relapsed or refractory multiple myeloma after 1 or more therapies [ID6201]" xr:uid="{8CAD3298-6EC8-4B67-A24B-1D69DC0744F4}"/>
    <hyperlink ref="F204" r:id="rId91" display="ALXN1840 for treating Wilson disease [ID6422]" xr:uid="{899030FC-27B2-46E9-A25E-19DA7D833CB8}"/>
    <hyperlink ref="F203" r:id="rId92" display="Alzheimer's disease (early) - gantenerumab [ID6142]" xr:uid="{229F4A54-F041-4C37-B779-F41637C8E04C}"/>
    <hyperlink ref="F156" r:id="rId93" display="Apraglutide for treating short bowel syndrome [ID6533]" xr:uid="{2AF2C9F7-6F8F-4B5F-8374-8F04145DD34C}"/>
    <hyperlink ref="F202" r:id="rId94" display="Arimoclomol for treating Niemann-Pick disease Type C [ID1312]" xr:uid="{77B91583-E17B-40D8-A374-895D99A510CC}"/>
    <hyperlink ref="F201" r:id="rId95" display="Avacincaptad pegol for treating geographic atrophy caused by age-related macular degeneration [ID6401]" xr:uid="{0BB6E5BB-5EBB-4A5D-895F-BCAF4FDBCF8B}"/>
    <hyperlink ref="F155" r:id="rId96" display="Capivasertib with abiraterone for treating hormone-sensitive metastatic prostate cancer with PTEN deficiency [ID6466]" xr:uid="{2EABD50A-6452-46B6-A476-63B6B2329067}"/>
    <hyperlink ref="F58" r:id="rId97" display="Catumaxomab for intraperitoneal treatment of malignant ascites in epithelial cellular adhesion molecule-positive carcinomas when further systemic anticancer treatment is unsuitable [ID6580]" xr:uid="{FFDF8CFA-BDB6-4891-AE64-6D70E2993412}"/>
    <hyperlink ref="F200" r:id="rId98" display="Cediranib with olaparib for treating recurrent platinum-resistant ovarian, fallopian tube or primary peritoneal cancer after 3 therapies [ID1639]" xr:uid="{135D3E5B-E2F4-4F68-A066-953E70FC810F}"/>
    <hyperlink ref="F139" r:id="rId99" display="Ciltacabtagene autoleucel for treating relapsed and lenalidomide-refractory multiple myeloma after 1 to 3 therapies [ID4012]" xr:uid="{32E3E70E-6760-4281-B238-3BC46F29B3DB}"/>
    <hyperlink ref="F96" r:id="rId100" display="Donidalorsen for preventing recurrent attacks of hereditary angioedema in people 12 years and over [ID6457]" xr:uid="{E6C51BD6-E395-41BF-96BC-7F3688B95B8F}"/>
    <hyperlink ref="F119" r:id="rId101" display="Doxecitine–doxribtimine for treating thymidine kinase 2 deficiency in people of any age [ID6484]" xr:uid="{3095B8DE-F8A1-4586-A6D4-B320BC6CCE5B}"/>
    <hyperlink ref="F18" r:id="rId102" xr:uid="{7432C2D9-45E0-40F6-8145-7BC57DFA333E}"/>
    <hyperlink ref="F199" r:id="rId103" display="Imetelstat for treating relapsed or refractory transfusion-dependent myelodysplastic syndromes [ID3922]" xr:uid="{AD006008-9D9D-4919-8186-147A64B6220C}"/>
    <hyperlink ref="F148" r:id="rId104" display="Inebilizumab for treating AQP4-IgG seropositive neuromyelitis optica spectrum disorders [ID6430]" xr:uid="{82852E4F-05BE-4AE7-9DAE-1F1DB0A92A8F}"/>
    <hyperlink ref="F198" r:id="rId105" display="Insulin efsitora alfa for treating type 1 diabetes in people on multiple daily insulin injections [ID6498]" xr:uid="{FFAEDD30-409D-4DAA-B3E7-A2D5702C6374}"/>
    <hyperlink ref="F154" r:id="rId106" display="Itepekimab as add-on maintenance treatment for moderate to severe chronic obstructive pulmonary disease [ID6547]" xr:uid="{7DB58810-2D73-45E6-88D2-50326D81585E}"/>
    <hyperlink ref="F197" r:id="rId107" display="Ixazomib citrate for maintenance treatment of untreated multiple myeloma in people who cannot have autologous stem cell transplant [ID2706]" xr:uid="{73201D1E-E5A4-4D33-8791-343469260F23}"/>
    <hyperlink ref="F48" r:id="rId108" display="Low-dose atropine eye drops for treating myopia in people 3 to 14 years [ID6517]" xr:uid="{63739639-AA2D-4096-A8CA-345BD6F238B7}"/>
    <hyperlink ref="F72" r:id="rId109" display="Lurbinectedin with atezolizumab for maintenance treatment of extensive-stage small-cell lung cancer PD [ID6526]" xr:uid="{68ED4D77-BEB3-4CA2-A886-EB4965483387}"/>
    <hyperlink ref="F196" r:id="rId110" display="Lutetium oxodotreotide with octreotide for newly diagnosed unresectable or metastatic gastroenteropancreatic neuroendocrine tumours [ID6315]" xr:uid="{C9A7EE47-1514-4F12-B3DE-85E7E0A275A3}"/>
    <hyperlink ref="F195" r:id="rId111" display="Mavacamten for treating symptomatic non-obstructive hypertrophic cardiomyopathy [ID6523]" xr:uid="{7CABC321-058F-4CFE-A13F-2CB398371114}"/>
    <hyperlink ref="F194" r:id="rId112" display="Niraparib with dostarlimab for maintenance treatment of advanced or recurrent endometrial cancer [ID6316]" xr:uid="{245B07D5-7BC3-4B00-B995-EC356D812142}"/>
    <hyperlink ref="F51" r:id="rId113" display="Nirogacestat for treating desmoid tumours [ID6453]" xr:uid="{671B6C80-DFF3-41B5-880F-B8E0E1AFBFA0}"/>
    <hyperlink ref="F21" r:id="rId114" display="Nogapendekin alfa inbakicept with intravesical BCG for non-muscle-invasive bladder cancer with carcinoma in situ that is unresponsive to BCG GID-TA11767 [ID6582]" xr:uid="{843DFCE0-24FF-418F-AA86-4D0E0B1DE85D}"/>
    <hyperlink ref="F193" r:id="rId115" display="Omburtamab for treating relapsed neuroblastoma [ID1664]" xr:uid="{A2FE28CB-85EC-432E-9CB7-F0DB86E04EBF}"/>
    <hyperlink ref="F12" r:id="rId116" xr:uid="{2D92431E-3B17-40E1-AB58-6B5C1D655F2E}"/>
    <hyperlink ref="F108" r:id="rId117" xr:uid="{07C78B4A-CF3D-4950-A697-02684474B3E3}"/>
    <hyperlink ref="F67" r:id="rId118" xr:uid="{5A416A5F-E7D7-4BA4-AF4A-1F3A3B700DF4}"/>
    <hyperlink ref="F55" r:id="rId119" display="Plozasiran for treating familial chylomicronaemia syndrome [ID6593]" xr:uid="{E6A858C8-8E6D-40A0-8700-49D595DF07C3}"/>
    <hyperlink ref="F127" r:id="rId120" display="Radium-223 dichloride with enzalutamide for treating asymptomatic or mildly symptomatic hormone-relapsed metastatic prostate cancer with bone metastases [ID6512]" xr:uid="{571C251C-8539-4720-8D8C-5FD1A051551B}"/>
    <hyperlink ref="F192" r:id="rId121" display="Rilzabrutinib for treating persistent or chronic immune thrombocytopenia in people aged 12 and over [ID6395]" xr:uid="{C1412A15-D5BE-414D-A4B3-8F44A367F4DC}"/>
    <hyperlink ref="F191" r:id="rId122" display="Sacituzumab govitecan for treating advanced non-small-cell lung cancer after platinum-based chemotherapy and a PD-1 or PD-L1 inhibitor [ID6375]" xr:uid="{3F6794F8-BF8F-4EBD-B685-76D5E024178C}"/>
    <hyperlink ref="F190" r:id="rId123" display="Tiragolumab with atezolizumab for treating advanced oesophageal squamous cell cancer after chemoradiotherapy [ID6267]" xr:uid="{96DCE667-2189-4623-8B57-1FEA215F5091}"/>
    <hyperlink ref="F189" r:id="rId124" display="Tiragolumab with atezolizumab for untreated PD-L1-positive advanced non-small-cell lung cancer [ID5122]" xr:uid="{60E50D3E-00C2-4E67-9AE8-48295307E368}"/>
    <hyperlink ref="F85" r:id="rId125" display="Tofersen for treating amyotrophic lateral sclerosis caused by SOD1 gene mutations [ID3767]" xr:uid="{8533E098-4340-4D11-BE74-38CEA050F1E9}"/>
    <hyperlink ref="F73" r:id="rId126" display="Toripalimab with chemotherapy for untreated recurrent or metastatic nasopharyngeal cancer [ID6406]" xr:uid="{C06A336B-B8A9-4D9F-8758-3AE4D5AC05ED}"/>
    <hyperlink ref="F169" r:id="rId127" display="Venetoclax with azacitidine for untreated high-risk myelodysplastic syndromes [ID6314]" xr:uid="{E388A4B4-4A88-40A5-B3C4-4B47505711E9}"/>
    <hyperlink ref="F170" r:id="rId128" display="Vepdegestrant for treating hormone receptor-positive HER2-negative metastatic breast cancer after endocrine treatment [ID6360]" xr:uid="{AB2D47AA-B267-4345-9DBB-B23F99A854DF}"/>
    <hyperlink ref="F128" r:id="rId129" xr:uid="{CA3D1814-310A-4094-99C9-DF0012972FA1}"/>
    <hyperlink ref="F71" r:id="rId130" display="Orforglipron for managing overweight and obesity [ID6516]" xr:uid="{ADA8B364-B179-4102-950D-E84AE4B4975F}"/>
    <hyperlink ref="F53" r:id="rId131" display="Nerandomilast for treating idiopathic pulmonary fibrosis or progressive pulmonary fibrosis [ID6446]" xr:uid="{046F6061-59D7-4FF0-8105-2D15B1FA6629}"/>
    <hyperlink ref="F36" r:id="rId132" display="Deuruxolitinib for treating severe alopecia areata [ID6597]" xr:uid="{525F1E94-0917-4A60-9D84-8B362B25AC63}"/>
    <hyperlink ref="F46" r:id="rId133" display="12 SQ-HDM SLIT for treating allergic rhinitis caused by house dust mites in children 5 to 11 years [ID6510]" xr:uid="{1AA71985-5950-4A00-8FA7-57A00B4C8322}"/>
    <hyperlink ref="F45" r:id="rId134" display="Betula verrucosa (Itulazax 12 SQ-Bet) for treating moderate to severe allergic rhinitis, conjunctivitis, or both, caused by tree pollen in people 5 to 17 years [ID6537]" xr:uid="{99238503-3D6D-4B4D-BC96-21ED20D841E2}"/>
    <hyperlink ref="F63" r:id="rId135" display="Insulin efsitora alfa for treating type 2 diabetes [ID6499]" xr:uid="{7AE48E35-B744-4851-892F-A0E65C7CD622}"/>
    <hyperlink ref="F171" r:id="rId136" display="Neuro-Cells stem-cell treatment for traumatic spinal cord injury [ID6588]" xr:uid="{CD0085A5-43AF-40BF-81CA-72D8BDE81419}"/>
    <hyperlink ref="F38" r:id="rId137" display="Dostarlimab for previously treated advanced or recurrent endometrial cancer with high microsatellite instability or mismatch repair deficiency (MA review of TA779) [ID6326]" xr:uid="{43AB5C26-2A05-40AF-8A77-7CE50DF9026F}"/>
    <hyperlink ref="F103" r:id="rId138" display="Avapritinib for treating inadequately controlled moderate to severe indolent systemic mastocytosis [ID6578]" xr:uid="{F03CA2CA-8439-4674-A7F4-F7003ECAD8D9}"/>
    <hyperlink ref="F47" r:id="rId139" display="Intrathecal onasemnogene abeparvovec for treating spinal muscular atrophy in people 2 years and over [ID6556]" xr:uid="{1575BE46-0BAB-4879-B661-3923BF9AA5FB}"/>
    <hyperlink ref="F70" r:id="rId140" display="Larotrectinib for treating NTRK fusion-positive advanced solid tumours (MA review of TA630) [ID6292]" xr:uid="{800894B7-8160-4521-8B91-1869A48A7017}"/>
    <hyperlink ref="F123" r:id="rId141" display="Tolebrutinib for treating non-relapsing secondary progressive multiple sclerosis [ID6351]" xr:uid="{C3D2645C-572A-4CE4-A578-147F41D123BD}"/>
    <hyperlink ref="F168" r:id="rId142" display="Astegolimab as add-on maintenance treatment for moderate to severe chronic obstructive pulmonary disease [ID6524]" xr:uid="{FB1E09F1-6B85-45B3-B38C-F525837FAD81}"/>
    <hyperlink ref="F136" r:id="rId143" display="Belzutifan with lenvatinib for treating advanced renal cell carcinoma after a PD-1 or PD-L1 inhibitor [ID6476]" xr:uid="{4F5E0932-D9EB-4BFC-9696-51E1B15349C5}"/>
    <hyperlink ref="F215" r:id="rId144" display="Bemarituzumab with chemotherapy for untreated inoperable HER2-negative advanced gastric or gastro-oesophageal junction cancer [ID6481]" xr:uid="{6ACBCECB-56AB-402C-B79F-49B17BAD1048}"/>
    <hyperlink ref="F212" r:id="rId145" display="Dostarlimab with chemotherapy for untreated and with niraparib for maintenance treatment of advanced non-mucinous epithelial ovarian, fallopian tube or primary peritoneal cancer [ID6311]" xr:uid="{851ED227-0A14-428C-864F-7D76FBF8667F}"/>
    <hyperlink ref="F211" r:id="rId146" display="Etripamil for treating paroxysmal supraventricular tachycardia [ID6581]" xr:uid="{DDCCFB83-8A43-411E-9F5E-D49431194488}"/>
    <hyperlink ref="F89" r:id="rId147" display="Ibrutinib with R-CHOP for untreated mantle cell lymphoma when an autologous stem cell transplant is suitable [ID6596]" xr:uid="{87CBF735-04FB-48A8-9981-8BD7E0DA10A3}"/>
    <hyperlink ref="F34" r:id="rId148" display="Cemiplimab for treating recurrent or metastatic cervical cancer that has progressed on or after platinum-based chemotherapy (review of TA901) [ID6610]" xr:uid="{EDB55F07-AE80-43C4-999F-6E00F3AEF380}"/>
    <hyperlink ref="F208" r:id="rId149" display="Nivolumab for adjuvant treatment of resected non-small-cell lung cancer [ID4053]" xr:uid="{22526BC8-9FCA-4639-8D49-AAC7E7B6E0AD}"/>
    <hyperlink ref="F65" r:id="rId150" display="Nivolumab with ipilimumab for untreated advanced hepatocellular carcinoma [ID6239]" xr:uid="{E0D7F5FE-262D-4E66-BD74-92B046565E9F}"/>
    <hyperlink ref="F207" r:id="rId151" display="Nivolumab–relatlimab for adjuvant treatment of resected stage 3 or 4 melanoma in people 12 years and over [ID6475]" xr:uid="{EF620FBA-103B-470B-BB74-9A50F38813F8}"/>
    <hyperlink ref="F210" r:id="rId152" display="Osimertinib for neoadjuvant treatment of EGFR mutation-positive resectable non-small-cell lung cancer [ID6472]" xr:uid="{DE8B4240-9FF8-4572-B35D-BF17CA0BF883}"/>
    <hyperlink ref="F137" r:id="rId153" display="Palbociclib with trastuzumab and endocrine therapy for maintenance treatment of hormone-receptor positive, HER2-positive metastatic breast cancer [ID6251]" xr:uid="{9B0B9DEC-466E-4D24-A6E7-59C89B48F10E}"/>
    <hyperlink ref="F209" r:id="rId154" display="https://www.nice.org.uk/guidance/indevelopment/gid-ta11585" xr:uid="{91C37338-5E31-44A3-A7B2-7DA465867D01}"/>
    <hyperlink ref="F214" r:id="rId155" display="Pembrolizumab for adjuvant treatment of hepatocellular carcinoma [ID3994]" xr:uid="{97A1EA9A-6B7F-4FA3-A57E-3D88D56716B7}"/>
    <hyperlink ref="F120" r:id="rId156" display="Pembrolizumab with chemotherapy for treating hormone receptor-positive HER2-negative locally recurrent inoperable or metastatic breast cancer [ID6285]" xr:uid="{5FB6E099-515E-4DDF-A656-B38BB245D18D}"/>
    <hyperlink ref="F206" r:id="rId157" display="Pembrolizumab with chemotherapy then olaparib maintenance for treating BRCA-negative advanced epithelial ovarian, fallopian tube or peritoneal cancer [ID3853]" xr:uid="{BB5F9F84-DAF4-4DB6-A9F0-EA7678E68AA2}"/>
    <hyperlink ref="F151" r:id="rId158" display="Pembrolizumab with olaparib and chemoradiation for previously untreated limited-stage small-cell lung cancer [ID6412]" xr:uid="{A3DC82EF-D9B4-4A8E-8CDD-7BAAB17933E4}"/>
    <hyperlink ref="F52" r:id="rId159" display="Tezepelumab for treating severe chronic rhinosinusitis with nasal polyps [ID6379]" xr:uid="{C9AF01AD-F44A-4FDA-831B-6A81573DBB72}"/>
    <hyperlink ref="F205" r:id="rId160" display="Tiragolumab with atezolizumab for treating locally advanced unresectable stage 3 non-small-cell lung cancer after at least 2 cycles of platinum-based chemoradiation [ID6250]" xr:uid="{FA890920-B4E2-4630-9328-2B86D4CDA04B}"/>
    <hyperlink ref="F141" r:id="rId161" display="Trastuzumab deruxtecan for adjuvant treatment of high-risk HER2-positive residual invasive breast cancer after neoadjuvant chemotherapy [ID6509]" xr:uid="{39FFA09A-60C1-4134-BAA5-29756ABBB9E9}"/>
    <hyperlink ref="F64" r:id="rId162" display="Epcoritamab with rituximab and lenalidomide for treating relapsed or refractory follicular lymphoma after 1 or more systemic treatments [ID6586]" xr:uid="{90EB41AF-BC5F-488D-B6D7-69FFDB479477}"/>
    <hyperlink ref="F150" r:id="rId163" display="Mezigdomide with dexamethasone and carfilzomib for treating relapsed or refractory multiple myeloma after at least 1 line of treatment [ID6513]" xr:uid="{87E1F07D-7500-4141-BA3B-989ECA8536DA}"/>
    <hyperlink ref="F132" r:id="rId164" xr:uid="{5DF14E35-F331-4574-AE35-0B3BF7C0A142}"/>
    <hyperlink ref="F115" r:id="rId165" display="Sasanlimab with BCG for treating high-risk non-muscle-invasive bladder cancer untreated with BCG [ID6454]" xr:uid="{A8AED766-EC0C-40D8-88B4-F74E1AFF367D}"/>
    <hyperlink ref="F116" r:id="rId166" display="Icotrokinra for treating moderate to severe plaque psoriasis in people 12 years and over [ID6579]" xr:uid="{E0612D75-ADD2-4615-AE57-950FCD41C30A}"/>
    <hyperlink ref="F213" r:id="rId167" display="Botulinum toxin type A for preventing episodic migraine [ID6450]" xr:uid="{B4A6C04A-19BF-48F1-BF3B-9F193CE8B13B}"/>
    <hyperlink ref="F4" r:id="rId168" display="Ripretinib for treating advanced gastrointestinal stromal tumours after 3 or more kinase inhibitors (review of TA881) TA1146 [ID6496] " xr:uid="{8F7F864A-E9CC-486F-B93F-8916639CBBF9}"/>
    <hyperlink ref="F41" r:id="rId169" display="Daratumumab with bortezomib, lenalidomide and dexamethasone for untreated multiple myeloma when an autologous stem cell transplant is suitable [ID6249]" xr:uid="{12378CEB-7EE4-4EDE-AA98-F5867BD65E81}"/>
    <hyperlink ref="F101" r:id="rId170" display="Resmetirom for treating non-alcoholic steatohepatitis and liver fibrosis [TSID11905] [ID6529]" xr:uid="{4A35EF5F-A24E-4E61-A17F-22DB48627223}"/>
    <hyperlink ref="F75" r:id="rId171" display="Tarlatamamb for treating extensive stage small-cell lung cancer that has progressed after platinum-based chemotherapy [ID6617]" xr:uid="{CDAE76DF-28E1-4931-A360-C10B016D0959}"/>
    <hyperlink ref="F86" r:id="rId172" display="Cemiplimab for adjuvant treatment of high-risk cutaneous squamous cell carcinoma after surgery and radiotherapy [ID6659]" xr:uid="{57E86F0D-6835-4D93-950C-A041CEE5D270}"/>
    <hyperlink ref="F111" r:id="rId173" display="Apadamtase alfa for treating congenital thrombotic thrombocytopenic purpura caused by ADAMTS-13 deficiency [ID6192]" xr:uid="{2C250F86-6C44-4BFA-89E2-6696D5119FD1}"/>
    <hyperlink ref="F97" r:id="rId174" display="Filgotinib for treating axial spondyloarthritis [ID6594]" xr:uid="{0E246A68-C1BF-43DB-ADC8-32CE6D39134C}"/>
    <hyperlink ref="F78" r:id="rId175" display="Setmelanotide for treating acquired hypothalamic obesity in people 4 years and over [ID6542]" xr:uid="{590C9C36-E17D-4115-B6F8-FA84864DC33D}"/>
    <hyperlink ref="F60" r:id="rId176" display="Obicetrapib and obicetrapib–ezetimibe for treating primary hypercholesterolaemia or mixed dyslipidaemia [ID6519]" xr:uid="{539854D5-03E6-491C-A908-96E2920A3371}"/>
    <hyperlink ref="F39" r:id="rId177" display="Aficamten for treating symptomatic obstructive hypertrophic cardiomyopathy [ID6575]" xr:uid="{E26A3357-4AC5-4D4D-BBA6-C7EF7DBD16EC}"/>
    <hyperlink ref="F74" r:id="rId178" display="Retifanlimab with platinum-based chemotherapy for treating inoperable, locally recurrent or metastatic squamous cell anal canal cancer untreated with systemic chemotherapy [ID6482]" xr:uid="{1A1B5438-37D6-46BB-8F3B-C311778AFDA4}"/>
    <hyperlink ref="F80" r:id="rId179" xr:uid="{CDF3512A-C0AC-4068-BAF6-9E16C3890215}"/>
    <hyperlink ref="F30" r:id="rId180" xr:uid="{9E4CC51D-7AD7-4867-A8D1-14977BFAB905}"/>
    <hyperlink ref="F82" r:id="rId181" display="Capsule sponge tests for detection of Barrett's oesophagus and early-stage oesophageal cancer and surveillance of Barrett’s oesophagus [ID6683]" xr:uid="{EC03B40E-8621-4385-A1C4-EE27AF3B0537}"/>
    <hyperlink ref="F84" r:id="rId182" display="Bepirovirsen for treating chronic hepatitis B [ID6608]" xr:uid="{B154496E-FBD2-48A8-8B17-A70DFADB46FF}"/>
    <hyperlink ref="F140" r:id="rId183" display="Ianalumab for treating active Sjogren's syndrome [ID6634]" xr:uid="{8D00295C-7748-4A4D-9810-3E734FE2947A}"/>
    <hyperlink ref="F126" r:id="rId184" display="Apalutamide with gonadotrophin-releasing hormone agonist and radiotherapy for treating high-risk, localised or locally advanced prostate cancer [ID6215]" xr:uid="{E2889B8B-4422-4963-8949-AC13FBD51F46}"/>
    <hyperlink ref="F152" r:id="rId185" display="VER-01 for treating chronic low back pain [ID6638]" xr:uid="{C2CD3FFB-4CA0-4161-9856-4AA51ABD9924}"/>
    <hyperlink ref="F153" r:id="rId186" display="Dersimelagon for treating erythropoietic protoporphyria and X-linked protoporphyria in people 12 years and over [ID6160]" xr:uid="{FC86FACD-5519-417E-BDFD-9D7EA483FF05}"/>
    <hyperlink ref="F42" r:id="rId187" xr:uid="{E154BDFB-A02E-45FE-835D-99CE68266CE7}"/>
    <hyperlink ref="F59" r:id="rId188" xr:uid="{8483BA2D-6867-4DC3-8ECD-362A3FD755EC}"/>
    <hyperlink ref="F49" r:id="rId189" xr:uid="{506D8109-3AE6-48D9-A984-12863AB57C5B}"/>
    <hyperlink ref="F98" r:id="rId190" xr:uid="{FD18B7E8-935F-47AA-A82A-813510FAFBDF}"/>
    <hyperlink ref="F131" r:id="rId191" xr:uid="{FFC798BA-B642-49CD-889A-2ADDBBD80180}"/>
    <hyperlink ref="F125" r:id="rId192" xr:uid="{5DED584A-C8C3-4767-8630-5988E3DBE7BD}"/>
    <hyperlink ref="F146" r:id="rId193" display="Lutetium-177 vipivotide tetraxetan in combination for treating PSMA-positive hormone-sensitive metastatic prostate cancer [ID6589]" xr:uid="{666C23C5-64B9-408E-9FEE-B400E05FB984}"/>
    <hyperlink ref="F130" r:id="rId194" display="Brentuximab vedotin with etoposide, cyclophosphamide, doxorubicin, dacarbazine and dexamethasone for untreated advanced classical Hodgkin lymphoma [ID6437]" xr:uid="{9B41CC7B-8A77-48E9-8DAF-3E9ADDD8FA13}"/>
    <hyperlink ref="F166" r:id="rId195" display="Iptacopan for treating complement 3 glomerulopathy in people 12 to 18 years [ID6738]" xr:uid="{972E1652-5049-4B2B-A5B1-E89BB3756855}"/>
    <hyperlink ref="F163" r:id="rId196" xr:uid="{8D70A262-A495-45F3-8140-37D0678CDD6C}"/>
    <hyperlink ref="F164" r:id="rId197" xr:uid="{5D029A42-C97C-4681-9370-C048823B9DAE}"/>
    <hyperlink ref="F99" r:id="rId198" xr:uid="{1AF85C80-B725-43EE-8E36-39D66E92823C}"/>
    <hyperlink ref="F76" r:id="rId199" xr:uid="{EBD4014C-509E-4AC5-BB64-DF00672CB0E3}"/>
    <hyperlink ref="F81" r:id="rId200" xr:uid="{470B0E38-A64C-4A28-8E32-DEAC3CF787E1}"/>
    <hyperlink ref="F138" r:id="rId201" xr:uid="{29F9F153-DB5D-4CDD-8E01-85AECE4A1D65}"/>
    <hyperlink ref="F77" r:id="rId202" xr:uid="{7CBAD1E2-3885-4740-B9DA-1A05DA834C9E}"/>
    <hyperlink ref="F165" r:id="rId203" display="Nivolumab with brentuximab vedotin for treating CD30-positive relapsed or refractory classical Hodgkin lymphoma after 1 treatment line in people 5 years and over [ID6691]" xr:uid="{22F48DC1-E67B-466D-B99F-8F05C97BE616}"/>
    <hyperlink ref="F144" r:id="rId204" xr:uid="{87923DE4-AFC3-4A2E-AD43-51DC632A9207}"/>
    <hyperlink ref="F147" r:id="rId205" xr:uid="{C6FBF7FF-3FD8-4AE2-AF0F-B74BDB87326C}"/>
    <hyperlink ref="F142" r:id="rId206" xr:uid="{EA18B68D-DA74-401D-9095-CB87123B9A42}"/>
    <hyperlink ref="F23" r:id="rId207" display="Cemiplimab with platinum-based chemotherapy for untreated advanced non-small-cell lung cancer (rapid review of TA1108) TA1165 [ID6685]" xr:uid="{48E0690C-AC31-4480-9C7D-D8251C253C63}"/>
    <hyperlink ref="F8" r:id="rId208" display="Encorafenib with binimetinib for treating BRAF V600E mutation-positive advanced non-small-cell lung cancer GID-TA11140 [ID6177]" xr:uid="{7A85FF96-1FEA-494F-999C-F66BA293307E}"/>
    <hyperlink ref="F17" r:id="rId209" xr:uid="{DB5DF37D-6B3B-4930-A1E0-C902B293F57E}"/>
    <hyperlink ref="F145" r:id="rId210" display="Tislelizumab with chemotherapy for untreated unresectable or metastatic gastric or gastro-oesophageal junction cancer [ID6157]" xr:uid="{18F2744D-F330-4A5F-8A1C-421717147B74}"/>
    <hyperlink ref="F134" r:id="rId211" xr:uid="{09336117-7982-4809-9B64-800455910AAB}"/>
    <hyperlink ref="F9" r:id="rId212" xr:uid="{46A23A13-8CCF-480A-8397-5BC3CC3FCAF8}"/>
    <hyperlink ref="F129" r:id="rId213" xr:uid="{7F3BEED0-F63C-4EE0-8DCD-A8B5D79A5471}"/>
  </hyperlinks>
  <pageMargins left="0.7" right="0.7" top="0.75" bottom="0.75" header="0.3" footer="0.3"/>
  <pageSetup paperSize="9" orientation="portrait" horizontalDpi="300" r:id="rId214"/>
  <extLst>
    <ext xmlns:x14="http://schemas.microsoft.com/office/spreadsheetml/2009/9/main" uri="{CCE6A557-97BC-4b89-ADB6-D9C93CAAB3DF}">
      <x14:dataValidations xmlns:xm="http://schemas.microsoft.com/office/excel/2006/main" count="9">
        <x14:dataValidation type="list" allowBlank="1" showInputMessage="1" showErrorMessage="1" xr:uid="{93CB38AD-BF71-4F2A-AE2E-17561DBEC781}">
          <x14:formula1>
            <xm:f>Lists!$L$4</xm:f>
          </x14:formula1>
          <xm:sqref>B1</xm:sqref>
        </x14:dataValidation>
        <x14:dataValidation type="list" allowBlank="1" showInputMessage="1" showErrorMessage="1" xr:uid="{75B104D7-762A-4C43-9343-21770C4D4170}">
          <x14:formula1>
            <xm:f>Lists!$I$5:$I$21</xm:f>
          </x14:formula1>
          <xm:sqref>M208 I4 I7:I9 I54 I43 I51 I40 I31 I146 I128 I87:I104 L30:L216 L2:L29 I13:I29</xm:sqref>
        </x14:dataValidation>
        <x14:dataValidation type="list" allowBlank="1" showInputMessage="1" showErrorMessage="1" xr:uid="{69A2F2EE-7C15-4BDB-8253-B94191C90F23}">
          <x14:formula1>
            <xm:f>Lists!$F$5:$F$31</xm:f>
          </x14:formula1>
          <xm:sqref>K174:K183 K214:K216 K189:K212 K30:K172 K2:K29</xm:sqref>
        </x14:dataValidation>
        <x14:dataValidation type="list" allowBlank="1" showInputMessage="1" showErrorMessage="1" promptTitle="Insert commissioner" xr:uid="{11B622F8-1BF8-4C02-A286-710E84E8A921}">
          <x14:formula1>
            <xm:f>Lists!$F$5:$F$31</xm:f>
          </x14:formula1>
          <xm:sqref>K174:K183 K214:K216 K189:K212 K30:K172 K2:K29</xm:sqref>
        </x14:dataValidation>
        <x14:dataValidation type="list" allowBlank="1" showInputMessage="1" showErrorMessage="1" xr:uid="{93CD996A-5A1A-452E-B3E6-C1ACD8E8994B}">
          <x14:formula1>
            <xm:f>Lists!$J$7:$J$42</xm:f>
          </x14:formula1>
          <xm:sqref>M209:M216 M30:M207 M2:M29</xm:sqref>
        </x14:dataValidation>
        <x14:dataValidation type="list" allowBlank="1" showInputMessage="1" showErrorMessage="1" xr:uid="{A7DBF070-8C3E-494A-8061-C97FD3358882}">
          <x14:formula1>
            <xm:f>Lists!$J$5:$J$42</xm:f>
          </x14:formula1>
          <xm:sqref>M168:M170 M172 M156 M183 M179:M180 M163:M166 M189:M207 M209:M216 M30:M154 M2:M29</xm:sqref>
        </x14:dataValidation>
        <x14:dataValidation type="list" allowBlank="1" showInputMessage="1" showErrorMessage="1" xr:uid="{F6EB2FB0-0282-4E0F-BCD3-83FFFAF1DA6E}">
          <x14:formula1>
            <xm:f>Lists!$B$5:$B$52</xm:f>
          </x14:formula1>
          <xm:sqref>G30:G216 G2:G29</xm:sqref>
        </x14:dataValidation>
        <x14:dataValidation type="list" allowBlank="1" showInputMessage="1" showErrorMessage="1" xr:uid="{87079B96-E020-4B3C-88CD-B73F8F59B768}">
          <x14:formula1>
            <xm:f>Lists!$L$5:$L$14</xm:f>
          </x14:formula1>
          <xm:sqref>B30:B216 B2:B29</xm:sqref>
        </x14:dataValidation>
        <x14:dataValidation type="list" allowBlank="1" showInputMessage="1" showErrorMessage="1" xr:uid="{9791757F-0F8C-428C-A07F-5292A04D5EFA}">
          <x14:formula1>
            <xm:f>Lists!$C$5:$C$208</xm:f>
          </x14:formula1>
          <xm:sqref>H30:H216 H2:H29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AECB-3D16-44B2-A6CC-ACD25CA27B99}">
  <dimension ref="A1:F313"/>
  <sheetViews>
    <sheetView workbookViewId="0">
      <selection activeCell="G5" sqref="G5"/>
    </sheetView>
  </sheetViews>
  <sheetFormatPr defaultColWidth="47.1796875" defaultRowHeight="15.5"/>
  <cols>
    <col min="1" max="1" width="67.54296875" style="174" customWidth="1"/>
    <col min="2" max="2" width="19.1796875" style="174" customWidth="1"/>
    <col min="3" max="3" width="51.54296875" style="174" customWidth="1"/>
    <col min="4" max="4" width="26" style="174" customWidth="1"/>
    <col min="5" max="5" width="30.1796875" style="174" customWidth="1"/>
    <col min="6" max="6" width="26.1796875" style="174" customWidth="1"/>
    <col min="7" max="16384" width="47.1796875" style="174"/>
  </cols>
  <sheetData>
    <row r="1" spans="1:6" ht="16" thickBot="1">
      <c r="A1" s="174" t="s">
        <v>1287</v>
      </c>
      <c r="B1" s="174" t="s">
        <v>1288</v>
      </c>
      <c r="C1" s="174" t="s">
        <v>1289</v>
      </c>
      <c r="D1" s="174" t="s">
        <v>1290</v>
      </c>
    </row>
    <row r="2" spans="1:6" ht="62.5" thickBot="1">
      <c r="A2" s="173" t="s">
        <v>288</v>
      </c>
      <c r="B2" s="176">
        <v>46548</v>
      </c>
      <c r="C2" s="180" t="s">
        <v>1291</v>
      </c>
      <c r="D2" s="187">
        <v>46132</v>
      </c>
      <c r="E2" s="196"/>
      <c r="F2" s="196"/>
    </row>
    <row r="3" spans="1:6" ht="47" thickBot="1">
      <c r="A3" s="175" t="s">
        <v>1292</v>
      </c>
      <c r="B3" s="179">
        <v>46513</v>
      </c>
      <c r="C3" s="180" t="s">
        <v>1293</v>
      </c>
      <c r="D3" s="187">
        <v>46140</v>
      </c>
      <c r="E3" s="196"/>
      <c r="F3" s="196"/>
    </row>
    <row r="4" spans="1:6" ht="62.5" thickBot="1">
      <c r="A4" s="173" t="s">
        <v>1294</v>
      </c>
      <c r="B4" s="176">
        <v>46470</v>
      </c>
      <c r="C4" s="186" t="s">
        <v>1295</v>
      </c>
      <c r="D4" s="188">
        <v>46141</v>
      </c>
      <c r="E4" s="196"/>
      <c r="F4" s="196"/>
    </row>
    <row r="5" spans="1:6" ht="62.5" thickBot="1">
      <c r="A5" s="175" t="s">
        <v>1296</v>
      </c>
      <c r="B5" s="179">
        <v>46470</v>
      </c>
      <c r="C5" s="180" t="s">
        <v>1297</v>
      </c>
      <c r="D5" s="188">
        <v>46141</v>
      </c>
      <c r="E5" s="196"/>
      <c r="F5" s="196"/>
    </row>
    <row r="6" spans="1:6" ht="62.5" thickBot="1">
      <c r="A6" s="173" t="s">
        <v>309</v>
      </c>
      <c r="B6" s="176">
        <v>46463</v>
      </c>
      <c r="C6" s="180" t="s">
        <v>1298</v>
      </c>
      <c r="D6" s="187">
        <v>46141</v>
      </c>
      <c r="E6" s="196"/>
      <c r="F6" s="196"/>
    </row>
    <row r="7" spans="1:6" ht="62.5" thickBot="1">
      <c r="A7" s="175" t="s">
        <v>1299</v>
      </c>
      <c r="B7" s="179">
        <v>46442</v>
      </c>
      <c r="C7" s="177" t="s">
        <v>1300</v>
      </c>
      <c r="D7" s="191">
        <v>46149</v>
      </c>
      <c r="E7" s="196"/>
      <c r="F7" s="196"/>
    </row>
    <row r="8" spans="1:6" ht="47" thickBot="1">
      <c r="A8" s="173" t="s">
        <v>1301</v>
      </c>
      <c r="B8" s="176">
        <v>46442</v>
      </c>
      <c r="C8" s="177" t="s">
        <v>865</v>
      </c>
      <c r="D8" s="191">
        <v>46149</v>
      </c>
      <c r="E8" s="196"/>
      <c r="F8" s="196"/>
    </row>
    <row r="9" spans="1:6" ht="62.5" thickBot="1">
      <c r="A9" s="175" t="s">
        <v>247</v>
      </c>
      <c r="B9" s="179">
        <v>46442</v>
      </c>
      <c r="C9" s="180" t="s">
        <v>1041</v>
      </c>
      <c r="D9" s="187">
        <v>46149</v>
      </c>
      <c r="E9" s="196"/>
      <c r="F9" s="196"/>
    </row>
    <row r="10" spans="1:6" ht="47" thickBot="1">
      <c r="A10" s="173" t="s">
        <v>1302</v>
      </c>
      <c r="B10" s="176">
        <v>46428</v>
      </c>
      <c r="C10" s="180" t="s">
        <v>1303</v>
      </c>
      <c r="D10" s="187">
        <v>46149</v>
      </c>
      <c r="E10" s="196"/>
      <c r="F10" s="196"/>
    </row>
    <row r="11" spans="1:6" ht="62.5" thickBot="1">
      <c r="A11" s="175" t="s">
        <v>580</v>
      </c>
      <c r="B11" s="179">
        <v>46428</v>
      </c>
      <c r="C11" s="186" t="s">
        <v>882</v>
      </c>
      <c r="D11" s="187">
        <v>46155</v>
      </c>
      <c r="E11" s="196"/>
      <c r="F11" s="196"/>
    </row>
    <row r="12" spans="1:6" ht="62.5" thickBot="1">
      <c r="A12" s="173" t="s">
        <v>1304</v>
      </c>
      <c r="B12" s="176">
        <v>46428</v>
      </c>
      <c r="C12" s="186" t="s">
        <v>1305</v>
      </c>
      <c r="D12" s="187">
        <v>46155</v>
      </c>
      <c r="E12" s="196"/>
      <c r="F12" s="196"/>
    </row>
    <row r="13" spans="1:6" ht="47" thickBot="1">
      <c r="A13" s="175" t="s">
        <v>1306</v>
      </c>
      <c r="B13" s="179">
        <v>46422</v>
      </c>
      <c r="C13" s="186" t="s">
        <v>920</v>
      </c>
      <c r="D13" s="187">
        <v>46163</v>
      </c>
      <c r="E13" s="196"/>
      <c r="F13" s="196"/>
    </row>
    <row r="14" spans="1:6" ht="31.5" thickBot="1">
      <c r="A14" s="173" t="s">
        <v>1307</v>
      </c>
      <c r="B14" s="176">
        <v>46421</v>
      </c>
      <c r="C14" s="180" t="s">
        <v>1044</v>
      </c>
      <c r="D14" s="187">
        <v>46177</v>
      </c>
      <c r="E14" s="196"/>
      <c r="F14" s="196"/>
    </row>
    <row r="15" spans="1:6" ht="31.5" thickBot="1">
      <c r="A15" s="175" t="s">
        <v>1308</v>
      </c>
      <c r="B15" s="179">
        <v>46400</v>
      </c>
      <c r="C15" s="180" t="s">
        <v>835</v>
      </c>
      <c r="D15" s="187">
        <v>46183</v>
      </c>
      <c r="E15" s="196"/>
      <c r="F15" s="196"/>
    </row>
    <row r="16" spans="1:6" ht="47" thickBot="1">
      <c r="A16" s="173" t="s">
        <v>1309</v>
      </c>
      <c r="B16" s="176">
        <v>46400</v>
      </c>
      <c r="C16" s="177" t="s">
        <v>1047</v>
      </c>
      <c r="D16" s="187">
        <v>46183</v>
      </c>
      <c r="E16" s="196"/>
      <c r="F16" s="196"/>
    </row>
    <row r="17" spans="1:6" ht="47" thickBot="1">
      <c r="A17" s="175" t="s">
        <v>569</v>
      </c>
      <c r="B17" s="179">
        <v>46372</v>
      </c>
      <c r="C17" s="180" t="s">
        <v>877</v>
      </c>
      <c r="D17" s="187">
        <v>46183</v>
      </c>
      <c r="E17" s="196"/>
      <c r="F17" s="196"/>
    </row>
    <row r="18" spans="1:6" ht="47" thickBot="1">
      <c r="A18" s="173" t="s">
        <v>171</v>
      </c>
      <c r="B18" s="176">
        <v>46358</v>
      </c>
      <c r="C18" s="180" t="s">
        <v>1310</v>
      </c>
      <c r="D18" s="187">
        <v>46185</v>
      </c>
      <c r="E18" s="196"/>
      <c r="F18" s="196"/>
    </row>
    <row r="19" spans="1:6" ht="47" thickBot="1">
      <c r="A19" s="175" t="s">
        <v>312</v>
      </c>
      <c r="B19" s="179">
        <v>46358</v>
      </c>
      <c r="C19" s="180" t="s">
        <v>846</v>
      </c>
      <c r="D19" s="187">
        <v>46191</v>
      </c>
      <c r="E19" s="196"/>
      <c r="F19" s="196"/>
    </row>
    <row r="20" spans="1:6" ht="62.5" thickBot="1">
      <c r="A20" s="173" t="s">
        <v>543</v>
      </c>
      <c r="B20" s="176">
        <v>46344</v>
      </c>
      <c r="C20" s="180" t="s">
        <v>1311</v>
      </c>
      <c r="D20" s="187">
        <v>46191</v>
      </c>
      <c r="E20" s="196"/>
      <c r="F20" s="196"/>
    </row>
    <row r="21" spans="1:6" ht="47" thickBot="1">
      <c r="A21" s="175" t="s">
        <v>545</v>
      </c>
      <c r="B21" s="179">
        <v>46344</v>
      </c>
      <c r="C21" s="180" t="s">
        <v>848</v>
      </c>
      <c r="D21" s="187">
        <v>46191</v>
      </c>
      <c r="E21" s="196"/>
      <c r="F21" s="196"/>
    </row>
    <row r="22" spans="1:6" ht="47" thickBot="1">
      <c r="A22" s="173" t="s">
        <v>1312</v>
      </c>
      <c r="B22" s="176">
        <v>46338</v>
      </c>
      <c r="C22" s="180" t="s">
        <v>856</v>
      </c>
      <c r="D22" s="187">
        <v>46211</v>
      </c>
      <c r="E22" s="196"/>
      <c r="F22" s="196"/>
    </row>
    <row r="23" spans="1:6" ht="31.5" thickBot="1">
      <c r="A23" s="175" t="s">
        <v>201</v>
      </c>
      <c r="B23" s="179">
        <v>46337</v>
      </c>
      <c r="C23" s="186" t="s">
        <v>861</v>
      </c>
      <c r="D23" s="187">
        <v>46212</v>
      </c>
      <c r="E23" s="196"/>
      <c r="F23" s="196"/>
    </row>
    <row r="24" spans="1:6" ht="47" thickBot="1">
      <c r="A24" s="173" t="s">
        <v>358</v>
      </c>
      <c r="B24" s="176">
        <v>46330</v>
      </c>
      <c r="C24" s="186" t="s">
        <v>1054</v>
      </c>
      <c r="D24" s="187">
        <v>46213</v>
      </c>
      <c r="E24" s="196"/>
      <c r="F24" s="196"/>
    </row>
    <row r="25" spans="1:6" ht="62.5" thickBot="1">
      <c r="A25" s="175" t="s">
        <v>228</v>
      </c>
      <c r="B25" s="179">
        <v>46324</v>
      </c>
      <c r="C25" s="180" t="s">
        <v>998</v>
      </c>
      <c r="D25" s="187">
        <v>46218</v>
      </c>
      <c r="E25" s="196"/>
      <c r="F25" s="196"/>
    </row>
    <row r="26" spans="1:6" ht="47" thickBot="1">
      <c r="A26" s="173" t="s">
        <v>538</v>
      </c>
      <c r="B26" s="176">
        <v>46317</v>
      </c>
      <c r="C26" s="177" t="s">
        <v>959</v>
      </c>
      <c r="D26" s="191">
        <v>46218</v>
      </c>
      <c r="E26" s="196"/>
      <c r="F26" s="196"/>
    </row>
    <row r="27" spans="1:6" ht="31.5" thickBot="1">
      <c r="A27" s="175" t="s">
        <v>1313</v>
      </c>
      <c r="B27" s="179">
        <v>46316</v>
      </c>
      <c r="C27" s="189" t="s">
        <v>869</v>
      </c>
      <c r="D27" s="191">
        <v>46226</v>
      </c>
      <c r="E27" s="196"/>
      <c r="F27" s="196"/>
    </row>
    <row r="28" spans="1:6" ht="62.5" thickBot="1">
      <c r="A28" s="173" t="s">
        <v>1314</v>
      </c>
      <c r="B28" s="176">
        <v>46309</v>
      </c>
      <c r="C28" s="180" t="s">
        <v>872</v>
      </c>
      <c r="D28" s="187">
        <v>46226</v>
      </c>
      <c r="E28" s="196"/>
      <c r="F28" s="196"/>
    </row>
    <row r="29" spans="1:6" ht="31.5" thickBot="1">
      <c r="A29" s="175" t="s">
        <v>565</v>
      </c>
      <c r="B29" s="179">
        <v>46303</v>
      </c>
      <c r="C29" s="189" t="s">
        <v>875</v>
      </c>
      <c r="D29" s="187">
        <v>46232</v>
      </c>
      <c r="E29" s="196"/>
      <c r="F29" s="196"/>
    </row>
    <row r="30" spans="1:6" ht="47" thickBot="1">
      <c r="A30" s="173" t="s">
        <v>516</v>
      </c>
      <c r="B30" s="176">
        <v>46303</v>
      </c>
      <c r="C30" s="180" t="s">
        <v>923</v>
      </c>
      <c r="D30" s="187">
        <v>46232</v>
      </c>
      <c r="E30" s="196"/>
      <c r="F30" s="196"/>
    </row>
    <row r="31" spans="1:6" ht="47" thickBot="1">
      <c r="A31" s="175" t="s">
        <v>363</v>
      </c>
      <c r="B31" s="179">
        <v>46295</v>
      </c>
      <c r="C31" s="180" t="s">
        <v>843</v>
      </c>
      <c r="D31" s="187">
        <v>46240</v>
      </c>
      <c r="E31" s="196"/>
      <c r="F31" s="196"/>
    </row>
    <row r="32" spans="1:6" ht="31.5" thickBot="1">
      <c r="A32" s="173" t="s">
        <v>248</v>
      </c>
      <c r="B32" s="176">
        <v>46282</v>
      </c>
      <c r="C32" s="180" t="s">
        <v>885</v>
      </c>
      <c r="D32" s="187">
        <v>46253</v>
      </c>
      <c r="E32" s="196"/>
      <c r="F32" s="196"/>
    </row>
    <row r="33" spans="1:6" ht="47" thickBot="1">
      <c r="A33" s="175" t="s">
        <v>541</v>
      </c>
      <c r="B33" s="179">
        <v>46274</v>
      </c>
      <c r="C33" s="180" t="s">
        <v>888</v>
      </c>
      <c r="D33" s="187">
        <v>46253</v>
      </c>
      <c r="E33" s="196"/>
      <c r="F33" s="196"/>
    </row>
    <row r="34" spans="1:6" ht="62.5" thickBot="1">
      <c r="A34" s="173" t="s">
        <v>527</v>
      </c>
      <c r="B34" s="176">
        <v>46274</v>
      </c>
      <c r="C34" s="180" t="s">
        <v>891</v>
      </c>
      <c r="D34" s="187">
        <v>46260</v>
      </c>
      <c r="E34" s="196"/>
      <c r="F34" s="196"/>
    </row>
    <row r="35" spans="1:6" ht="47" thickBot="1">
      <c r="A35" s="175" t="s">
        <v>166</v>
      </c>
      <c r="B35" s="179">
        <v>46268</v>
      </c>
      <c r="C35" s="180" t="s">
        <v>893</v>
      </c>
      <c r="D35" s="187">
        <v>46260</v>
      </c>
      <c r="E35" s="196"/>
      <c r="F35" s="196"/>
    </row>
    <row r="36" spans="1:6" ht="47" thickBot="1">
      <c r="A36" s="173" t="s">
        <v>115</v>
      </c>
      <c r="B36" s="176">
        <v>46268</v>
      </c>
      <c r="C36" s="189" t="s">
        <v>896</v>
      </c>
      <c r="D36" s="187">
        <v>46260</v>
      </c>
      <c r="E36" s="196"/>
      <c r="F36" s="196"/>
    </row>
    <row r="37" spans="1:6" ht="47" thickBot="1">
      <c r="A37" s="175" t="s">
        <v>34</v>
      </c>
      <c r="B37" s="179">
        <v>46268</v>
      </c>
      <c r="C37" s="189" t="s">
        <v>899</v>
      </c>
      <c r="D37" s="187">
        <v>46268</v>
      </c>
      <c r="E37" s="196"/>
      <c r="F37" s="196"/>
    </row>
    <row r="38" spans="1:6" ht="47" thickBot="1">
      <c r="A38" s="173" t="s">
        <v>523</v>
      </c>
      <c r="B38" s="176">
        <v>46268</v>
      </c>
      <c r="C38" s="189" t="s">
        <v>1001</v>
      </c>
      <c r="D38" s="187">
        <v>46268</v>
      </c>
      <c r="E38" s="196"/>
      <c r="F38" s="196"/>
    </row>
    <row r="39" spans="1:6" ht="62.5" thickBot="1">
      <c r="A39" s="175" t="s">
        <v>562</v>
      </c>
      <c r="B39" s="179">
        <v>46268</v>
      </c>
      <c r="C39" s="189" t="s">
        <v>947</v>
      </c>
      <c r="D39" s="187">
        <v>46268</v>
      </c>
      <c r="E39" s="196"/>
      <c r="F39" s="196"/>
    </row>
    <row r="40" spans="1:6" ht="31.5" thickBot="1">
      <c r="A40" s="173" t="s">
        <v>146</v>
      </c>
      <c r="B40" s="176">
        <v>46260</v>
      </c>
      <c r="C40" s="180" t="s">
        <v>901</v>
      </c>
      <c r="D40" s="187">
        <v>46268</v>
      </c>
      <c r="E40" s="196"/>
      <c r="F40" s="196"/>
    </row>
    <row r="41" spans="1:6" ht="47" thickBot="1">
      <c r="A41" s="175" t="s">
        <v>525</v>
      </c>
      <c r="B41" s="179">
        <v>46260</v>
      </c>
      <c r="C41" s="180" t="s">
        <v>906</v>
      </c>
      <c r="D41" s="187">
        <v>46268</v>
      </c>
      <c r="E41" s="196"/>
      <c r="F41" s="196"/>
    </row>
    <row r="42" spans="1:6" ht="47" thickBot="1">
      <c r="A42" s="173" t="s">
        <v>524</v>
      </c>
      <c r="B42" s="176">
        <v>46260</v>
      </c>
      <c r="C42" s="189" t="s">
        <v>915</v>
      </c>
      <c r="D42" s="187">
        <v>46274</v>
      </c>
      <c r="E42" s="196"/>
      <c r="F42" s="196"/>
    </row>
    <row r="43" spans="1:6" ht="47" thickBot="1">
      <c r="A43" s="175" t="s">
        <v>212</v>
      </c>
      <c r="B43" s="179">
        <v>46253</v>
      </c>
      <c r="C43" s="180" t="s">
        <v>917</v>
      </c>
      <c r="D43" s="187">
        <v>46274</v>
      </c>
      <c r="E43" s="196"/>
      <c r="F43" s="196"/>
    </row>
    <row r="44" spans="1:6" ht="31.5" thickBot="1">
      <c r="A44" s="173" t="s">
        <v>1315</v>
      </c>
      <c r="B44" s="176">
        <v>46253</v>
      </c>
      <c r="C44" s="185" t="s">
        <v>926</v>
      </c>
      <c r="D44" s="187">
        <v>46282</v>
      </c>
      <c r="E44" s="196"/>
      <c r="F44" s="196"/>
    </row>
    <row r="45" spans="1:6" ht="78" thickBot="1">
      <c r="A45" s="175" t="s">
        <v>529</v>
      </c>
      <c r="B45" s="179">
        <v>46240</v>
      </c>
      <c r="C45" s="180" t="s">
        <v>935</v>
      </c>
      <c r="D45" s="187">
        <v>46295</v>
      </c>
      <c r="E45" s="196"/>
      <c r="F45" s="196"/>
    </row>
    <row r="46" spans="1:6" ht="31.5" thickBot="1">
      <c r="A46" s="173" t="s">
        <v>108</v>
      </c>
      <c r="B46" s="176">
        <v>46232</v>
      </c>
      <c r="C46" s="180" t="s">
        <v>867</v>
      </c>
      <c r="D46" s="187">
        <v>46303</v>
      </c>
      <c r="E46" s="196"/>
      <c r="F46" s="196"/>
    </row>
    <row r="47" spans="1:6" ht="47" thickBot="1">
      <c r="A47" s="175" t="s">
        <v>1316</v>
      </c>
      <c r="B47" s="179">
        <v>46232</v>
      </c>
      <c r="C47" s="180" t="s">
        <v>939</v>
      </c>
      <c r="D47" s="187">
        <v>46309</v>
      </c>
      <c r="E47" s="196"/>
      <c r="F47" s="196"/>
    </row>
    <row r="48" spans="1:6" ht="31.5" thickBot="1">
      <c r="A48" s="173" t="s">
        <v>221</v>
      </c>
      <c r="B48" s="176">
        <v>46226</v>
      </c>
      <c r="C48" s="180" t="s">
        <v>945</v>
      </c>
      <c r="D48" s="187">
        <v>46317</v>
      </c>
      <c r="E48" s="196"/>
      <c r="F48" s="196"/>
    </row>
    <row r="49" spans="1:6" ht="47" thickBot="1">
      <c r="A49" s="175" t="s">
        <v>383</v>
      </c>
      <c r="B49" s="179">
        <v>46226</v>
      </c>
      <c r="C49" s="180" t="s">
        <v>1317</v>
      </c>
      <c r="D49" s="187">
        <v>46330</v>
      </c>
      <c r="E49" s="196"/>
      <c r="F49" s="196"/>
    </row>
    <row r="50" spans="1:6" ht="31.5" thickBot="1">
      <c r="A50" s="173" t="s">
        <v>48</v>
      </c>
      <c r="B50" s="176">
        <v>46218</v>
      </c>
      <c r="C50" s="189" t="s">
        <v>949</v>
      </c>
      <c r="D50" s="187">
        <v>46337</v>
      </c>
      <c r="E50" s="196"/>
      <c r="F50" s="196"/>
    </row>
    <row r="51" spans="1:6" ht="47" thickBot="1">
      <c r="A51" s="175" t="s">
        <v>521</v>
      </c>
      <c r="B51" s="179">
        <v>46218</v>
      </c>
      <c r="C51" s="186" t="s">
        <v>952</v>
      </c>
      <c r="D51" s="193">
        <v>46337</v>
      </c>
      <c r="E51" s="196"/>
      <c r="F51" s="196"/>
    </row>
    <row r="52" spans="1:6" ht="62.5" thickBot="1">
      <c r="A52" s="173" t="s">
        <v>568</v>
      </c>
      <c r="B52" s="176">
        <v>46212</v>
      </c>
      <c r="C52" s="180" t="s">
        <v>1318</v>
      </c>
      <c r="D52" s="187">
        <v>46344</v>
      </c>
      <c r="E52" s="196"/>
      <c r="F52" s="196"/>
    </row>
    <row r="53" spans="1:6" ht="31.5" thickBot="1">
      <c r="A53" s="175" t="s">
        <v>535</v>
      </c>
      <c r="B53" s="179">
        <v>46211</v>
      </c>
      <c r="C53" s="180" t="s">
        <v>963</v>
      </c>
      <c r="D53" s="187">
        <v>46344</v>
      </c>
      <c r="E53" s="196"/>
      <c r="F53" s="196"/>
    </row>
    <row r="54" spans="1:6" ht="47" thickBot="1">
      <c r="A54" s="173" t="s">
        <v>94</v>
      </c>
      <c r="B54" s="176">
        <v>46191</v>
      </c>
      <c r="C54" s="180" t="s">
        <v>965</v>
      </c>
      <c r="D54" s="187">
        <v>46358</v>
      </c>
      <c r="E54" s="196"/>
      <c r="F54" s="196"/>
    </row>
    <row r="55" spans="1:6" ht="47" thickBot="1">
      <c r="A55" s="175" t="s">
        <v>11</v>
      </c>
      <c r="B55" s="179">
        <v>46191</v>
      </c>
      <c r="C55" s="180" t="s">
        <v>968</v>
      </c>
      <c r="D55" s="187">
        <v>46358</v>
      </c>
      <c r="E55" s="196"/>
      <c r="F55" s="196"/>
    </row>
    <row r="56" spans="1:6" ht="62.5" thickBot="1">
      <c r="A56" s="173" t="s">
        <v>1051</v>
      </c>
      <c r="B56" s="176">
        <v>46191</v>
      </c>
      <c r="C56" s="189" t="s">
        <v>971</v>
      </c>
      <c r="D56" s="187">
        <v>46372</v>
      </c>
      <c r="E56" s="196"/>
      <c r="F56" s="196"/>
    </row>
    <row r="57" spans="1:6" ht="47" thickBot="1">
      <c r="A57" s="175" t="s">
        <v>308</v>
      </c>
      <c r="B57" s="179">
        <v>46185</v>
      </c>
      <c r="C57" s="199" t="s">
        <v>975</v>
      </c>
      <c r="D57" s="187">
        <v>46400</v>
      </c>
      <c r="E57" s="196"/>
      <c r="F57" s="196"/>
    </row>
    <row r="58" spans="1:6" ht="47" thickBot="1">
      <c r="A58" s="173" t="s">
        <v>194</v>
      </c>
      <c r="B58" s="176">
        <v>46183</v>
      </c>
      <c r="C58" s="180" t="s">
        <v>979</v>
      </c>
      <c r="D58" s="187">
        <v>46428</v>
      </c>
      <c r="E58" s="196"/>
      <c r="F58" s="196"/>
    </row>
    <row r="59" spans="1:6" ht="47" thickBot="1">
      <c r="A59" s="175" t="s">
        <v>1319</v>
      </c>
      <c r="B59" s="179">
        <v>46183</v>
      </c>
      <c r="C59" s="180" t="s">
        <v>981</v>
      </c>
      <c r="D59" s="187">
        <v>46428</v>
      </c>
      <c r="E59" s="196"/>
      <c r="F59" s="196"/>
    </row>
    <row r="60" spans="1:6" ht="47" thickBot="1">
      <c r="A60" s="173" t="s">
        <v>187</v>
      </c>
      <c r="B60" s="176">
        <v>46183</v>
      </c>
      <c r="C60" s="189" t="s">
        <v>1320</v>
      </c>
      <c r="D60" s="187">
        <v>46428</v>
      </c>
    </row>
    <row r="61" spans="1:6" ht="62.5" thickBot="1">
      <c r="A61" s="175" t="s">
        <v>12</v>
      </c>
      <c r="B61" s="179">
        <v>46177</v>
      </c>
      <c r="C61" s="189" t="s">
        <v>988</v>
      </c>
      <c r="D61" s="187">
        <v>46442</v>
      </c>
    </row>
    <row r="62" spans="1:6" ht="47" thickBot="1">
      <c r="A62" s="173" t="s">
        <v>142</v>
      </c>
      <c r="B62" s="176">
        <v>46163</v>
      </c>
      <c r="C62" s="180" t="s">
        <v>991</v>
      </c>
      <c r="D62" s="187">
        <v>46442</v>
      </c>
    </row>
    <row r="63" spans="1:6" ht="47" thickBot="1">
      <c r="A63" s="175" t="s">
        <v>74</v>
      </c>
      <c r="B63" s="179">
        <v>46155</v>
      </c>
      <c r="C63" s="180" t="s">
        <v>993</v>
      </c>
      <c r="D63" s="187">
        <v>46463</v>
      </c>
    </row>
    <row r="64" spans="1:6" ht="47" thickBot="1">
      <c r="A64" s="173" t="s">
        <v>75</v>
      </c>
      <c r="B64" s="176">
        <v>46155</v>
      </c>
      <c r="C64" s="189" t="s">
        <v>995</v>
      </c>
      <c r="D64" s="187">
        <v>46470</v>
      </c>
    </row>
    <row r="65" spans="1:4" ht="47" thickBot="1">
      <c r="A65" s="175" t="s">
        <v>182</v>
      </c>
      <c r="B65" s="179">
        <v>46149</v>
      </c>
      <c r="C65" s="182" t="s">
        <v>961</v>
      </c>
      <c r="D65" s="190" t="s">
        <v>6</v>
      </c>
    </row>
    <row r="66" spans="1:4" ht="47" thickBot="1">
      <c r="A66" s="173" t="s">
        <v>1321</v>
      </c>
      <c r="B66" s="176">
        <v>46149</v>
      </c>
      <c r="C66" s="177" t="s">
        <v>909</v>
      </c>
      <c r="D66" s="187" t="s">
        <v>6</v>
      </c>
    </row>
    <row r="67" spans="1:4" ht="62.5" thickBot="1">
      <c r="A67" s="175" t="s">
        <v>1322</v>
      </c>
      <c r="B67" s="179">
        <v>46149</v>
      </c>
      <c r="C67" s="182" t="s">
        <v>1008</v>
      </c>
      <c r="D67" s="187" t="s">
        <v>6</v>
      </c>
    </row>
    <row r="68" spans="1:4" ht="31.5" thickBot="1">
      <c r="A68" s="173" t="s">
        <v>1323</v>
      </c>
      <c r="B68" s="176">
        <v>46142</v>
      </c>
      <c r="C68" s="177" t="s">
        <v>1120</v>
      </c>
      <c r="D68" s="187" t="s">
        <v>6</v>
      </c>
    </row>
    <row r="69" spans="1:4" ht="47" thickBot="1">
      <c r="A69" s="175" t="s">
        <v>326</v>
      </c>
      <c r="B69" s="179">
        <v>46141</v>
      </c>
      <c r="C69" s="180" t="s">
        <v>1023</v>
      </c>
      <c r="D69" s="187" t="s">
        <v>6</v>
      </c>
    </row>
    <row r="70" spans="1:4" ht="47" thickBot="1">
      <c r="A70" s="173" t="s">
        <v>216</v>
      </c>
      <c r="B70" s="176">
        <v>46141</v>
      </c>
      <c r="C70" s="184" t="s">
        <v>1029</v>
      </c>
      <c r="D70" s="187" t="s">
        <v>6</v>
      </c>
    </row>
    <row r="71" spans="1:4" ht="47" thickBot="1">
      <c r="A71" s="175" t="s">
        <v>1324</v>
      </c>
      <c r="B71" s="179">
        <v>46140</v>
      </c>
      <c r="C71" s="180" t="s">
        <v>1325</v>
      </c>
      <c r="D71" s="187" t="s">
        <v>6</v>
      </c>
    </row>
    <row r="72" spans="1:4" ht="47" thickBot="1">
      <c r="A72" s="173" t="s">
        <v>1326</v>
      </c>
      <c r="B72" s="176">
        <v>46132</v>
      </c>
      <c r="C72" s="185" t="s">
        <v>1010</v>
      </c>
      <c r="D72" s="187" t="s">
        <v>6</v>
      </c>
    </row>
    <row r="73" spans="1:4" ht="31.5" thickBot="1">
      <c r="A73" s="175" t="s">
        <v>197</v>
      </c>
      <c r="B73" s="179">
        <v>45490</v>
      </c>
      <c r="C73" s="177" t="s">
        <v>1327</v>
      </c>
      <c r="D73" s="191" t="s">
        <v>6</v>
      </c>
    </row>
    <row r="74" spans="1:4" ht="47" thickBot="1">
      <c r="A74" s="173" t="s">
        <v>113</v>
      </c>
      <c r="B74" s="176">
        <v>44727</v>
      </c>
      <c r="C74" s="180" t="s">
        <v>880</v>
      </c>
      <c r="D74" s="187" t="s">
        <v>6</v>
      </c>
    </row>
    <row r="75" spans="1:4" ht="62.5" thickBot="1">
      <c r="A75" s="175" t="s">
        <v>1328</v>
      </c>
      <c r="B75" s="179">
        <v>44405</v>
      </c>
      <c r="C75" s="180" t="s">
        <v>1015</v>
      </c>
      <c r="D75" s="187" t="s">
        <v>6</v>
      </c>
    </row>
    <row r="76" spans="1:4" ht="47" thickBot="1">
      <c r="A76" s="173" t="s">
        <v>284</v>
      </c>
      <c r="B76" s="176">
        <v>44307</v>
      </c>
      <c r="C76" s="184" t="s">
        <v>1329</v>
      </c>
      <c r="D76" s="191" t="s">
        <v>6</v>
      </c>
    </row>
    <row r="77" spans="1:4" ht="47" thickBot="1">
      <c r="A77" s="175" t="s">
        <v>59</v>
      </c>
      <c r="B77" s="179">
        <v>43609</v>
      </c>
      <c r="C77" s="180" t="s">
        <v>1020</v>
      </c>
      <c r="D77" s="187" t="s">
        <v>6</v>
      </c>
    </row>
    <row r="78" spans="1:4" ht="47" thickBot="1">
      <c r="A78" s="173" t="s">
        <v>50</v>
      </c>
      <c r="B78" s="176">
        <v>43516</v>
      </c>
      <c r="C78" s="180" t="s">
        <v>859</v>
      </c>
      <c r="D78" s="187" t="s">
        <v>6</v>
      </c>
    </row>
    <row r="79" spans="1:4" ht="31.5" thickBot="1">
      <c r="A79" s="175" t="s">
        <v>1330</v>
      </c>
      <c r="B79" s="179">
        <v>43229</v>
      </c>
      <c r="C79" s="177" t="s">
        <v>1331</v>
      </c>
      <c r="D79" s="187" t="s">
        <v>6</v>
      </c>
    </row>
    <row r="80" spans="1:4" ht="31.5" thickBot="1">
      <c r="A80" s="173" t="s">
        <v>1332</v>
      </c>
      <c r="B80" s="176">
        <v>43145</v>
      </c>
      <c r="C80" s="180" t="s">
        <v>912</v>
      </c>
      <c r="D80" s="190" t="s">
        <v>6</v>
      </c>
    </row>
    <row r="81" spans="1:4" ht="31.5" thickBot="1">
      <c r="A81" s="175" t="s">
        <v>330</v>
      </c>
      <c r="B81" s="179">
        <v>43061</v>
      </c>
      <c r="C81" s="189" t="s">
        <v>1017</v>
      </c>
      <c r="D81" s="187" t="s">
        <v>6</v>
      </c>
    </row>
    <row r="82" spans="1:4" ht="31.5" thickBot="1">
      <c r="A82" s="173" t="s">
        <v>252</v>
      </c>
      <c r="B82" s="176">
        <v>43054</v>
      </c>
      <c r="C82" s="180" t="s">
        <v>1058</v>
      </c>
      <c r="D82" s="187" t="s">
        <v>6</v>
      </c>
    </row>
    <row r="83" spans="1:4" ht="47" thickBot="1">
      <c r="A83" s="175" t="s">
        <v>190</v>
      </c>
      <c r="B83" s="179">
        <v>42914</v>
      </c>
      <c r="C83" s="186" t="s">
        <v>928</v>
      </c>
      <c r="D83" s="187" t="s">
        <v>6</v>
      </c>
    </row>
    <row r="84" spans="1:4" ht="62.5" thickBot="1">
      <c r="A84" s="173" t="s">
        <v>178</v>
      </c>
      <c r="B84" s="176">
        <v>42641</v>
      </c>
      <c r="C84" s="185" t="s">
        <v>1033</v>
      </c>
      <c r="D84" s="187" t="s">
        <v>6</v>
      </c>
    </row>
    <row r="85" spans="1:4" ht="31.5" thickBot="1">
      <c r="A85" s="175" t="s">
        <v>141</v>
      </c>
      <c r="B85" s="194" t="s">
        <v>6</v>
      </c>
      <c r="C85" s="189" t="s">
        <v>1030</v>
      </c>
      <c r="D85" s="187" t="s">
        <v>6</v>
      </c>
    </row>
    <row r="86" spans="1:4" ht="62.5" thickBot="1">
      <c r="A86" s="173" t="s">
        <v>287</v>
      </c>
      <c r="B86" s="195" t="s">
        <v>6</v>
      </c>
      <c r="C86" s="189" t="s">
        <v>1032</v>
      </c>
      <c r="D86" s="187" t="s">
        <v>6</v>
      </c>
    </row>
    <row r="87" spans="1:4" ht="47" thickBot="1">
      <c r="A87" s="175" t="s">
        <v>198</v>
      </c>
      <c r="B87" s="194" t="s">
        <v>6</v>
      </c>
      <c r="C87" s="189" t="s">
        <v>1062</v>
      </c>
      <c r="D87" s="187" t="s">
        <v>6</v>
      </c>
    </row>
    <row r="88" spans="1:4" ht="31.5" thickBot="1">
      <c r="A88" s="173" t="s">
        <v>73</v>
      </c>
      <c r="B88" s="195" t="s">
        <v>6</v>
      </c>
      <c r="C88" s="177" t="s">
        <v>1333</v>
      </c>
      <c r="D88" s="187" t="s">
        <v>6</v>
      </c>
    </row>
    <row r="89" spans="1:4" ht="62.5" thickBot="1">
      <c r="A89" s="175" t="s">
        <v>235</v>
      </c>
      <c r="B89" s="194" t="s">
        <v>6</v>
      </c>
      <c r="C89" s="180" t="s">
        <v>1334</v>
      </c>
      <c r="D89" s="191" t="s">
        <v>6</v>
      </c>
    </row>
    <row r="90" spans="1:4" ht="31.5" thickBot="1">
      <c r="A90" s="173" t="s">
        <v>68</v>
      </c>
      <c r="B90" s="195" t="s">
        <v>6</v>
      </c>
      <c r="C90" s="177" t="s">
        <v>1065</v>
      </c>
      <c r="D90" s="191" t="s">
        <v>6</v>
      </c>
    </row>
    <row r="91" spans="1:4" ht="47" thickBot="1">
      <c r="A91" s="175" t="s">
        <v>333</v>
      </c>
      <c r="B91" s="194" t="s">
        <v>6</v>
      </c>
      <c r="C91" s="180" t="s">
        <v>1335</v>
      </c>
      <c r="D91" s="187" t="s">
        <v>6</v>
      </c>
    </row>
    <row r="92" spans="1:4" ht="31.5" thickBot="1">
      <c r="A92" s="173" t="s">
        <v>218</v>
      </c>
      <c r="B92" s="195" t="s">
        <v>6</v>
      </c>
      <c r="C92" s="180" t="s">
        <v>1071</v>
      </c>
      <c r="D92" s="187" t="s">
        <v>6</v>
      </c>
    </row>
    <row r="93" spans="1:4" ht="47" thickBot="1">
      <c r="A93" s="175" t="s">
        <v>137</v>
      </c>
      <c r="B93" s="194" t="s">
        <v>6</v>
      </c>
      <c r="C93" s="177" t="s">
        <v>1013</v>
      </c>
      <c r="D93" s="187" t="s">
        <v>6</v>
      </c>
    </row>
    <row r="94" spans="1:4" ht="62.5" thickBot="1">
      <c r="A94" s="173" t="s">
        <v>220</v>
      </c>
      <c r="B94" s="195" t="s">
        <v>6</v>
      </c>
      <c r="C94" s="180" t="s">
        <v>932</v>
      </c>
      <c r="D94" s="187" t="s">
        <v>6</v>
      </c>
    </row>
    <row r="95" spans="1:4" ht="47" thickBot="1">
      <c r="A95" s="175" t="s">
        <v>272</v>
      </c>
      <c r="B95" s="194" t="s">
        <v>6</v>
      </c>
      <c r="C95" s="180" t="s">
        <v>1075</v>
      </c>
      <c r="D95" s="187" t="s">
        <v>6</v>
      </c>
    </row>
    <row r="96" spans="1:4" ht="47" thickBot="1">
      <c r="A96" s="173" t="s">
        <v>214</v>
      </c>
      <c r="B96" s="195" t="s">
        <v>6</v>
      </c>
      <c r="C96" s="180" t="s">
        <v>1336</v>
      </c>
      <c r="D96" s="187" t="s">
        <v>6</v>
      </c>
    </row>
    <row r="97" spans="1:4" ht="31.5" thickBot="1">
      <c r="A97" s="175" t="s">
        <v>254</v>
      </c>
      <c r="B97" s="194" t="s">
        <v>6</v>
      </c>
      <c r="C97" s="192" t="s">
        <v>942</v>
      </c>
      <c r="D97" s="187" t="s">
        <v>6</v>
      </c>
    </row>
    <row r="98" spans="1:4" ht="47" thickBot="1">
      <c r="A98" s="173" t="s">
        <v>211</v>
      </c>
      <c r="B98" s="195" t="s">
        <v>6</v>
      </c>
      <c r="C98" s="180" t="s">
        <v>1078</v>
      </c>
      <c r="D98" s="187" t="s">
        <v>6</v>
      </c>
    </row>
    <row r="99" spans="1:4" ht="47" thickBot="1">
      <c r="A99" s="175" t="s">
        <v>116</v>
      </c>
      <c r="B99" s="194" t="s">
        <v>6</v>
      </c>
      <c r="C99" s="177" t="s">
        <v>1082</v>
      </c>
      <c r="D99" s="187" t="s">
        <v>6</v>
      </c>
    </row>
    <row r="100" spans="1:4" ht="47" thickBot="1">
      <c r="A100" s="173" t="s">
        <v>181</v>
      </c>
      <c r="B100" s="195" t="s">
        <v>6</v>
      </c>
      <c r="C100" s="185" t="s">
        <v>1084</v>
      </c>
      <c r="D100" s="187" t="s">
        <v>6</v>
      </c>
    </row>
    <row r="101" spans="1:4" ht="47" thickBot="1">
      <c r="A101" s="175" t="s">
        <v>325</v>
      </c>
      <c r="B101" s="194" t="s">
        <v>6</v>
      </c>
      <c r="C101" s="180" t="s">
        <v>1086</v>
      </c>
      <c r="D101" s="187" t="s">
        <v>6</v>
      </c>
    </row>
    <row r="102" spans="1:4" ht="31.5" thickBot="1">
      <c r="A102" s="173" t="s">
        <v>262</v>
      </c>
      <c r="B102" s="195" t="s">
        <v>6</v>
      </c>
      <c r="C102" s="180" t="s">
        <v>1088</v>
      </c>
      <c r="D102" s="187" t="s">
        <v>6</v>
      </c>
    </row>
    <row r="103" spans="1:4" ht="47" thickBot="1">
      <c r="A103" s="175" t="s">
        <v>62</v>
      </c>
      <c r="B103" s="194" t="s">
        <v>6</v>
      </c>
      <c r="C103" s="192" t="s">
        <v>1337</v>
      </c>
      <c r="D103" s="191" t="s">
        <v>6</v>
      </c>
    </row>
    <row r="104" spans="1:4" ht="47" thickBot="1">
      <c r="A104" s="173" t="s">
        <v>244</v>
      </c>
      <c r="B104" s="195" t="s">
        <v>6</v>
      </c>
      <c r="C104" s="180" t="s">
        <v>1285</v>
      </c>
      <c r="D104" s="193" t="s">
        <v>6</v>
      </c>
    </row>
    <row r="105" spans="1:4" ht="47" thickBot="1">
      <c r="A105" s="175" t="s">
        <v>183</v>
      </c>
      <c r="B105" s="194" t="s">
        <v>6</v>
      </c>
      <c r="C105" s="180" t="s">
        <v>1091</v>
      </c>
      <c r="D105" s="191" t="s">
        <v>6</v>
      </c>
    </row>
    <row r="106" spans="1:4" ht="47" thickBot="1">
      <c r="A106" s="173" t="s">
        <v>154</v>
      </c>
      <c r="B106" s="195" t="s">
        <v>6</v>
      </c>
      <c r="C106" s="180" t="s">
        <v>1094</v>
      </c>
      <c r="D106" s="187" t="s">
        <v>6</v>
      </c>
    </row>
    <row r="107" spans="1:4" ht="47" thickBot="1">
      <c r="A107" s="175" t="s">
        <v>209</v>
      </c>
      <c r="B107" s="194" t="s">
        <v>6</v>
      </c>
      <c r="C107" s="184" t="s">
        <v>1096</v>
      </c>
      <c r="D107" s="187" t="s">
        <v>6</v>
      </c>
    </row>
    <row r="108" spans="1:4" ht="62.5" thickBot="1">
      <c r="A108" s="173" t="s">
        <v>213</v>
      </c>
      <c r="B108" s="195" t="s">
        <v>6</v>
      </c>
      <c r="C108" s="189" t="s">
        <v>1097</v>
      </c>
      <c r="D108" s="187" t="s">
        <v>6</v>
      </c>
    </row>
    <row r="109" spans="1:4" ht="47" thickBot="1">
      <c r="A109" s="175" t="s">
        <v>32</v>
      </c>
      <c r="B109" s="194" t="s">
        <v>6</v>
      </c>
      <c r="C109" s="177" t="s">
        <v>1099</v>
      </c>
      <c r="D109" s="187" t="s">
        <v>6</v>
      </c>
    </row>
    <row r="110" spans="1:4" ht="47" thickBot="1">
      <c r="A110" s="173" t="s">
        <v>239</v>
      </c>
      <c r="B110" s="195" t="s">
        <v>6</v>
      </c>
      <c r="C110" s="177" t="s">
        <v>1101</v>
      </c>
      <c r="D110" s="187" t="s">
        <v>6</v>
      </c>
    </row>
    <row r="111" spans="1:4" ht="62.5" thickBot="1">
      <c r="A111" s="175" t="s">
        <v>170</v>
      </c>
      <c r="B111" s="194" t="s">
        <v>6</v>
      </c>
      <c r="C111" s="182" t="s">
        <v>1104</v>
      </c>
      <c r="D111" s="200" t="s">
        <v>6</v>
      </c>
    </row>
    <row r="112" spans="1:4" ht="31.5" thickBot="1">
      <c r="A112" s="173" t="s">
        <v>319</v>
      </c>
      <c r="B112" s="195" t="s">
        <v>6</v>
      </c>
      <c r="C112" s="185" t="s">
        <v>1105</v>
      </c>
      <c r="D112" s="187" t="s">
        <v>6</v>
      </c>
    </row>
    <row r="113" spans="1:4" ht="31.5" thickBot="1">
      <c r="A113" s="175" t="s">
        <v>36</v>
      </c>
      <c r="B113" s="194" t="s">
        <v>6</v>
      </c>
      <c r="C113" s="180" t="s">
        <v>1107</v>
      </c>
      <c r="D113" s="187" t="s">
        <v>6</v>
      </c>
    </row>
    <row r="114" spans="1:4" ht="78" thickBot="1">
      <c r="A114" s="173" t="s">
        <v>290</v>
      </c>
      <c r="B114" s="195" t="s">
        <v>6</v>
      </c>
      <c r="C114" s="180" t="s">
        <v>1338</v>
      </c>
      <c r="D114" s="187" t="s">
        <v>6</v>
      </c>
    </row>
    <row r="115" spans="1:4" ht="47" thickBot="1">
      <c r="A115" s="175" t="s">
        <v>98</v>
      </c>
      <c r="B115" s="194" t="s">
        <v>6</v>
      </c>
      <c r="C115" s="180" t="s">
        <v>1339</v>
      </c>
      <c r="D115" s="191" t="s">
        <v>6</v>
      </c>
    </row>
    <row r="116" spans="1:4" ht="47" thickBot="1">
      <c r="A116" s="173" t="s">
        <v>159</v>
      </c>
      <c r="B116" s="195" t="s">
        <v>6</v>
      </c>
      <c r="C116" s="177" t="s">
        <v>1005</v>
      </c>
      <c r="D116" s="190" t="s">
        <v>6</v>
      </c>
    </row>
    <row r="117" spans="1:4" ht="47" thickBot="1">
      <c r="A117" s="175" t="s">
        <v>261</v>
      </c>
      <c r="B117" s="194" t="s">
        <v>6</v>
      </c>
      <c r="C117" s="189" t="s">
        <v>1340</v>
      </c>
      <c r="D117" s="187" t="s">
        <v>6</v>
      </c>
    </row>
    <row r="118" spans="1:4" ht="47" thickBot="1">
      <c r="A118" s="173" t="s">
        <v>72</v>
      </c>
      <c r="B118" s="195" t="s">
        <v>6</v>
      </c>
      <c r="C118" s="189" t="s">
        <v>1341</v>
      </c>
      <c r="D118" s="187" t="s">
        <v>6</v>
      </c>
    </row>
    <row r="119" spans="1:4" ht="62.5" thickBot="1">
      <c r="A119" s="175" t="s">
        <v>260</v>
      </c>
      <c r="B119" s="194" t="s">
        <v>6</v>
      </c>
      <c r="C119" s="185" t="s">
        <v>1109</v>
      </c>
      <c r="D119" s="187" t="s">
        <v>6</v>
      </c>
    </row>
    <row r="120" spans="1:4" ht="62.5" thickBot="1">
      <c r="A120" s="173" t="s">
        <v>21</v>
      </c>
      <c r="B120" s="195" t="s">
        <v>6</v>
      </c>
      <c r="C120" s="180" t="s">
        <v>1112</v>
      </c>
      <c r="D120" s="187">
        <v>46484</v>
      </c>
    </row>
    <row r="121" spans="1:4" ht="62.5" thickBot="1">
      <c r="A121" s="175" t="s">
        <v>78</v>
      </c>
      <c r="B121" s="194" t="s">
        <v>6</v>
      </c>
      <c r="C121" s="180" t="s">
        <v>553</v>
      </c>
      <c r="D121" s="187">
        <v>46534</v>
      </c>
    </row>
    <row r="122" spans="1:4" ht="47" thickBot="1">
      <c r="A122" s="173" t="s">
        <v>31</v>
      </c>
      <c r="B122" s="195" t="s">
        <v>6</v>
      </c>
      <c r="C122" s="180" t="s">
        <v>1116</v>
      </c>
      <c r="D122" s="187">
        <v>46548</v>
      </c>
    </row>
    <row r="123" spans="1:4" ht="47" thickBot="1">
      <c r="A123" s="175" t="s">
        <v>176</v>
      </c>
      <c r="B123" s="194" t="s">
        <v>6</v>
      </c>
      <c r="C123" s="180" t="s">
        <v>1123</v>
      </c>
      <c r="D123" s="187">
        <v>46596</v>
      </c>
    </row>
    <row r="124" spans="1:4" ht="47" thickBot="1">
      <c r="A124" s="173" t="s">
        <v>236</v>
      </c>
      <c r="B124" s="195" t="s">
        <v>6</v>
      </c>
      <c r="C124" s="189" t="s">
        <v>1125</v>
      </c>
      <c r="D124" s="187">
        <v>46729</v>
      </c>
    </row>
    <row r="125" spans="1:4" ht="47" thickBot="1">
      <c r="A125" s="175" t="s">
        <v>296</v>
      </c>
      <c r="B125" s="194" t="s">
        <v>6</v>
      </c>
      <c r="C125" s="185" t="s">
        <v>1127</v>
      </c>
      <c r="D125" s="187" t="s">
        <v>6</v>
      </c>
    </row>
    <row r="126" spans="1:4" ht="47" thickBot="1">
      <c r="A126" s="173" t="s">
        <v>175</v>
      </c>
      <c r="B126" s="195" t="s">
        <v>6</v>
      </c>
      <c r="C126" s="180" t="s">
        <v>1131</v>
      </c>
      <c r="D126" s="187" t="s">
        <v>6</v>
      </c>
    </row>
    <row r="127" spans="1:4" ht="47" thickBot="1">
      <c r="A127" s="175" t="s">
        <v>168</v>
      </c>
      <c r="B127" s="194" t="s">
        <v>6</v>
      </c>
      <c r="C127" s="189" t="s">
        <v>1135</v>
      </c>
      <c r="D127" s="187" t="s">
        <v>6</v>
      </c>
    </row>
    <row r="128" spans="1:4" ht="31.5" thickBot="1">
      <c r="A128" s="173" t="s">
        <v>54</v>
      </c>
      <c r="B128" s="195" t="s">
        <v>6</v>
      </c>
      <c r="C128" s="185" t="s">
        <v>1133</v>
      </c>
      <c r="D128" s="187" t="s">
        <v>6</v>
      </c>
    </row>
    <row r="129" spans="1:4" ht="47" thickBot="1">
      <c r="A129" s="175" t="s">
        <v>167</v>
      </c>
      <c r="B129" s="194" t="s">
        <v>6</v>
      </c>
      <c r="C129" s="189" t="s">
        <v>1137</v>
      </c>
      <c r="D129" s="187" t="s">
        <v>6</v>
      </c>
    </row>
    <row r="130" spans="1:4" ht="47" thickBot="1">
      <c r="A130" s="173" t="s">
        <v>100</v>
      </c>
      <c r="B130" s="195" t="s">
        <v>6</v>
      </c>
      <c r="C130" s="180" t="s">
        <v>1148</v>
      </c>
      <c r="D130" s="187" t="s">
        <v>6</v>
      </c>
    </row>
    <row r="131" spans="1:4" ht="31.5" thickBot="1">
      <c r="A131" s="175" t="s">
        <v>300</v>
      </c>
      <c r="B131" s="194" t="s">
        <v>6</v>
      </c>
      <c r="C131" s="180" t="s">
        <v>1151</v>
      </c>
      <c r="D131" s="187" t="s">
        <v>6</v>
      </c>
    </row>
    <row r="132" spans="1:4" ht="47" thickBot="1">
      <c r="A132" s="173" t="s">
        <v>145</v>
      </c>
      <c r="B132" s="195" t="s">
        <v>6</v>
      </c>
      <c r="C132" s="189" t="s">
        <v>1158</v>
      </c>
      <c r="D132" s="187" t="s">
        <v>6</v>
      </c>
    </row>
    <row r="133" spans="1:4" ht="47" thickBot="1">
      <c r="A133" s="175" t="s">
        <v>219</v>
      </c>
      <c r="B133" s="194" t="s">
        <v>6</v>
      </c>
      <c r="C133" s="185" t="s">
        <v>1154</v>
      </c>
      <c r="D133" s="187" t="s">
        <v>6</v>
      </c>
    </row>
    <row r="134" spans="1:4" ht="62.5" thickBot="1">
      <c r="A134" s="173" t="s">
        <v>65</v>
      </c>
      <c r="B134" s="195" t="s">
        <v>6</v>
      </c>
      <c r="C134" s="180" t="s">
        <v>1342</v>
      </c>
      <c r="D134" s="187" t="s">
        <v>6</v>
      </c>
    </row>
    <row r="135" spans="1:4" ht="47" thickBot="1">
      <c r="A135" s="175" t="s">
        <v>306</v>
      </c>
      <c r="B135" s="194" t="s">
        <v>6</v>
      </c>
      <c r="C135" s="185" t="s">
        <v>1160</v>
      </c>
      <c r="D135" s="187" t="s">
        <v>6</v>
      </c>
    </row>
    <row r="136" spans="1:4" ht="62.5" thickBot="1">
      <c r="A136" s="173" t="s">
        <v>9</v>
      </c>
      <c r="B136" s="195" t="s">
        <v>6</v>
      </c>
      <c r="C136" s="189" t="s">
        <v>1343</v>
      </c>
      <c r="D136" s="187" t="s">
        <v>6</v>
      </c>
    </row>
    <row r="137" spans="1:4" ht="47" thickBot="1">
      <c r="A137" s="175" t="s">
        <v>286</v>
      </c>
      <c r="B137" s="194" t="s">
        <v>6</v>
      </c>
      <c r="C137" s="180" t="s">
        <v>1344</v>
      </c>
      <c r="D137" s="187" t="s">
        <v>6</v>
      </c>
    </row>
    <row r="138" spans="1:4" ht="47" thickBot="1">
      <c r="A138" s="173" t="s">
        <v>255</v>
      </c>
      <c r="B138" s="195" t="s">
        <v>6</v>
      </c>
      <c r="C138" s="180" t="s">
        <v>1162</v>
      </c>
      <c r="D138" s="187" t="s">
        <v>6</v>
      </c>
    </row>
    <row r="139" spans="1:4" ht="47" thickBot="1">
      <c r="A139" s="175" t="s">
        <v>202</v>
      </c>
      <c r="B139" s="194" t="s">
        <v>6</v>
      </c>
      <c r="C139" s="180" t="s">
        <v>1345</v>
      </c>
      <c r="D139" s="187" t="s">
        <v>6</v>
      </c>
    </row>
    <row r="140" spans="1:4" ht="47" thickBot="1">
      <c r="A140" s="173" t="s">
        <v>162</v>
      </c>
      <c r="B140" s="195" t="s">
        <v>6</v>
      </c>
      <c r="C140" s="180" t="s">
        <v>1164</v>
      </c>
      <c r="D140" s="187" t="s">
        <v>6</v>
      </c>
    </row>
    <row r="141" spans="1:4" ht="47" thickBot="1">
      <c r="A141" s="175" t="s">
        <v>172</v>
      </c>
      <c r="B141" s="194" t="s">
        <v>6</v>
      </c>
      <c r="C141" s="180" t="s">
        <v>1166</v>
      </c>
      <c r="D141" s="187" t="s">
        <v>6</v>
      </c>
    </row>
    <row r="142" spans="1:4" ht="31.5" thickBot="1">
      <c r="A142" s="173" t="s">
        <v>174</v>
      </c>
      <c r="B142" s="195" t="s">
        <v>6</v>
      </c>
      <c r="C142" s="177" t="s">
        <v>1168</v>
      </c>
      <c r="D142" s="187" t="s">
        <v>6</v>
      </c>
    </row>
    <row r="143" spans="1:4" ht="47" thickBot="1">
      <c r="A143" s="175" t="s">
        <v>95</v>
      </c>
      <c r="B143" s="194" t="s">
        <v>6</v>
      </c>
      <c r="C143" s="180" t="s">
        <v>1169</v>
      </c>
      <c r="D143" s="187" t="s">
        <v>6</v>
      </c>
    </row>
    <row r="144" spans="1:4" ht="31.5" thickBot="1">
      <c r="A144" s="173" t="s">
        <v>237</v>
      </c>
      <c r="B144" s="195" t="s">
        <v>6</v>
      </c>
      <c r="C144" s="180" t="s">
        <v>1173</v>
      </c>
      <c r="D144" s="187" t="s">
        <v>6</v>
      </c>
    </row>
    <row r="145" spans="1:4" ht="31.5" thickBot="1">
      <c r="A145" s="175" t="s">
        <v>121</v>
      </c>
      <c r="B145" s="194" t="s">
        <v>6</v>
      </c>
      <c r="C145" s="180" t="s">
        <v>1175</v>
      </c>
      <c r="D145" s="187" t="s">
        <v>6</v>
      </c>
    </row>
    <row r="146" spans="1:4" ht="31.5" thickBot="1">
      <c r="A146" s="173" t="s">
        <v>335</v>
      </c>
      <c r="B146" s="195" t="s">
        <v>6</v>
      </c>
      <c r="C146" s="180" t="s">
        <v>1176</v>
      </c>
      <c r="D146" s="191" t="s">
        <v>6</v>
      </c>
    </row>
    <row r="147" spans="1:4" ht="47" thickBot="1">
      <c r="A147" s="175" t="s">
        <v>278</v>
      </c>
      <c r="B147" s="194" t="s">
        <v>6</v>
      </c>
      <c r="C147" s="177" t="s">
        <v>1178</v>
      </c>
      <c r="D147" s="187" t="s">
        <v>6</v>
      </c>
    </row>
    <row r="148" spans="1:4" ht="47" thickBot="1">
      <c r="A148" s="173" t="s">
        <v>322</v>
      </c>
      <c r="B148" s="195" t="s">
        <v>6</v>
      </c>
      <c r="C148" s="180" t="s">
        <v>1346</v>
      </c>
      <c r="D148" s="187" t="s">
        <v>6</v>
      </c>
    </row>
    <row r="149" spans="1:4" ht="62.5" thickBot="1">
      <c r="A149" s="175" t="s">
        <v>110</v>
      </c>
      <c r="B149" s="194" t="s">
        <v>6</v>
      </c>
      <c r="C149" s="180" t="s">
        <v>1188</v>
      </c>
      <c r="D149" s="187" t="s">
        <v>6</v>
      </c>
    </row>
    <row r="150" spans="1:4" ht="47" thickBot="1">
      <c r="A150" s="173" t="s">
        <v>109</v>
      </c>
      <c r="B150" s="195" t="s">
        <v>6</v>
      </c>
      <c r="C150" s="189" t="s">
        <v>1191</v>
      </c>
      <c r="D150" s="187" t="s">
        <v>6</v>
      </c>
    </row>
    <row r="151" spans="1:4" ht="47" thickBot="1">
      <c r="A151" s="175" t="s">
        <v>192</v>
      </c>
      <c r="B151" s="194" t="s">
        <v>6</v>
      </c>
      <c r="C151" s="180" t="s">
        <v>1192</v>
      </c>
      <c r="D151" s="187" t="s">
        <v>6</v>
      </c>
    </row>
    <row r="152" spans="1:4" ht="62.5" thickBot="1">
      <c r="A152" s="173" t="s">
        <v>7</v>
      </c>
      <c r="B152" s="195" t="s">
        <v>6</v>
      </c>
      <c r="C152" s="180" t="s">
        <v>1195</v>
      </c>
      <c r="D152" s="187" t="s">
        <v>6</v>
      </c>
    </row>
    <row r="153" spans="1:4" ht="31.5" thickBot="1">
      <c r="A153" s="175" t="s">
        <v>177</v>
      </c>
      <c r="B153" s="194" t="s">
        <v>6</v>
      </c>
      <c r="C153" s="177" t="s">
        <v>1197</v>
      </c>
      <c r="D153" s="187" t="s">
        <v>6</v>
      </c>
    </row>
    <row r="154" spans="1:4" ht="31.5" thickBot="1">
      <c r="A154" s="173" t="s">
        <v>304</v>
      </c>
      <c r="B154" s="195" t="s">
        <v>6</v>
      </c>
      <c r="C154" s="180" t="s">
        <v>1199</v>
      </c>
      <c r="D154" s="187" t="s">
        <v>6</v>
      </c>
    </row>
    <row r="155" spans="1:4" ht="31.5" thickBot="1">
      <c r="A155" s="175" t="s">
        <v>302</v>
      </c>
      <c r="B155" s="194" t="s">
        <v>6</v>
      </c>
      <c r="C155" s="177" t="s">
        <v>1202</v>
      </c>
      <c r="D155" s="187" t="s">
        <v>6</v>
      </c>
    </row>
    <row r="156" spans="1:4" ht="31.5" thickBot="1">
      <c r="A156" s="173" t="s">
        <v>204</v>
      </c>
      <c r="B156" s="195" t="s">
        <v>6</v>
      </c>
      <c r="C156" s="177" t="s">
        <v>1203</v>
      </c>
      <c r="D156" s="187" t="s">
        <v>6</v>
      </c>
    </row>
    <row r="157" spans="1:4" ht="47" thickBot="1">
      <c r="A157" s="175" t="s">
        <v>271</v>
      </c>
      <c r="B157" s="194" t="s">
        <v>6</v>
      </c>
      <c r="C157" s="186" t="s">
        <v>1206</v>
      </c>
      <c r="D157" s="187" t="s">
        <v>6</v>
      </c>
    </row>
    <row r="158" spans="1:4" ht="47" thickBot="1">
      <c r="A158" s="173" t="s">
        <v>124</v>
      </c>
      <c r="B158" s="195" t="s">
        <v>6</v>
      </c>
      <c r="C158" s="186" t="s">
        <v>1208</v>
      </c>
      <c r="D158" s="187" t="s">
        <v>6</v>
      </c>
    </row>
    <row r="159" spans="1:4" ht="47" thickBot="1">
      <c r="A159" s="175" t="s">
        <v>315</v>
      </c>
      <c r="B159" s="194" t="s">
        <v>6</v>
      </c>
      <c r="C159" s="177" t="s">
        <v>1209</v>
      </c>
      <c r="D159" s="187" t="s">
        <v>6</v>
      </c>
    </row>
    <row r="160" spans="1:4" ht="47" thickBot="1">
      <c r="A160" s="173" t="s">
        <v>46</v>
      </c>
      <c r="B160" s="195" t="s">
        <v>6</v>
      </c>
      <c r="C160" s="180" t="s">
        <v>1211</v>
      </c>
      <c r="D160" s="187" t="s">
        <v>6</v>
      </c>
    </row>
    <row r="161" spans="1:4" ht="31.5" thickBot="1">
      <c r="A161" s="175" t="s">
        <v>81</v>
      </c>
      <c r="B161" s="194" t="s">
        <v>6</v>
      </c>
      <c r="C161" s="180" t="s">
        <v>1213</v>
      </c>
      <c r="D161" s="188" t="s">
        <v>6</v>
      </c>
    </row>
    <row r="162" spans="1:4" ht="47" thickBot="1">
      <c r="A162" s="173" t="s">
        <v>246</v>
      </c>
      <c r="B162" s="195" t="s">
        <v>6</v>
      </c>
      <c r="C162" s="180" t="s">
        <v>1214</v>
      </c>
      <c r="D162" s="188" t="s">
        <v>6</v>
      </c>
    </row>
    <row r="163" spans="1:4" ht="47" thickBot="1">
      <c r="A163" s="175" t="s">
        <v>311</v>
      </c>
      <c r="B163" s="194" t="s">
        <v>6</v>
      </c>
      <c r="C163" s="189" t="s">
        <v>1216</v>
      </c>
      <c r="D163" s="193" t="s">
        <v>6</v>
      </c>
    </row>
    <row r="164" spans="1:4" ht="31.5" thickBot="1">
      <c r="A164" s="173" t="s">
        <v>217</v>
      </c>
      <c r="B164" s="195" t="s">
        <v>6</v>
      </c>
      <c r="C164" s="180" t="s">
        <v>1219</v>
      </c>
      <c r="D164" s="187" t="s">
        <v>6</v>
      </c>
    </row>
    <row r="165" spans="1:4" ht="62.5" thickBot="1">
      <c r="A165" s="175" t="s">
        <v>8</v>
      </c>
      <c r="B165" s="194" t="s">
        <v>6</v>
      </c>
      <c r="C165" s="177" t="s">
        <v>1222</v>
      </c>
      <c r="D165" s="187" t="s">
        <v>6</v>
      </c>
    </row>
    <row r="166" spans="1:4" ht="31.5" thickBot="1">
      <c r="A166" s="173" t="s">
        <v>15</v>
      </c>
      <c r="B166" s="195" t="s">
        <v>6</v>
      </c>
      <c r="C166" s="186" t="s">
        <v>1224</v>
      </c>
      <c r="D166" s="193" t="s">
        <v>6</v>
      </c>
    </row>
    <row r="167" spans="1:4" ht="47" thickBot="1">
      <c r="A167" s="175" t="s">
        <v>130</v>
      </c>
      <c r="B167" s="194" t="s">
        <v>6</v>
      </c>
      <c r="C167" s="177" t="s">
        <v>1226</v>
      </c>
      <c r="D167" s="191" t="s">
        <v>6</v>
      </c>
    </row>
    <row r="168" spans="1:4" ht="31.5" thickBot="1">
      <c r="A168" s="173" t="s">
        <v>276</v>
      </c>
      <c r="B168" s="195" t="s">
        <v>6</v>
      </c>
      <c r="C168" s="180" t="s">
        <v>1228</v>
      </c>
      <c r="D168" s="187" t="s">
        <v>6</v>
      </c>
    </row>
    <row r="169" spans="1:4" ht="47" thickBot="1">
      <c r="A169" s="175" t="s">
        <v>143</v>
      </c>
      <c r="B169" s="194" t="s">
        <v>6</v>
      </c>
      <c r="C169" s="182" t="s">
        <v>1230</v>
      </c>
      <c r="D169" s="188" t="s">
        <v>6</v>
      </c>
    </row>
    <row r="170" spans="1:4" ht="47" thickBot="1">
      <c r="A170" s="173" t="s">
        <v>193</v>
      </c>
      <c r="B170" s="195" t="s">
        <v>6</v>
      </c>
      <c r="C170" s="180" t="s">
        <v>1231</v>
      </c>
      <c r="D170" s="191" t="s">
        <v>6</v>
      </c>
    </row>
    <row r="171" spans="1:4" ht="47" thickBot="1">
      <c r="A171" s="175" t="s">
        <v>33</v>
      </c>
      <c r="B171" s="194" t="s">
        <v>6</v>
      </c>
      <c r="C171" s="180" t="s">
        <v>1233</v>
      </c>
      <c r="D171" s="187" t="s">
        <v>6</v>
      </c>
    </row>
    <row r="172" spans="1:4" ht="31.5" thickBot="1">
      <c r="A172" s="173" t="s">
        <v>259</v>
      </c>
      <c r="B172" s="195" t="s">
        <v>6</v>
      </c>
      <c r="C172" s="186" t="s">
        <v>1347</v>
      </c>
      <c r="D172" s="187" t="s">
        <v>6</v>
      </c>
    </row>
    <row r="173" spans="1:4" ht="47" thickBot="1">
      <c r="A173" s="175" t="s">
        <v>277</v>
      </c>
      <c r="B173" s="194" t="s">
        <v>6</v>
      </c>
      <c r="C173" s="180" t="s">
        <v>1142</v>
      </c>
      <c r="D173" s="187" t="s">
        <v>6</v>
      </c>
    </row>
    <row r="174" spans="1:4" ht="47" thickBot="1">
      <c r="A174" s="173" t="s">
        <v>82</v>
      </c>
      <c r="B174" s="195" t="s">
        <v>6</v>
      </c>
      <c r="C174" s="180" t="s">
        <v>1235</v>
      </c>
      <c r="D174" s="187" t="s">
        <v>6</v>
      </c>
    </row>
    <row r="175" spans="1:4" ht="47" thickBot="1">
      <c r="A175" s="175" t="s">
        <v>155</v>
      </c>
      <c r="B175" s="194" t="s">
        <v>6</v>
      </c>
      <c r="C175" s="180" t="s">
        <v>1236</v>
      </c>
      <c r="D175" s="187" t="s">
        <v>6</v>
      </c>
    </row>
    <row r="176" spans="1:4" ht="47" thickBot="1">
      <c r="A176" s="173" t="s">
        <v>233</v>
      </c>
      <c r="B176" s="195" t="s">
        <v>6</v>
      </c>
      <c r="C176" s="180" t="s">
        <v>1237</v>
      </c>
      <c r="D176" s="187" t="s">
        <v>6</v>
      </c>
    </row>
    <row r="177" spans="1:4" ht="47" thickBot="1">
      <c r="A177" s="175" t="s">
        <v>231</v>
      </c>
      <c r="B177" s="194" t="s">
        <v>6</v>
      </c>
      <c r="C177" s="180" t="s">
        <v>1238</v>
      </c>
      <c r="D177" s="187" t="s">
        <v>6</v>
      </c>
    </row>
    <row r="178" spans="1:4" ht="31.5" thickBot="1">
      <c r="A178" s="173" t="s">
        <v>112</v>
      </c>
      <c r="B178" s="195" t="s">
        <v>6</v>
      </c>
      <c r="C178" s="180" t="s">
        <v>1240</v>
      </c>
      <c r="D178" s="187" t="s">
        <v>6</v>
      </c>
    </row>
    <row r="179" spans="1:4" ht="62.5" thickBot="1">
      <c r="A179" s="175" t="s">
        <v>280</v>
      </c>
      <c r="B179" s="194" t="s">
        <v>6</v>
      </c>
      <c r="C179" s="180" t="s">
        <v>1242</v>
      </c>
      <c r="D179" s="187" t="s">
        <v>6</v>
      </c>
    </row>
    <row r="180" spans="1:4" ht="47" thickBot="1">
      <c r="A180" s="173" t="s">
        <v>93</v>
      </c>
      <c r="B180" s="195" t="s">
        <v>6</v>
      </c>
      <c r="C180" s="180" t="s">
        <v>1243</v>
      </c>
      <c r="D180" s="187" t="s">
        <v>6</v>
      </c>
    </row>
    <row r="181" spans="1:4" ht="31.5" thickBot="1">
      <c r="A181" s="175" t="s">
        <v>22</v>
      </c>
      <c r="B181" s="194" t="s">
        <v>6</v>
      </c>
      <c r="C181" s="180" t="s">
        <v>1245</v>
      </c>
      <c r="D181" s="187" t="s">
        <v>6</v>
      </c>
    </row>
    <row r="182" spans="1:4" ht="62.5" thickBot="1">
      <c r="A182" s="173" t="s">
        <v>564</v>
      </c>
      <c r="B182" s="195" t="s">
        <v>6</v>
      </c>
      <c r="C182" s="180" t="s">
        <v>1246</v>
      </c>
      <c r="D182" s="187" t="s">
        <v>6</v>
      </c>
    </row>
    <row r="183" spans="1:4" ht="62.5" thickBot="1">
      <c r="A183" s="175" t="s">
        <v>222</v>
      </c>
      <c r="B183" s="194" t="s">
        <v>6</v>
      </c>
      <c r="C183" s="180" t="s">
        <v>1247</v>
      </c>
      <c r="D183" s="187" t="s">
        <v>6</v>
      </c>
    </row>
    <row r="184" spans="1:4" ht="47" thickBot="1">
      <c r="A184" s="173" t="s">
        <v>566</v>
      </c>
      <c r="B184" s="195" t="s">
        <v>6</v>
      </c>
      <c r="C184" s="180" t="s">
        <v>1248</v>
      </c>
      <c r="D184" s="187" t="s">
        <v>6</v>
      </c>
    </row>
    <row r="185" spans="1:4" ht="47" thickBot="1">
      <c r="A185" s="175" t="s">
        <v>263</v>
      </c>
      <c r="B185" s="194" t="s">
        <v>6</v>
      </c>
      <c r="C185" s="180" t="s">
        <v>1249</v>
      </c>
      <c r="D185" s="187" t="s">
        <v>6</v>
      </c>
    </row>
    <row r="186" spans="1:4" ht="47" thickBot="1">
      <c r="A186" s="173" t="s">
        <v>125</v>
      </c>
      <c r="B186" s="195" t="s">
        <v>6</v>
      </c>
      <c r="C186" s="180" t="s">
        <v>1251</v>
      </c>
      <c r="D186" s="187" t="s">
        <v>6</v>
      </c>
    </row>
    <row r="187" spans="1:4" ht="31.5" thickBot="1">
      <c r="A187" s="175" t="s">
        <v>189</v>
      </c>
      <c r="B187" s="194" t="s">
        <v>6</v>
      </c>
      <c r="C187" s="180" t="s">
        <v>1348</v>
      </c>
      <c r="D187" s="187" t="s">
        <v>6</v>
      </c>
    </row>
    <row r="188" spans="1:4" ht="47" thickBot="1">
      <c r="A188" s="173" t="s">
        <v>38</v>
      </c>
      <c r="B188" s="195" t="s">
        <v>6</v>
      </c>
      <c r="C188" s="180" t="s">
        <v>1253</v>
      </c>
      <c r="D188" s="187" t="s">
        <v>6</v>
      </c>
    </row>
    <row r="189" spans="1:4" ht="47" thickBot="1">
      <c r="A189" s="175" t="s">
        <v>266</v>
      </c>
      <c r="B189" s="194" t="s">
        <v>6</v>
      </c>
      <c r="C189" s="185" t="s">
        <v>1256</v>
      </c>
      <c r="D189" s="187" t="s">
        <v>6</v>
      </c>
    </row>
    <row r="190" spans="1:4" ht="31.5" thickBot="1">
      <c r="A190" s="173" t="s">
        <v>117</v>
      </c>
      <c r="B190" s="195" t="s">
        <v>6</v>
      </c>
      <c r="C190" s="180" t="s">
        <v>1258</v>
      </c>
      <c r="D190" s="187" t="s">
        <v>6</v>
      </c>
    </row>
    <row r="191" spans="1:4" ht="47" thickBot="1">
      <c r="A191" s="175" t="s">
        <v>303</v>
      </c>
      <c r="B191" s="194" t="s">
        <v>6</v>
      </c>
      <c r="C191" s="180" t="s">
        <v>1260</v>
      </c>
      <c r="D191" s="187" t="s">
        <v>6</v>
      </c>
    </row>
    <row r="192" spans="1:4" ht="62.5" thickBot="1">
      <c r="A192" s="173" t="s">
        <v>27</v>
      </c>
      <c r="B192" s="195" t="s">
        <v>6</v>
      </c>
      <c r="C192" s="189" t="s">
        <v>1262</v>
      </c>
      <c r="D192" s="187" t="s">
        <v>6</v>
      </c>
    </row>
    <row r="193" spans="1:4" ht="62.5" thickBot="1">
      <c r="A193" s="175" t="s">
        <v>301</v>
      </c>
      <c r="B193" s="194" t="s">
        <v>6</v>
      </c>
      <c r="C193" s="189" t="s">
        <v>1264</v>
      </c>
      <c r="D193" s="187" t="s">
        <v>6</v>
      </c>
    </row>
    <row r="194" spans="1:4" ht="47" thickBot="1">
      <c r="A194" s="173" t="s">
        <v>103</v>
      </c>
      <c r="B194" s="195" t="s">
        <v>6</v>
      </c>
      <c r="C194" s="185" t="s">
        <v>1265</v>
      </c>
      <c r="D194" s="187" t="s">
        <v>6</v>
      </c>
    </row>
    <row r="195" spans="1:4" ht="47" thickBot="1">
      <c r="A195" s="175" t="s">
        <v>320</v>
      </c>
      <c r="B195" s="194" t="s">
        <v>6</v>
      </c>
      <c r="C195" s="189" t="s">
        <v>1267</v>
      </c>
      <c r="D195" s="187" t="s">
        <v>6</v>
      </c>
    </row>
    <row r="196" spans="1:4" ht="62.5" thickBot="1">
      <c r="A196" s="173" t="s">
        <v>53</v>
      </c>
      <c r="B196" s="195" t="s">
        <v>6</v>
      </c>
      <c r="C196" s="189" t="s">
        <v>1268</v>
      </c>
      <c r="D196" s="187" t="s">
        <v>6</v>
      </c>
    </row>
    <row r="197" spans="1:4" ht="62.5" thickBot="1">
      <c r="A197" s="175" t="s">
        <v>275</v>
      </c>
      <c r="B197" s="194" t="s">
        <v>6</v>
      </c>
      <c r="C197" s="189" t="s">
        <v>1270</v>
      </c>
      <c r="D197" s="187" t="s">
        <v>6</v>
      </c>
    </row>
    <row r="198" spans="1:4" ht="47" thickBot="1">
      <c r="A198" s="173" t="s">
        <v>544</v>
      </c>
      <c r="B198" s="195" t="s">
        <v>6</v>
      </c>
      <c r="C198" s="189" t="s">
        <v>1272</v>
      </c>
      <c r="D198" s="187" t="s">
        <v>6</v>
      </c>
    </row>
    <row r="199" spans="1:4" ht="47" thickBot="1">
      <c r="A199" s="175" t="s">
        <v>546</v>
      </c>
      <c r="B199" s="194" t="s">
        <v>6</v>
      </c>
      <c r="C199" s="189" t="s">
        <v>1274</v>
      </c>
      <c r="D199" s="187" t="s">
        <v>6</v>
      </c>
    </row>
    <row r="200" spans="1:4" ht="62.5" thickBot="1">
      <c r="A200" s="173" t="s">
        <v>530</v>
      </c>
      <c r="B200" s="195" t="s">
        <v>6</v>
      </c>
      <c r="C200" s="189" t="s">
        <v>1278</v>
      </c>
      <c r="D200" s="187" t="s">
        <v>6</v>
      </c>
    </row>
    <row r="201" spans="1:4" ht="31.5" thickBot="1">
      <c r="A201" s="175" t="s">
        <v>127</v>
      </c>
      <c r="B201" s="194" t="s">
        <v>6</v>
      </c>
      <c r="C201" s="189" t="s">
        <v>1280</v>
      </c>
      <c r="D201" s="187" t="s">
        <v>6</v>
      </c>
    </row>
    <row r="202" spans="1:4" ht="31.5" thickBot="1">
      <c r="A202" s="173" t="s">
        <v>60</v>
      </c>
      <c r="B202" s="195" t="s">
        <v>6</v>
      </c>
      <c r="C202" s="189" t="s">
        <v>1281</v>
      </c>
      <c r="D202" s="187" t="s">
        <v>6</v>
      </c>
    </row>
    <row r="203" spans="1:4" ht="47" thickBot="1">
      <c r="A203" s="175" t="s">
        <v>283</v>
      </c>
      <c r="B203" s="194" t="s">
        <v>6</v>
      </c>
      <c r="C203" s="189" t="s">
        <v>1283</v>
      </c>
      <c r="D203" s="187" t="s">
        <v>6</v>
      </c>
    </row>
    <row r="204" spans="1:4" ht="47" thickBot="1">
      <c r="A204" s="173" t="s">
        <v>554</v>
      </c>
      <c r="B204" s="195" t="s">
        <v>6</v>
      </c>
      <c r="C204" s="180" t="s">
        <v>1349</v>
      </c>
      <c r="D204" s="187" t="s">
        <v>6</v>
      </c>
    </row>
    <row r="205" spans="1:4" ht="31.5" thickBot="1">
      <c r="A205" s="175" t="s">
        <v>576</v>
      </c>
      <c r="B205" s="194" t="s">
        <v>6</v>
      </c>
    </row>
    <row r="206" spans="1:4" ht="31.5" thickBot="1">
      <c r="A206" s="173" t="s">
        <v>334</v>
      </c>
      <c r="B206" s="195" t="s">
        <v>6</v>
      </c>
    </row>
    <row r="207" spans="1:4" ht="31.5" thickBot="1">
      <c r="A207" s="175" t="s">
        <v>97</v>
      </c>
      <c r="B207" s="194" t="s">
        <v>6</v>
      </c>
    </row>
    <row r="208" spans="1:4" ht="31.5" thickBot="1">
      <c r="A208" s="173" t="s">
        <v>158</v>
      </c>
      <c r="B208" s="195" t="s">
        <v>6</v>
      </c>
    </row>
    <row r="209" spans="1:2" ht="47" thickBot="1">
      <c r="A209" s="175" t="s">
        <v>17</v>
      </c>
      <c r="B209" s="194" t="s">
        <v>6</v>
      </c>
    </row>
    <row r="210" spans="1:2" ht="31.5" thickBot="1">
      <c r="A210" s="173" t="s">
        <v>206</v>
      </c>
      <c r="B210" s="195" t="s">
        <v>6</v>
      </c>
    </row>
    <row r="211" spans="1:2" ht="31.5" thickBot="1">
      <c r="A211" s="175" t="s">
        <v>132</v>
      </c>
      <c r="B211" s="194" t="s">
        <v>6</v>
      </c>
    </row>
    <row r="212" spans="1:2" ht="31.5" thickBot="1">
      <c r="A212" s="173" t="s">
        <v>157</v>
      </c>
      <c r="B212" s="195" t="s">
        <v>6</v>
      </c>
    </row>
    <row r="213" spans="1:2" ht="16" thickBot="1">
      <c r="A213" s="175" t="s">
        <v>270</v>
      </c>
      <c r="B213" s="194" t="s">
        <v>6</v>
      </c>
    </row>
    <row r="214" spans="1:2" ht="31.5" thickBot="1">
      <c r="A214" s="173" t="s">
        <v>584</v>
      </c>
      <c r="B214" s="195" t="s">
        <v>6</v>
      </c>
    </row>
    <row r="215" spans="1:2" ht="31.5" thickBot="1">
      <c r="A215" s="175" t="s">
        <v>138</v>
      </c>
      <c r="B215" s="194" t="s">
        <v>6</v>
      </c>
    </row>
    <row r="216" spans="1:2" ht="31.5" thickBot="1">
      <c r="A216" s="173" t="s">
        <v>86</v>
      </c>
      <c r="B216" s="195" t="s">
        <v>6</v>
      </c>
    </row>
    <row r="217" spans="1:2" ht="31.5" thickBot="1">
      <c r="A217" s="175" t="s">
        <v>268</v>
      </c>
      <c r="B217" s="194" t="s">
        <v>6</v>
      </c>
    </row>
    <row r="218" spans="1:2" ht="31.5" thickBot="1">
      <c r="A218" s="173" t="s">
        <v>1350</v>
      </c>
      <c r="B218" s="195" t="s">
        <v>6</v>
      </c>
    </row>
    <row r="219" spans="1:2" ht="31.5" thickBot="1">
      <c r="A219" s="175" t="s">
        <v>1351</v>
      </c>
      <c r="B219" s="194" t="s">
        <v>6</v>
      </c>
    </row>
    <row r="220" spans="1:2" ht="31.5" thickBot="1">
      <c r="A220" s="173" t="s">
        <v>131</v>
      </c>
      <c r="B220" s="195" t="s">
        <v>6</v>
      </c>
    </row>
    <row r="221" spans="1:2" ht="16" thickBot="1">
      <c r="A221" s="175" t="s">
        <v>1352</v>
      </c>
      <c r="B221" s="194" t="s">
        <v>6</v>
      </c>
    </row>
    <row r="222" spans="1:2" ht="31.5" thickBot="1">
      <c r="A222" s="173" t="s">
        <v>1353</v>
      </c>
      <c r="B222" s="195" t="s">
        <v>6</v>
      </c>
    </row>
    <row r="223" spans="1:2" ht="31.5" thickBot="1">
      <c r="A223" s="175" t="s">
        <v>1354</v>
      </c>
      <c r="B223" s="194" t="s">
        <v>6</v>
      </c>
    </row>
    <row r="224" spans="1:2" ht="31.5" thickBot="1">
      <c r="A224" s="173" t="s">
        <v>1355</v>
      </c>
      <c r="B224" s="195" t="s">
        <v>6</v>
      </c>
    </row>
    <row r="225" spans="1:2" ht="31.5" thickBot="1">
      <c r="A225" s="175" t="s">
        <v>1356</v>
      </c>
      <c r="B225" s="194" t="s">
        <v>6</v>
      </c>
    </row>
    <row r="226" spans="1:2" ht="31.5" thickBot="1">
      <c r="A226" s="173" t="s">
        <v>1357</v>
      </c>
      <c r="B226" s="195" t="s">
        <v>6</v>
      </c>
    </row>
    <row r="227" spans="1:2" ht="31.5" thickBot="1">
      <c r="A227" s="175" t="s">
        <v>160</v>
      </c>
      <c r="B227" s="194" t="s">
        <v>6</v>
      </c>
    </row>
    <row r="228" spans="1:2" ht="47" thickBot="1">
      <c r="A228" s="173" t="s">
        <v>1358</v>
      </c>
      <c r="B228" s="195" t="s">
        <v>6</v>
      </c>
    </row>
    <row r="229" spans="1:2" ht="31.5" thickBot="1">
      <c r="A229" s="175" t="s">
        <v>1359</v>
      </c>
      <c r="B229" s="194" t="s">
        <v>6</v>
      </c>
    </row>
    <row r="230" spans="1:2" ht="16" thickBot="1">
      <c r="A230" s="173" t="s">
        <v>1360</v>
      </c>
      <c r="B230" s="195" t="s">
        <v>6</v>
      </c>
    </row>
    <row r="231" spans="1:2" ht="16" thickBot="1">
      <c r="A231" s="175" t="s">
        <v>1361</v>
      </c>
      <c r="B231" s="194" t="s">
        <v>6</v>
      </c>
    </row>
    <row r="232" spans="1:2" ht="31.5" thickBot="1">
      <c r="A232" s="173" t="s">
        <v>563</v>
      </c>
      <c r="B232" s="195" t="s">
        <v>6</v>
      </c>
    </row>
    <row r="233" spans="1:2" ht="31.5" thickBot="1">
      <c r="A233" s="175" t="s">
        <v>548</v>
      </c>
      <c r="B233" s="194" t="s">
        <v>6</v>
      </c>
    </row>
    <row r="234" spans="1:2" ht="31.5" thickBot="1">
      <c r="A234" s="173" t="s">
        <v>1362</v>
      </c>
      <c r="B234" s="195" t="s">
        <v>6</v>
      </c>
    </row>
    <row r="235" spans="1:2" ht="16" thickBot="1">
      <c r="A235" s="175" t="s">
        <v>534</v>
      </c>
      <c r="B235" s="194" t="s">
        <v>6</v>
      </c>
    </row>
    <row r="236" spans="1:2" ht="16" thickBot="1">
      <c r="A236" s="173" t="s">
        <v>1363</v>
      </c>
      <c r="B236" s="195" t="s">
        <v>6</v>
      </c>
    </row>
    <row r="237" spans="1:2" ht="31.5" thickBot="1">
      <c r="A237" s="175" t="s">
        <v>1364</v>
      </c>
      <c r="B237" s="194" t="s">
        <v>6</v>
      </c>
    </row>
    <row r="238" spans="1:2" ht="16" thickBot="1">
      <c r="A238" s="173" t="s">
        <v>1365</v>
      </c>
      <c r="B238" s="195" t="s">
        <v>6</v>
      </c>
    </row>
    <row r="239" spans="1:2" ht="31.5" thickBot="1">
      <c r="A239" s="175" t="s">
        <v>332</v>
      </c>
      <c r="B239" s="194" t="s">
        <v>6</v>
      </c>
    </row>
    <row r="240" spans="1:2" ht="31.5" thickBot="1">
      <c r="A240" s="173" t="s">
        <v>1366</v>
      </c>
      <c r="B240" s="195" t="s">
        <v>6</v>
      </c>
    </row>
    <row r="241" spans="1:2" ht="16" thickBot="1">
      <c r="A241" s="175" t="s">
        <v>318</v>
      </c>
      <c r="B241" s="194" t="s">
        <v>6</v>
      </c>
    </row>
    <row r="242" spans="1:2" ht="31.5" thickBot="1">
      <c r="A242" s="173" t="s">
        <v>1367</v>
      </c>
      <c r="B242" s="195" t="s">
        <v>6</v>
      </c>
    </row>
    <row r="243" spans="1:2" ht="31.5" thickBot="1">
      <c r="A243" s="175" t="s">
        <v>1368</v>
      </c>
      <c r="B243" s="194" t="s">
        <v>6</v>
      </c>
    </row>
    <row r="244" spans="1:2" ht="31.5" thickBot="1">
      <c r="A244" s="173" t="s">
        <v>1369</v>
      </c>
      <c r="B244" s="195" t="s">
        <v>6</v>
      </c>
    </row>
    <row r="245" spans="1:2" ht="31.5" thickBot="1">
      <c r="A245" s="175" t="s">
        <v>522</v>
      </c>
      <c r="B245" s="194" t="s">
        <v>6</v>
      </c>
    </row>
    <row r="246" spans="1:2" ht="31.5" thickBot="1">
      <c r="A246" s="173" t="s">
        <v>1370</v>
      </c>
      <c r="B246" s="195" t="s">
        <v>6</v>
      </c>
    </row>
    <row r="247" spans="1:2" ht="47" thickBot="1">
      <c r="A247" s="175" t="s">
        <v>587</v>
      </c>
      <c r="B247" s="194" t="s">
        <v>6</v>
      </c>
    </row>
    <row r="248" spans="1:2" ht="31.5" thickBot="1">
      <c r="A248" s="173" t="s">
        <v>1371</v>
      </c>
      <c r="B248" s="195" t="s">
        <v>6</v>
      </c>
    </row>
    <row r="249" spans="1:2" ht="31.5" thickBot="1">
      <c r="A249" s="175" t="s">
        <v>1372</v>
      </c>
      <c r="B249" s="194" t="s">
        <v>6</v>
      </c>
    </row>
    <row r="250" spans="1:2" ht="31.5" thickBot="1">
      <c r="A250" s="173" t="s">
        <v>1373</v>
      </c>
      <c r="B250" s="195" t="s">
        <v>6</v>
      </c>
    </row>
    <row r="251" spans="1:2" ht="47" thickBot="1">
      <c r="A251" s="175" t="s">
        <v>519</v>
      </c>
      <c r="B251" s="194" t="s">
        <v>6</v>
      </c>
    </row>
    <row r="252" spans="1:2" ht="31.5" thickBot="1">
      <c r="A252" s="173" t="s">
        <v>1374</v>
      </c>
      <c r="B252" s="195" t="s">
        <v>6</v>
      </c>
    </row>
    <row r="253" spans="1:2" ht="47" thickBot="1">
      <c r="A253" s="175" t="s">
        <v>1375</v>
      </c>
      <c r="B253" s="194" t="s">
        <v>6</v>
      </c>
    </row>
    <row r="254" spans="1:2" ht="31.5" thickBot="1">
      <c r="A254" s="173" t="s">
        <v>1376</v>
      </c>
      <c r="B254" s="195" t="s">
        <v>6</v>
      </c>
    </row>
    <row r="255" spans="1:2" ht="31.5" thickBot="1">
      <c r="A255" s="175" t="s">
        <v>1377</v>
      </c>
      <c r="B255" s="194" t="s">
        <v>6</v>
      </c>
    </row>
    <row r="256" spans="1:2" ht="47" thickBot="1">
      <c r="A256" s="173" t="s">
        <v>45</v>
      </c>
      <c r="B256" s="195" t="s">
        <v>6</v>
      </c>
    </row>
    <row r="257" spans="1:2" ht="16" thickBot="1">
      <c r="A257" s="175" t="s">
        <v>1378</v>
      </c>
      <c r="B257" s="194" t="s">
        <v>6</v>
      </c>
    </row>
    <row r="258" spans="1:2" ht="31.5" thickBot="1">
      <c r="A258" s="173" t="s">
        <v>1379</v>
      </c>
      <c r="B258" s="195" t="s">
        <v>6</v>
      </c>
    </row>
    <row r="259" spans="1:2" ht="31.5" thickBot="1">
      <c r="A259" s="175" t="s">
        <v>1380</v>
      </c>
      <c r="B259" s="194" t="s">
        <v>6</v>
      </c>
    </row>
    <row r="260" spans="1:2" ht="31.5" thickBot="1">
      <c r="A260" s="173" t="s">
        <v>1381</v>
      </c>
      <c r="B260" s="195" t="s">
        <v>6</v>
      </c>
    </row>
    <row r="261" spans="1:2" ht="31.5" thickBot="1">
      <c r="A261" s="175" t="s">
        <v>1382</v>
      </c>
      <c r="B261" s="194" t="s">
        <v>6</v>
      </c>
    </row>
    <row r="262" spans="1:2" ht="31.5" thickBot="1">
      <c r="A262" s="173" t="s">
        <v>122</v>
      </c>
      <c r="B262" s="195" t="s">
        <v>6</v>
      </c>
    </row>
    <row r="263" spans="1:2" ht="47" thickBot="1">
      <c r="A263" s="175" t="s">
        <v>375</v>
      </c>
      <c r="B263" s="194" t="s">
        <v>6</v>
      </c>
    </row>
    <row r="264" spans="1:2" ht="31.5" thickBot="1">
      <c r="A264" s="173" t="s">
        <v>279</v>
      </c>
      <c r="B264" s="195" t="s">
        <v>6</v>
      </c>
    </row>
    <row r="265" spans="1:2" ht="31.5" thickBot="1">
      <c r="A265" s="175" t="s">
        <v>1383</v>
      </c>
      <c r="B265" s="194" t="s">
        <v>6</v>
      </c>
    </row>
    <row r="266" spans="1:2" ht="31.5" thickBot="1">
      <c r="A266" s="173" t="s">
        <v>129</v>
      </c>
      <c r="B266" s="195" t="s">
        <v>6</v>
      </c>
    </row>
    <row r="267" spans="1:2" ht="16" thickBot="1">
      <c r="A267" s="175" t="s">
        <v>1384</v>
      </c>
      <c r="B267" s="194" t="s">
        <v>6</v>
      </c>
    </row>
    <row r="268" spans="1:2" ht="47" thickBot="1">
      <c r="A268" s="173" t="s">
        <v>26</v>
      </c>
      <c r="B268" s="195" t="s">
        <v>6</v>
      </c>
    </row>
    <row r="269" spans="1:2" ht="31.5" thickBot="1">
      <c r="A269" s="175" t="s">
        <v>1385</v>
      </c>
      <c r="B269" s="194" t="s">
        <v>6</v>
      </c>
    </row>
    <row r="270" spans="1:2" ht="16" thickBot="1">
      <c r="A270" s="173" t="s">
        <v>1386</v>
      </c>
      <c r="B270" s="195" t="s">
        <v>6</v>
      </c>
    </row>
    <row r="271" spans="1:2" ht="31.5" thickBot="1">
      <c r="A271" s="175" t="s">
        <v>1387</v>
      </c>
      <c r="B271" s="194" t="s">
        <v>6</v>
      </c>
    </row>
    <row r="272" spans="1:2" ht="47" thickBot="1">
      <c r="A272" s="173" t="s">
        <v>1388</v>
      </c>
      <c r="B272" s="195" t="s">
        <v>6</v>
      </c>
    </row>
    <row r="273" spans="1:2" ht="31.5" thickBot="1">
      <c r="A273" s="175" t="s">
        <v>1389</v>
      </c>
      <c r="B273" s="194" t="s">
        <v>6</v>
      </c>
    </row>
    <row r="274" spans="1:2" ht="47" thickBot="1">
      <c r="A274" s="173" t="s">
        <v>139</v>
      </c>
      <c r="B274" s="195" t="s">
        <v>6</v>
      </c>
    </row>
    <row r="275" spans="1:2" ht="47" thickBot="1">
      <c r="A275" s="175" t="s">
        <v>1390</v>
      </c>
      <c r="B275" s="194" t="s">
        <v>6</v>
      </c>
    </row>
    <row r="276" spans="1:2" ht="31.5" thickBot="1">
      <c r="A276" s="173" t="s">
        <v>1391</v>
      </c>
      <c r="B276" s="195" t="s">
        <v>6</v>
      </c>
    </row>
    <row r="277" spans="1:2" ht="31.5" thickBot="1">
      <c r="A277" s="175" t="s">
        <v>1392</v>
      </c>
      <c r="B277" s="194" t="s">
        <v>6</v>
      </c>
    </row>
    <row r="278" spans="1:2" ht="16" thickBot="1">
      <c r="A278" s="173" t="s">
        <v>1393</v>
      </c>
      <c r="B278" s="195" t="s">
        <v>6</v>
      </c>
    </row>
    <row r="279" spans="1:2" ht="31.5" thickBot="1">
      <c r="A279" s="175" t="s">
        <v>151</v>
      </c>
      <c r="B279" s="194" t="s">
        <v>6</v>
      </c>
    </row>
    <row r="280" spans="1:2" ht="16" thickBot="1">
      <c r="A280" s="173" t="s">
        <v>1394</v>
      </c>
      <c r="B280" s="195" t="s">
        <v>6</v>
      </c>
    </row>
    <row r="281" spans="1:2" ht="31.5" thickBot="1">
      <c r="A281" s="175" t="s">
        <v>571</v>
      </c>
      <c r="B281" s="194" t="s">
        <v>6</v>
      </c>
    </row>
    <row r="282" spans="1:2" ht="31.5" thickBot="1">
      <c r="A282" s="173" t="s">
        <v>575</v>
      </c>
      <c r="B282" s="195" t="s">
        <v>6</v>
      </c>
    </row>
    <row r="283" spans="1:2" ht="31.5" thickBot="1">
      <c r="A283" s="175" t="s">
        <v>1395</v>
      </c>
      <c r="B283" s="194" t="s">
        <v>6</v>
      </c>
    </row>
    <row r="284" spans="1:2" ht="31.5" thickBot="1">
      <c r="A284" s="173" t="s">
        <v>1396</v>
      </c>
      <c r="B284" s="195" t="s">
        <v>6</v>
      </c>
    </row>
    <row r="285" spans="1:2" ht="31.5" thickBot="1">
      <c r="A285" s="175" t="s">
        <v>1397</v>
      </c>
      <c r="B285" s="194" t="s">
        <v>6</v>
      </c>
    </row>
    <row r="286" spans="1:2" ht="31.5" thickBot="1">
      <c r="A286" s="173" t="s">
        <v>1398</v>
      </c>
      <c r="B286" s="195" t="s">
        <v>6</v>
      </c>
    </row>
    <row r="287" spans="1:2" ht="47" thickBot="1">
      <c r="A287" s="175" t="s">
        <v>1399</v>
      </c>
      <c r="B287" s="194" t="s">
        <v>6</v>
      </c>
    </row>
    <row r="288" spans="1:2" ht="31.5" thickBot="1">
      <c r="A288" s="173" t="s">
        <v>1400</v>
      </c>
      <c r="B288" s="195" t="s">
        <v>6</v>
      </c>
    </row>
    <row r="289" spans="1:2" ht="31.5" thickBot="1">
      <c r="A289" s="175" t="s">
        <v>1401</v>
      </c>
      <c r="B289" s="194" t="s">
        <v>6</v>
      </c>
    </row>
    <row r="290" spans="1:2" ht="31.5" thickBot="1">
      <c r="A290" s="173" t="s">
        <v>1402</v>
      </c>
      <c r="B290" s="195" t="s">
        <v>6</v>
      </c>
    </row>
    <row r="291" spans="1:2" ht="31.5" thickBot="1">
      <c r="A291" s="175" t="s">
        <v>1403</v>
      </c>
      <c r="B291" s="194" t="s">
        <v>6</v>
      </c>
    </row>
    <row r="292" spans="1:2" ht="31.5" thickBot="1">
      <c r="A292" s="173" t="s">
        <v>1404</v>
      </c>
      <c r="B292" s="195" t="s">
        <v>6</v>
      </c>
    </row>
    <row r="293" spans="1:2" ht="16" thickBot="1">
      <c r="A293" s="175" t="s">
        <v>1405</v>
      </c>
      <c r="B293" s="194" t="s">
        <v>6</v>
      </c>
    </row>
    <row r="294" spans="1:2" ht="31.5" thickBot="1">
      <c r="A294" s="173" t="s">
        <v>1406</v>
      </c>
      <c r="B294" s="195" t="s">
        <v>6</v>
      </c>
    </row>
    <row r="295" spans="1:2" ht="31.5" thickBot="1">
      <c r="A295" s="175" t="s">
        <v>1139</v>
      </c>
      <c r="B295" s="194" t="s">
        <v>6</v>
      </c>
    </row>
    <row r="296" spans="1:2" ht="31.5" thickBot="1">
      <c r="A296" s="173" t="s">
        <v>537</v>
      </c>
      <c r="B296" s="195" t="s">
        <v>6</v>
      </c>
    </row>
    <row r="297" spans="1:2" ht="47" thickBot="1">
      <c r="A297" s="175" t="s">
        <v>536</v>
      </c>
      <c r="B297" s="194" t="s">
        <v>6</v>
      </c>
    </row>
    <row r="298" spans="1:2" ht="31.5" thickBot="1">
      <c r="A298" s="173" t="s">
        <v>1407</v>
      </c>
      <c r="B298" s="195" t="s">
        <v>6</v>
      </c>
    </row>
    <row r="299" spans="1:2" ht="47" thickBot="1">
      <c r="A299" s="175" t="s">
        <v>1408</v>
      </c>
      <c r="B299" s="194" t="s">
        <v>6</v>
      </c>
    </row>
    <row r="300" spans="1:2" ht="47" thickBot="1">
      <c r="A300" s="173" t="s">
        <v>1409</v>
      </c>
      <c r="B300" s="195" t="s">
        <v>6</v>
      </c>
    </row>
    <row r="301" spans="1:2" ht="31.5" thickBot="1">
      <c r="A301" s="175" t="s">
        <v>173</v>
      </c>
      <c r="B301" s="194" t="s">
        <v>6</v>
      </c>
    </row>
    <row r="302" spans="1:2" ht="16" thickBot="1">
      <c r="A302" s="173" t="s">
        <v>47</v>
      </c>
      <c r="B302" s="195" t="s">
        <v>6</v>
      </c>
    </row>
    <row r="303" spans="1:2" ht="31.5" thickBot="1">
      <c r="A303" s="175" t="s">
        <v>1410</v>
      </c>
      <c r="B303" s="194" t="s">
        <v>6</v>
      </c>
    </row>
    <row r="304" spans="1:2" ht="31.5" thickBot="1">
      <c r="A304" s="173" t="s">
        <v>297</v>
      </c>
      <c r="B304" s="195" t="s">
        <v>6</v>
      </c>
    </row>
    <row r="305" spans="1:2" ht="47" thickBot="1">
      <c r="A305" s="175" t="s">
        <v>56</v>
      </c>
      <c r="B305" s="194" t="s">
        <v>6</v>
      </c>
    </row>
    <row r="306" spans="1:2" ht="31.5" thickBot="1">
      <c r="A306" s="173" t="s">
        <v>1411</v>
      </c>
      <c r="B306" s="195" t="s">
        <v>6</v>
      </c>
    </row>
    <row r="307" spans="1:2" ht="31.5" thickBot="1">
      <c r="A307" s="175" t="s">
        <v>1412</v>
      </c>
      <c r="B307" s="194" t="s">
        <v>6</v>
      </c>
    </row>
    <row r="308" spans="1:2" ht="16" thickBot="1">
      <c r="A308" s="173" t="s">
        <v>1413</v>
      </c>
      <c r="B308" s="195" t="s">
        <v>6</v>
      </c>
    </row>
    <row r="309" spans="1:2" ht="31.5" thickBot="1">
      <c r="A309" s="175" t="s">
        <v>520</v>
      </c>
      <c r="B309" s="194" t="s">
        <v>6</v>
      </c>
    </row>
    <row r="310" spans="1:2" ht="16" thickBot="1">
      <c r="A310" s="173" t="s">
        <v>264</v>
      </c>
      <c r="B310" s="195" t="s">
        <v>6</v>
      </c>
    </row>
    <row r="311" spans="1:2" ht="31.5" thickBot="1">
      <c r="A311" s="175" t="s">
        <v>1414</v>
      </c>
      <c r="B311" s="194" t="s">
        <v>6</v>
      </c>
    </row>
    <row r="312" spans="1:2" ht="16" thickBot="1">
      <c r="A312" s="173" t="s">
        <v>1415</v>
      </c>
      <c r="B312" s="195" t="s">
        <v>6</v>
      </c>
    </row>
    <row r="313" spans="1:2" ht="31.5" thickBot="1">
      <c r="A313" s="175" t="s">
        <v>1416</v>
      </c>
      <c r="B313" s="194" t="s">
        <v>6</v>
      </c>
    </row>
  </sheetData>
  <hyperlinks>
    <hyperlink ref="A2" r:id="rId1" display="https://www.nice.org.uk/guidance/indevelopment/gid-ta11749" xr:uid="{015A96C5-8E33-4BF1-B7E5-75DB2EBF0D07}"/>
    <hyperlink ref="A3" r:id="rId2" display="https://www.nice.org.uk/guidance/indevelopment/gid-ta11516" xr:uid="{84F49B39-93AD-4DC1-B4B0-0EC793EE3052}"/>
    <hyperlink ref="A4" r:id="rId3" display="https://www.nice.org.uk/guidance/indevelopment/gid-ta11765" xr:uid="{EBC1BE84-4B81-4601-9550-34D5E0F88646}"/>
    <hyperlink ref="A5" r:id="rId4" display="https://www.nice.org.uk/guidance/indevelopment/gid-ta11869" xr:uid="{9E289962-6CA1-41EC-95C9-72D6C5997C08}"/>
    <hyperlink ref="A6" r:id="rId5" display="https://www.nice.org.uk/guidance/indevelopment/gid-hst10062" xr:uid="{25BFE470-9B4C-4B53-8949-91E5E8CBC5E0}"/>
    <hyperlink ref="A7" r:id="rId6" display="https://www.nice.org.uk/guidance/indevelopment/gid-ta11960" xr:uid="{E4E0AEE1-050A-4C97-89F4-740620EB95F4}"/>
    <hyperlink ref="A8" r:id="rId7" display="https://www.nice.org.uk/guidance/indevelopment/gid-ta11509" xr:uid="{0F5A697A-7F50-4293-BC9A-82BDC43EF2F6}"/>
    <hyperlink ref="A9" r:id="rId8" display="https://www.nice.org.uk/guidance/indevelopment/gid-ta11501" xr:uid="{B4AFCA76-97A7-4059-8600-204222B7CCC0}"/>
    <hyperlink ref="A10" r:id="rId9" display="https://www.nice.org.uk/guidance/indevelopment/gid-ta11694" xr:uid="{C3AD9082-AE55-4AA9-BB2A-C99A9EDEA883}"/>
    <hyperlink ref="A11" r:id="rId10" display="https://www.nice.org.uk/guidance/indevelopment/gid-ta11025" xr:uid="{8D6E23CA-1A7E-45F4-A34D-7F174B1B0BCF}"/>
    <hyperlink ref="A12" r:id="rId11" display="https://www.nice.org.uk/guidance/indevelopment/gid-ta11525" xr:uid="{1D432A2C-29C2-468C-9059-F7F317E314B0}"/>
    <hyperlink ref="A13" r:id="rId12" display="https://www.nice.org.uk/guidance/indevelopment/gid-hte10079" xr:uid="{06205CB8-7C93-436D-BC1A-A76744B50DCB}"/>
    <hyperlink ref="A14" r:id="rId13" display="https://www.nice.org.uk/guidance/indevelopment/gid-hte10080" xr:uid="{041B80E0-A303-4323-B5BB-092CC73A8295}"/>
    <hyperlink ref="A15" r:id="rId14" display="https://www.nice.org.uk/guidance/indevelopment/gid-ta11812" xr:uid="{C78A4BEE-B992-4526-8E1F-C29E37D54391}"/>
    <hyperlink ref="A16" r:id="rId15" display="https://www.nice.org.uk/guidance/indevelopment/gid-ta11963" xr:uid="{6D649460-5413-4401-B07A-C9B47555C6D2}"/>
    <hyperlink ref="A17" r:id="rId16" display="https://www.nice.org.uk/guidance/indevelopment/gid-ta11625" xr:uid="{C13012AF-7041-4A83-8CBC-4042138109A9}"/>
    <hyperlink ref="A18" r:id="rId17" display="https://www.nice.org.uk/guidance/indevelopment/gid-ta11502" xr:uid="{F1DCCA98-5659-49F6-8BAE-6EB12DEE7A86}"/>
    <hyperlink ref="A19" r:id="rId18" display="https://www.nice.org.uk/guidance/indevelopment/gid-ta11341" xr:uid="{05E62495-BA67-45E2-A98F-53C8E47D341B}"/>
    <hyperlink ref="A20" r:id="rId19" display="https://www.nice.org.uk/guidance/indevelopment/gid-ta11650" xr:uid="{30BB78DA-79D0-41F2-AC2C-4BC0CA0AA310}"/>
    <hyperlink ref="A21" r:id="rId20" display="https://www.nice.org.uk/guidance/indevelopment/gid-ta11422" xr:uid="{5B5AA677-605A-43F5-AAA0-D59A631CB0A8}"/>
    <hyperlink ref="A22" r:id="rId21" display="https://www.nice.org.uk/guidance/indevelopment/gid-hte10089" xr:uid="{81A4D325-3E20-4B3F-8853-456B7B70EA53}"/>
    <hyperlink ref="A23" r:id="rId22" display="https://www.nice.org.uk/guidance/indevelopment/gid-ta11116" xr:uid="{5B7A5830-4584-4E4D-9862-091A5A3AB10B}"/>
    <hyperlink ref="A24" r:id="rId23" display="https://www.nice.org.uk/guidance/indevelopment/gid-ta11767" xr:uid="{EF3A2EF5-23EF-4E7A-8C35-3D6B1555F961}"/>
    <hyperlink ref="A25" r:id="rId24" display="https://www.nice.org.uk/guidance/indevelopment/gid-ta10895" xr:uid="{91BAA4BE-C70F-4251-A835-33899C682F15}"/>
    <hyperlink ref="A26" r:id="rId25" display="https://www.nice.org.uk/guidance/indevelopment/gid-ta11644" xr:uid="{9505173B-1D2F-44A0-B08B-EB03C2FB2DF3}"/>
    <hyperlink ref="A27" r:id="rId26" display="https://www.nice.org.uk/guidance/indevelopment/gid-hte10084" xr:uid="{EEFCA9C9-5F99-4322-9B09-32AF22C9638D}"/>
    <hyperlink ref="A28" r:id="rId27" display="https://www.nice.org.uk/guidance/indevelopment/gid-ta11649" xr:uid="{F236F4EC-9461-445F-A103-F80A5CB6893A}"/>
    <hyperlink ref="A29" r:id="rId28" display="https://www.nice.org.uk/guidance/indevelopment/gid-ta11804" xr:uid="{FAC777A7-5416-46E5-B3C9-709C0ED6C6BE}"/>
    <hyperlink ref="A30" r:id="rId29" display="https://www.nice.org.uk/guidance/indevelopment/gid-ta10752" xr:uid="{A481EE64-44D1-41F6-AE75-D676A6EE27F1}"/>
    <hyperlink ref="A31" r:id="rId30" display="https://www.nice.org.uk/guidance/indevelopment/gid-ta11774" xr:uid="{727C5872-E8A6-4DAA-B0B5-4D3FC5A1676E}"/>
    <hyperlink ref="A32" r:id="rId31" display="https://www.nice.org.uk/guidance/indevelopment/gid-ta11793" xr:uid="{69941981-4F3F-41FD-90BB-C0497B6A2AAC}"/>
    <hyperlink ref="A33" r:id="rId32" display="https://www.nice.org.uk/guidance/indevelopment/gid-ta11552" xr:uid="{D33A59C6-78AE-496F-A4DB-C7D410F19ED1}"/>
    <hyperlink ref="A34" r:id="rId33" display="https://www.nice.org.uk/guidance/indevelopment/gid-ta11429" xr:uid="{625BBFD8-6BE2-4EE6-8F4A-12C375069CA7}"/>
    <hyperlink ref="A35" r:id="rId34" display="https://www.nice.org.uk/guidance/indevelopment/gid-ta11669" xr:uid="{CC63578C-2544-4C05-8B00-576DDC191341}"/>
    <hyperlink ref="A36" r:id="rId35" display="https://www.nice.org.uk/guidance/indevelopment/gid-ta11768" xr:uid="{C0B39DD0-FCBF-415D-ABC4-7A0668C5F3A5}"/>
    <hyperlink ref="A37" r:id="rId36" display="https://www.nice.org.uk/guidance/indevelopment/gid-ta11772" xr:uid="{B98FC0DC-5A85-4D00-9C27-ECF3E130D570}"/>
    <hyperlink ref="A38" r:id="rId37" display="https://www.nice.org.uk/guidance/indevelopment/gid-ta11850" xr:uid="{37F97BAF-D640-47C0-A63B-5C665D8A6CAA}"/>
    <hyperlink ref="A39" r:id="rId38" display="https://www.nice.org.uk/guidance/indevelopment/gid-ta11819" xr:uid="{A4D0F8B9-E175-48BE-B4D5-A58ADD45A11A}"/>
    <hyperlink ref="A40" r:id="rId39" display="https://www.nice.org.uk/guidance/indevelopment/gid-ta11733" xr:uid="{DC5A51A3-1F4A-45E7-92C6-A67E14457404}"/>
    <hyperlink ref="A41" r:id="rId40" display="https://www.nice.org.uk/guidance/indevelopment/gid-ta11635" xr:uid="{21D8EC80-6642-40A6-8B75-B6B5AA09F462}"/>
    <hyperlink ref="A42" r:id="rId41" display="https://www.nice.org.uk/guidance/indevelopment/gid-ta11636" xr:uid="{31A5E481-1913-49A6-AF8C-DDD8FBAEB9E2}"/>
    <hyperlink ref="A43" r:id="rId42" display="https://www.nice.org.uk/guidance/indevelopment/gid-ta11678" xr:uid="{05E8B2EA-EC94-460A-8247-3CD813AB0B8C}"/>
    <hyperlink ref="A44" r:id="rId43" display="https://www.nice.org.uk/guidance/indevelopment/gid-hst10067" xr:uid="{FCBEE772-872D-461C-AAEB-C678075D089F}"/>
    <hyperlink ref="A45" r:id="rId44" display="https://www.nice.org.uk/guidance/indevelopment/gid-ta10239" xr:uid="{A109A083-9423-4782-A259-55875451DED3}"/>
    <hyperlink ref="A46" r:id="rId45" display="https://www.nice.org.uk/guidance/indevelopment/gid-ta11508" xr:uid="{8185A023-21A7-4682-A7D2-B7703AB89071}"/>
    <hyperlink ref="A47" r:id="rId46" display="https://www.nice.org.uk/guidance/indevelopment/gid-ta11742" xr:uid="{83F3F787-1F0B-4635-92ED-3C60F11B46EF}"/>
    <hyperlink ref="A48" r:id="rId47" display="https://www.nice.org.uk/guidance/indevelopment/gid-ta11454" xr:uid="{7F3D499E-46F3-4336-9272-83E168633BB3}"/>
    <hyperlink ref="A49" r:id="rId48" display="https://www.nice.org.uk/guidance/indevelopment/gid-ta11764" xr:uid="{133B4055-79F0-4FFD-BF25-0E7D96A5FECB}"/>
    <hyperlink ref="A50" r:id="rId49" display="https://www.nice.org.uk/guidance/indevelopment/gid-ta10868" xr:uid="{18E443C6-FB53-4D80-806A-5A2F1A24959F}"/>
    <hyperlink ref="A51" r:id="rId50" display="https://www.nice.org.uk/guidance/indevelopment/gid-ta11488" xr:uid="{7FC936CA-728B-4EB1-8294-78CA4F4D673A}"/>
    <hyperlink ref="A52" r:id="rId51" display="https://www.nice.org.uk/guidance/indevelopment/gid-ta11817" xr:uid="{ADDA4A7A-03C5-4E8C-96EB-BE73EF0E7C75}"/>
    <hyperlink ref="A53" r:id="rId52" display="https://www.nice.org.uk/guidance/indevelopment/gid-ta11416" xr:uid="{6E071766-F5F5-44E8-AD64-66045658AED9}"/>
    <hyperlink ref="A54" r:id="rId53" display="https://www.nice.org.uk/guidance/indevelopment/gid-ta11576" xr:uid="{FC7C9447-BCA9-4AB2-8A72-7DE40F3DB28A}"/>
    <hyperlink ref="A55" r:id="rId54" display="https://www.nice.org.uk/guidance/indevelopment/gid-ta11230" xr:uid="{2D29491F-FA5A-4092-9B8D-6DB1BA871B08}"/>
    <hyperlink ref="A56" r:id="rId55" display="https://www.nice.org.uk/guidance/indevelopment/gid-ta11633" xr:uid="{DC5A4191-D0B7-47DC-A1B7-3265319B7322}"/>
    <hyperlink ref="A57" r:id="rId56" display="https://www.nice.org.uk/guidance/indevelopment/gid-ta10620" xr:uid="{D4B67E19-6949-4153-9662-EF433FBC5C15}"/>
    <hyperlink ref="A58" r:id="rId57" display="https://www.nice.org.uk/guidance/indevelopment/gid-ta11559" xr:uid="{21E5D94A-E205-44DA-83D8-484C50457677}"/>
    <hyperlink ref="A59" r:id="rId58" display="https://www.nice.org.uk/guidance/indevelopment/gid-ta11414" xr:uid="{A4AF2E60-F2AC-4930-9D43-E82FDDF51214}"/>
    <hyperlink ref="A60" r:id="rId59" display="https://www.nice.org.uk/guidance/indevelopment/gid-ta11566" xr:uid="{CBF7EB9A-7F1C-4702-9D44-04AE334CFA4E}"/>
    <hyperlink ref="A61" r:id="rId60" display="https://www.nice.org.uk/guidance/indevelopment/gid-ta11091" xr:uid="{BE70EA07-317D-4910-B8DF-E8913E718DA5}"/>
    <hyperlink ref="A62" r:id="rId61" display="https://www.nice.org.uk/guidance/indevelopment/gid-ta11572" xr:uid="{8CC78BD1-CC84-4799-9F6E-8654451E7897}"/>
    <hyperlink ref="A63" r:id="rId62" display="https://www.nice.org.uk/guidance/indevelopment/gid-ta10726" xr:uid="{35DFF751-4C4B-46AD-8599-22BFC3FF7EB2}"/>
    <hyperlink ref="A64" r:id="rId63" display="https://www.nice.org.uk/guidance/indevelopment/gid-ta11254" xr:uid="{3A699F52-D687-438D-9C0D-FDC94E0E8967}"/>
    <hyperlink ref="A65" r:id="rId64" display="https://www.nice.org.uk/guidance/indevelopment/gid-ta11424" xr:uid="{235189CE-2CBF-4CA9-9959-0D20BF570DA7}"/>
    <hyperlink ref="A66" r:id="rId65" display="https://www.nice.org.uk/guidance/indevelopment/gid-ta11674" xr:uid="{3BD329B1-0A08-48E2-943C-28F6EBEC3D8A}"/>
    <hyperlink ref="A67" r:id="rId66" display="https://www.nice.org.uk/guidance/indevelopment/gid-ta11544" xr:uid="{357B552F-DAC7-43A9-84E8-D0ECA58DF75F}"/>
    <hyperlink ref="A68" r:id="rId67" display="https://www.nice.org.uk/guidance/indevelopment/gid-ta11203" xr:uid="{E2BABC49-5612-4A49-9DB7-939E4CEE049A}"/>
    <hyperlink ref="A69" r:id="rId68" display="https://www.nice.org.uk/guidance/indevelopment/gid-ta11498" xr:uid="{8B2BC8A0-E376-4945-81D3-DF27E3EB588F}"/>
    <hyperlink ref="A70" r:id="rId69" display="https://www.nice.org.uk/guidance/indevelopment/gid-ta11232" xr:uid="{43689FA6-B4B3-4695-AF41-BF0A2947B3EB}"/>
    <hyperlink ref="A71" r:id="rId70" display="https://www.nice.org.uk/guidance/indevelopment/gid-ta11676" xr:uid="{95F90552-FF06-4ADF-89B6-DB5C7E5638ED}"/>
    <hyperlink ref="A72" r:id="rId71" display="https://www.nice.org.uk/guidance/indevelopment/gid-ta11599" xr:uid="{7D66C05D-32AF-4AAE-BFE9-8ACC1DC9A9A1}"/>
    <hyperlink ref="A73" r:id="rId72" display="https://www.nice.org.uk/guidance/indevelopment/gid-ta10745" xr:uid="{2269A2CC-A5BB-48E5-ABE5-393A5F3C5BB9}"/>
    <hyperlink ref="A74" r:id="rId73" display="https://www.nice.org.uk/guidance/indevelopment/ta797" xr:uid="{553E4098-6A54-45C4-8E45-97227C1250A5}"/>
    <hyperlink ref="A75" r:id="rId74" display="https://www.nice.org.uk/guidance/indevelopment/ta714" xr:uid="{8C37137E-567A-49E6-88F3-5289851540EB}"/>
    <hyperlink ref="A76" r:id="rId75" display="https://www.nice.org.uk/guidance/indevelopment/gid-ta10577" xr:uid="{9435C9B8-19E4-4950-A532-4A9B7C5F7030}"/>
    <hyperlink ref="A77" r:id="rId76" display="https://www.nice.org.uk/guidance/indevelopment/ta582" xr:uid="{EB3374BD-3DA2-4EB7-B24D-FB3388433471}"/>
    <hyperlink ref="A78" r:id="rId77" display="https://www.nice.org.uk/guidance/indevelopment/ta560" xr:uid="{1AF41E3B-DA3C-4DCE-8B9A-66AC19638012}"/>
    <hyperlink ref="A79" r:id="rId78" display="https://www.nice.org.uk/guidance/indevelopment/htg471" xr:uid="{07ADB972-864C-4CB6-B371-7E7D6C25AB38}"/>
    <hyperlink ref="A80" r:id="rId79" display="https://www.nice.org.uk/guidance/indevelopment/htg461" xr:uid="{ABC97941-3E73-4373-872C-62DCD76FF68D}"/>
    <hyperlink ref="A81" r:id="rId80" display="https://www.nice.org.uk/guidance/indevelopment/gid-ta10046" xr:uid="{817B78E0-DCD5-4941-BC8B-0E652A2BE7F1}"/>
    <hyperlink ref="A82" r:id="rId81" display="https://www.nice.org.uk/guidance/indevelopment/gid-ta10089" xr:uid="{7AE613AD-A3F4-480B-ADAB-A3D8F06955DC}"/>
    <hyperlink ref="A83" r:id="rId82" display="https://www.nice.org.uk/guidance/indevelopment/gid-ta10024" xr:uid="{3A940C05-2435-4171-97C5-0E0340ACA4DE}"/>
    <hyperlink ref="A84" r:id="rId83" display="https://www.nice.org.uk/guidance/indevelopment/gid-tag509" xr:uid="{E78CD064-CCCB-4DF0-B90D-237ED00BDA0E}"/>
    <hyperlink ref="A85" r:id="rId84" display="https://www.nice.org.uk/guidance/indevelopment/gid-ta10882" xr:uid="{A1C90D23-7B89-4711-AD54-AFDD0C04C0E7}"/>
    <hyperlink ref="A86" r:id="rId85" display="https://www.nice.org.uk/guidance/indevelopment/gid-ta10900" xr:uid="{C4E02D59-1512-40DB-8BC7-8C6EB951E7E4}"/>
    <hyperlink ref="A87" r:id="rId86" display="https://www.nice.org.uk/guidance/indevelopment/gid-ta10935" xr:uid="{43D37FFF-AA59-4675-BA0E-331FB4580913}"/>
    <hyperlink ref="A88" r:id="rId87" display="https://www.nice.org.uk/guidance/indevelopment/gid-ta10886" xr:uid="{DFEDAD4D-E576-4BD0-8C9F-308A4B8ABC7A}"/>
    <hyperlink ref="A89" r:id="rId88" display="https://www.nice.org.uk/guidance/indevelopment/gid-ta10780" xr:uid="{2C02FED5-CF79-45E9-BCC3-0346E63EA2EC}"/>
    <hyperlink ref="A90" r:id="rId89" display="https://www.nice.org.uk/guidance/indevelopment/gid-ta10905" xr:uid="{D1F6D92D-79D5-4000-B798-2510AF4EEB79}"/>
    <hyperlink ref="A91" r:id="rId90" display="https://www.nice.org.uk/guidance/indevelopment/gid-ta10966" xr:uid="{9D86F098-4CEF-467B-9C56-576487CE1D45}"/>
    <hyperlink ref="A92" r:id="rId91" display="https://www.nice.org.uk/guidance/indevelopment/gid-ta10998" xr:uid="{B6E54C5C-2CCA-478F-AF33-D2766BFF64A9}"/>
    <hyperlink ref="A93" r:id="rId92" display="https://www.nice.org.uk/guidance/indevelopment/gid-ta10800" xr:uid="{74531D9E-04BB-495F-9005-E94901938FF4}"/>
    <hyperlink ref="A94" r:id="rId93" display="https://www.nice.org.uk/guidance/indevelopment/gid-ta11070" xr:uid="{7DC72574-C685-414A-8631-7F8819462ECB}"/>
    <hyperlink ref="A95" r:id="rId94" display="https://www.nice.org.uk/guidance/indevelopment/gid-ta11160" xr:uid="{A2E03FC0-992D-4BEB-8013-0C202CED7722}"/>
    <hyperlink ref="A96" r:id="rId95" display="https://www.nice.org.uk/guidance/indevelopment/gid-ta11022" xr:uid="{66A96BDF-7E10-4D30-85E0-FE16BEB8DAB1}"/>
    <hyperlink ref="A97" r:id="rId96" display="https://www.nice.org.uk/guidance/indevelopment/gid-ta11186" xr:uid="{D9804283-9625-4B25-B339-BFBEC7F184D2}"/>
    <hyperlink ref="A98" r:id="rId97" display="https://www.nice.org.uk/guidance/indevelopment/gid-ta11154" xr:uid="{74E39738-76E8-4243-B276-696A0B1E0229}"/>
    <hyperlink ref="A99" r:id="rId98" display="https://www.nice.org.uk/guidance/indevelopment/gid-ta10489" xr:uid="{62332DD7-3C5F-48D4-9D96-ACD1F4F6CB5A}"/>
    <hyperlink ref="A100" r:id="rId99" display="https://www.nice.org.uk/guidance/indevelopment/gid-ta10483" xr:uid="{6532A99A-2CAE-4173-BB12-C543B4E34EDE}"/>
    <hyperlink ref="A101" r:id="rId100" display="https://www.nice.org.uk/guidance/indevelopment/gid-ta10542" xr:uid="{D02A0D59-641E-4F43-94BF-D4474B8353B8}"/>
    <hyperlink ref="A102" r:id="rId101" display="https://www.nice.org.uk/guidance/indevelopment/gid-ta10497" xr:uid="{57E22A58-F7D9-4442-B1DA-017D53C6DD09}"/>
    <hyperlink ref="A103" r:id="rId102" display="https://www.nice.org.uk/guidance/indevelopment/gid-ta10555" xr:uid="{0286E902-7F07-451B-9355-A39477A0F255}"/>
    <hyperlink ref="A104" r:id="rId103" display="https://www.nice.org.uk/guidance/indevelopment/gid-ta10592" xr:uid="{A2927F9B-6AF0-40B7-9BE4-26FC546EB7E8}"/>
    <hyperlink ref="A105" r:id="rId104" display="https://www.nice.org.uk/guidance/indevelopment/gid-ta10573" xr:uid="{749B34E0-66A8-4F91-B1A3-56694577216C}"/>
    <hyperlink ref="A106" r:id="rId105" display="https://www.nice.org.uk/guidance/indevelopment/gid-ta10589" xr:uid="{2F6092A7-C6F6-4703-BD7C-210BF2E3115A}"/>
    <hyperlink ref="A107" r:id="rId106" display="https://www.nice.org.uk/guidance/indevelopment/gid-ta10606" xr:uid="{07E1FC61-B1E3-4E4D-87A9-B7D4D5A3FDDB}"/>
    <hyperlink ref="A108" r:id="rId107" display="https://www.nice.org.uk/guidance/indevelopment/gid-ta10608" xr:uid="{4F634990-652A-49BC-8E2D-19653AA62566}"/>
    <hyperlink ref="A109" r:id="rId108" display="https://www.nice.org.uk/guidance/indevelopment/gid-ta10667" xr:uid="{296ED849-6885-4AA3-9276-476AB1DC40CB}"/>
    <hyperlink ref="A110" r:id="rId109" display="https://www.nice.org.uk/guidance/indevelopment/gid-ta10696" xr:uid="{BB202907-B8D0-41ED-A674-FFFDB39350E1}"/>
    <hyperlink ref="A111" r:id="rId110" display="https://www.nice.org.uk/guidance/indevelopment/gid-ta10758" xr:uid="{25C3A288-E8A5-43B6-9105-E7FDA7F788F2}"/>
    <hyperlink ref="A112" r:id="rId111" display="https://www.nice.org.uk/guidance/indevelopment/gid-ta10248" xr:uid="{B67B7147-2DAE-4BA2-9B89-A9E16A3FC1B0}"/>
    <hyperlink ref="A113" r:id="rId112" display="https://www.nice.org.uk/guidance/indevelopment/gid-ta10250" xr:uid="{AAB0EBC4-EC84-48E1-BE1E-AB9FC2F05F03}"/>
    <hyperlink ref="A114" r:id="rId113" display="https://www.nice.org.uk/guidance/indevelopment/gid-ta10249" xr:uid="{D68EE9F1-C7D8-4DDF-9EDC-B68E34B767A3}"/>
    <hyperlink ref="A115" r:id="rId114" display="https://www.nice.org.uk/guidance/indevelopment/gid-ta10251" xr:uid="{DAB1EA30-D713-47B9-8492-48FA33B493A7}"/>
    <hyperlink ref="A116" r:id="rId115" display="https://www.nice.org.uk/guidance/indevelopment/gid-ta10391" xr:uid="{CA00EC12-44F7-4589-80DE-4B473F2EDAB8}"/>
    <hyperlink ref="A117" r:id="rId116" display="https://www.nice.org.uk/guidance/indevelopment/gid-ta10405" xr:uid="{45FC0ECD-9B12-4ACD-AF03-A91B21A97F2D}"/>
    <hyperlink ref="A118" r:id="rId117" display="https://www.nice.org.uk/guidance/indevelopment/gid-ta10446" xr:uid="{D0ACB0A3-E655-464C-A4C8-06B45EC8D698}"/>
    <hyperlink ref="A119" r:id="rId118" display="https://www.nice.org.uk/guidance/indevelopment/gid-ta10467" xr:uid="{5301BBFB-B2BC-4B0E-A7A4-E053D4B6C914}"/>
    <hyperlink ref="A120" r:id="rId119" display="https://www.nice.org.uk/guidance/indevelopment/gid-hst10037" xr:uid="{88D70FCC-CCC6-48B7-8004-2E674983FDBA}"/>
    <hyperlink ref="A121" r:id="rId120" display="https://www.nice.org.uk/guidance/indevelopment/gid-ta11402" xr:uid="{EFBA1B42-519C-4F21-9E4A-44E2355C0EC7}"/>
    <hyperlink ref="A122" r:id="rId121" display="https://www.nice.org.uk/guidance/indevelopment/gid-ta10899" xr:uid="{13BD0B32-6CE4-4E2F-B7D7-BFC175C3E73E}"/>
    <hyperlink ref="A123" r:id="rId122" display="https://www.nice.org.uk/guidance/indevelopment/gid-ta11071" xr:uid="{F56C8628-100D-491D-8B74-E59B987644B1}"/>
    <hyperlink ref="A124" r:id="rId123" display="https://www.nice.org.uk/guidance/indevelopment/gid-ta11345" xr:uid="{05B50D6C-648F-4955-9039-2B0D747C7699}"/>
    <hyperlink ref="A125" r:id="rId124" display="https://www.nice.org.uk/guidance/indevelopment/gid-ta11274" xr:uid="{5F77994F-AE09-45C6-BA91-1DB24DA8A04E}"/>
    <hyperlink ref="A126" r:id="rId125" display="https://www.nice.org.uk/guidance/indevelopment/gid-ta11410" xr:uid="{F8494718-065E-4E80-AC67-4ECC9946576A}"/>
    <hyperlink ref="A127" r:id="rId126" display="https://www.nice.org.uk/guidance/indevelopment/gid-tag406" xr:uid="{58047AF6-2676-4BB8-879B-5A8933CEEF2B}"/>
    <hyperlink ref="A128" r:id="rId127" display="https://www.nice.org.uk/guidance/indevelopment/gid-tag499" xr:uid="{5D4A5702-336F-4ED4-9D60-4C4B995BB388}"/>
    <hyperlink ref="A129" r:id="rId128" display="https://www.nice.org.uk/guidance/indevelopment/gid-tag388" xr:uid="{270A6B11-EBD1-47FA-9755-C83FD533777B}"/>
    <hyperlink ref="A130" r:id="rId129" display="https://www.nice.org.uk/guidance/indevelopment/gid-ta11272" xr:uid="{7C0D22A5-2AB4-4F9E-8C90-714B8E84AACB}"/>
    <hyperlink ref="A131" r:id="rId130" display="https://www.nice.org.uk/guidance/indevelopment/gid-tag525" xr:uid="{620D7D04-B7D9-4B33-8DC8-2DB541959F7F}"/>
    <hyperlink ref="A132" r:id="rId131" display="https://www.nice.org.uk/guidance/indevelopment/gid-ta11104" xr:uid="{866CD63D-E55D-4387-8A31-0265E4A4D6ED}"/>
    <hyperlink ref="A133" r:id="rId132" display="https://www.nice.org.uk/guidance/indevelopment/gid-ta11273" xr:uid="{839CFE72-6A43-446F-984F-6BDD32E10B70}"/>
    <hyperlink ref="A134" r:id="rId133" display="https://www.nice.org.uk/guidance/indevelopment/gid-ta10607" xr:uid="{186192DC-3CDF-4D3F-8C7B-6EEF4E79B4CA}"/>
    <hyperlink ref="A135" r:id="rId134" display="https://www.nice.org.uk/guidance/indevelopment/gid-ta11092" xr:uid="{ABED22AF-CC71-4A63-BA9A-9A3C418C2F51}"/>
    <hyperlink ref="A136" r:id="rId135" display="https://www.nice.org.uk/guidance/indevelopment/gid-ta10511" xr:uid="{7D412968-5C57-4C96-8E7E-D328F103C06A}"/>
    <hyperlink ref="A137" r:id="rId136" display="https://www.nice.org.uk/guidance/indevelopment/gid-ta11709" xr:uid="{B105AB60-5991-4A03-B682-AB5B032218DB}"/>
    <hyperlink ref="A138" r:id="rId137" display="https://www.nice.org.uk/guidance/indevelopment/gid-ta11689" xr:uid="{555C55AA-9059-4F65-B4C0-52C0E7DFEC8F}"/>
    <hyperlink ref="A139" r:id="rId138" display="https://www.nice.org.uk/guidance/indevelopment/gid-ta10826" xr:uid="{0E22DE36-8258-4722-B92C-CF776FA1E4B8}"/>
    <hyperlink ref="A140" r:id="rId139" display="https://www.nice.org.uk/guidance/indevelopment/gid-ta11475" xr:uid="{5D4EF23E-0CB3-46A3-A2C1-F8020D5A89F3}"/>
    <hyperlink ref="A141" r:id="rId140" display="https://www.nice.org.uk/guidance/indevelopment/gid-ta11366" xr:uid="{4C562B47-B947-454D-93D7-24A90428AF3A}"/>
    <hyperlink ref="A142" r:id="rId141" display="https://www.nice.org.uk/guidance/indevelopment/gid-ta10832" xr:uid="{93CF6670-3E67-4663-AF1F-67F1D0FEDBA9}"/>
    <hyperlink ref="A143" r:id="rId142" display="https://www.nice.org.uk/guidance/indevelopment/gid-ta11367" xr:uid="{6F16B5E4-2C78-4025-ACF7-C8406578F2F6}"/>
    <hyperlink ref="A144" r:id="rId143" display="https://www.nice.org.uk/guidance/indevelopment/gid-ta11627" xr:uid="{520FB50A-06F5-4368-8FAF-EC21B5398BF8}"/>
    <hyperlink ref="A145" r:id="rId144" display="https://www.nice.org.uk/guidance/indevelopment/gid-ta11117" xr:uid="{415BB089-F048-4BC4-85BA-0F6ED690FEAD}"/>
    <hyperlink ref="A146" r:id="rId145" display="https://www.nice.org.uk/guidance/indevelopment/gid-ta11356" xr:uid="{1056F0BC-F7F1-410D-B739-4C98F7FFCAF8}"/>
    <hyperlink ref="A147" r:id="rId146" display="https://www.nice.org.uk/guidance/indevelopment/gid-ta11327" xr:uid="{32F9BF25-8684-4ABB-BE73-C84F6C9FA4C4}"/>
    <hyperlink ref="A148" r:id="rId147" display="https://www.nice.org.uk/guidance/indevelopment/gid-ta11400" xr:uid="{ABFE1325-F1D9-4D16-AA77-971EB5375941}"/>
    <hyperlink ref="A149" r:id="rId148" display="https://www.nice.org.uk/guidance/indevelopment/gid-ta11372" xr:uid="{24C79EAD-CAD8-461E-B08E-CCB944BA4636}"/>
    <hyperlink ref="A150" r:id="rId149" display="https://www.nice.org.uk/guidance/indevelopment/gid-ta10990" xr:uid="{4FECCD5D-9DDE-405B-85FE-A5C03255420E}"/>
    <hyperlink ref="A151" r:id="rId150" display="https://www.nice.org.uk/guidance/indevelopment/gid-ta11365" xr:uid="{1E9E08BE-C994-42AF-929F-5F5202271265}"/>
    <hyperlink ref="A152" r:id="rId151" display="https://www.nice.org.uk/guidance/indevelopment/gid-ta11036" xr:uid="{EC576097-999F-42C7-95E0-DF51A165739B}"/>
    <hyperlink ref="A153" r:id="rId152" display="https://www.nice.org.uk/guidance/indevelopment/gid-ta11664" xr:uid="{0A9648D5-81E1-4203-A14F-A2F7DDDD2F6D}"/>
    <hyperlink ref="A154" r:id="rId153" display="https://www.nice.org.uk/guidance/indevelopment/gid-ta11021" xr:uid="{7C6FF53A-5C49-4EF2-9EB4-BC2A048CC5CE}"/>
    <hyperlink ref="A155" r:id="rId154" display="https://www.nice.org.uk/guidance/indevelopment/gid-ta11299" xr:uid="{B686BFED-4EA5-4DDE-9D84-3856C984876A}"/>
    <hyperlink ref="A156" r:id="rId155" display="https://www.nice.org.uk/guidance/indevelopment/gid-ta11586" xr:uid="{FB319E26-0515-475A-B9FB-5119A2AF24B3}"/>
    <hyperlink ref="A157" r:id="rId156" display="https://www.nice.org.uk/guidance/indevelopment/gid-ta11301" xr:uid="{44BCEAB1-0F48-4D3A-AD72-B889574A964B}"/>
    <hyperlink ref="A158" r:id="rId157" display="https://www.nice.org.uk/guidance/indevelopment/gid-ta11697" xr:uid="{A2384939-CB30-4794-AA59-0FCD6CB1049E}"/>
    <hyperlink ref="A159" r:id="rId158" display="https://www.nice.org.uk/guidance/indevelopment/gid-ta11546" xr:uid="{74C45CBB-6589-40B3-B79C-74723890B8DC}"/>
    <hyperlink ref="A160" r:id="rId159" display="https://www.nice.org.uk/guidance/indevelopment/gid-ta10818" xr:uid="{F326909F-440B-4EB6-B3EF-A92AE358C7C2}"/>
    <hyperlink ref="A161" r:id="rId160" display="https://www.nice.org.uk/guidance/indevelopment/gid-ta10143" xr:uid="{C03F13B7-A0F3-45C6-A6FC-F2BD66D5E044}"/>
    <hyperlink ref="A162" r:id="rId161" display="https://www.nice.org.uk/guidance/indevelopment/gid-ta10858" xr:uid="{9FB4DDD5-E0FB-4FC0-875D-56329C9A5FA0}"/>
    <hyperlink ref="A163" r:id="rId162" display="https://www.nice.org.uk/guidance/indevelopment/gid-ta11455" xr:uid="{15AA400F-D320-4FD0-A179-954FF45E45C6}"/>
    <hyperlink ref="A164" r:id="rId163" display="https://www.nice.org.uk/guidance/indevelopment/gid-ta11589" xr:uid="{EA44E0B5-110A-44F9-8A2C-38B5D884B390}"/>
    <hyperlink ref="A165" r:id="rId164" display="https://www.nice.org.uk/guidance/indevelopment/gid-ta11588" xr:uid="{5D124CF6-B91A-454E-9650-A7C888DF85D6}"/>
    <hyperlink ref="A166" r:id="rId165" display="https://www.nice.org.uk/guidance/indevelopment/gid-ta11449" xr:uid="{35DEB808-18F4-4C28-8952-B1EC6D04539B}"/>
    <hyperlink ref="A167" r:id="rId166" display="https://www.nice.org.uk/guidance/indevelopment/gid-ta11634" xr:uid="{7D59DE78-C722-4C33-805D-4CBB8AC1BA90}"/>
    <hyperlink ref="A168" r:id="rId167" display="https://www.nice.org.uk/guidance/indevelopment/gid-ta11352" xr:uid="{D4115577-2223-4B89-BD15-1AA3E6F674A3}"/>
    <hyperlink ref="A169" r:id="rId168" display="https://www.nice.org.uk/guidance/indevelopment/gid-ta11645" xr:uid="{74134E9C-DC57-4558-964D-050E6CAB65D7}"/>
    <hyperlink ref="A170" r:id="rId169" display="https://www.nice.org.uk/guidance/indevelopment/gid-ta11406" xr:uid="{E67137ED-F99C-44E1-AB25-BD768C5D150D}"/>
    <hyperlink ref="A171" r:id="rId170" display="https://www.nice.org.uk/guidance/indevelopment/gid-ta11511" xr:uid="{C71976AB-BA0C-4348-8C02-4EBE59B42BD3}"/>
    <hyperlink ref="A172" r:id="rId171" display="https://www.nice.org.uk/guidance/indevelopment/gid-ta11491" xr:uid="{E87E5CCF-D065-41C8-B500-E22A98FF57E2}"/>
    <hyperlink ref="A173" r:id="rId172" display="https://www.nice.org.uk/guidance/indevelopment/gid-ta11554" xr:uid="{ED410897-20ED-4D75-ABF1-0C2108ADD5BE}"/>
    <hyperlink ref="A174" r:id="rId173" display="https://www.nice.org.uk/guidance/indevelopment/gid-ta11443" xr:uid="{03340131-8FAC-43F7-825C-CB7BD0277141}"/>
    <hyperlink ref="A175" r:id="rId174" display="https://www.nice.org.uk/guidance/indevelopment/gid-ta10664" xr:uid="{7AB818A9-4BA0-4FD3-804E-0A1FB9B4D5E7}"/>
    <hyperlink ref="A176" r:id="rId175" display="https://www.nice.org.uk/guidance/indevelopment/gid-ta10747" xr:uid="{659218EB-06F0-4479-A15A-01F04AEB2CC5}"/>
    <hyperlink ref="A177" r:id="rId176" display="https://www.nice.org.uk/guidance/indevelopment/gid-ta11235" xr:uid="{048C1E4D-9686-4635-B7B6-92411D8D8A97}"/>
    <hyperlink ref="A178" r:id="rId177" display="https://www.nice.org.uk/guidance/indevelopment/gid-ta11140" xr:uid="{A3194147-EF2C-4C94-90A9-E34425E777CE}"/>
    <hyperlink ref="A179" r:id="rId178" display="https://www.nice.org.uk/guidance/indevelopment/gid-ta11103" xr:uid="{529880B0-224D-4AA6-BFD5-94550C96AC98}"/>
    <hyperlink ref="A180" r:id="rId179" display="https://www.nice.org.uk/guidance/indevelopment/gid-ta11221" xr:uid="{547AC284-645A-4014-9984-E72154B92E78}"/>
    <hyperlink ref="A181" r:id="rId180" display="https://www.nice.org.uk/guidance/indevelopment/gid-ta11663" xr:uid="{663E5E02-612B-4E81-B759-D6ADF47D6A57}"/>
    <hyperlink ref="A182" r:id="rId181" display="https://www.nice.org.uk/guidance/indevelopment/gid-ta11808" xr:uid="{14D83C35-3A6B-4C08-B5BB-A1043B7580CE}"/>
    <hyperlink ref="A183" r:id="rId182" display="https://www.nice.org.uk/guidance/indevelopment/gid-ta11585" xr:uid="{B78D4DAB-E2CD-45D8-9A40-409F58400896}"/>
    <hyperlink ref="A184" r:id="rId183" display="https://www.nice.org.uk/guidance/indevelopment/gid-ta11690" xr:uid="{333817FF-38E4-4B18-9274-23D480251EE8}"/>
    <hyperlink ref="A185" r:id="rId184" display="https://www.nice.org.uk/guidance/indevelopment/gid-ta10994" xr:uid="{32915E64-35DD-491A-BB63-6CE3A3CEFFB2}"/>
    <hyperlink ref="A186" r:id="rId185" display="https://www.nice.org.uk/guidance/indevelopment/gid-ta11848" xr:uid="{F5A35D69-9D28-475A-B9C7-1967C1AD941D}"/>
    <hyperlink ref="A187" r:id="rId186" display="https://www.nice.org.uk/guidance/indevelopment/gid-ta11629" xr:uid="{2497C032-C650-4697-939D-BD12F570AD21}"/>
    <hyperlink ref="A188" r:id="rId187" display="https://www.nice.org.uk/guidance/indevelopment/gid-ta11646" xr:uid="{AC77CEA2-E06B-4105-A541-1CEC536E17BE}"/>
    <hyperlink ref="A189" r:id="rId188" display="https://www.nice.org.uk/guidance/indevelopment/gid-ta11441" xr:uid="{4799A768-9FDB-457B-B6FF-22D8F10A23C8}"/>
    <hyperlink ref="A190" r:id="rId189" display="https://www.nice.org.uk/guidance/indevelopment/gid-ta11750" xr:uid="{107239D7-77F4-42BB-B4A6-DEFEE986F801}"/>
    <hyperlink ref="A191" r:id="rId190" display="https://www.nice.org.uk/guidance/indevelopment/gid-ta11278" xr:uid="{519A7999-78BB-42C0-B733-7DCDCA3633EB}"/>
    <hyperlink ref="A192" r:id="rId191" display="https://www.nice.org.uk/guidance/indevelopment/gid-ta10623" xr:uid="{F98FA90C-7B02-4425-B14C-A1F300D4D1A9}"/>
    <hyperlink ref="A193" r:id="rId192" display="https://www.nice.org.uk/guidance/indevelopment/gid-ta11831" xr:uid="{A7DECA15-F643-4387-8501-4D2CA1558A1A}"/>
    <hyperlink ref="A194" r:id="rId193" display="https://www.nice.org.uk/guidance/indevelopment/gid-ta11440" xr:uid="{00E479C4-64B2-4ABA-8335-0EED438E370D}"/>
    <hyperlink ref="A195" r:id="rId194" display="https://www.nice.org.uk/guidance/indevelopment/gid-ta11368" xr:uid="{7B42BD66-1061-4DF2-9B3A-AB47D6B3A032}"/>
    <hyperlink ref="A196" r:id="rId195" display="https://www.nice.org.uk/guidance/indevelopment/gid-ta11505" xr:uid="{46E268EA-0718-4D32-A5B7-EE1791BB11A2}"/>
    <hyperlink ref="A197" r:id="rId196" display="https://www.nice.org.uk/guidance/indevelopment/gid-ta11405" xr:uid="{296168D9-FA08-49E6-83A0-A8B33B2832F6}"/>
    <hyperlink ref="A198" r:id="rId197" display="https://www.nice.org.uk/guidance/indevelopment/gid-ta11898" xr:uid="{C2E53C10-EE21-47E7-BB49-066876DCD2FF}"/>
    <hyperlink ref="A199" r:id="rId198" display="https://www.nice.org.uk/guidance/indevelopment/gid-ta11823" xr:uid="{4AE3B76D-9D01-4150-987C-D241AF3AC16E}"/>
    <hyperlink ref="A200" r:id="rId199" display="https://www.nice.org.uk/guidance/indevelopment/gid-ta11528" xr:uid="{AF31671E-B735-4747-B1E5-124743F2A7E9}"/>
    <hyperlink ref="A201" r:id="rId200" display="https://www.nice.org.uk/guidance/indevelopment/gid-ta11373" xr:uid="{4AADCE43-0700-485F-87EC-90E199F13647}"/>
    <hyperlink ref="A202" r:id="rId201" display="https://www.nice.org.uk/guidance/indevelopment/gid-ta11613" xr:uid="{70BD127B-71B4-402E-9200-CDD7448A93DB}"/>
    <hyperlink ref="A203" r:id="rId202" display="https://www.nice.org.uk/guidance/indevelopment/gid-ta11484" xr:uid="{6C716A3B-15CF-4063-8919-0959F489AB5F}"/>
    <hyperlink ref="A204" r:id="rId203" display="https://www.nice.org.uk/guidance/indevelopment/gid-ta11556" xr:uid="{A204C0AB-2173-4314-89C1-68F7809F5A5D}"/>
    <hyperlink ref="A205" r:id="rId204" display="https://www.nice.org.uk/guidance/indevelopment/gid-ta11745" xr:uid="{C64C0A61-2AB8-41D1-B114-F587618E4ED5}"/>
    <hyperlink ref="A206" r:id="rId205" display="https://www.nice.org.uk/guidance/indevelopment/gid-ta11096" xr:uid="{17DA041A-6F2C-493C-8488-9942AB1423B1}"/>
    <hyperlink ref="A207" r:id="rId206" display="https://www.nice.org.uk/guidance/indevelopment/gid-hst10063" xr:uid="{EA8FCF63-08CE-41E6-B062-38374AF0F5E5}"/>
    <hyperlink ref="A208" r:id="rId207" display="https://www.nice.org.uk/guidance/indevelopment/gid-ta11638" xr:uid="{B7FDF498-A95E-4873-91F3-DFAFD97F0F95}"/>
    <hyperlink ref="A209" r:id="rId208" display="https://www.nice.org.uk/guidance/indevelopment/gid-ta11023" xr:uid="{9069538E-5426-4853-97FF-5D9CBBAA1D8C}"/>
    <hyperlink ref="A210" r:id="rId209" display="https://www.nice.org.uk/guidance/indevelopment/gid-ta11386" xr:uid="{4492779F-786C-4724-8D0C-E2BA6861C9C4}"/>
    <hyperlink ref="A211" r:id="rId210" display="https://www.nice.org.uk/guidance/indevelopment/gid-ta11379" xr:uid="{67513C44-50CB-4E63-989C-A02E90348D9C}"/>
    <hyperlink ref="A212" r:id="rId211" display="https://www.nice.org.uk/guidance/indevelopment/gid-ta11220" xr:uid="{9B9A27BD-A7DD-4FB0-BFF2-FA1B1EE2D225}"/>
    <hyperlink ref="A213" r:id="rId212" display="https://www.nice.org.uk/guidance/indevelopment/gid-ta11540" xr:uid="{9E8C00FD-5CE3-4441-8AC7-AD273E6620E1}"/>
    <hyperlink ref="A214" r:id="rId213" display="https://www.nice.org.uk/guidance/indevelopment/gid-ta11801" xr:uid="{8834884C-703B-4DE7-B334-23939778586F}"/>
    <hyperlink ref="A215" r:id="rId214" display="https://www.nice.org.uk/guidance/indevelopment/gid-ta11439" xr:uid="{A81981E8-EFDF-4FBD-A0BD-95525B5C6C15}"/>
    <hyperlink ref="A216" r:id="rId215" display="https://www.nice.org.uk/guidance/indevelopment/gid-ta11553" xr:uid="{FFDF8601-4DB5-4419-A51E-65383C6CAE31}"/>
    <hyperlink ref="A217" r:id="rId216" display="https://www.nice.org.uk/guidance/indevelopment/gid-ta11334" xr:uid="{F246CDB9-971E-4EB8-B201-B2DC31BECFDA}"/>
    <hyperlink ref="A218" r:id="rId217" display="https://www.nice.org.uk/guidance/indevelopment/gid-ta11214" xr:uid="{875F3E82-77DB-4B5C-B244-1346634F1AA3}"/>
    <hyperlink ref="A219" r:id="rId218" display="https://www.nice.org.uk/guidance/indevelopment/gid-ta11457" xr:uid="{1A3A1DCC-8A1B-42F4-82F7-A7D4F542A263}"/>
    <hyperlink ref="A220" r:id="rId219" display="https://www.nice.org.uk/guidance/indevelopment/gid-ta10575" xr:uid="{81D0BFAC-643B-4A99-A3E5-420B4CDEA0FC}"/>
    <hyperlink ref="A221" r:id="rId220" display="https://www.nice.org.uk/guidance/indevelopment/gid-ta11818" xr:uid="{95496177-24E3-4F2F-9EA8-D82DCB68F4D9}"/>
    <hyperlink ref="A222" r:id="rId221" display="https://www.nice.org.uk/guidance/indevelopment/gid-ta11859" xr:uid="{113861EB-3E84-4C97-925A-D11C47D2C32B}"/>
    <hyperlink ref="A223" r:id="rId222" display="https://www.nice.org.uk/guidance/indevelopment/gid-ta11654" xr:uid="{6F1B117A-F7EF-4143-BB27-31D5F22282D6}"/>
    <hyperlink ref="A224" r:id="rId223" display="https://www.nice.org.uk/guidance/indevelopment/gid-ta11581" xr:uid="{F4C78607-1657-4AAF-BE27-DE0271BC2929}"/>
    <hyperlink ref="A225" r:id="rId224" display="https://www.nice.org.uk/guidance/indevelopment/gid-ta11884" xr:uid="{370BB114-A753-497C-91E8-1E69FEB6C3CD}"/>
    <hyperlink ref="A226" r:id="rId225" display="https://www.nice.org.uk/guidance/indevelopment/gid-ta10774" xr:uid="{A5A9589E-D818-4384-88B6-ECE52CBF3832}"/>
    <hyperlink ref="A227" r:id="rId226" display="https://www.nice.org.uk/guidance/indevelopment/gid-ta11008" xr:uid="{938CFA56-8F5E-484B-B261-9833A60CE568}"/>
    <hyperlink ref="A228" r:id="rId227" display="https://www.nice.org.uk/guidance/indevelopment/gid-ta11800" xr:uid="{4C097B84-AB5B-4A07-9B42-D3298AFD4C7B}"/>
    <hyperlink ref="A229" r:id="rId228" display="https://www.nice.org.uk/guidance/indevelopment/gid-ta11445" xr:uid="{47C0E509-F16B-45C2-A427-CE22B5858420}"/>
    <hyperlink ref="A230" r:id="rId229" display="https://www.nice.org.uk/guidance/indevelopment/gid-ta11776" xr:uid="{E5DA61A8-18DF-4E5A-AB34-7AF29357CCB3}"/>
    <hyperlink ref="A231" r:id="rId230" display="https://www.nice.org.uk/guidance/indevelopment/gid-ta10223" xr:uid="{AB465C41-2EED-4E1C-AD26-53B60A03B208}"/>
    <hyperlink ref="A232" r:id="rId231" display="https://www.nice.org.uk/guidance/indevelopment/gid-ta11802" xr:uid="{8628467F-7B8B-4C47-BC9F-E5C3ACA19EBE}"/>
    <hyperlink ref="A233" r:id="rId232" display="https://www.nice.org.uk/guidance/indevelopment/gid-ta11780" xr:uid="{29F97D5A-76C1-4F80-8D88-4925A6857933}"/>
    <hyperlink ref="A234" r:id="rId233" display="https://www.nice.org.uk/guidance/indevelopment/gid-ta10225" xr:uid="{D4159FA5-91BA-40E8-B0DC-1C7EE0B1D80C}"/>
    <hyperlink ref="A235" r:id="rId234" display="https://www.nice.org.uk/guidance/indevelopment/gid-ta11718" xr:uid="{3E4EDB37-DBE3-418D-8172-0179843A30F1}"/>
    <hyperlink ref="A236" r:id="rId235" display="https://www.nice.org.uk/guidance/indevelopment/gid-ta11269" xr:uid="{E1EA3687-DC88-4E47-B656-4F1F330640CA}"/>
    <hyperlink ref="A237" r:id="rId236" display="https://www.nice.org.uk/guidance/indevelopment/gid-ta11130" xr:uid="{2184A8E0-2261-448F-9DF5-F8BBC727747C}"/>
    <hyperlink ref="A238" r:id="rId237" display="https://www.nice.org.uk/guidance/indevelopment/gid-ta10227" xr:uid="{D48E90D6-DBAF-424D-BE39-316FAC210843}"/>
    <hyperlink ref="A239" r:id="rId238" display="https://www.nice.org.uk/guidance/indevelopment/gid-ta11468" xr:uid="{34C0BFCB-E674-4AEB-8CA3-FFFFBE33E7B2}"/>
    <hyperlink ref="A240" r:id="rId239" display="https://www.nice.org.uk/guidance/indevelopment/gid-ta11805" xr:uid="{21AA2197-A4C8-4A9A-BCCC-268296F9D9FC}"/>
    <hyperlink ref="A241" r:id="rId240" display="https://www.nice.org.uk/guidance/indevelopment/gid-ta11330" xr:uid="{30147CAA-34DB-4D4F-8417-945D0AA0ED02}"/>
    <hyperlink ref="A242" r:id="rId241" display="https://www.nice.org.uk/guidance/indevelopment/gid-ta11643" xr:uid="{094C5424-23F7-43AD-B32D-9CB5219B8471}"/>
    <hyperlink ref="A243" r:id="rId242" display="https://www.nice.org.uk/guidance/indevelopment/gid-htg10169" xr:uid="{776949C6-90E2-4CA8-96E1-1C254527311B}"/>
    <hyperlink ref="A244" r:id="rId243" display="https://www.nice.org.uk/guidance/indevelopment/gid-ta11958" xr:uid="{B7CE6046-E64F-41A4-8376-B86D786BFD63}"/>
    <hyperlink ref="A245" r:id="rId244" display="https://www.nice.org.uk/guidance/indevelopment/gid-ta11564" xr:uid="{9DCFA119-CDFB-4CAF-97F2-6D5843D912CE}"/>
    <hyperlink ref="A246" r:id="rId245" display="https://www.nice.org.uk/guidance/indevelopment/gid-htg10153" xr:uid="{8E44AD5C-8659-4B20-9CCD-B76BD3818D63}"/>
    <hyperlink ref="A247" r:id="rId246" display="https://www.nice.org.uk/guidance/indevelopment/gid-ta11500" xr:uid="{E31B407B-3726-4E7D-9B68-11859E6FD35B}"/>
    <hyperlink ref="A248" r:id="rId247" display="https://www.nice.org.uk/guidance/indevelopment/gid-ta11560" xr:uid="{D1FE0891-CE15-461D-B0C1-41F2C906DEDB}"/>
    <hyperlink ref="A249" r:id="rId248" display="https://www.nice.org.uk/guidance/indevelopment/gid-ta11014" xr:uid="{3ABF4252-3CC2-4DC9-AC35-F8DBC1B634DD}"/>
    <hyperlink ref="A250" r:id="rId249" display="https://www.nice.org.uk/guidance/indevelopment/gid-ta11015" xr:uid="{17517E47-A2E0-4874-90EA-A5B500EF57F9}"/>
    <hyperlink ref="A251" r:id="rId250" display="https://www.nice.org.uk/guidance/indevelopment/gid-ta11340" xr:uid="{5169E8FF-7802-4590-BC7C-AF71C39E9431}"/>
    <hyperlink ref="A252" r:id="rId251" display="https://www.nice.org.uk/guidance/indevelopment/gid-ta10313" xr:uid="{42553466-5DAF-4CD2-86B4-C4103AF77111}"/>
    <hyperlink ref="A253" r:id="rId252" display="https://www.nice.org.uk/guidance/indevelopment/gid-ta11882" xr:uid="{46033BB0-A5B8-40F1-A6DA-78C69D2194ED}"/>
    <hyperlink ref="A254" r:id="rId253" display="https://www.nice.org.uk/guidance/indevelopment/gid-ta11157" xr:uid="{1E05E158-205F-45F9-9400-5FA56563602A}"/>
    <hyperlink ref="A255" r:id="rId254" display="https://www.nice.org.uk/guidance/indevelopment/gid-ta10404" xr:uid="{21C7636B-D620-48C2-AFE6-2CF2AD76DFD2}"/>
    <hyperlink ref="A256" r:id="rId255" display="https://www.nice.org.uk/guidance/indevelopment/gid-ta11607" xr:uid="{C53300C4-BB12-45DD-A8C4-BD6D473B682E}"/>
    <hyperlink ref="A257" r:id="rId256" display="https://www.nice.org.uk/guidance/indevelopment/gid-ta10205" xr:uid="{B4E3D341-E26C-4980-B0A3-EC28EBE5B4AC}"/>
    <hyperlink ref="A258" r:id="rId257" display="https://www.nice.org.uk/guidance/indevelopment/gid-ta11481" xr:uid="{9B4D3522-481C-4389-8396-A8AAEA7EDAE3}"/>
    <hyperlink ref="A259" r:id="rId258" display="https://www.nice.org.uk/guidance/indevelopment/gid-ta11606" xr:uid="{503E4E00-3711-49DE-B8D4-7746CE3137A8}"/>
    <hyperlink ref="A260" r:id="rId259" display="https://www.nice.org.uk/guidance/indevelopment/gid-ta11908" xr:uid="{7B6A0767-45C3-4A1E-A8AE-E5AEF0D845A1}"/>
    <hyperlink ref="A261" r:id="rId260" display="https://www.nice.org.uk/guidance/indevelopment/gid-ta11655" xr:uid="{42C7E05E-8E1C-45E9-A9B8-EECAC9A027D5}"/>
    <hyperlink ref="A262" r:id="rId261" display="https://www.nice.org.uk/guidance/indevelopment/gid-ta11651" xr:uid="{ABC2EDAE-4F6E-485B-AF8D-75AE0CE19108}"/>
    <hyperlink ref="A263" r:id="rId262" display="https://www.nice.org.uk/guidance/indevelopment/gid-ta11477" xr:uid="{787A3056-CFCA-4AD2-9B39-309FB6E635EC}"/>
    <hyperlink ref="A264" r:id="rId263" display="https://www.nice.org.uk/guidance/indevelopment/gid-ta11561" xr:uid="{7D35C97B-A294-4A22-A692-02672B2A381D}"/>
    <hyperlink ref="A265" r:id="rId264" display="https://www.nice.org.uk/guidance/indevelopment/gid-ta11863" xr:uid="{098D16D3-AC5B-4238-808D-1DE8D71971EA}"/>
    <hyperlink ref="A266" r:id="rId265" display="https://www.nice.org.uk/guidance/indevelopment/gid-ta11628" xr:uid="{B83B7B88-B2FE-4854-B4FD-9F0D2370BA97}"/>
    <hyperlink ref="A267" r:id="rId266" display="https://www.nice.org.uk/guidance/indevelopment/gid-ta11886" xr:uid="{8C881553-9BF6-42C5-B179-4E1BBA1310EE}"/>
    <hyperlink ref="A268" r:id="rId267" display="https://www.nice.org.uk/guidance/indevelopment/gid-ta10777" xr:uid="{525BD953-39D5-4986-8667-CFDC149A1839}"/>
    <hyperlink ref="A269" r:id="rId268" display="https://www.nice.org.uk/guidance/indevelopment/gid-ta11761" xr:uid="{80C902AA-AADA-490A-A81F-42433E8B6299}"/>
    <hyperlink ref="A270" r:id="rId269" display="https://www.nice.org.uk/guidance/indevelopment/gid-htg10165" xr:uid="{F535382B-5BB5-4813-9268-A1092ADA9D99}"/>
    <hyperlink ref="A271" r:id="rId270" display="https://www.nice.org.uk/guidance/indevelopment/gid-ta10684" xr:uid="{33AD8621-59E8-4456-983F-8F3E4F8E5C3D}"/>
    <hyperlink ref="A272" r:id="rId271" display="https://www.nice.org.uk/guidance/indevelopment/gid-ta11909" xr:uid="{8CFACFD7-AC69-46BB-A3EB-3ECE12777B67}"/>
    <hyperlink ref="A273" r:id="rId272" display="https://www.nice.org.uk/guidance/indevelopment/gid-ta11959" xr:uid="{AA9141EE-893B-4F87-9FE3-AF7DCF34FA68}"/>
    <hyperlink ref="A274" r:id="rId273" display="https://www.nice.org.uk/guidance/indevelopment/gid-ta11519" xr:uid="{59F49253-03B3-47C2-BF87-DE73D201B064}"/>
    <hyperlink ref="A275" r:id="rId274" display="https://www.nice.org.uk/guidance/indevelopment/gid-ta11880" xr:uid="{BF292A12-9359-4665-9ED0-9209D86F1686}"/>
    <hyperlink ref="A276" r:id="rId275" display="https://www.nice.org.uk/guidance/indevelopment/gid-ta11913" xr:uid="{AFA4F93B-9ECF-46E9-A0C8-12F90B2E90BA}"/>
    <hyperlink ref="A277" r:id="rId276" display="https://www.nice.org.uk/guidance/indevelopment/gid-ta11743" xr:uid="{8F8FEAC1-995F-4E07-856F-80F795412252}"/>
    <hyperlink ref="A278" r:id="rId277" display="https://www.nice.org.uk/guidance/indevelopment/gid-ta11719" xr:uid="{BCD9F2D6-A3C5-4AC9-BECF-B00E3B61A5F2}"/>
    <hyperlink ref="A279" r:id="rId278" display="https://www.nice.org.uk/guidance/indevelopment/gid-ta10979" xr:uid="{3707B089-26D3-4B0B-B4AD-8982514B22F2}"/>
    <hyperlink ref="A280" r:id="rId279" display="https://www.nice.org.uk/guidance/indevelopment/gid-ta11782" xr:uid="{D0327EB8-8184-47C8-98CF-F05B7A0A94DC}"/>
    <hyperlink ref="A281" r:id="rId280" display="https://www.nice.org.uk/guidance/indevelopment/gid-ta11759" xr:uid="{A6F17256-3C9C-4302-A263-77A5C0EFA3F3}"/>
    <hyperlink ref="A282" r:id="rId281" display="https://www.nice.org.uk/guidance/indevelopment/gid-ta11866" xr:uid="{F399B294-3173-48F5-B2DD-AF1DFCC833DF}"/>
    <hyperlink ref="A283" r:id="rId282" display="https://www.nice.org.uk/guidance/indevelopment/gid-ta11995" xr:uid="{7C57FF8A-A9FD-4D34-8D90-9D4A2D872FAE}"/>
    <hyperlink ref="A284" r:id="rId283" display="https://www.nice.org.uk/guidance/indevelopment/gid-ta11052" xr:uid="{ABF45527-0464-4115-BE27-F23E16DB8B2A}"/>
    <hyperlink ref="A285" r:id="rId284" display="https://www.nice.org.uk/guidance/indevelopment/gid-htg10172" xr:uid="{90CF43EC-D7B9-4703-8DE4-E7EF5AB378F5}"/>
    <hyperlink ref="A286" r:id="rId285" display="https://www.nice.org.uk/guidance/indevelopment/gid-ta11567" xr:uid="{A34BA11D-D18D-4BDE-9E45-76720E09632F}"/>
    <hyperlink ref="A287" r:id="rId286" display="https://www.nice.org.uk/guidance/indevelopment/gid-ta10261" xr:uid="{20E7B294-45F5-43EC-8225-CE495F2BBC06}"/>
    <hyperlink ref="A288" r:id="rId287" display="https://www.nice.org.uk/guidance/indevelopment/gid-ta11592" xr:uid="{56C63DC7-44E7-4BBF-8B94-AF976380AB58}"/>
    <hyperlink ref="A289" r:id="rId288" display="https://www.nice.org.uk/guidance/indevelopment/gid-ta11679" xr:uid="{B9E581B4-86B7-4FEE-AB0B-1D7A949488D2}"/>
    <hyperlink ref="A290" r:id="rId289" display="https://www.nice.org.uk/guidance/indevelopment/gid-ta11631" xr:uid="{FB488AEA-3133-404F-BC8A-F4EF105D1808}"/>
    <hyperlink ref="A291" r:id="rId290" display="https://www.nice.org.uk/guidance/indevelopment/gid-ta10326" xr:uid="{DB80C05A-D14C-4D57-8B97-CDD47DF6F7E3}"/>
    <hyperlink ref="A292" r:id="rId291" display="https://www.nice.org.uk/guidance/indevelopment/gid-ta11781" xr:uid="{B7626951-242B-4D35-A708-475F75DBCAC4}"/>
    <hyperlink ref="A293" r:id="rId292" display="https://www.nice.org.uk/guidance/indevelopment/gid-ta11310" xr:uid="{40545372-C489-49E3-A9D8-A6E6DDF18838}"/>
    <hyperlink ref="A294" r:id="rId293" display="https://www.nice.org.uk/guidance/indevelopment/gid-ta11582" xr:uid="{4852281C-1F2F-40A1-9BBE-E788F3600090}"/>
    <hyperlink ref="A295" r:id="rId294" display="https://www.nice.org.uk/guidance/indevelopment/gid-ta11701" xr:uid="{E44319BC-329E-48D3-830F-07E65DBE54B4}"/>
    <hyperlink ref="A296" r:id="rId295" display="https://www.nice.org.uk/guidance/indevelopment/gid-ta11333" xr:uid="{0FBD26D7-0D21-4149-AA32-C82BD3FAB902}"/>
    <hyperlink ref="A297" r:id="rId296" display="https://www.nice.org.uk/guidance/indevelopment/gid-ta11693" xr:uid="{D085D454-029B-45FC-B229-5C54BBF77308}"/>
    <hyperlink ref="A298" r:id="rId297" display="https://www.nice.org.uk/guidance/indevelopment/gid-ta11640" xr:uid="{373C9791-491C-4B06-B9C9-3345BB674681}"/>
    <hyperlink ref="A299" r:id="rId298" display="https://www.nice.org.uk/guidance/indevelopment/gid-ta11482" xr:uid="{7F50D54F-1182-40C3-B5FA-2B728346AFFD}"/>
    <hyperlink ref="A300" r:id="rId299" display="https://www.nice.org.uk/guidance/indevelopment/gid-ta11771" xr:uid="{CD192982-F0ED-4B29-A1D4-9DA21639FC2F}"/>
    <hyperlink ref="A301" r:id="rId300" display="https://www.nice.org.uk/guidance/indevelopment/gid-ta11766" xr:uid="{E9A5E70B-C808-4D43-AFE9-9668BC193D36}"/>
    <hyperlink ref="A302" r:id="rId301" display="https://www.nice.org.uk/guidance/indevelopment/gid-ta11803" xr:uid="{026F3A0D-D18A-4A91-9F37-C30AE75DC7C5}"/>
    <hyperlink ref="A303" r:id="rId302" display="https://www.nice.org.uk/guidance/indevelopment/gid-ta11100" xr:uid="{B860F250-AAE5-41FD-8E68-5AD2AEADED5D}"/>
    <hyperlink ref="A304" r:id="rId303" display="https://www.nice.org.uk/guidance/indevelopment/gid-ta10981" xr:uid="{D872606D-A4CB-486D-A8B2-854FC7AEED79}"/>
    <hyperlink ref="A305" r:id="rId304" display="https://www.nice.org.uk/guidance/indevelopment/gid-ta11545" xr:uid="{50B6A32E-1C29-4433-90D3-D585AF065DFA}"/>
    <hyperlink ref="A306" r:id="rId305" display="https://www.nice.org.uk/guidance/indevelopment/gid-htg10168" xr:uid="{05429774-2546-490A-A7E0-9C255618DA23}"/>
    <hyperlink ref="A307" r:id="rId306" display="https://www.nice.org.uk/guidance/indevelopment/gid-ta11670" xr:uid="{3F1CC65A-11CC-41C0-9A66-C14E247A22D2}"/>
    <hyperlink ref="A308" r:id="rId307" display="https://www.nice.org.uk/guidance/indevelopment/gid-ta11844" xr:uid="{4E2F6AB0-6886-4AF4-A83B-D21727CF602F}"/>
    <hyperlink ref="A309" r:id="rId308" display="https://www.nice.org.uk/guidance/indevelopment/gid-ta11565" xr:uid="{86F906D0-D2A2-40F9-B21D-37B602393DD4}"/>
    <hyperlink ref="A310" r:id="rId309" display="https://www.nice.org.uk/guidance/indevelopment/gid-ta11760" xr:uid="{009340E4-D8B9-4D82-A617-3A1DD75BE54D}"/>
    <hyperlink ref="A311" r:id="rId310" display="https://www.nice.org.uk/guidance/indevelopment/gid-ta11298" xr:uid="{7FEA4C56-423A-4534-AEAF-500DBEE38153}"/>
    <hyperlink ref="A312" r:id="rId311" display="https://www.nice.org.uk/guidance/indevelopment/gid-htg10538" xr:uid="{D1195DF4-48D9-4EAD-A4F6-3872C44B5C28}"/>
    <hyperlink ref="A313" r:id="rId312" display="https://www.nice.org.uk/guidance/indevelopment/gid-htg10470" xr:uid="{70917E6A-BEBD-4F33-89C0-A33EF0CD02E7}"/>
    <hyperlink ref="C104" r:id="rId313" display="Eflornithine for treating high-risk neuroblastoma with complete or partial response after immunotherapy [ID4060]" xr:uid="{C00468ED-7AA5-47A4-9AD9-EDA2F1220E1F}"/>
    <hyperlink ref="C161" r:id="rId314" display="Pirtobrutinib for treating relapsed or refractory mantle cell lymphoma [ID3975]" xr:uid="{2400A0E3-2332-4E5C-9126-5992BE8913EC}"/>
    <hyperlink ref="C146" r:id="rId315" display="Renal cell carcinoma Pathways Pilot [ID6186]" xr:uid="{D03A5002-2726-4CBA-B2F8-1A1EC73F09F7}"/>
    <hyperlink ref="C51" r:id="rId316" display="Port Delivery System with ranibizumab for treating wet age-related macular degeneration [ID3983]" xr:uid="{D0B149D6-9B2D-45D1-91E0-69B5181D75BD}"/>
    <hyperlink ref="C92" r:id="rId317" display="Maralixibat for treating cholestatic pruritus in Alagille syndrome [ID3941]" xr:uid="{646A7EC9-D7A4-48D9-9A90-3A7FCEE7BBD2}"/>
    <hyperlink ref="C145" r:id="rId318" display="Odevixibat for treating cholestasis and pruritus in Alagille Syndrome [ID6181]" xr:uid="{FF98F017-7EA3-438E-B9D9-01847CD5B542}"/>
    <hyperlink ref="C144" r:id="rId319" display="Maralixibat for treating progressive familial intrahepatic cholestasis [ID3818]" xr:uid="{05ED5EA0-F558-4136-A5AF-A6A2C7896DEC}"/>
    <hyperlink ref="C69" r:id="rId320" display="Lecanemab for treating mild cognitive impairment or mild dementia caused by Alzheimer’s disease [ID4043]" xr:uid="{A675D433-F78F-4753-8D45-993154D9779E}"/>
    <hyperlink ref="C70" r:id="rId321" display="Donanemab for treating mild cognitive impairment or mild dementia caused by Alzheimer's disease [ID6222]" xr:uid="{C02F5E1A-925E-4FC2-9A27-B07A9F8A747F}"/>
    <hyperlink ref="C73" r:id="rId322" display="Rozanolixizumab for treating antibody-positive generalised myasthenia gravis [ID5092]" xr:uid="{6A406ED9-A902-4831-B047-BD33ED8A0CF1}"/>
    <hyperlink ref="C66" r:id="rId323" display="Zilucoplan for treating antibody positive generalised myasthenia gravis [ID4008]" xr:uid="{F4F4E53E-492B-4588-91A1-0560046C491C}"/>
    <hyperlink ref="C115" r:id="rId324" display="Nusinersen and risdiplam for treating spinal muscular atrophy (review of TA588 and TA755) [ID6195]" xr:uid="{6DD21685-1BD9-40E9-A760-F413F562B4F7}"/>
    <hyperlink ref="C88" r:id="rId325" display="Sotatercept for treating pulmonary arterial hypertension [ID6163]" xr:uid="{55BC3C2A-F461-4DE0-86A2-391ADCCB07B6}"/>
    <hyperlink ref="C147" r:id="rId326" display="Ropeginterferon alfa-2b for treating polycythaemia vera without symptomatic splenomegaly [ID1596]" xr:uid="{928C2797-ADCE-4A57-8A17-FCA7DE88D118}"/>
    <hyperlink ref="C95" r:id="rId327" display="Isatuximab with pomalidomide and dexamethasone for treating relapsed and refractory multiple myeloma [review of TA658] [ID4067]" xr:uid="{3ACE78DE-7084-41CD-A7F2-1A6F75C00AB3}"/>
    <hyperlink ref="C75" r:id="rId328" display="Durvalumab with platinum-based chemotherapy, then with or without olaparib, for treating newly diagnosed advanced or recurrent endometrial cancer [ID6317]" xr:uid="{F3581363-A219-4290-8908-FBC72C94B402}"/>
    <hyperlink ref="C5" r:id="rId329" display="Belantamab mafodotin with bortezomib and dexamethasone for treating relapsed or refractory multiple myeloma after 1 or more treatments [ID6212]" xr:uid="{11E6A7BC-BB31-4CBC-BAEB-D5454D1275AD}"/>
    <hyperlink ref="C155" r:id="rId330" display="Fidanacogene elaparvovec for treating moderately severe to severe haemophilia B [ID4032]" xr:uid="{FAB73F8D-9352-4ECB-AEBF-E5FD4E14D218}"/>
    <hyperlink ref="C142" r:id="rId331" display="Masitinib with riluzole for treating amyotrophic lateral sclerosis ID6257" xr:uid="{7B234C9C-2E96-4C5A-9BE9-6DDFF592D70C}"/>
    <hyperlink ref="C62" r:id="rId332" display="Pirtobrutinib for untreated chronic lymphocytic leukaemia or small lymphocytic lymphoma [ID6397]" xr:uid="{16588B23-FD54-4FA6-A407-3877917CC6F3}"/>
    <hyperlink ref="C143" r:id="rId333" display="DCVax-L for treating glioblastoma [ID836]" xr:uid="{C0877FEF-9A78-4EFA-8758-E7C2806489AA}"/>
    <hyperlink ref="C165" r:id="rId334" display="Telisotuzumab vedotin for treating c-MET overexpressed, EGFR wild-type, non-squamous advanced non-small-cell lung cancer after 1 or more systemic treatments [ID6253]" xr:uid="{06519C58-7A49-426A-A8F1-BB7285D10612}"/>
    <hyperlink ref="C111" r:id="rId335" display="Pembrolizumab with chemotherapy for adjuvant treatment of newly diagnosed high-risk endometrial cancer after surgery with curative intent [ID6207]" xr:uid="{BF6F11EF-098B-402F-AC75-2DEA12F3CDF0}"/>
    <hyperlink ref="C72" r:id="rId336" display="Pirtobrutinib for treating chronic lymphocytic leukaemia or small lymphocytic lymphoma after 1 or more BTK inhibitors [ID6269]" xr:uid="{53C47C5E-F026-4E02-A8BC-F015AE4144FC}"/>
    <hyperlink ref="C154" r:id="rId337" display="Sipavibart for preventing COVID-19 [ID6282]" xr:uid="{0210D3E1-DB29-44F3-A763-BC75EC85EE03}"/>
    <hyperlink ref="C164" r:id="rId338" display="Palforzia for treating peanut allergy in children aged 1 to 3 [ID6144]" xr:uid="{04B604C9-2BC8-4FED-B133-CA2EBFDAEE2C}"/>
    <hyperlink ref="C163" r:id="rId339" display="Daprodustat for treating anaemia in people with chronic kidney disease [ID3987]" xr:uid="{BDAF4B19-3379-40C3-A946-0255DA1A1AB6}"/>
    <hyperlink ref="C166" r:id="rId340" display="Abaloparatide for treating idiopathic or hypogonadal osteoporosis in men [ID4059]" xr:uid="{D9EE534C-A906-4401-B682-23727AE90968}"/>
    <hyperlink ref="C167" r:id="rId341" display="Aumolertinib for untreated EGFR mutation-positive non-small-cell lung cancer [ID4000]" xr:uid="{B4113927-B027-4BE8-B95D-DD08CE424A68}"/>
    <hyperlink ref="C168" r:id="rId342" display="Dupilumab for treating chronic spontaneous urticaria in people 12 years and over [ID4055]" xr:uid="{02AEE324-62C2-404C-936F-FC7009F26E8D}"/>
    <hyperlink ref="C169" r:id="rId343" display="Infigratinib for treating relapsed or refractory advanced cholangiocarcinoma with FGFR2 fusion or rearrangement [ID3992]" xr:uid="{A8366329-F423-413C-9F66-CD1B43010139}"/>
    <hyperlink ref="C170" r:id="rId344" display="Lenadogene nolparvovec for treating Leber's hereditary optic neuropathy caused by the G11778A ND4 mitochondrial mutation [ID1410]" xr:uid="{70C84801-6B57-4BF4-9770-759F907F3ADA}"/>
    <hyperlink ref="C171" r:id="rId345" display="Lurbinectedin for treating advanced small-cell lung cancer on or after platinum-based chemotherapy [ID3872]" xr:uid="{7DB35546-083C-48AA-A766-70A9778BB185}"/>
    <hyperlink ref="C172" r:id="rId346" display="Oral paclitaxel with encequidar for treating advanced breast cancer [ID5111]" xr:uid="{D3579C09-90A7-417C-ADB4-D912D9A4EA6D}"/>
    <hyperlink ref="C103" r:id="rId347" display="Givinostat for treating Duchenne muscular dystrophy in people 6 years and over [ID6323]" xr:uid="{56EFA47E-5E14-4C90-84FC-69F59D4DC3EA}"/>
    <hyperlink ref="C162" r:id="rId348" display="Topical rapamycin for treating facial angiofibromas associated with tuberous sclerosis complex in people 6 years and over [ID6391]" xr:uid="{F2D9CB0A-5024-49B8-9E43-FAE4B4EE2CEE}"/>
    <hyperlink ref="C67" r:id="rId349" display="Brexucabtagene autoleucel for treating relapsed or refractory mantle cell lymphoma after 2 or more systemic treatments (review of TA677) [ID6325]" xr:uid="{9A4A72C3-D552-4AB4-A99C-62642B6D22DE}"/>
    <hyperlink ref="C110" r:id="rId350" display="Hydromethylthionine mesylate for treating mild cognitive impairment or mild or moderate dementia caused by Alzheimer's disease [ID6343]" xr:uid="{2061DA18-F33E-4ACB-A393-3CB6B1BCD98A}"/>
    <hyperlink ref="C107" r:id="rId351" display="Imlunestrant for treating oestrogen receptor-positive HER2-negative advanced breast cancer after endocrine therapy [ID6373]" xr:uid="{4D02D7C2-063B-495F-A337-7FC95E8BA20F}"/>
    <hyperlink ref="C156" r:id="rId352" display="Insulin icodec for treating type 2 diabetes [ID6175]" xr:uid="{107CB67D-AEF5-4B9E-BFBA-E264993E62E8}"/>
    <hyperlink ref="C159" r:id="rId353" display="Degarelix before or with radiotherapy for treating high-risk localised and locally advanced hormone-dependent prostate cancer [ID6419]" xr:uid="{4C27D0E0-654C-4773-99AE-133B6D489387}"/>
    <hyperlink ref="C105" r:id="rId354" display="Sirolimus gel for treating facial angiofibroma from tuberous sclerosis complex in people 6 years and older (review of TA972) [ID6440]" xr:uid="{C11D308B-B401-4ED3-B57E-03C45F987566}"/>
    <hyperlink ref="C89" r:id="rId355" display="Amivantamab with carboplatin and pemetrexed for untreated EGFR exon 20 insertion mutation-positive advanced non-small-cell lung cancer  [ID5110]" xr:uid="{244DBE03-1E7D-49E1-B80F-AE00BB24926B}"/>
    <hyperlink ref="C9" r:id="rId356" display="Trastuzumab deruxtecan for treating HER2-positive unresectable or metastatic breast cancer after 1 or more anti-HER2 treatments [ID5121}" xr:uid="{FB2CCFC4-340B-44A8-8A1A-196A648A839D}"/>
    <hyperlink ref="C14" r:id="rId357" display="Acalabrutinib with bendamustine and rituximab for untreated mantle cell lymphoma [ID6155]" xr:uid="{14E5BFE5-928B-4D12-9046-75F8BCB046D9}"/>
    <hyperlink ref="C4" r:id="rId358" display="Osimertinib for maintenance treatment of EGFR mutation-positive locally advanced unresectable non-small-cell lung cancer after platinum-based chemoradiation [ID6223]" xr:uid="{0F80420F-9E28-4A5A-87E9-AB8AD55882F0}"/>
    <hyperlink ref="C16" r:id="rId359" display="Nemolizumab for treating prurigo nodularis [ID6451]" xr:uid="{C0CC0BE6-9DAA-4EB9-A1B2-374E3B674A41}"/>
    <hyperlink ref="C93" r:id="rId360" display="Teplizumab for delaying the onset of type 1 diabetes in people 8 years and over at risk of developing the condition [ID6259]" xr:uid="{9D6D9C34-F53A-4F86-BE3A-CCC4967DFC82}"/>
    <hyperlink ref="C91" r:id="rId361" display="Encorafenib with binimetinib for treating BRAF V600E mutation-positive advanced non-small-cell lung cancer [ID6177]" xr:uid="{8ED7CC60-3690-4589-BECD-AE5D4247BA7B}"/>
    <hyperlink ref="C160" r:id="rId362" display="Sugemalimab with chemotherapy for untreated metastatic non-small-cell lung cancer [ID4001]" xr:uid="{CE91B000-22B2-4349-8719-58FFFDB078B7}"/>
    <hyperlink ref="C158" r:id="rId363" display="Selpercatinib for treating RET fusion-positive advanced solid tumours in people aged 12 and over with no other treatment options [ID6273]" xr:uid="{32917806-2470-42A9-B783-452CB2EC8ED0}"/>
    <hyperlink ref="C157" r:id="rId364" display="Leukocyte interleukin in combination for neoadjuvant treatment of resectable locally advanced squamous cell head and neck cancer [ID6390]" xr:uid="{90E2BA4D-A00E-410F-AF74-8728239B9E41}"/>
    <hyperlink ref="C24" r:id="rId365" display="Lifileucel for previously treated unresectable or metastatic melanoma [ID3863]" xr:uid="{58C8C098-B31C-4D61-9FD9-9F06C0DF1F97}"/>
    <hyperlink ref="C109" r:id="rId366" display="Delandistrogene moxeparvovec for treating Duchenne muscular dystrophy in children 4 to 7 years [ID3897]" xr:uid="{2723D582-DF52-4198-9C84-B95BD0FE3F6B}"/>
    <hyperlink ref="C6" r:id="rId367" display="Vorasidenib for treating astrocytoma or oligodendroglioma with IDH1 or IDH2 mutations after surgery in people 12 years and over [ID6407]" xr:uid="{11707C35-FC39-4287-8461-5FC8B7AC0A9F}"/>
    <hyperlink ref="C77" r:id="rId368" display="Sebetralstat for treating acute attacks of hereditary angioedema in people aged 12 and over [ID6284]" xr:uid="{0152BDB9-D934-4AC3-8757-6658AA43E6BB}"/>
    <hyperlink ref="C116" r:id="rId369" display="Cabozantinib for treating advanced neuroendocrine tumours that have progressed after systemic treatment [ID6474]" xr:uid="{50051CFA-551C-448C-BD0C-27E712C2A4CE}"/>
    <hyperlink ref="C96" r:id="rId370" display="Sodium zirconium cyclosilicate for treating hyperkalaemia (partial review of TA599) [ID6439]" xr:uid="{53ACEB23-B03D-4C77-A5EA-219961C80EB4}"/>
    <hyperlink ref="C30" r:id="rId371" display="Efgartigimod with recombinant human hyaluronidase PH20 for treating chronic inflammatory demyelinating polyneuropathy ID6409" xr:uid="{6F59AF78-87BD-4D57-9A34-0F1F68D427A7}"/>
    <hyperlink ref="C76" r:id="rId372" display="Serplulimab with carboplatin and etoposide for untreated extensive-stage small-cell lung cancer [ID6346]" xr:uid="{33DC2C6D-14B2-4648-971A-3E45D9288134}"/>
    <hyperlink ref="C68" r:id="rId373" display="Glycopyrronium bromide cream for treating severe primary axillary hyperhidrosis [ID6487]" xr:uid="{ACB9719F-26E0-48C6-87A3-4322D2753105}"/>
    <hyperlink ref="C13" r:id="rId374" display="Inhaled treprostinil for treating pulmonary hypertension with interstitial lung disease [ID6459]" xr:uid="{2E3EC725-C1FF-4427-8EF9-24C262475680}"/>
    <hyperlink ref="C131" r:id="rId375" display="Triheptanoin for treating long-chain fatty acid oxidation disorders [ID3891]" xr:uid="{A0AF575C-89A9-47E2-8BD0-2DCB4B713691}"/>
    <hyperlink ref="C97" r:id="rId376" display="Upadacitinib for treating giant cell arteritis [ID6299]" xr:uid="{41253C71-8E9C-437B-9C38-D3A1C5E6BC70}"/>
    <hyperlink ref="C19" r:id="rId377" display="Acalabrutinib and venetoclax with or without obinutuzumab for untreated chronic lymphocytic leukaemia [ID6232]" xr:uid="{9E1D5E5E-C7C7-4AEC-9685-B85CBD6BCFEA}"/>
    <hyperlink ref="C7" r:id="rId378" display="Mirvetuximab soravtansine for treating folate receptor alpha-positive platinum-resistant advanced epithelial ovarian, fallopian tube or primary peritoneal cancer [ID6442]" xr:uid="{5537254B-124E-484F-BDE8-1D380DAFC07B}"/>
    <hyperlink ref="C90" r:id="rId379" display="Zuranolone for treating postnatal depression [ID6431]" xr:uid="{A6785533-93DC-4CD0-B300-8665AFB60CFC}"/>
    <hyperlink ref="C83" r:id="rId380" display="Polihexanide 0.8 mg/ml eye drops for treating acanthamoeba keratitis in people 12 years and over [ID6497]" xr:uid="{67D4FEA5-AFEB-41EE-B7FE-43F0B04B0125}"/>
    <hyperlink ref="C10" r:id="rId381" display="Semaglutide for managing overweight and obesity and the reduction of associated cardiovascular risk (ID6441 including a review of TA875 and TA910)" xr:uid="{F6D56B81-5309-4100-9804-E2D4F4A6449A}"/>
    <hyperlink ref="C94" r:id="rId382" display="Inavolisib with palbociclib and fulvestrant for treating recurrent hormone receptor-positive HER2-negative PIK3CA-positive advanced breast cancer after adjuvant endocrine treatment [ID6425]" xr:uid="{5CF02C3B-4368-4641-BCDF-9AD16D251CBA}"/>
    <hyperlink ref="C8" r:id="rId383" display="Pembrolizumab with chemoradiation for untreated high-risk locally advanced cervical cancer [ID6138]" xr:uid="{758911DE-5345-45A2-B5B0-A85B5F00D18A}"/>
    <hyperlink ref="C79" r:id="rId384" display="Seladelpar for previously treated primary biliary cholangitis ID6429" xr:uid="{290CCE46-7E10-4B09-9A54-11763B11749C}"/>
    <hyperlink ref="C27" r:id="rId385" display="Palopegteriparatide for treating chronic hypoparathyroidism [ID6380]" xr:uid="{EC74545B-2B65-4CCD-ACA1-6EE754650E49}"/>
    <hyperlink ref="C12" r:id="rId386" display="Daratumumab with bortezomib, lenalidomide and dexamethasone for untreated multiple myeloma when a stem cell transplant is unsuitable [ID3843]" xr:uid="{FD2EB9EB-60BB-4004-BFA9-A22F915A8CC7}"/>
    <hyperlink ref="C102" r:id="rId387" display="Depemokimab for treating severe eosinophilic asthma in people 12 years and over [ID6447]" xr:uid="{E075983C-8D01-4A6E-91CD-6C12E547771C}"/>
    <hyperlink ref="C82" r:id="rId388" display="Lenacapavir for preventing HIV-1 in people aged 16 years or older [ID6495]" xr:uid="{D0C9D167-FA50-4630-A79E-277FB3FEDA82}"/>
    <hyperlink ref="C71" r:id="rId389" display="Zanidatamab for treating HER2-positive advanced biliary tract cancer after 1 or more systemic treatments [ID6388]" xr:uid="{E0A0DE1E-88E4-4B75-8A41-5B709CA394F6}"/>
    <hyperlink ref="C59" r:id="rId390" display="Tislelizumab with chemotherapy for untreated advanced oesophageal squamous cell cancer [ID5113]" xr:uid="{B419BD0F-091F-47EB-A528-FF75513680F2}"/>
    <hyperlink ref="C26" r:id="rId391" display="Beremagene geperpavec for treating skin wounds associated with dystrophic epidermolysis bullosa [ID3959]" xr:uid="{FA4A2C06-50C4-41F0-9CA5-3247E62731EB}"/>
    <hyperlink ref="C84" r:id="rId392" display="Semaglutide for treating moderate to advanced liver fibrosis (without cirrhosis) caused by metabolic dysfunction-associated steatohepatitis [ID6458]" xr:uid="{DA051C0B-77B8-4FC3-AB8C-350E430F4076}"/>
    <hyperlink ref="C18" r:id="rId393" display="Tisotumab vedotin for treating recurrent or metastatic cervical cancer that has progressed on or after systemic treatment [ID3753]" xr:uid="{9B71B3D0-792F-4095-AA4A-DED6E22EECAF}"/>
    <hyperlink ref="C149" r:id="rId394" display="Vosoritide for treating achondroplasia in people 4 months and over [ID6488]" xr:uid="{03FCF872-A413-419B-B6F5-13B696CC04F9}"/>
    <hyperlink ref="C74" r:id="rId395" display="Histamine dihydrochloride with interleukin-2 for maintenance treatment of acute myeloid leukaemia [ID1627]" xr:uid="{84F2C5EF-0C15-448F-9086-0384138C51BA}"/>
    <hyperlink ref="C31" r:id="rId396" display="Mepolizumab for maintenance treatment of uncontrolled chronic obstructive pulmonary disease with raised blood eosinophils [ID1237]" xr:uid="{D11D263D-4359-4460-8F2A-1BC5E20F3DE0}"/>
    <hyperlink ref="C81" r:id="rId397" display="Finerenone for treating heart failure with preserved or mildly reduced ejection fraction [ID6514]" xr:uid="{C6FB9919-C61A-45E9-B79A-F4CEE159601E}"/>
    <hyperlink ref="C114" r:id="rId398" display="Tovorafenib for treating relapsed or refractory paediatric low-grade glioma with BRAF fusion or rearrangement or BRAF V600 mutation in people 6 months and over [ID6557]" xr:uid="{F7770600-5103-4637-92A4-8134CD79EBA0}"/>
    <hyperlink ref="C78" r:id="rId399" display="Sotorasib for previously treated KRAS G12C mutation-positive advanced non-small-cell lung cancer (MA review of TA781) [ID6287]" xr:uid="{B7A7C1D3-9BE5-4393-9916-1A9317EE23DC}"/>
    <hyperlink ref="C22" r:id="rId400" display="Remibrutinib for treating chronic spontaneous urticaria inadequately controlled by H1-antihistamines [ID6356]" xr:uid="{88AD0916-B242-4EA4-914C-73D4B778DC83}"/>
    <hyperlink ref="C113" r:id="rId401" display="Deutetrabenazine for treating tardive dyskinesia [ID6550]" xr:uid="{D9F33B13-FB3E-4C3A-9A8D-C27C1B908BB3}"/>
    <hyperlink ref="C98" r:id="rId402" display="Brensocatib for treating non-cystic fibrosis bronchiectasis in people 12 years and over [ID6448]" xr:uid="{DC3A44C0-35B9-4D2F-A15B-79263682748D}"/>
    <hyperlink ref="C32" r:id="rId403" display="Olezarsen for treating familial chylomicronaemia syndrome [ID6585]" xr:uid="{74CDEB49-763C-4FDE-8F3D-7CA90002F9F4}"/>
    <hyperlink ref="C25" r:id="rId404" display="Tafasitamab with lenalidomide and rituximab for treating relapsed or refractory follicular lymphoma after 1 or more systemic treatments [ID6413]" xr:uid="{5ABB8A24-F5F4-42F4-AEFE-77FE4F13D8A1}"/>
    <hyperlink ref="C122" r:id="rId405" display="Tafasitamab with lenalidomide and R-CHOP for untreated high-intermediate-risk or high-risk diffuse large B-cell lymphoma [ID6568]" xr:uid="{60690431-B48A-45E9-9AAC-62900ACAE5E4}"/>
    <hyperlink ref="C123" r:id="rId406" display="Teclistamab with daratumumab for treating relapsed or refractory multiple myeloma after 1 or more therapies [ID6201]" xr:uid="{5BEBC023-9D90-4A52-8CDF-6622E4E9BA8C}"/>
    <hyperlink ref="C191" r:id="rId407" display="ALXN1840 for treating Wilson disease [ID6422]" xr:uid="{0E5CDC65-C37A-4FA4-AF9B-33A8A0A52555}"/>
    <hyperlink ref="C190" r:id="rId408" display="Alzheimer's disease (early) - gantenerumab [ID6142]" xr:uid="{81761A5C-92D2-42C5-9D56-75E4A9C0AB9A}"/>
    <hyperlink ref="C141" r:id="rId409" display="Apraglutide for treating short bowel syndrome [ID6533]" xr:uid="{381E6D91-4098-4E2D-B9F8-CC522B98C354}"/>
    <hyperlink ref="C189" r:id="rId410" display="Arimoclomol for treating Niemann-Pick disease Type C [ID1312]" xr:uid="{9CF78735-E95E-4DB0-9991-601C2524094C}"/>
    <hyperlink ref="C188" r:id="rId411" display="Avacincaptad pegol for treating geographic atrophy caused by age-related macular degeneration [ID6401]" xr:uid="{59BA7991-932F-4095-AACE-A04D952C8022}"/>
    <hyperlink ref="C187" r:id="rId412" display="Benralizumab for previously treated severe nasal polyps [ID1659]" xr:uid="{8FC3D937-CEBC-4266-B48B-CA71D1729195}"/>
    <hyperlink ref="C140" r:id="rId413" display="Capivasertib with abiraterone for treating hormone-sensitive metastatic prostate cancer with PTEN deficiency [ID6466]" xr:uid="{DC94B5E2-4E19-4E1C-AD6F-9DF69876A1A5}"/>
    <hyperlink ref="C45" r:id="rId414" display="Catumaxomab for intraperitoneal treatment of malignant ascites in epithelial cellular adhesion molecule-positive carcinomas when further systemic anticancer treatment is unsuitable [ID6580]" xr:uid="{B73DE273-FE43-47A7-8BCD-473295C74830}"/>
    <hyperlink ref="C186" r:id="rId415" display="Cediranib with olaparib for treating recurrent platinum-resistant ovarian, fallopian tube or primary peritoneal cancer after 3 therapies [ID1639]" xr:uid="{D0E85EEC-7FBA-40D5-8878-0EB8A0205BAA}"/>
    <hyperlink ref="C126" r:id="rId416" display="Ciltacabtagene autoleucel for treating relapsed and lenalidomide-refractory multiple myeloma after 1 to 3 therapies [ID4012]" xr:uid="{7456F65A-ACBF-4866-85D1-B1242D4BAC49}"/>
    <hyperlink ref="C204" r:id="rId417" display="Datopotamab deruxtecan for previously treated hormone receptor-positive HER2-negative unresectable or metastatic breast cancer [ID6348]" xr:uid="{C93F9190-8481-440D-817F-0AFE49140AF5}"/>
    <hyperlink ref="C21" r:id="rId418" display="Donidalorsen for preventing recurrent attacks of hereditary angioedema in people 12 years and over [ID6457]" xr:uid="{3F989B92-D841-429D-9FC2-4EB3E035BD8C}"/>
    <hyperlink ref="C106" r:id="rId419" display="Doxecitine–doxribtimine for treating thymidine kinase 2 deficiency in people of any age [ID6484]" xr:uid="{1F81AA9B-34AD-4243-8270-CACA09FCCD7F}"/>
    <hyperlink ref="C139" r:id="rId420" display="Durvalumab in combination for neoadjuvant and adjuvant treatment of resectable gastric and gastro-oesophageal junction cancer [ID6374]" xr:uid="{EB40BCF4-9C25-4A5C-A6D9-7294E91E006C}"/>
    <hyperlink ref="C185" r:id="rId421" display="Imetelstat for treating relapsed or refractory transfusion-dependent myelodysplastic syndromes [ID3922]" xr:uid="{CEA3E0E3-DEEC-4F3A-A669-89BF8B77D460}"/>
    <hyperlink ref="C130" r:id="rId422" display="Inebilizumab for treating AQP4-IgG seropositive neuromyelitis optica spectrum disorders [ID6430]" xr:uid="{873F5521-4C57-43AB-8BBE-3939312760ED}"/>
    <hyperlink ref="C184" r:id="rId423" display="Insulin efsitora alfa for treating type 1 diabetes in people on multiple daily insulin injections [ID6498]" xr:uid="{BF969739-B873-4803-A97F-714DF7E767C5}"/>
    <hyperlink ref="C138" r:id="rId424" display="Itepekimab as add-on maintenance treatment for moderate to severe chronic obstructive pulmonary disease [ID6547]" xr:uid="{CD18C505-29BB-49B4-8E44-EE4176C7D423}"/>
    <hyperlink ref="C183" r:id="rId425" display="Ixazomib citrate for maintenance treatment of untreated multiple myeloma in people who cannot have autologous stem cell transplant [ID2706]" xr:uid="{FE6B3879-1C1C-4DD6-B0E8-238FD52558D5}"/>
    <hyperlink ref="C40" r:id="rId426" display="Low-dose atropine eye drops for treating myopia in people 3 to 14 years [ID6517]" xr:uid="{0FB3E0EC-74CE-4083-842C-56A034220F54}"/>
    <hyperlink ref="C54" r:id="rId427" display="Lurbinectedin with atezolizumab for maintenance treatment of extensive-stage small-cell lung cancer PD [ID6526]" xr:uid="{D1C27EC3-F38D-479E-9893-FB2EACFCDFF5}"/>
    <hyperlink ref="C182" r:id="rId428" display="Lutetium oxodotreotide with octreotide for newly diagnosed unresectable or metastatic gastroenteropancreatic neuroendocrine tumours [ID6315]" xr:uid="{E711DFAA-F185-4F66-A073-1AE61D1EFFC4}"/>
    <hyperlink ref="C181" r:id="rId429" display="Mavacamten for treating symptomatic non-obstructive hypertrophic cardiomyopathy [ID6523]" xr:uid="{0BD1B747-BC99-448C-AFC9-999DD10D95A2}"/>
    <hyperlink ref="C180" r:id="rId430" display="Niraparib with dostarlimab for maintenance treatment of advanced or recurrent endometrial cancer [ID6316]" xr:uid="{71AFBA59-9D76-458E-8348-9DC4F4233E4D}"/>
    <hyperlink ref="C179" r:id="rId431" display="Niraparib with pembrolizumab for maintenance treatment of advanced non-small-cell lung cancer after platinum-based chemotherapy with pembrolizumab [ID6345]" xr:uid="{026909CC-F86F-4E00-8196-C55DFABFEA5C}"/>
    <hyperlink ref="C17" r:id="rId432" display="Nirogacestat for treating desmoid tumours [ID6453]" xr:uid="{13D1733B-4473-4123-AFE0-285E4915E616}"/>
    <hyperlink ref="C49" r:id="rId433" display="Nogapendekin alfa inbakicept with intravesical BCG for non-muscle-invasive bladder cancer with carcinoma in situ that is unresponsive to BCG [ID6582]" xr:uid="{68B9127B-7424-4E32-BD05-190D72B0C4F4}"/>
    <hyperlink ref="C178" r:id="rId434" display="Omburtamab for treating relapsed neuroblastoma [ID1664]" xr:uid="{7B478D81-C36C-4BA5-9718-0375F1ECEAEF}"/>
    <hyperlink ref="C148" r:id="rId435" display="Oxybutynin hydrochloride for managing neurogenic detrusor overactivity in people 6 years and over with spinal cord injury or spina bifida [ID5089]" xr:uid="{F6B76C24-48A7-403B-86D9-537F022F7EF4}"/>
    <hyperlink ref="C20" r:id="rId436" display="Pegcetacoplan for treating primary complement 3 glomerulopathy and primary immune-complex membranoproliferative glomerulonephritis in people 12 years and over [ID6489]" xr:uid="{9A48BE27-2F7B-426C-9327-01EE457C3DBE}"/>
    <hyperlink ref="C134" r:id="rId437" display="Pembrolizumab with chemoradiation, then with or without olaparib, for untreated unresectable locally advanced non-small-cell lung cancer [ID6399]" xr:uid="{49F489AE-3721-4FBC-9D14-F6892F376996}"/>
    <hyperlink ref="C52" r:id="rId438" display="Pembrolizumab with chemotherapy with or without bevacizumab for treating platinum-resistant recurrent ovarian cancer after 1 or 2 treatments [ID6363]" xr:uid="{C969C813-6E2A-481D-8989-AC15D9F54355}"/>
    <hyperlink ref="C44" r:id="rId439" display="Plozasiran for treating familial chylomicronaemia syndrome [ID6593]" xr:uid="{5FEFCAAB-8EAB-4DA3-A6DB-9D098213EF4F}"/>
    <hyperlink ref="C120" r:id="rId440" display="Radium-223 dichloride with enzalutamide for treating asymptomatic or mildly symptomatic hormone-relapsed metastatic prostate cancer with bone metastases [ID6512]" xr:uid="{EF1AE6D3-3D98-4383-A8EA-A8091F083DA8}"/>
    <hyperlink ref="C177" r:id="rId441" display="Rilzabrutinib for treating persistent or chronic immune thrombocytopenia in people aged 12 and over [ID6395]" xr:uid="{0DDFF6E4-8791-4BE4-93D8-DB39E2F2870F}"/>
    <hyperlink ref="C176" r:id="rId442" display="Sacituzumab govitecan for treating advanced non-small-cell lung cancer after platinum-based chemotherapy and a PD-1 or PD-L1 inhibitor [ID6375]" xr:uid="{8229DF9C-FB8D-49E8-A6C2-625AA1838F4B}"/>
    <hyperlink ref="C175" r:id="rId443" display="Tiragolumab with atezolizumab for treating advanced oesophageal squamous cell cancer after chemoradiotherapy [ID6267]" xr:uid="{B6F6F453-C160-4F23-9FF9-599FCA3D8AA0}"/>
    <hyperlink ref="C174" r:id="rId444" display="Tiragolumab with atezolizumab for untreated PD-L1-positive advanced non-small-cell lung cancer [ID5122]" xr:uid="{15E043E5-D879-4522-A79D-D27F7A9B5090}"/>
    <hyperlink ref="C173" r:id="rId445" display="Tislelizumab with chemotherapy for untreated unresectable or metastatic gastric or gastro-oesophageal junction cancer [ID6157]" xr:uid="{89BAC3AB-2481-47E7-AE15-6FB66CCD6E77}"/>
    <hyperlink ref="C63" r:id="rId446" display="Tofersen for treating amyotrophic lateral sclerosis caused by SOD1 gene mutations [ID3767]" xr:uid="{7E702466-5E53-4D13-9A6A-9F1E3656A37B}"/>
    <hyperlink ref="C55" r:id="rId447" display="Toripalimab with chemotherapy for untreated recurrent or metastatic nasopharyngeal cancer [ID6406]" xr:uid="{7AD4F91F-4279-48C6-B4DC-D6923C209A26}"/>
    <hyperlink ref="C151" r:id="rId448" display="Venetoclax with azacitidine for untreated high-risk myelodysplastic syndromes [ID6314]" xr:uid="{F5643EF9-D481-4250-A482-A14E77C736BE}"/>
    <hyperlink ref="C152" r:id="rId449" display="Vepdegestrant for treating hormone receptor-positive HER2-negative metastatic breast cancer after endocrine treatment [ID6360]" xr:uid="{45A3E956-CDB8-4842-AFBB-96635086471F}"/>
    <hyperlink ref="C137" r:id="rId450" display="Leriglitazone for treating cerebral adrenoleukodystrophy in boys and men 2 years and over [ID3903]" xr:uid="{3D5775C6-B239-4FDA-8FEC-4F8DB896D557}"/>
    <hyperlink ref="C53" r:id="rId451" display="Orforglipron for managing overweight and obesity [ID6516]" xr:uid="{50378ECF-56B6-43D1-BCF0-47C25384BF73}"/>
    <hyperlink ref="C43" r:id="rId452" display="Nerandomilast for treating idiopathic pulmonary fibrosis or progressive pulmonary fibrosis [ID6446]" xr:uid="{350A5699-39A2-4E7B-B34C-CE2234778C49}"/>
    <hyperlink ref="C46" r:id="rId453" display="Deuruxolitinib for treating severe alopecia areata [ID6597]" xr:uid="{49905B7D-7D7F-4BE3-9784-9D737AA09DE5}"/>
    <hyperlink ref="C35" r:id="rId454" display="12 SQ-HDM SLIT for treating allergic rhinitis caused by house dust mites in children 5 to 11 years [ID6510]" xr:uid="{842562E5-A949-4B83-9C31-464C8DC8DAAF}"/>
    <hyperlink ref="C34" r:id="rId455" display="Betula verrucosa (Itulazax 12 SQ-Bet) for treating moderate to severe allergic rhinitis, conjunctivitis, or both, caused by tree pollen in people 5 to 17 years [ID6537]" xr:uid="{2012DD9D-1BDE-450B-918E-1C2F004C9329}"/>
    <hyperlink ref="C48" r:id="rId456" display="Insulin efsitora alfa for treating type 2 diabetes [ID6499]" xr:uid="{C15689D4-2FFE-48D4-B752-621EF60B3706}"/>
    <hyperlink ref="C153" r:id="rId457" display="Neuro-Cells stem-cell treatment for traumatic spinal cord injury [ID6588]" xr:uid="{A7A918C1-64BC-4E01-BA60-F17BAFFE128F}"/>
    <hyperlink ref="C28" r:id="rId458" display="Dostarlimab for previously treated advanced or recurrent endometrial cancer with high microsatellite instability or mismatch repair deficiency (MA review of TA779) [ID6326]" xr:uid="{6128CF4F-6AD4-4B40-B8C0-017FC2155348}"/>
    <hyperlink ref="C38" r:id="rId459" display="Avapritinib for treating inadequately controlled moderate to severe indolent systemic mastocytosis [ID6578]" xr:uid="{92B116EF-E332-4B74-A377-0A33DD2167C8}"/>
    <hyperlink ref="C36" r:id="rId460" display="Intrathecal onasemnogene abeparvovec for treating spinal muscular atrophy in people 2 years and over [ID6556]" xr:uid="{29665DF0-7D74-4728-8736-07FF960700DB}"/>
    <hyperlink ref="C2" r:id="rId461" display="Pembrolizumab before surgery (neoadjuvant) then with radiotherapy after surgery (adjuvant) for newly diagnosed, resectable, locally advanced, squamous cell head and neck cancer [ID6477]" xr:uid="{B4E4A903-FF39-4509-82A9-139E081D729C}"/>
    <hyperlink ref="C65" r:id="rId462" display="Larotrectinib for treating NTRK fusion-positive advanced solid tumours (MA review of TA630) [ID6292]" xr:uid="{F5317CF2-837A-4AC8-993E-ED5787FBF95E}"/>
    <hyperlink ref="C112" r:id="rId463" display="Tolebrutinib for treating non-relapsing secondary progressive multiple sclerosis [ID6351]" xr:uid="{6969F789-C14C-480E-AB66-205B12F6A95B}"/>
    <hyperlink ref="C150" r:id="rId464" display="Astegolimab as add-on maintenance treatment for moderate to severe chronic obstructive pulmonary disease [ID6524]" xr:uid="{11032FA4-C091-4ED9-A41A-1685C877E714}"/>
    <hyperlink ref="C124" r:id="rId465" display="Belzutifan with lenvatinib for treating advanced renal cell carcinoma after a PD-1 or PD-L1 inhibitor [ID6476]" xr:uid="{C8EE2407-BED3-4CF0-A3A8-92FD6334D2DA}"/>
    <hyperlink ref="C203" r:id="rId466" display="Bemarituzumab with chemotherapy for untreated inoperable HER2-negative advanced gastric or gastro-oesophageal junction cancer [ID6481]" xr:uid="{69E7560F-1CD1-4411-BC89-E7648BFCCD84}"/>
    <hyperlink ref="C200" r:id="rId467" display="Dostarlimab with chemotherapy for untreated and with niraparib for maintenance treatment of advanced non-mucinous epithelial ovarian, fallopian tube or primary peritoneal cancer [ID6311]" xr:uid="{036CD732-38F2-4B70-B62F-3C002D00A4C9}"/>
    <hyperlink ref="C199" r:id="rId468" display="Etripamil for treating paroxysmal supraventricular tachycardia [ID6581]" xr:uid="{FF192AF6-6470-40C3-A9CF-FE641C0596F0}"/>
    <hyperlink ref="C99" r:id="rId469" display="Ibrutinib with R-CHOP for untreated mantle cell lymphoma when an autologous stem cell transplant is suitable [ID6596]" xr:uid="{8FF0C9D6-5386-4F89-8B53-F3C90FB58C41}"/>
    <hyperlink ref="C37" r:id="rId470" display="Cemiplimab for treating recurrent or metastatic cervical cancer that has progressed on or after platinum-based chemotherapy (review of TA901) [ID6610]" xr:uid="{830EFB4B-5864-438D-A641-A2BEF85957B7}"/>
    <hyperlink ref="C195" r:id="rId471" display="Nivolumab for adjuvant treatment of resected non-small-cell lung cancer [ID4053]" xr:uid="{E7E5B1D7-9076-4780-B741-A1931E0310BA}"/>
    <hyperlink ref="C50" r:id="rId472" display="Nivolumab with ipilimumab for untreated advanced hepatocellular carcinoma [ID6239]" xr:uid="{39598914-D420-4E13-826E-5CAE0866709A}"/>
    <hyperlink ref="C194" r:id="rId473" display="Nivolumab–relatlimab for adjuvant treatment of resected stage 3 or 4 melanoma in people 12 years and over [ID6475]" xr:uid="{DDCE540D-7F55-43CB-82E9-A18B753D6E22}"/>
    <hyperlink ref="C198" r:id="rId474" display="Osimertinib for neoadjuvant treatment of EGFR mutation-positive resectable non-small-cell lung cancer [ID6472]" xr:uid="{B9CDD3B5-89AA-430B-9E07-69C5572E5D88}"/>
    <hyperlink ref="C197" r:id="rId475" display="Palbociclib with trastuzumab and endocrine therapy for maintenance treatment of hormone-receptor positive, HER2-positive metastatic breast cancer [ID6251]" xr:uid="{BC987139-D423-4129-AE83-B8D066512B70}"/>
    <hyperlink ref="C196" r:id="rId476" display="Patritumab deruxtecan for treating EGFR mutation-positive advanced non-small-cell lung cancer after 1 or 2 tyrosine kinase inhibitor treatment [ID6467]" xr:uid="{4B2A6460-B55E-45DA-B1B6-738EA80AA27C}"/>
    <hyperlink ref="C202" r:id="rId477" display="Pembrolizumab for adjuvant treatment of hepatocellular carcinoma [ID3994]" xr:uid="{5B23D484-ECF2-42DD-A6ED-3BE4E3DB5530}"/>
    <hyperlink ref="C108" r:id="rId478" display="Pembrolizumab with chemotherapy for treating hormone receptor-positive HER2-negative locally recurrent inoperable or metastatic breast cancer [ID6285]" xr:uid="{82FD159C-059E-4B28-A519-23C725116F98}"/>
    <hyperlink ref="C193" r:id="rId479" display="Pembrolizumab with chemotherapy then olaparib maintenance for treating BRCA-negative advanced epithelial ovarian, fallopian tube or peritoneal cancer [ID3853]" xr:uid="{7C8FF60D-4049-4829-8D2D-ABDD05B67D78}"/>
    <hyperlink ref="C132" r:id="rId480" display="Pembrolizumab with olaparib and chemoradiation for previously untreated limited-stage small-cell lung cancer [ID6412]" xr:uid="{F6E0A95D-DE42-453D-B177-B0240D0E0AC1}"/>
    <hyperlink ref="C42" r:id="rId481" display="Tezepelumab for treating severe chronic rhinosinusitis with nasal polyps [ID6379]" xr:uid="{CB1F76DF-D7AA-4F92-83A2-4690C9F6C76B}"/>
    <hyperlink ref="C192" r:id="rId482" display="Tiragolumab with atezolizumab for treating locally advanced unresectable stage 3 non-small-cell lung cancer after at least 2 cycles of platinum-based chemoradiation [ID6250]" xr:uid="{657802ED-69FD-4A69-8756-F6CFCD9F7834}"/>
    <hyperlink ref="C127" r:id="rId483" display="Trastuzumab deruxtecan for adjuvant treatment of high-risk HER2-positive residual invasive breast cancer after neoadjuvant chemotherapy [ID6509]" xr:uid="{5A6C2B1B-5245-446D-ABA7-32BD914D57CE}"/>
    <hyperlink ref="C39" r:id="rId484" display="Epcoritamab with rituximab and lenalidomide for treating relapsed or refractory follicular lymphoma after 1 or more systemic treatments [ID6586]" xr:uid="{EDBBC55D-C197-45CF-BAA6-AB78E4FB0289}"/>
    <hyperlink ref="C129" r:id="rId485" display="Mezigdomide with dexamethasone and carfilzomib for treating relapsed or refractory multiple myeloma after at least 1 line of treatment [ID6513]" xr:uid="{9705001B-D430-4DB5-A37B-14CAAA1087D0}"/>
    <hyperlink ref="C121" r:id="rId486" xr:uid="{9882C697-B609-434A-A123-B26FB3C44423}"/>
    <hyperlink ref="C100" r:id="rId487" display="Sasanlimab with BCG for treating high-risk non-muscle-invasive bladder cancer untreated with BCG [ID6454]" xr:uid="{0F8E1F6A-5946-4917-98BD-2FF46CE93F82}"/>
    <hyperlink ref="C101" r:id="rId488" display="Icotrokinra for treating moderate to severe plaque psoriasis in people 12 years and over [ID6579]" xr:uid="{FB2FC8B8-5615-493F-9DC2-6C54DFB81775}"/>
    <hyperlink ref="C201" r:id="rId489" display="Botulinum toxin type A for preventing episodic migraine [ID6450]" xr:uid="{B4828AA8-830A-4683-A096-9A47EE8877FB}"/>
    <hyperlink ref="C3" r:id="rId490" display="Ripretinib for treating advanced gastrointestinal stromal tumours after 3 or more treatments (review of TA881) [ID6496] " xr:uid="{7B11C591-C9D6-4ABB-8A8B-1F1A4E13752F}"/>
    <hyperlink ref="C136" r:id="rId491" display="Lisocabtagene maraleucel for treating relapsed or refractory large B-cell lymphoma after 2 or more systemic treatments (review of TA987) [ID6619]" xr:uid="{0FAB7B90-3E31-4DDC-9C54-15C406675114}"/>
    <hyperlink ref="C11" r:id="rId492" display="Daratumumab with bortezomib, lenalidomide and dexamethasone for untreated multiple myeloma when an autologous stem cell transplant is suitable [ID6249]" xr:uid="{2C182AF1-A252-4114-BABC-32FB594FF30E}"/>
    <hyperlink ref="C15" r:id="rId493" display="Resmetirom for treating non-alcoholic steatohepatitis and liver fibrosis [TSID11905] [ID6529]" xr:uid="{AF4BC75D-C7F2-447A-837A-889153654B4F}"/>
    <hyperlink ref="C57" r:id="rId494" display="Tarlatamamb for treating extensive stage small-cell lung cancer that has progressed after platinum-based chemotherapy [ID6617]" xr:uid="{1CEC2B79-7D37-4D51-82AE-08161E8447B7}"/>
    <hyperlink ref="C64" r:id="rId495" display="Cemiplimab for adjuvant treatment of high-risk cutaneous squamous cell carcinoma after surgery and radiotherapy [ID6659]" xr:uid="{A47AEAA6-03DF-45AC-8FAD-9FAC6FF542C8}"/>
    <hyperlink ref="C87" r:id="rId496" display="Apadamtase alfa for treating congenital thrombotic thrombocytopenic purpura caused by ADAMTS-13 deficiency [ID6192]" xr:uid="{D5B671BD-AB9C-469B-91C4-C55850EC0300}"/>
    <hyperlink ref="C85" r:id="rId497" display="Filgotinib for treating axial spondyloarthritis [ID6594]" xr:uid="{971EAB06-A16D-41ED-96FA-BE0F6690A65F}"/>
    <hyperlink ref="C58" r:id="rId498" display="Setmelanotide for treating acquired hypothalamic obesity in people 4 years and over [ID6542]" xr:uid="{3944334A-CE70-45EC-9318-0246FE769A25}"/>
    <hyperlink ref="C47" r:id="rId499" display="Obicetrapib and obicetrapib–ezetimibe for treating primary hypercholesterolaemia or mixed dyslipidaemia [ID6519]" xr:uid="{A9920077-3C81-4ACE-ABB6-60186A21C91B}"/>
    <hyperlink ref="C29" r:id="rId500" display="Aficamten for treating symptomatic obstructive hypertrophic cardiomyopathy [ID6575]" xr:uid="{9A495AE6-061A-4170-B8DC-56CDB889EF7C}"/>
    <hyperlink ref="C56" r:id="rId501" display="Retifanlimab with platinum-based chemotherapy for treating inoperable, locally recurrent or metastatic squamous cell anal canal cancer untreated with systemic chemotherapy [ID6482]" xr:uid="{8A4786BB-BC1C-4ABA-9867-F7DD42FFF3F6}"/>
    <hyperlink ref="C118" r:id="rId502" display="Artificial intelligence (AI) technologies to assist histopathology for breast cancer diagnosis [ID6732 ]" xr:uid="{E78F3FA3-27D2-408C-99CC-1E56FB76F9F1}"/>
    <hyperlink ref="C60" r:id="rId503" display="Enfortumab vedotin with pembrolizumab for neoadjuvant and adjuvant treatment of muscle-invasive bladder cancer [ID6607]" xr:uid="{FED5D969-1102-4B14-A6A4-9A82B55B4608}"/>
    <hyperlink ref="C23" r:id="rId504" display="Atogepant for treating migraine [ID6615]" xr:uid="{98EBFCC8-6E2C-4D38-AAE4-5AB4F4CDFD52}"/>
    <hyperlink ref="C61" r:id="rId505" display="Capsule sponge tests for detection of Barrett's oesophagus and early-stage oesophageal cancer and surveillance of Barrett’s oesophagus [ID6683]" xr:uid="{F5D56BB4-4D12-4866-BF59-98146EC0E9BF}"/>
    <hyperlink ref="C125" r:id="rId506" display="Bepirovirsen for treating chronic hepatitis B [ID6608]" xr:uid="{8CBE59D9-E962-4381-B9BB-A9E23D386ED1}"/>
    <hyperlink ref="C128" r:id="rId507" display="Ianalumab for treating active Sjogren's syndrome [ID6634]" xr:uid="{AAB6AA6D-5DA5-4356-88AD-61E22AF001D5}"/>
    <hyperlink ref="C119" r:id="rId508" display="Apalutamide with gonadotrophin-releasing hormone agonist and radiotherapy for treating high-risk, localised or locally advanced prostate cancer [ID6215]" xr:uid="{695BCBF5-6924-449D-A0EB-C3085189237E}"/>
    <hyperlink ref="C133" r:id="rId509" display="VER-01 for treating chronic low back pain [ID6638]" xr:uid="{4ED713F5-F17C-4941-85A1-DFF4593962FF}"/>
    <hyperlink ref="C135" r:id="rId510" display="Dersimelagon for treating erythropoietic protoporphyria and X-linked protoporphyria in people 12 years and over [ID6160]" xr:uid="{A82B484A-C2F5-45D4-9A87-8EABDC996162}"/>
    <hyperlink ref="C117" r:id="rId511" display="Artificial intelligence (AI) technologies to assist histopathology for prostate cancer diagnosis [ID6684]" xr:uid="{D8024020-E239-4EB8-950E-A214C3E3D4B1}"/>
    <hyperlink ref="C33" r:id="rId512" xr:uid="{AF1B8876-C1EE-4B14-ACA3-9729B95F5132}"/>
    <hyperlink ref="C80" r:id="rId513" xr:uid="{5CFA5555-B96A-45D1-9AA3-0537F80CF9C8}"/>
    <hyperlink ref="C41" r:id="rId514" xr:uid="{5F88FCAE-6C3C-4382-86E9-B2B12C94D12F}"/>
    <hyperlink ref="C86" r:id="rId515" xr:uid="{565FA77D-0CF0-49B6-BD13-F141D9A43C3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454A-19B6-460E-897D-B18104CDEE81}">
  <dimension ref="A1:G313"/>
  <sheetViews>
    <sheetView topLeftCell="A293" workbookViewId="0">
      <selection activeCell="C59" sqref="C1:C1048576"/>
    </sheetView>
  </sheetViews>
  <sheetFormatPr defaultColWidth="47.1796875" defaultRowHeight="15.5"/>
  <cols>
    <col min="1" max="1" width="67.54296875" style="174" customWidth="1"/>
    <col min="2" max="2" width="51.54296875" style="174" customWidth="1"/>
    <col min="3" max="3" width="39.54296875" style="174" customWidth="1"/>
    <col min="4" max="4" width="19.1796875" style="174" customWidth="1"/>
    <col min="5" max="5" width="26" style="174" customWidth="1"/>
    <col min="6" max="6" width="30.1796875" style="174" customWidth="1"/>
    <col min="7" max="7" width="26.1796875" style="174" customWidth="1"/>
    <col min="8" max="16384" width="47.1796875" style="174"/>
  </cols>
  <sheetData>
    <row r="1" spans="1:7" ht="16" thickBot="1">
      <c r="A1" s="174" t="s">
        <v>1287</v>
      </c>
      <c r="B1" s="174" t="s">
        <v>1289</v>
      </c>
      <c r="D1" s="174" t="s">
        <v>1288</v>
      </c>
      <c r="E1" s="174" t="s">
        <v>1417</v>
      </c>
    </row>
    <row r="2" spans="1:7" ht="47" thickBot="1">
      <c r="A2" s="173" t="s">
        <v>288</v>
      </c>
      <c r="B2" s="177" t="s">
        <v>441</v>
      </c>
      <c r="C2" t="str">
        <f>IF(COUNTIF(B:B, A2)&gt;0, "Match", "No match")</f>
        <v>No match</v>
      </c>
      <c r="D2" s="176">
        <v>46548</v>
      </c>
      <c r="E2" s="181">
        <v>45749</v>
      </c>
      <c r="F2" s="196"/>
      <c r="G2" s="196"/>
    </row>
    <row r="3" spans="1:7" ht="47" thickBot="1">
      <c r="A3" s="175" t="s">
        <v>1292</v>
      </c>
      <c r="B3" s="177" t="s">
        <v>442</v>
      </c>
      <c r="C3" t="str">
        <f t="shared" ref="C3:C66" si="0">IF(COUNTIF(B:B, A3)&gt;0, "Match", "No match")</f>
        <v>No match</v>
      </c>
      <c r="D3" s="179">
        <v>46513</v>
      </c>
      <c r="E3" s="181">
        <v>45749</v>
      </c>
      <c r="F3" s="196"/>
      <c r="G3" s="196"/>
    </row>
    <row r="4" spans="1:7" ht="47" thickBot="1">
      <c r="A4" s="173" t="s">
        <v>1294</v>
      </c>
      <c r="B4" s="180" t="s">
        <v>443</v>
      </c>
      <c r="C4" t="str">
        <f t="shared" si="0"/>
        <v>No match</v>
      </c>
      <c r="D4" s="176">
        <v>46470</v>
      </c>
      <c r="E4" s="181">
        <v>45749</v>
      </c>
      <c r="F4" s="196"/>
      <c r="G4" s="196"/>
    </row>
    <row r="5" spans="1:7" ht="31.5" thickBot="1">
      <c r="A5" s="175" t="s">
        <v>1296</v>
      </c>
      <c r="B5" s="180" t="s">
        <v>444</v>
      </c>
      <c r="C5" t="str">
        <f t="shared" si="0"/>
        <v>No match</v>
      </c>
      <c r="D5" s="179">
        <v>46470</v>
      </c>
      <c r="E5" s="181">
        <v>45762</v>
      </c>
      <c r="F5" s="196"/>
      <c r="G5" s="196"/>
    </row>
    <row r="6" spans="1:7" ht="47" thickBot="1">
      <c r="A6" s="173" t="s">
        <v>309</v>
      </c>
      <c r="B6" s="177" t="s">
        <v>445</v>
      </c>
      <c r="C6" t="str">
        <f t="shared" si="0"/>
        <v>No match</v>
      </c>
      <c r="D6" s="176">
        <v>46463</v>
      </c>
      <c r="E6" s="181">
        <v>45762</v>
      </c>
      <c r="F6" s="196"/>
      <c r="G6" s="196"/>
    </row>
    <row r="7" spans="1:7" ht="62.5" thickBot="1">
      <c r="A7" s="175" t="s">
        <v>1299</v>
      </c>
      <c r="B7" s="180" t="s">
        <v>446</v>
      </c>
      <c r="C7" t="str">
        <f t="shared" si="0"/>
        <v>No match</v>
      </c>
      <c r="D7" s="179">
        <v>46442</v>
      </c>
      <c r="E7" s="181">
        <v>45763</v>
      </c>
      <c r="F7" s="196"/>
      <c r="G7" s="196"/>
    </row>
    <row r="8" spans="1:7" ht="31.5" thickBot="1">
      <c r="A8" s="173" t="s">
        <v>1301</v>
      </c>
      <c r="B8" s="180" t="s">
        <v>447</v>
      </c>
      <c r="C8" t="str">
        <f t="shared" si="0"/>
        <v>No match</v>
      </c>
      <c r="D8" s="176">
        <v>46442</v>
      </c>
      <c r="E8" s="181">
        <v>45763</v>
      </c>
      <c r="F8" s="196"/>
      <c r="G8" s="196"/>
    </row>
    <row r="9" spans="1:7" ht="31.5" thickBot="1">
      <c r="A9" s="175" t="s">
        <v>247</v>
      </c>
      <c r="B9" s="180" t="s">
        <v>448</v>
      </c>
      <c r="C9" t="str">
        <f t="shared" si="0"/>
        <v>No match</v>
      </c>
      <c r="D9" s="179">
        <v>46442</v>
      </c>
      <c r="E9" s="181">
        <v>45763</v>
      </c>
      <c r="F9" s="196"/>
      <c r="G9" s="196"/>
    </row>
    <row r="10" spans="1:7" ht="47" thickBot="1">
      <c r="A10" s="173" t="s">
        <v>1302</v>
      </c>
      <c r="B10" s="180" t="s">
        <v>449</v>
      </c>
      <c r="C10" t="str">
        <f t="shared" si="0"/>
        <v>No match</v>
      </c>
      <c r="D10" s="176">
        <v>46428</v>
      </c>
      <c r="E10" s="181">
        <v>45770</v>
      </c>
      <c r="F10" s="196"/>
      <c r="G10" s="196"/>
    </row>
    <row r="11" spans="1:7" ht="47" thickBot="1">
      <c r="A11" s="175" t="s">
        <v>580</v>
      </c>
      <c r="B11" s="177" t="s">
        <v>450</v>
      </c>
      <c r="C11" t="str">
        <f t="shared" si="0"/>
        <v>No match</v>
      </c>
      <c r="D11" s="179">
        <v>46428</v>
      </c>
      <c r="E11" s="181">
        <v>45770</v>
      </c>
      <c r="F11" s="196"/>
      <c r="G11" s="196"/>
    </row>
    <row r="12" spans="1:7" ht="47" thickBot="1">
      <c r="A12" s="173" t="s">
        <v>1304</v>
      </c>
      <c r="B12" s="177" t="s">
        <v>451</v>
      </c>
      <c r="C12" t="str">
        <f t="shared" si="0"/>
        <v>No match</v>
      </c>
      <c r="D12" s="176">
        <v>46428</v>
      </c>
      <c r="E12" s="181">
        <v>45783</v>
      </c>
      <c r="F12" s="196"/>
      <c r="G12" s="196"/>
    </row>
    <row r="13" spans="1:7" ht="47" thickBot="1">
      <c r="A13" s="175" t="s">
        <v>1306</v>
      </c>
      <c r="B13" s="189" t="s">
        <v>452</v>
      </c>
      <c r="C13" t="str">
        <f t="shared" si="0"/>
        <v>No match</v>
      </c>
      <c r="D13" s="179">
        <v>46422</v>
      </c>
      <c r="E13" s="178">
        <v>45784</v>
      </c>
      <c r="F13" s="196"/>
      <c r="G13" s="196"/>
    </row>
    <row r="14" spans="1:7" ht="47" thickBot="1">
      <c r="A14" s="173" t="s">
        <v>1307</v>
      </c>
      <c r="B14" s="189" t="s">
        <v>453</v>
      </c>
      <c r="C14" t="str">
        <f t="shared" si="0"/>
        <v>No match</v>
      </c>
      <c r="D14" s="176">
        <v>46421</v>
      </c>
      <c r="E14" s="178">
        <v>45785</v>
      </c>
      <c r="F14" s="196"/>
      <c r="G14" s="196"/>
    </row>
    <row r="15" spans="1:7" ht="47" thickBot="1">
      <c r="A15" s="175" t="s">
        <v>1308</v>
      </c>
      <c r="B15" s="189" t="s">
        <v>454</v>
      </c>
      <c r="C15" t="str">
        <f t="shared" si="0"/>
        <v>No match</v>
      </c>
      <c r="D15" s="179">
        <v>46400</v>
      </c>
      <c r="E15" s="178">
        <v>45789</v>
      </c>
      <c r="F15" s="196"/>
      <c r="G15" s="196"/>
    </row>
    <row r="16" spans="1:7" ht="47" thickBot="1">
      <c r="A16" s="173" t="s">
        <v>1309</v>
      </c>
      <c r="B16" s="189" t="s">
        <v>455</v>
      </c>
      <c r="C16" t="str">
        <f t="shared" si="0"/>
        <v>No match</v>
      </c>
      <c r="D16" s="176">
        <v>46400</v>
      </c>
      <c r="E16" s="178">
        <v>45792</v>
      </c>
      <c r="F16" s="196"/>
      <c r="G16" s="196"/>
    </row>
    <row r="17" spans="1:7" ht="62.5" thickBot="1">
      <c r="A17" s="175" t="s">
        <v>569</v>
      </c>
      <c r="B17" s="180" t="s">
        <v>456</v>
      </c>
      <c r="C17" t="str">
        <f t="shared" si="0"/>
        <v>No match</v>
      </c>
      <c r="D17" s="179">
        <v>46372</v>
      </c>
      <c r="E17" s="181">
        <v>45799</v>
      </c>
      <c r="F17" s="196"/>
      <c r="G17" s="196"/>
    </row>
    <row r="18" spans="1:7" ht="47" thickBot="1">
      <c r="A18" s="173" t="s">
        <v>171</v>
      </c>
      <c r="B18" s="189" t="s">
        <v>457</v>
      </c>
      <c r="C18" t="str">
        <f t="shared" si="0"/>
        <v>No match</v>
      </c>
      <c r="D18" s="176">
        <v>46358</v>
      </c>
      <c r="E18" s="181">
        <v>45805</v>
      </c>
      <c r="F18" s="196"/>
      <c r="G18" s="196"/>
    </row>
    <row r="19" spans="1:7" ht="62.5" thickBot="1">
      <c r="A19" s="175" t="s">
        <v>312</v>
      </c>
      <c r="B19" s="180" t="s">
        <v>458</v>
      </c>
      <c r="C19" t="str">
        <f t="shared" si="0"/>
        <v>No match</v>
      </c>
      <c r="D19" s="179">
        <v>46358</v>
      </c>
      <c r="E19" s="181">
        <v>45806</v>
      </c>
      <c r="F19" s="196"/>
      <c r="G19" s="196"/>
    </row>
    <row r="20" spans="1:7" ht="31.5" thickBot="1">
      <c r="A20" s="173" t="s">
        <v>543</v>
      </c>
      <c r="B20" s="180" t="s">
        <v>459</v>
      </c>
      <c r="C20" t="str">
        <f t="shared" si="0"/>
        <v>No match</v>
      </c>
      <c r="D20" s="176">
        <v>46344</v>
      </c>
      <c r="E20" s="181">
        <v>45811</v>
      </c>
      <c r="F20" s="196"/>
      <c r="G20" s="196"/>
    </row>
    <row r="21" spans="1:7" ht="47" thickBot="1">
      <c r="A21" s="175" t="s">
        <v>545</v>
      </c>
      <c r="B21" s="177" t="s">
        <v>460</v>
      </c>
      <c r="C21" t="str">
        <f t="shared" si="0"/>
        <v>No match</v>
      </c>
      <c r="D21" s="179">
        <v>46344</v>
      </c>
      <c r="E21" s="181">
        <v>45812</v>
      </c>
      <c r="F21" s="196"/>
      <c r="G21" s="196"/>
    </row>
    <row r="22" spans="1:7" ht="31.5" thickBot="1">
      <c r="A22" s="173" t="s">
        <v>1312</v>
      </c>
      <c r="B22" s="177" t="s">
        <v>461</v>
      </c>
      <c r="C22" t="str">
        <f t="shared" si="0"/>
        <v>No match</v>
      </c>
      <c r="D22" s="176">
        <v>46338</v>
      </c>
      <c r="E22" s="178">
        <v>45812</v>
      </c>
      <c r="F22" s="196"/>
      <c r="G22" s="196"/>
    </row>
    <row r="23" spans="1:7" ht="31.5" thickBot="1">
      <c r="A23" s="175" t="s">
        <v>201</v>
      </c>
      <c r="B23" s="177" t="s">
        <v>462</v>
      </c>
      <c r="C23" t="str">
        <f t="shared" si="0"/>
        <v>No match</v>
      </c>
      <c r="D23" s="179">
        <v>46337</v>
      </c>
      <c r="E23" s="178">
        <v>45826</v>
      </c>
      <c r="F23" s="196"/>
      <c r="G23" s="196"/>
    </row>
    <row r="24" spans="1:7" ht="47" thickBot="1">
      <c r="A24" s="173" t="s">
        <v>358</v>
      </c>
      <c r="B24" s="180" t="s">
        <v>463</v>
      </c>
      <c r="C24" t="str">
        <f t="shared" si="0"/>
        <v>No match</v>
      </c>
      <c r="D24" s="176">
        <v>46330</v>
      </c>
      <c r="E24" s="181">
        <v>45827</v>
      </c>
      <c r="F24" s="196"/>
      <c r="G24" s="196"/>
    </row>
    <row r="25" spans="1:7" ht="47" thickBot="1">
      <c r="A25" s="175" t="s">
        <v>228</v>
      </c>
      <c r="B25" s="180" t="s">
        <v>464</v>
      </c>
      <c r="C25" t="str">
        <f t="shared" si="0"/>
        <v>No match</v>
      </c>
      <c r="D25" s="179">
        <v>46324</v>
      </c>
      <c r="E25" s="181">
        <v>45827</v>
      </c>
      <c r="F25" s="196"/>
      <c r="G25" s="196"/>
    </row>
    <row r="26" spans="1:7" ht="47" thickBot="1">
      <c r="A26" s="173" t="s">
        <v>538</v>
      </c>
      <c r="B26" s="177" t="s">
        <v>465</v>
      </c>
      <c r="C26" t="str">
        <f t="shared" si="0"/>
        <v>No match</v>
      </c>
      <c r="D26" s="176">
        <v>46317</v>
      </c>
      <c r="E26" s="178">
        <v>45832</v>
      </c>
      <c r="F26" s="196"/>
      <c r="G26" s="196"/>
    </row>
    <row r="27" spans="1:7" ht="31.5" thickBot="1">
      <c r="A27" s="175" t="s">
        <v>1313</v>
      </c>
      <c r="B27" s="186" t="s">
        <v>466</v>
      </c>
      <c r="C27" t="str">
        <f t="shared" si="0"/>
        <v>No match</v>
      </c>
      <c r="D27" s="179">
        <v>46316</v>
      </c>
      <c r="E27" s="181">
        <v>45833</v>
      </c>
      <c r="F27" s="196"/>
      <c r="G27" s="196"/>
    </row>
    <row r="28" spans="1:7" ht="47" thickBot="1">
      <c r="A28" s="173" t="s">
        <v>1314</v>
      </c>
      <c r="B28" s="177" t="s">
        <v>467</v>
      </c>
      <c r="C28" t="str">
        <f t="shared" si="0"/>
        <v>No match</v>
      </c>
      <c r="D28" s="176">
        <v>46309</v>
      </c>
      <c r="E28" s="181">
        <v>45833</v>
      </c>
      <c r="F28" s="196"/>
      <c r="G28" s="196"/>
    </row>
    <row r="29" spans="1:7" ht="31.5" thickBot="1">
      <c r="A29" s="175" t="s">
        <v>565</v>
      </c>
      <c r="B29" s="180" t="s">
        <v>468</v>
      </c>
      <c r="C29" t="str">
        <f t="shared" si="0"/>
        <v>No match</v>
      </c>
      <c r="D29" s="179">
        <v>46303</v>
      </c>
      <c r="E29" s="181">
        <v>45840</v>
      </c>
      <c r="F29" s="196"/>
      <c r="G29" s="196"/>
    </row>
    <row r="30" spans="1:7" ht="47" thickBot="1">
      <c r="A30" s="173" t="s">
        <v>516</v>
      </c>
      <c r="B30" s="180" t="s">
        <v>469</v>
      </c>
      <c r="C30" t="str">
        <f t="shared" si="0"/>
        <v>No match</v>
      </c>
      <c r="D30" s="176">
        <v>46303</v>
      </c>
      <c r="E30" s="181">
        <v>45840</v>
      </c>
      <c r="F30" s="196"/>
      <c r="G30" s="196"/>
    </row>
    <row r="31" spans="1:7" ht="47" thickBot="1">
      <c r="A31" s="175" t="s">
        <v>363</v>
      </c>
      <c r="B31" s="177" t="s">
        <v>470</v>
      </c>
      <c r="C31" t="str">
        <f t="shared" si="0"/>
        <v>No match</v>
      </c>
      <c r="D31" s="179">
        <v>46295</v>
      </c>
      <c r="E31" s="181">
        <v>45840</v>
      </c>
      <c r="F31" s="196"/>
      <c r="G31" s="196"/>
    </row>
    <row r="32" spans="1:7" ht="31.5" thickBot="1">
      <c r="A32" s="173" t="s">
        <v>248</v>
      </c>
      <c r="B32" s="180" t="s">
        <v>471</v>
      </c>
      <c r="C32" t="str">
        <f t="shared" si="0"/>
        <v>No match</v>
      </c>
      <c r="D32" s="176">
        <v>46282</v>
      </c>
      <c r="E32" s="178">
        <v>45848</v>
      </c>
      <c r="F32" s="196"/>
      <c r="G32" s="196"/>
    </row>
    <row r="33" spans="1:7" ht="31.5" thickBot="1">
      <c r="A33" s="175" t="s">
        <v>541</v>
      </c>
      <c r="B33" s="177" t="s">
        <v>472</v>
      </c>
      <c r="C33" t="str">
        <f t="shared" si="0"/>
        <v>No match</v>
      </c>
      <c r="D33" s="179">
        <v>46274</v>
      </c>
      <c r="E33" s="181">
        <v>45848</v>
      </c>
      <c r="F33" s="196"/>
      <c r="G33" s="196"/>
    </row>
    <row r="34" spans="1:7" ht="31.5" thickBot="1">
      <c r="A34" s="173" t="s">
        <v>527</v>
      </c>
      <c r="B34" s="180" t="s">
        <v>473</v>
      </c>
      <c r="C34" t="str">
        <f t="shared" si="0"/>
        <v>No match</v>
      </c>
      <c r="D34" s="176">
        <v>46274</v>
      </c>
      <c r="E34" s="178">
        <v>45861</v>
      </c>
      <c r="F34" s="196"/>
      <c r="G34" s="196"/>
    </row>
    <row r="35" spans="1:7" ht="47" thickBot="1">
      <c r="A35" s="175" t="s">
        <v>166</v>
      </c>
      <c r="B35" s="189" t="s">
        <v>474</v>
      </c>
      <c r="C35" t="str">
        <f t="shared" si="0"/>
        <v>No match</v>
      </c>
      <c r="D35" s="179">
        <v>46268</v>
      </c>
      <c r="E35" s="181">
        <v>45861</v>
      </c>
      <c r="F35" s="196"/>
      <c r="G35" s="196"/>
    </row>
    <row r="36" spans="1:7" ht="62.5" thickBot="1">
      <c r="A36" s="173" t="s">
        <v>115</v>
      </c>
      <c r="B36" s="192" t="s">
        <v>475</v>
      </c>
      <c r="C36" t="str">
        <f t="shared" si="0"/>
        <v>No match</v>
      </c>
      <c r="D36" s="176">
        <v>46268</v>
      </c>
      <c r="E36" s="181">
        <v>45861</v>
      </c>
      <c r="F36" s="196"/>
      <c r="G36" s="196"/>
    </row>
    <row r="37" spans="1:7" ht="47" thickBot="1">
      <c r="A37" s="175" t="s">
        <v>34</v>
      </c>
      <c r="B37" s="192" t="s">
        <v>476</v>
      </c>
      <c r="C37" t="str">
        <f t="shared" si="0"/>
        <v>No match</v>
      </c>
      <c r="D37" s="179">
        <v>46268</v>
      </c>
      <c r="E37" s="181">
        <v>45861</v>
      </c>
      <c r="F37" s="196"/>
      <c r="G37" s="196"/>
    </row>
    <row r="38" spans="1:7" ht="62.5" thickBot="1">
      <c r="A38" s="173" t="s">
        <v>523</v>
      </c>
      <c r="B38" s="182" t="s">
        <v>477</v>
      </c>
      <c r="C38" t="str">
        <f t="shared" si="0"/>
        <v>No match</v>
      </c>
      <c r="D38" s="176">
        <v>46268</v>
      </c>
      <c r="E38" s="183">
        <v>45868</v>
      </c>
      <c r="F38" s="196"/>
      <c r="G38" s="196"/>
    </row>
    <row r="39" spans="1:7" ht="62.5" thickBot="1">
      <c r="A39" s="175" t="s">
        <v>562</v>
      </c>
      <c r="B39" s="180" t="s">
        <v>478</v>
      </c>
      <c r="C39" t="str">
        <f t="shared" si="0"/>
        <v>No match</v>
      </c>
      <c r="D39" s="179">
        <v>46268</v>
      </c>
      <c r="E39" s="181">
        <v>45875</v>
      </c>
      <c r="F39" s="196"/>
      <c r="G39" s="196"/>
    </row>
    <row r="40" spans="1:7" ht="47" thickBot="1">
      <c r="A40" s="173" t="s">
        <v>146</v>
      </c>
      <c r="B40" s="182" t="s">
        <v>479</v>
      </c>
      <c r="C40" t="str">
        <f t="shared" si="0"/>
        <v>No match</v>
      </c>
      <c r="D40" s="176">
        <v>46260</v>
      </c>
      <c r="E40" s="181">
        <v>45875</v>
      </c>
      <c r="F40" s="196"/>
      <c r="G40" s="196"/>
    </row>
    <row r="41" spans="1:7" ht="31.5" thickBot="1">
      <c r="A41" s="175" t="s">
        <v>525</v>
      </c>
      <c r="B41" s="177" t="s">
        <v>480</v>
      </c>
      <c r="C41" t="str">
        <f t="shared" si="0"/>
        <v>No match</v>
      </c>
      <c r="D41" s="179">
        <v>46260</v>
      </c>
      <c r="E41" s="181">
        <v>45882</v>
      </c>
      <c r="F41" s="196"/>
      <c r="G41" s="196"/>
    </row>
    <row r="42" spans="1:7" ht="47" thickBot="1">
      <c r="A42" s="173" t="s">
        <v>524</v>
      </c>
      <c r="B42" s="197" t="s">
        <v>481</v>
      </c>
      <c r="C42" t="str">
        <f t="shared" si="0"/>
        <v>No match</v>
      </c>
      <c r="D42" s="176">
        <v>46260</v>
      </c>
      <c r="E42" s="181">
        <v>45882</v>
      </c>
      <c r="F42" s="196"/>
      <c r="G42" s="196"/>
    </row>
    <row r="43" spans="1:7" ht="47" thickBot="1">
      <c r="A43" s="175" t="s">
        <v>212</v>
      </c>
      <c r="B43" s="180" t="s">
        <v>482</v>
      </c>
      <c r="C43" t="str">
        <f t="shared" si="0"/>
        <v>No match</v>
      </c>
      <c r="D43" s="179">
        <v>46253</v>
      </c>
      <c r="E43" s="181">
        <v>45888</v>
      </c>
      <c r="F43" s="196"/>
      <c r="G43" s="196"/>
    </row>
    <row r="44" spans="1:7" ht="31.5" thickBot="1">
      <c r="A44" s="173" t="s">
        <v>1315</v>
      </c>
      <c r="B44" s="180" t="s">
        <v>483</v>
      </c>
      <c r="C44" t="str">
        <f t="shared" si="0"/>
        <v>No match</v>
      </c>
      <c r="D44" s="176">
        <v>46253</v>
      </c>
      <c r="E44" s="181">
        <v>45889</v>
      </c>
      <c r="F44" s="196"/>
      <c r="G44" s="196"/>
    </row>
    <row r="45" spans="1:7" ht="47" thickBot="1">
      <c r="A45" s="175" t="s">
        <v>529</v>
      </c>
      <c r="B45" s="177" t="s">
        <v>484</v>
      </c>
      <c r="C45" t="str">
        <f t="shared" si="0"/>
        <v>No match</v>
      </c>
      <c r="D45" s="179">
        <v>46240</v>
      </c>
      <c r="E45" s="181">
        <v>45896</v>
      </c>
      <c r="F45" s="196"/>
      <c r="G45" s="196"/>
    </row>
    <row r="46" spans="1:7" ht="47" thickBot="1">
      <c r="A46" s="173" t="s">
        <v>108</v>
      </c>
      <c r="B46" s="177" t="s">
        <v>485</v>
      </c>
      <c r="C46" t="str">
        <f t="shared" si="0"/>
        <v>No match</v>
      </c>
      <c r="D46" s="176">
        <v>46232</v>
      </c>
      <c r="E46" s="181">
        <v>45897</v>
      </c>
      <c r="F46" s="196"/>
      <c r="G46" s="196"/>
    </row>
    <row r="47" spans="1:7" ht="31.5" thickBot="1">
      <c r="A47" s="175" t="s">
        <v>1316</v>
      </c>
      <c r="B47" s="180" t="s">
        <v>486</v>
      </c>
      <c r="C47" t="str">
        <f t="shared" si="0"/>
        <v>No match</v>
      </c>
      <c r="D47" s="179">
        <v>46232</v>
      </c>
      <c r="E47" s="181">
        <v>45897</v>
      </c>
      <c r="F47" s="196"/>
      <c r="G47" s="196"/>
    </row>
    <row r="48" spans="1:7" ht="31.5" thickBot="1">
      <c r="A48" s="173" t="s">
        <v>221</v>
      </c>
      <c r="B48" s="177" t="s">
        <v>487</v>
      </c>
      <c r="C48" t="str">
        <f t="shared" si="0"/>
        <v>No match</v>
      </c>
      <c r="D48" s="176">
        <v>46226</v>
      </c>
      <c r="E48" s="181">
        <v>45897</v>
      </c>
      <c r="F48" s="196"/>
      <c r="G48" s="196"/>
    </row>
    <row r="49" spans="1:7" ht="47" thickBot="1">
      <c r="A49" s="175" t="s">
        <v>383</v>
      </c>
      <c r="B49" s="180" t="s">
        <v>488</v>
      </c>
      <c r="C49" t="str">
        <f t="shared" si="0"/>
        <v>No match</v>
      </c>
      <c r="D49" s="179">
        <v>46226</v>
      </c>
      <c r="E49" s="181">
        <v>45903</v>
      </c>
      <c r="F49" s="196"/>
      <c r="G49" s="196"/>
    </row>
    <row r="50" spans="1:7" ht="62.5" thickBot="1">
      <c r="A50" s="173" t="s">
        <v>48</v>
      </c>
      <c r="B50" s="180" t="s">
        <v>489</v>
      </c>
      <c r="C50" t="str">
        <f t="shared" si="0"/>
        <v>No match</v>
      </c>
      <c r="D50" s="176">
        <v>46218</v>
      </c>
      <c r="E50" s="183">
        <v>45911</v>
      </c>
      <c r="F50" s="196"/>
      <c r="G50" s="196"/>
    </row>
    <row r="51" spans="1:7" ht="47" thickBot="1">
      <c r="A51" s="175" t="s">
        <v>521</v>
      </c>
      <c r="B51" s="177" t="s">
        <v>490</v>
      </c>
      <c r="C51" t="str">
        <f t="shared" si="0"/>
        <v>No match</v>
      </c>
      <c r="D51" s="179">
        <v>46218</v>
      </c>
      <c r="E51" s="183">
        <v>45924</v>
      </c>
      <c r="F51" s="196"/>
      <c r="G51" s="196"/>
    </row>
    <row r="52" spans="1:7" ht="47" thickBot="1">
      <c r="A52" s="173" t="s">
        <v>568</v>
      </c>
      <c r="B52" s="180" t="s">
        <v>491</v>
      </c>
      <c r="C52" t="str">
        <f t="shared" si="0"/>
        <v>No match</v>
      </c>
      <c r="D52" s="176">
        <v>46212</v>
      </c>
      <c r="E52" s="183">
        <v>45931</v>
      </c>
      <c r="F52" s="196"/>
      <c r="G52" s="196"/>
    </row>
    <row r="53" spans="1:7" ht="47" thickBot="1">
      <c r="A53" s="175" t="s">
        <v>535</v>
      </c>
      <c r="B53" s="186" t="s">
        <v>492</v>
      </c>
      <c r="C53" t="str">
        <f t="shared" si="0"/>
        <v>No match</v>
      </c>
      <c r="D53" s="179">
        <v>46211</v>
      </c>
      <c r="E53" s="183">
        <v>45931</v>
      </c>
      <c r="F53" s="196"/>
      <c r="G53" s="196"/>
    </row>
    <row r="54" spans="1:7" ht="47" thickBot="1">
      <c r="A54" s="173" t="s">
        <v>94</v>
      </c>
      <c r="B54" s="182" t="s">
        <v>493</v>
      </c>
      <c r="C54" t="str">
        <f t="shared" si="0"/>
        <v>No match</v>
      </c>
      <c r="D54" s="176">
        <v>46191</v>
      </c>
      <c r="E54" s="181">
        <v>45938</v>
      </c>
      <c r="F54" s="196"/>
      <c r="G54" s="196"/>
    </row>
    <row r="55" spans="1:7" ht="31.5" thickBot="1">
      <c r="A55" s="175" t="s">
        <v>11</v>
      </c>
      <c r="B55" s="180" t="s">
        <v>494</v>
      </c>
      <c r="C55" t="str">
        <f t="shared" si="0"/>
        <v>No match</v>
      </c>
      <c r="D55" s="179">
        <v>46191</v>
      </c>
      <c r="E55" s="181">
        <v>45959</v>
      </c>
      <c r="F55" s="196"/>
      <c r="G55" s="196"/>
    </row>
    <row r="56" spans="1:7" ht="47" thickBot="1">
      <c r="A56" s="173" t="s">
        <v>1051</v>
      </c>
      <c r="B56" s="180" t="s">
        <v>495</v>
      </c>
      <c r="C56" t="str">
        <f t="shared" si="0"/>
        <v>No match</v>
      </c>
      <c r="D56" s="176">
        <v>46191</v>
      </c>
      <c r="E56" s="178">
        <v>45951</v>
      </c>
      <c r="F56" s="196"/>
      <c r="G56" s="196"/>
    </row>
    <row r="57" spans="1:7" ht="47" thickBot="1">
      <c r="A57" s="175" t="s">
        <v>308</v>
      </c>
      <c r="B57" s="180" t="s">
        <v>496</v>
      </c>
      <c r="C57" t="str">
        <f t="shared" si="0"/>
        <v>No match</v>
      </c>
      <c r="D57" s="179">
        <v>46185</v>
      </c>
      <c r="E57" s="181">
        <v>45952</v>
      </c>
      <c r="F57" s="196"/>
      <c r="G57" s="196"/>
    </row>
    <row r="58" spans="1:7" ht="31.5" thickBot="1">
      <c r="A58" s="173" t="s">
        <v>194</v>
      </c>
      <c r="B58" s="198" t="s">
        <v>497</v>
      </c>
      <c r="C58" t="str">
        <f t="shared" si="0"/>
        <v>No match</v>
      </c>
      <c r="D58" s="176">
        <v>46183</v>
      </c>
      <c r="E58" s="181">
        <v>45952</v>
      </c>
      <c r="F58" s="196"/>
      <c r="G58" s="196"/>
    </row>
    <row r="59" spans="1:7" ht="31.5" thickBot="1">
      <c r="A59" s="175" t="s">
        <v>1319</v>
      </c>
      <c r="B59" s="177" t="s">
        <v>498</v>
      </c>
      <c r="C59" t="str">
        <f t="shared" si="0"/>
        <v>No match</v>
      </c>
      <c r="D59" s="179">
        <v>46183</v>
      </c>
      <c r="E59" s="181">
        <v>45966</v>
      </c>
      <c r="F59" s="196"/>
      <c r="G59" s="196"/>
    </row>
    <row r="60" spans="1:7" ht="31.5" thickBot="1">
      <c r="A60" s="173" t="s">
        <v>187</v>
      </c>
      <c r="B60" s="189" t="s">
        <v>499</v>
      </c>
      <c r="C60" t="str">
        <f t="shared" si="0"/>
        <v>No match</v>
      </c>
      <c r="D60" s="176">
        <v>46183</v>
      </c>
      <c r="E60" s="181">
        <v>45966</v>
      </c>
    </row>
    <row r="61" spans="1:7" ht="47" thickBot="1">
      <c r="A61" s="175" t="s">
        <v>12</v>
      </c>
      <c r="B61" s="177" t="s">
        <v>500</v>
      </c>
      <c r="C61" t="str">
        <f t="shared" si="0"/>
        <v>No match</v>
      </c>
      <c r="D61" s="179">
        <v>46177</v>
      </c>
      <c r="E61" s="178">
        <v>45966</v>
      </c>
    </row>
    <row r="62" spans="1:7" ht="47" thickBot="1">
      <c r="A62" s="173" t="s">
        <v>142</v>
      </c>
      <c r="B62" s="177" t="s">
        <v>501</v>
      </c>
      <c r="C62" t="str">
        <f t="shared" si="0"/>
        <v>No match</v>
      </c>
      <c r="D62" s="176">
        <v>46163</v>
      </c>
      <c r="E62" s="178">
        <v>45973</v>
      </c>
    </row>
    <row r="63" spans="1:7" ht="47" thickBot="1">
      <c r="A63" s="175" t="s">
        <v>74</v>
      </c>
      <c r="B63" s="177" t="s">
        <v>502</v>
      </c>
      <c r="C63" t="str">
        <f t="shared" si="0"/>
        <v>No match</v>
      </c>
      <c r="D63" s="179">
        <v>46155</v>
      </c>
      <c r="E63" s="178">
        <v>45980</v>
      </c>
    </row>
    <row r="64" spans="1:7" ht="47" thickBot="1">
      <c r="A64" s="173" t="s">
        <v>75</v>
      </c>
      <c r="B64" s="186" t="s">
        <v>503</v>
      </c>
      <c r="C64" t="str">
        <f t="shared" si="0"/>
        <v>No match</v>
      </c>
      <c r="D64" s="176">
        <v>46155</v>
      </c>
      <c r="E64" s="178">
        <v>45980</v>
      </c>
    </row>
    <row r="65" spans="1:5" ht="62.5" thickBot="1">
      <c r="A65" s="175" t="s">
        <v>182</v>
      </c>
      <c r="B65" s="186" t="s">
        <v>504</v>
      </c>
      <c r="C65" t="str">
        <f t="shared" si="0"/>
        <v>No match</v>
      </c>
      <c r="D65" s="179">
        <v>46149</v>
      </c>
      <c r="E65" s="178">
        <v>45980</v>
      </c>
    </row>
    <row r="66" spans="1:5" ht="47" thickBot="1">
      <c r="A66" s="173" t="s">
        <v>1321</v>
      </c>
      <c r="B66" s="177" t="s">
        <v>505</v>
      </c>
      <c r="C66" t="str">
        <f t="shared" si="0"/>
        <v>No match</v>
      </c>
      <c r="D66" s="176">
        <v>46149</v>
      </c>
      <c r="E66" s="178">
        <v>45994</v>
      </c>
    </row>
    <row r="67" spans="1:5" ht="47" thickBot="1">
      <c r="A67" s="175" t="s">
        <v>1322</v>
      </c>
      <c r="B67" s="189" t="s">
        <v>506</v>
      </c>
      <c r="C67" t="str">
        <f t="shared" ref="C67:C130" si="1">IF(COUNTIF(B:B, A67)&gt;0, "Match", "No match")</f>
        <v>No match</v>
      </c>
      <c r="D67" s="179">
        <v>46149</v>
      </c>
      <c r="E67" s="181">
        <v>45994</v>
      </c>
    </row>
    <row r="68" spans="1:5" ht="31.5" thickBot="1">
      <c r="A68" s="173" t="s">
        <v>1323</v>
      </c>
      <c r="B68" s="186" t="s">
        <v>705</v>
      </c>
      <c r="C68" t="str">
        <f t="shared" si="1"/>
        <v>No match</v>
      </c>
      <c r="D68" s="176">
        <v>46142</v>
      </c>
      <c r="E68" s="181">
        <v>46001</v>
      </c>
    </row>
    <row r="69" spans="1:5" ht="47" thickBot="1">
      <c r="A69" s="175" t="s">
        <v>326</v>
      </c>
      <c r="B69" s="177" t="s">
        <v>709</v>
      </c>
      <c r="C69" t="str">
        <f t="shared" si="1"/>
        <v>No match</v>
      </c>
      <c r="D69" s="179">
        <v>46141</v>
      </c>
      <c r="E69" s="181">
        <v>46002</v>
      </c>
    </row>
    <row r="70" spans="1:5" ht="62.5" thickBot="1">
      <c r="A70" s="173" t="s">
        <v>216</v>
      </c>
      <c r="B70" s="177" t="s">
        <v>711</v>
      </c>
      <c r="C70" t="str">
        <f t="shared" si="1"/>
        <v>No match</v>
      </c>
      <c r="D70" s="176">
        <v>46141</v>
      </c>
      <c r="E70" s="181">
        <v>46007</v>
      </c>
    </row>
    <row r="71" spans="1:5" ht="47" thickBot="1">
      <c r="A71" s="175" t="s">
        <v>1324</v>
      </c>
      <c r="B71" s="177" t="s">
        <v>712</v>
      </c>
      <c r="C71" t="str">
        <f t="shared" si="1"/>
        <v>No match</v>
      </c>
      <c r="D71" s="179">
        <v>46140</v>
      </c>
      <c r="E71" s="181">
        <v>46029</v>
      </c>
    </row>
    <row r="72" spans="1:5" ht="31.5" thickBot="1">
      <c r="A72" s="173" t="s">
        <v>1326</v>
      </c>
      <c r="B72" s="180" t="s">
        <v>713</v>
      </c>
      <c r="C72" t="str">
        <f t="shared" si="1"/>
        <v>No match</v>
      </c>
      <c r="D72" s="176">
        <v>46132</v>
      </c>
      <c r="E72" s="181">
        <v>46029</v>
      </c>
    </row>
    <row r="73" spans="1:5" ht="31.5" thickBot="1">
      <c r="A73" s="175" t="s">
        <v>197</v>
      </c>
      <c r="B73" s="180" t="s">
        <v>714</v>
      </c>
      <c r="C73" t="str">
        <f t="shared" si="1"/>
        <v>No match</v>
      </c>
      <c r="D73" s="179">
        <v>45490</v>
      </c>
      <c r="E73" s="181">
        <v>46030</v>
      </c>
    </row>
    <row r="74" spans="1:5" ht="31.5" thickBot="1">
      <c r="A74" s="173" t="s">
        <v>113</v>
      </c>
      <c r="B74" s="189" t="s">
        <v>717</v>
      </c>
      <c r="C74" t="str">
        <f t="shared" si="1"/>
        <v>No match</v>
      </c>
      <c r="D74" s="176">
        <v>44727</v>
      </c>
      <c r="E74" s="181">
        <v>46036</v>
      </c>
    </row>
    <row r="75" spans="1:5" ht="47" thickBot="1">
      <c r="A75" s="175" t="s">
        <v>1328</v>
      </c>
      <c r="B75" s="184" t="s">
        <v>720</v>
      </c>
      <c r="C75" t="str">
        <f t="shared" si="1"/>
        <v>No match</v>
      </c>
      <c r="D75" s="179">
        <v>44405</v>
      </c>
      <c r="E75" s="181">
        <v>46043</v>
      </c>
    </row>
    <row r="76" spans="1:5" ht="47" thickBot="1">
      <c r="A76" s="173" t="s">
        <v>284</v>
      </c>
      <c r="B76" s="184" t="s">
        <v>721</v>
      </c>
      <c r="C76" t="str">
        <f t="shared" si="1"/>
        <v>No match</v>
      </c>
      <c r="D76" s="176">
        <v>44307</v>
      </c>
      <c r="E76" s="181">
        <v>46044</v>
      </c>
    </row>
    <row r="77" spans="1:5" ht="47" thickBot="1">
      <c r="A77" s="175" t="s">
        <v>59</v>
      </c>
      <c r="B77" s="184" t="s">
        <v>723</v>
      </c>
      <c r="C77" t="str">
        <f t="shared" si="1"/>
        <v>No match</v>
      </c>
      <c r="D77" s="179">
        <v>43609</v>
      </c>
      <c r="E77" s="181">
        <v>46049</v>
      </c>
    </row>
    <row r="78" spans="1:5" ht="62.5" thickBot="1">
      <c r="A78" s="173" t="s">
        <v>50</v>
      </c>
      <c r="B78" s="184" t="s">
        <v>724</v>
      </c>
      <c r="C78" t="str">
        <f t="shared" si="1"/>
        <v>No match</v>
      </c>
      <c r="D78" s="176">
        <v>43516</v>
      </c>
      <c r="E78" s="181">
        <v>46049</v>
      </c>
    </row>
    <row r="79" spans="1:5" ht="47" thickBot="1">
      <c r="A79" s="175" t="s">
        <v>1330</v>
      </c>
      <c r="B79" s="177" t="s">
        <v>726</v>
      </c>
      <c r="C79" t="str">
        <f t="shared" si="1"/>
        <v>No match</v>
      </c>
      <c r="D79" s="179">
        <v>43229</v>
      </c>
      <c r="E79" s="181">
        <v>46050</v>
      </c>
    </row>
    <row r="80" spans="1:5" ht="47" thickBot="1">
      <c r="A80" s="173" t="s">
        <v>1332</v>
      </c>
      <c r="B80" s="185" t="s">
        <v>728</v>
      </c>
      <c r="C80" t="str">
        <f t="shared" si="1"/>
        <v>No match</v>
      </c>
      <c r="D80" s="176">
        <v>43145</v>
      </c>
      <c r="E80" s="181">
        <v>46057</v>
      </c>
    </row>
    <row r="81" spans="1:5" ht="31.5" thickBot="1">
      <c r="A81" s="175" t="s">
        <v>330</v>
      </c>
      <c r="B81" s="180" t="s">
        <v>729</v>
      </c>
      <c r="C81" t="str">
        <f t="shared" si="1"/>
        <v>No match</v>
      </c>
      <c r="D81" s="179">
        <v>43061</v>
      </c>
      <c r="E81" s="181">
        <v>46057</v>
      </c>
    </row>
    <row r="82" spans="1:5" ht="62.5" thickBot="1">
      <c r="A82" s="173" t="s">
        <v>252</v>
      </c>
      <c r="B82" s="182" t="s">
        <v>730</v>
      </c>
      <c r="C82" t="str">
        <f t="shared" si="1"/>
        <v>No match</v>
      </c>
      <c r="D82" s="176">
        <v>43054</v>
      </c>
      <c r="E82" s="181">
        <v>46065</v>
      </c>
    </row>
    <row r="83" spans="1:5" ht="31.5" thickBot="1">
      <c r="A83" s="175" t="s">
        <v>190</v>
      </c>
      <c r="B83" s="180" t="s">
        <v>731</v>
      </c>
      <c r="C83" t="str">
        <f t="shared" si="1"/>
        <v>No match</v>
      </c>
      <c r="D83" s="179">
        <v>42914</v>
      </c>
      <c r="E83" s="181">
        <v>46064</v>
      </c>
    </row>
    <row r="84" spans="1:5" ht="31.5" thickBot="1">
      <c r="A84" s="173" t="s">
        <v>178</v>
      </c>
      <c r="B84" s="182" t="s">
        <v>732</v>
      </c>
      <c r="C84" t="str">
        <f t="shared" si="1"/>
        <v>No match</v>
      </c>
      <c r="D84" s="176">
        <v>42641</v>
      </c>
      <c r="E84" s="181">
        <v>46065</v>
      </c>
    </row>
    <row r="85" spans="1:5" ht="62.5" thickBot="1">
      <c r="A85" s="175" t="s">
        <v>141</v>
      </c>
      <c r="B85" s="180" t="s">
        <v>734</v>
      </c>
      <c r="C85" t="str">
        <f t="shared" si="1"/>
        <v>No match</v>
      </c>
      <c r="D85" s="194" t="s">
        <v>6</v>
      </c>
      <c r="E85" s="181">
        <v>46070</v>
      </c>
    </row>
    <row r="86" spans="1:5" ht="47" thickBot="1">
      <c r="A86" s="173" t="s">
        <v>287</v>
      </c>
      <c r="B86" s="180" t="s">
        <v>735</v>
      </c>
      <c r="C86" t="str">
        <f t="shared" si="1"/>
        <v>No match</v>
      </c>
      <c r="D86" s="195" t="s">
        <v>6</v>
      </c>
      <c r="E86" s="178">
        <v>46071</v>
      </c>
    </row>
    <row r="87" spans="1:5" ht="31.5" thickBot="1">
      <c r="A87" s="175" t="s">
        <v>198</v>
      </c>
      <c r="B87" s="177" t="s">
        <v>737</v>
      </c>
      <c r="C87" t="str">
        <f t="shared" si="1"/>
        <v>No match</v>
      </c>
      <c r="D87" s="194" t="s">
        <v>6</v>
      </c>
      <c r="E87" s="181">
        <v>46071</v>
      </c>
    </row>
    <row r="88" spans="1:5" ht="31.5" thickBot="1">
      <c r="A88" s="173" t="s">
        <v>73</v>
      </c>
      <c r="B88" s="180" t="s">
        <v>738</v>
      </c>
      <c r="C88" t="str">
        <f t="shared" si="1"/>
        <v>No match</v>
      </c>
      <c r="D88" s="195" t="s">
        <v>6</v>
      </c>
      <c r="E88" s="181">
        <v>46071</v>
      </c>
    </row>
    <row r="89" spans="1:5" ht="47" thickBot="1">
      <c r="A89" s="175" t="s">
        <v>235</v>
      </c>
      <c r="B89" s="180" t="s">
        <v>742</v>
      </c>
      <c r="C89" t="str">
        <f t="shared" si="1"/>
        <v>No match</v>
      </c>
      <c r="D89" s="194" t="s">
        <v>6</v>
      </c>
      <c r="E89" s="181">
        <v>46072</v>
      </c>
    </row>
    <row r="90" spans="1:5" ht="47" thickBot="1">
      <c r="A90" s="173" t="s">
        <v>68</v>
      </c>
      <c r="B90" s="180" t="s">
        <v>744</v>
      </c>
      <c r="C90" t="str">
        <f t="shared" si="1"/>
        <v>No match</v>
      </c>
      <c r="D90" s="195" t="s">
        <v>6</v>
      </c>
      <c r="E90" s="181">
        <v>46078</v>
      </c>
    </row>
    <row r="91" spans="1:5" ht="31.5" thickBot="1">
      <c r="A91" s="175" t="s">
        <v>333</v>
      </c>
      <c r="B91" s="189" t="s">
        <v>745</v>
      </c>
      <c r="C91" t="str">
        <f t="shared" si="1"/>
        <v>No match</v>
      </c>
      <c r="D91" s="194" t="s">
        <v>6</v>
      </c>
      <c r="E91" s="181">
        <v>46078</v>
      </c>
    </row>
    <row r="92" spans="1:5" ht="62.5" thickBot="1">
      <c r="A92" s="173" t="s">
        <v>218</v>
      </c>
      <c r="B92" s="180" t="s">
        <v>747</v>
      </c>
      <c r="C92" t="str">
        <f t="shared" si="1"/>
        <v>No match</v>
      </c>
      <c r="D92" s="195" t="s">
        <v>6</v>
      </c>
      <c r="E92" s="181">
        <v>46083</v>
      </c>
    </row>
    <row r="93" spans="1:5" ht="31.5" thickBot="1">
      <c r="A93" s="175" t="s">
        <v>137</v>
      </c>
      <c r="B93" s="180" t="s">
        <v>749</v>
      </c>
      <c r="C93" t="str">
        <f t="shared" si="1"/>
        <v>No match</v>
      </c>
      <c r="D93" s="194" t="s">
        <v>6</v>
      </c>
      <c r="E93" s="181">
        <v>46085</v>
      </c>
    </row>
    <row r="94" spans="1:5" ht="47" thickBot="1">
      <c r="A94" s="173" t="s">
        <v>220</v>
      </c>
      <c r="B94" s="186" t="s">
        <v>751</v>
      </c>
      <c r="C94" t="str">
        <f t="shared" si="1"/>
        <v>No match</v>
      </c>
      <c r="D94" s="195" t="s">
        <v>6</v>
      </c>
      <c r="E94" s="181">
        <v>46092</v>
      </c>
    </row>
    <row r="95" spans="1:5" ht="31.5" thickBot="1">
      <c r="A95" s="175" t="s">
        <v>272</v>
      </c>
      <c r="B95" s="186" t="s">
        <v>752</v>
      </c>
      <c r="C95" t="str">
        <f t="shared" si="1"/>
        <v>No match</v>
      </c>
      <c r="D95" s="194" t="s">
        <v>6</v>
      </c>
      <c r="E95" s="181">
        <v>46098</v>
      </c>
    </row>
    <row r="96" spans="1:5" ht="47" thickBot="1">
      <c r="A96" s="173" t="s">
        <v>214</v>
      </c>
      <c r="B96" s="182" t="s">
        <v>753</v>
      </c>
      <c r="C96" t="str">
        <f t="shared" si="1"/>
        <v>No match</v>
      </c>
      <c r="D96" s="195" t="s">
        <v>6</v>
      </c>
      <c r="E96" s="178">
        <v>46098</v>
      </c>
    </row>
    <row r="97" spans="1:5" ht="47" thickBot="1">
      <c r="A97" s="175" t="s">
        <v>254</v>
      </c>
      <c r="B97" s="177" t="s">
        <v>754</v>
      </c>
      <c r="C97" t="str">
        <f t="shared" si="1"/>
        <v>No match</v>
      </c>
      <c r="D97" s="194" t="s">
        <v>6</v>
      </c>
      <c r="E97" s="181">
        <v>46107</v>
      </c>
    </row>
    <row r="98" spans="1:5" ht="47" thickBot="1">
      <c r="A98" s="173" t="s">
        <v>211</v>
      </c>
      <c r="B98" s="177" t="s">
        <v>756</v>
      </c>
      <c r="C98" t="str">
        <f t="shared" si="1"/>
        <v>No match</v>
      </c>
      <c r="D98" s="195" t="s">
        <v>6</v>
      </c>
      <c r="E98" s="181">
        <v>46112</v>
      </c>
    </row>
    <row r="99" spans="1:5" ht="62.5" thickBot="1">
      <c r="A99" s="175" t="s">
        <v>116</v>
      </c>
      <c r="B99" s="180" t="s">
        <v>1291</v>
      </c>
      <c r="C99" t="str">
        <f t="shared" si="1"/>
        <v>No match</v>
      </c>
      <c r="D99" s="194" t="s">
        <v>6</v>
      </c>
      <c r="E99" s="187">
        <v>46132</v>
      </c>
    </row>
    <row r="100" spans="1:5" ht="47" thickBot="1">
      <c r="A100" s="173" t="s">
        <v>181</v>
      </c>
      <c r="B100" s="180" t="s">
        <v>1293</v>
      </c>
      <c r="C100" t="str">
        <f t="shared" si="1"/>
        <v>No match</v>
      </c>
      <c r="D100" s="195" t="s">
        <v>6</v>
      </c>
      <c r="E100" s="187">
        <v>46140</v>
      </c>
    </row>
    <row r="101" spans="1:5" ht="62.5" thickBot="1">
      <c r="A101" s="175" t="s">
        <v>325</v>
      </c>
      <c r="B101" s="186" t="s">
        <v>1295</v>
      </c>
      <c r="C101" t="str">
        <f t="shared" si="1"/>
        <v>No match</v>
      </c>
      <c r="D101" s="194" t="s">
        <v>6</v>
      </c>
      <c r="E101" s="188">
        <v>46141</v>
      </c>
    </row>
    <row r="102" spans="1:5" ht="62.5" thickBot="1">
      <c r="A102" s="173" t="s">
        <v>262</v>
      </c>
      <c r="B102" s="180" t="s">
        <v>1297</v>
      </c>
      <c r="C102" t="str">
        <f t="shared" si="1"/>
        <v>No match</v>
      </c>
      <c r="D102" s="195" t="s">
        <v>6</v>
      </c>
      <c r="E102" s="188">
        <v>46141</v>
      </c>
    </row>
    <row r="103" spans="1:5" ht="62.5" thickBot="1">
      <c r="A103" s="175" t="s">
        <v>62</v>
      </c>
      <c r="B103" s="180" t="s">
        <v>1298</v>
      </c>
      <c r="C103" t="str">
        <f t="shared" si="1"/>
        <v>No match</v>
      </c>
      <c r="D103" s="194" t="s">
        <v>6</v>
      </c>
      <c r="E103" s="187">
        <v>46141</v>
      </c>
    </row>
    <row r="104" spans="1:5" ht="62.5" thickBot="1">
      <c r="A104" s="173" t="s">
        <v>244</v>
      </c>
      <c r="B104" s="177" t="s">
        <v>1300</v>
      </c>
      <c r="C104" t="str">
        <f t="shared" si="1"/>
        <v>No match</v>
      </c>
      <c r="D104" s="195" t="s">
        <v>6</v>
      </c>
      <c r="E104" s="191">
        <v>46149</v>
      </c>
    </row>
    <row r="105" spans="1:5" ht="47" thickBot="1">
      <c r="A105" s="175" t="s">
        <v>183</v>
      </c>
      <c r="B105" s="177" t="s">
        <v>865</v>
      </c>
      <c r="C105" t="str">
        <f t="shared" si="1"/>
        <v>No match</v>
      </c>
      <c r="D105" s="194" t="s">
        <v>6</v>
      </c>
      <c r="E105" s="191">
        <v>46149</v>
      </c>
    </row>
    <row r="106" spans="1:5" ht="62.5" thickBot="1">
      <c r="A106" s="173" t="s">
        <v>154</v>
      </c>
      <c r="B106" s="180" t="s">
        <v>1041</v>
      </c>
      <c r="C106" t="str">
        <f t="shared" si="1"/>
        <v>No match</v>
      </c>
      <c r="D106" s="195" t="s">
        <v>6</v>
      </c>
      <c r="E106" s="187">
        <v>46149</v>
      </c>
    </row>
    <row r="107" spans="1:5" ht="47" thickBot="1">
      <c r="A107" s="175" t="s">
        <v>209</v>
      </c>
      <c r="B107" s="180" t="s">
        <v>1303</v>
      </c>
      <c r="C107" t="str">
        <f t="shared" si="1"/>
        <v>No match</v>
      </c>
      <c r="D107" s="194" t="s">
        <v>6</v>
      </c>
      <c r="E107" s="187">
        <v>46149</v>
      </c>
    </row>
    <row r="108" spans="1:5" ht="62.5" thickBot="1">
      <c r="A108" s="173" t="s">
        <v>213</v>
      </c>
      <c r="B108" s="186" t="s">
        <v>882</v>
      </c>
      <c r="C108" t="str">
        <f t="shared" si="1"/>
        <v>No match</v>
      </c>
      <c r="D108" s="195" t="s">
        <v>6</v>
      </c>
      <c r="E108" s="187">
        <v>46155</v>
      </c>
    </row>
    <row r="109" spans="1:5" ht="62.5" thickBot="1">
      <c r="A109" s="175" t="s">
        <v>32</v>
      </c>
      <c r="B109" s="186" t="s">
        <v>1305</v>
      </c>
      <c r="C109" t="str">
        <f t="shared" si="1"/>
        <v>No match</v>
      </c>
      <c r="D109" s="194" t="s">
        <v>6</v>
      </c>
      <c r="E109" s="187">
        <v>46155</v>
      </c>
    </row>
    <row r="110" spans="1:5" ht="47" thickBot="1">
      <c r="A110" s="173" t="s">
        <v>239</v>
      </c>
      <c r="B110" s="186" t="s">
        <v>920</v>
      </c>
      <c r="C110" t="str">
        <f t="shared" si="1"/>
        <v>No match</v>
      </c>
      <c r="D110" s="195" t="s">
        <v>6</v>
      </c>
      <c r="E110" s="187">
        <v>46163</v>
      </c>
    </row>
    <row r="111" spans="1:5" ht="47" thickBot="1">
      <c r="A111" s="175" t="s">
        <v>170</v>
      </c>
      <c r="B111" s="180" t="s">
        <v>1044</v>
      </c>
      <c r="C111" t="str">
        <f t="shared" si="1"/>
        <v>No match</v>
      </c>
      <c r="D111" s="194" t="s">
        <v>6</v>
      </c>
      <c r="E111" s="187">
        <v>46177</v>
      </c>
    </row>
    <row r="112" spans="1:5" ht="31.5" thickBot="1">
      <c r="A112" s="173" t="s">
        <v>319</v>
      </c>
      <c r="B112" s="180" t="s">
        <v>835</v>
      </c>
      <c r="C112" t="str">
        <f t="shared" si="1"/>
        <v>No match</v>
      </c>
      <c r="D112" s="195" t="s">
        <v>6</v>
      </c>
      <c r="E112" s="187">
        <v>46183</v>
      </c>
    </row>
    <row r="113" spans="1:5" ht="31.5" thickBot="1">
      <c r="A113" s="175" t="s">
        <v>36</v>
      </c>
      <c r="B113" s="177" t="s">
        <v>1047</v>
      </c>
      <c r="C113" t="str">
        <f t="shared" si="1"/>
        <v>No match</v>
      </c>
      <c r="D113" s="194" t="s">
        <v>6</v>
      </c>
      <c r="E113" s="187">
        <v>46183</v>
      </c>
    </row>
    <row r="114" spans="1:5" ht="31.5" thickBot="1">
      <c r="A114" s="173" t="s">
        <v>290</v>
      </c>
      <c r="B114" s="180" t="s">
        <v>877</v>
      </c>
      <c r="C114" t="str">
        <f t="shared" si="1"/>
        <v>No match</v>
      </c>
      <c r="D114" s="195" t="s">
        <v>6</v>
      </c>
      <c r="E114" s="187">
        <v>46183</v>
      </c>
    </row>
    <row r="115" spans="1:5" ht="47" thickBot="1">
      <c r="A115" s="175" t="s">
        <v>98</v>
      </c>
      <c r="B115" s="180" t="s">
        <v>1310</v>
      </c>
      <c r="C115" t="str">
        <f t="shared" si="1"/>
        <v>No match</v>
      </c>
      <c r="D115" s="194" t="s">
        <v>6</v>
      </c>
      <c r="E115" s="187">
        <v>46185</v>
      </c>
    </row>
    <row r="116" spans="1:5" ht="47" thickBot="1">
      <c r="A116" s="173" t="s">
        <v>159</v>
      </c>
      <c r="B116" s="180" t="s">
        <v>846</v>
      </c>
      <c r="C116" t="str">
        <f t="shared" si="1"/>
        <v>No match</v>
      </c>
      <c r="D116" s="195" t="s">
        <v>6</v>
      </c>
      <c r="E116" s="187">
        <v>46191</v>
      </c>
    </row>
    <row r="117" spans="1:5" ht="62.5" thickBot="1">
      <c r="A117" s="175" t="s">
        <v>261</v>
      </c>
      <c r="B117" s="180" t="s">
        <v>1311</v>
      </c>
      <c r="C117" t="str">
        <f t="shared" si="1"/>
        <v>No match</v>
      </c>
      <c r="D117" s="194" t="s">
        <v>6</v>
      </c>
      <c r="E117" s="187">
        <v>46191</v>
      </c>
    </row>
    <row r="118" spans="1:5" ht="47" thickBot="1">
      <c r="A118" s="173" t="s">
        <v>72</v>
      </c>
      <c r="B118" s="180" t="s">
        <v>848</v>
      </c>
      <c r="C118" t="str">
        <f t="shared" si="1"/>
        <v>No match</v>
      </c>
      <c r="D118" s="195" t="s">
        <v>6</v>
      </c>
      <c r="E118" s="187">
        <v>46191</v>
      </c>
    </row>
    <row r="119" spans="1:5" ht="47" thickBot="1">
      <c r="A119" s="175" t="s">
        <v>260</v>
      </c>
      <c r="B119" s="180" t="s">
        <v>856</v>
      </c>
      <c r="C119" t="str">
        <f t="shared" si="1"/>
        <v>No match</v>
      </c>
      <c r="D119" s="194" t="s">
        <v>6</v>
      </c>
      <c r="E119" s="187">
        <v>46211</v>
      </c>
    </row>
    <row r="120" spans="1:5" ht="16" thickBot="1">
      <c r="A120" s="173" t="s">
        <v>21</v>
      </c>
      <c r="B120" s="186" t="s">
        <v>861</v>
      </c>
      <c r="C120" t="str">
        <f t="shared" si="1"/>
        <v>No match</v>
      </c>
      <c r="D120" s="195" t="s">
        <v>6</v>
      </c>
      <c r="E120" s="187">
        <v>46212</v>
      </c>
    </row>
    <row r="121" spans="1:5" ht="47" thickBot="1">
      <c r="A121" s="175" t="s">
        <v>78</v>
      </c>
      <c r="B121" s="186" t="s">
        <v>1054</v>
      </c>
      <c r="C121" t="str">
        <f t="shared" si="1"/>
        <v>No match</v>
      </c>
      <c r="D121" s="194" t="s">
        <v>6</v>
      </c>
      <c r="E121" s="187">
        <v>46213</v>
      </c>
    </row>
    <row r="122" spans="1:5" ht="62.5" thickBot="1">
      <c r="A122" s="173" t="s">
        <v>31</v>
      </c>
      <c r="B122" s="180" t="s">
        <v>998</v>
      </c>
      <c r="C122" t="str">
        <f t="shared" si="1"/>
        <v>No match</v>
      </c>
      <c r="D122" s="195" t="s">
        <v>6</v>
      </c>
      <c r="E122" s="187">
        <v>46218</v>
      </c>
    </row>
    <row r="123" spans="1:5" ht="47" thickBot="1">
      <c r="A123" s="175" t="s">
        <v>176</v>
      </c>
      <c r="B123" s="177" t="s">
        <v>959</v>
      </c>
      <c r="C123" t="str">
        <f t="shared" si="1"/>
        <v>No match</v>
      </c>
      <c r="D123" s="194" t="s">
        <v>6</v>
      </c>
      <c r="E123" s="191">
        <v>46218</v>
      </c>
    </row>
    <row r="124" spans="1:5" ht="31.5" thickBot="1">
      <c r="A124" s="173" t="s">
        <v>236</v>
      </c>
      <c r="B124" s="189" t="s">
        <v>869</v>
      </c>
      <c r="C124" t="str">
        <f t="shared" si="1"/>
        <v>No match</v>
      </c>
      <c r="D124" s="195" t="s">
        <v>6</v>
      </c>
      <c r="E124" s="191">
        <v>46226</v>
      </c>
    </row>
    <row r="125" spans="1:5" ht="62.5" thickBot="1">
      <c r="A125" s="175" t="s">
        <v>296</v>
      </c>
      <c r="B125" s="180" t="s">
        <v>872</v>
      </c>
      <c r="C125" t="str">
        <f t="shared" si="1"/>
        <v>No match</v>
      </c>
      <c r="D125" s="194" t="s">
        <v>6</v>
      </c>
      <c r="E125" s="187">
        <v>46226</v>
      </c>
    </row>
    <row r="126" spans="1:5" ht="31.5" thickBot="1">
      <c r="A126" s="173" t="s">
        <v>175</v>
      </c>
      <c r="B126" s="189" t="s">
        <v>875</v>
      </c>
      <c r="C126" t="str">
        <f t="shared" si="1"/>
        <v>No match</v>
      </c>
      <c r="D126" s="195" t="s">
        <v>6</v>
      </c>
      <c r="E126" s="187">
        <v>46232</v>
      </c>
    </row>
    <row r="127" spans="1:5" ht="47" thickBot="1">
      <c r="A127" s="175" t="s">
        <v>168</v>
      </c>
      <c r="B127" s="180" t="s">
        <v>923</v>
      </c>
      <c r="C127" t="str">
        <f t="shared" si="1"/>
        <v>No match</v>
      </c>
      <c r="D127" s="194" t="s">
        <v>6</v>
      </c>
      <c r="E127" s="187">
        <v>46232</v>
      </c>
    </row>
    <row r="128" spans="1:5" ht="47" thickBot="1">
      <c r="A128" s="173" t="s">
        <v>54</v>
      </c>
      <c r="B128" s="180" t="s">
        <v>843</v>
      </c>
      <c r="C128" t="str">
        <f t="shared" si="1"/>
        <v>No match</v>
      </c>
      <c r="D128" s="195" t="s">
        <v>6</v>
      </c>
      <c r="E128" s="187">
        <v>46240</v>
      </c>
    </row>
    <row r="129" spans="1:5" ht="31.5" thickBot="1">
      <c r="A129" s="175" t="s">
        <v>167</v>
      </c>
      <c r="B129" s="180" t="s">
        <v>885</v>
      </c>
      <c r="C129" t="str">
        <f t="shared" si="1"/>
        <v>No match</v>
      </c>
      <c r="D129" s="194" t="s">
        <v>6</v>
      </c>
      <c r="E129" s="187">
        <v>46253</v>
      </c>
    </row>
    <row r="130" spans="1:5" ht="47" thickBot="1">
      <c r="A130" s="173" t="s">
        <v>100</v>
      </c>
      <c r="B130" s="180" t="s">
        <v>888</v>
      </c>
      <c r="C130" t="str">
        <f t="shared" si="1"/>
        <v>No match</v>
      </c>
      <c r="D130" s="195" t="s">
        <v>6</v>
      </c>
      <c r="E130" s="187">
        <v>46253</v>
      </c>
    </row>
    <row r="131" spans="1:5" ht="62.5" thickBot="1">
      <c r="A131" s="175" t="s">
        <v>300</v>
      </c>
      <c r="B131" s="180" t="s">
        <v>891</v>
      </c>
      <c r="C131" t="str">
        <f t="shared" ref="C131:C194" si="2">IF(COUNTIF(B:B, A131)&gt;0, "Match", "No match")</f>
        <v>No match</v>
      </c>
      <c r="D131" s="194" t="s">
        <v>6</v>
      </c>
      <c r="E131" s="187">
        <v>46260</v>
      </c>
    </row>
    <row r="132" spans="1:5" ht="47" thickBot="1">
      <c r="A132" s="173" t="s">
        <v>145</v>
      </c>
      <c r="B132" s="180" t="s">
        <v>893</v>
      </c>
      <c r="C132" t="str">
        <f t="shared" si="2"/>
        <v>No match</v>
      </c>
      <c r="D132" s="195" t="s">
        <v>6</v>
      </c>
      <c r="E132" s="187">
        <v>46260</v>
      </c>
    </row>
    <row r="133" spans="1:5" ht="47" thickBot="1">
      <c r="A133" s="175" t="s">
        <v>219</v>
      </c>
      <c r="B133" s="189" t="s">
        <v>896</v>
      </c>
      <c r="C133" t="str">
        <f t="shared" si="2"/>
        <v>No match</v>
      </c>
      <c r="D133" s="194" t="s">
        <v>6</v>
      </c>
      <c r="E133" s="187">
        <v>46260</v>
      </c>
    </row>
    <row r="134" spans="1:5" ht="62.5" thickBot="1">
      <c r="A134" s="173" t="s">
        <v>65</v>
      </c>
      <c r="B134" s="189" t="s">
        <v>899</v>
      </c>
      <c r="C134" t="str">
        <f t="shared" si="2"/>
        <v>No match</v>
      </c>
      <c r="D134" s="195" t="s">
        <v>6</v>
      </c>
      <c r="E134" s="187">
        <v>46268</v>
      </c>
    </row>
    <row r="135" spans="1:5" ht="47" thickBot="1">
      <c r="A135" s="175" t="s">
        <v>306</v>
      </c>
      <c r="B135" s="189" t="s">
        <v>1001</v>
      </c>
      <c r="C135" t="str">
        <f t="shared" si="2"/>
        <v>No match</v>
      </c>
      <c r="D135" s="194" t="s">
        <v>6</v>
      </c>
      <c r="E135" s="187">
        <v>46268</v>
      </c>
    </row>
    <row r="136" spans="1:5" ht="62.5" thickBot="1">
      <c r="A136" s="173" t="s">
        <v>9</v>
      </c>
      <c r="B136" s="189" t="s">
        <v>947</v>
      </c>
      <c r="C136" t="str">
        <f t="shared" si="2"/>
        <v>No match</v>
      </c>
      <c r="D136" s="195" t="s">
        <v>6</v>
      </c>
      <c r="E136" s="187">
        <v>46268</v>
      </c>
    </row>
    <row r="137" spans="1:5" ht="31.5" thickBot="1">
      <c r="A137" s="175" t="s">
        <v>286</v>
      </c>
      <c r="B137" s="180" t="s">
        <v>901</v>
      </c>
      <c r="C137" t="str">
        <f t="shared" si="2"/>
        <v>No match</v>
      </c>
      <c r="D137" s="194" t="s">
        <v>6</v>
      </c>
      <c r="E137" s="187">
        <v>46268</v>
      </c>
    </row>
    <row r="138" spans="1:5" ht="47" thickBot="1">
      <c r="A138" s="173" t="s">
        <v>255</v>
      </c>
      <c r="B138" s="180" t="s">
        <v>906</v>
      </c>
      <c r="C138" t="str">
        <f t="shared" si="2"/>
        <v>No match</v>
      </c>
      <c r="D138" s="195" t="s">
        <v>6</v>
      </c>
      <c r="E138" s="187">
        <v>46268</v>
      </c>
    </row>
    <row r="139" spans="1:5" ht="31.5" thickBot="1">
      <c r="A139" s="175" t="s">
        <v>202</v>
      </c>
      <c r="B139" s="189" t="s">
        <v>915</v>
      </c>
      <c r="C139" t="str">
        <f t="shared" si="2"/>
        <v>No match</v>
      </c>
      <c r="D139" s="194" t="s">
        <v>6</v>
      </c>
      <c r="E139" s="187">
        <v>46274</v>
      </c>
    </row>
    <row r="140" spans="1:5" ht="47" thickBot="1">
      <c r="A140" s="173" t="s">
        <v>162</v>
      </c>
      <c r="B140" s="180" t="s">
        <v>917</v>
      </c>
      <c r="C140" t="str">
        <f t="shared" si="2"/>
        <v>No match</v>
      </c>
      <c r="D140" s="195" t="s">
        <v>6</v>
      </c>
      <c r="E140" s="187">
        <v>46274</v>
      </c>
    </row>
    <row r="141" spans="1:5" ht="47" thickBot="1">
      <c r="A141" s="175" t="s">
        <v>172</v>
      </c>
      <c r="B141" s="185" t="s">
        <v>926</v>
      </c>
      <c r="C141" t="str">
        <f t="shared" si="2"/>
        <v>No match</v>
      </c>
      <c r="D141" s="194" t="s">
        <v>6</v>
      </c>
      <c r="E141" s="187">
        <v>46282</v>
      </c>
    </row>
    <row r="142" spans="1:5" ht="78" thickBot="1">
      <c r="A142" s="173" t="s">
        <v>174</v>
      </c>
      <c r="B142" s="180" t="s">
        <v>935</v>
      </c>
      <c r="C142" t="str">
        <f t="shared" si="2"/>
        <v>No match</v>
      </c>
      <c r="D142" s="195" t="s">
        <v>6</v>
      </c>
      <c r="E142" s="187">
        <v>46295</v>
      </c>
    </row>
    <row r="143" spans="1:5" ht="47" thickBot="1">
      <c r="A143" s="175" t="s">
        <v>95</v>
      </c>
      <c r="B143" s="180" t="s">
        <v>867</v>
      </c>
      <c r="C143" t="str">
        <f t="shared" si="2"/>
        <v>No match</v>
      </c>
      <c r="D143" s="194" t="s">
        <v>6</v>
      </c>
      <c r="E143" s="187">
        <v>46303</v>
      </c>
    </row>
    <row r="144" spans="1:5" ht="47" thickBot="1">
      <c r="A144" s="173" t="s">
        <v>237</v>
      </c>
      <c r="B144" s="180" t="s">
        <v>939</v>
      </c>
      <c r="C144" t="str">
        <f t="shared" si="2"/>
        <v>No match</v>
      </c>
      <c r="D144" s="195" t="s">
        <v>6</v>
      </c>
      <c r="E144" s="187">
        <v>46309</v>
      </c>
    </row>
    <row r="145" spans="1:5" ht="31.5" thickBot="1">
      <c r="A145" s="175" t="s">
        <v>121</v>
      </c>
      <c r="B145" s="180" t="s">
        <v>945</v>
      </c>
      <c r="C145" t="str">
        <f t="shared" si="2"/>
        <v>No match</v>
      </c>
      <c r="D145" s="194" t="s">
        <v>6</v>
      </c>
      <c r="E145" s="187">
        <v>46317</v>
      </c>
    </row>
    <row r="146" spans="1:5" ht="62.5" thickBot="1">
      <c r="A146" s="173" t="s">
        <v>335</v>
      </c>
      <c r="B146" s="180" t="s">
        <v>1317</v>
      </c>
      <c r="C146" t="str">
        <f t="shared" si="2"/>
        <v>No match</v>
      </c>
      <c r="D146" s="195" t="s">
        <v>6</v>
      </c>
      <c r="E146" s="187">
        <v>46330</v>
      </c>
    </row>
    <row r="147" spans="1:5" ht="31.5" thickBot="1">
      <c r="A147" s="175" t="s">
        <v>278</v>
      </c>
      <c r="B147" s="189" t="s">
        <v>949</v>
      </c>
      <c r="C147" t="str">
        <f t="shared" si="2"/>
        <v>No match</v>
      </c>
      <c r="D147" s="194" t="s">
        <v>6</v>
      </c>
      <c r="E147" s="187">
        <v>46337</v>
      </c>
    </row>
    <row r="148" spans="1:5" ht="47" thickBot="1">
      <c r="A148" s="173" t="s">
        <v>322</v>
      </c>
      <c r="B148" s="186" t="s">
        <v>952</v>
      </c>
      <c r="C148" t="str">
        <f t="shared" si="2"/>
        <v>No match</v>
      </c>
      <c r="D148" s="195" t="s">
        <v>6</v>
      </c>
      <c r="E148" s="193">
        <v>46337</v>
      </c>
    </row>
    <row r="149" spans="1:5" ht="62.5" thickBot="1">
      <c r="A149" s="175" t="s">
        <v>110</v>
      </c>
      <c r="B149" s="180" t="s">
        <v>1318</v>
      </c>
      <c r="C149" t="str">
        <f t="shared" si="2"/>
        <v>No match</v>
      </c>
      <c r="D149" s="194" t="s">
        <v>6</v>
      </c>
      <c r="E149" s="187">
        <v>46344</v>
      </c>
    </row>
    <row r="150" spans="1:5" ht="31.5" thickBot="1">
      <c r="A150" s="173" t="s">
        <v>109</v>
      </c>
      <c r="B150" s="180" t="s">
        <v>963</v>
      </c>
      <c r="C150" t="str">
        <f t="shared" si="2"/>
        <v>No match</v>
      </c>
      <c r="D150" s="195" t="s">
        <v>6</v>
      </c>
      <c r="E150" s="187">
        <v>46344</v>
      </c>
    </row>
    <row r="151" spans="1:5" ht="47" thickBot="1">
      <c r="A151" s="175" t="s">
        <v>192</v>
      </c>
      <c r="B151" s="180" t="s">
        <v>965</v>
      </c>
      <c r="C151" t="str">
        <f t="shared" si="2"/>
        <v>No match</v>
      </c>
      <c r="D151" s="194" t="s">
        <v>6</v>
      </c>
      <c r="E151" s="187">
        <v>46358</v>
      </c>
    </row>
    <row r="152" spans="1:5" ht="47" thickBot="1">
      <c r="A152" s="173" t="s">
        <v>7</v>
      </c>
      <c r="B152" s="180" t="s">
        <v>968</v>
      </c>
      <c r="C152" t="str">
        <f t="shared" si="2"/>
        <v>No match</v>
      </c>
      <c r="D152" s="195" t="s">
        <v>6</v>
      </c>
      <c r="E152" s="187">
        <v>46358</v>
      </c>
    </row>
    <row r="153" spans="1:5" ht="62.5" thickBot="1">
      <c r="A153" s="175" t="s">
        <v>177</v>
      </c>
      <c r="B153" s="189" t="s">
        <v>971</v>
      </c>
      <c r="C153" t="str">
        <f t="shared" si="2"/>
        <v>No match</v>
      </c>
      <c r="D153" s="194" t="s">
        <v>6</v>
      </c>
      <c r="E153" s="187">
        <v>46372</v>
      </c>
    </row>
    <row r="154" spans="1:5" ht="47" thickBot="1">
      <c r="A154" s="173" t="s">
        <v>304</v>
      </c>
      <c r="B154" s="199" t="s">
        <v>975</v>
      </c>
      <c r="C154" t="str">
        <f t="shared" si="2"/>
        <v>No match</v>
      </c>
      <c r="D154" s="195" t="s">
        <v>6</v>
      </c>
      <c r="E154" s="187">
        <v>46400</v>
      </c>
    </row>
    <row r="155" spans="1:5" ht="47" thickBot="1">
      <c r="A155" s="175" t="s">
        <v>302</v>
      </c>
      <c r="B155" s="180" t="s">
        <v>979</v>
      </c>
      <c r="C155" t="str">
        <f t="shared" si="2"/>
        <v>No match</v>
      </c>
      <c r="D155" s="194" t="s">
        <v>6</v>
      </c>
      <c r="E155" s="187">
        <v>46428</v>
      </c>
    </row>
    <row r="156" spans="1:5" ht="47" thickBot="1">
      <c r="A156" s="173" t="s">
        <v>204</v>
      </c>
      <c r="B156" s="180" t="s">
        <v>981</v>
      </c>
      <c r="C156" t="str">
        <f t="shared" si="2"/>
        <v>No match</v>
      </c>
      <c r="D156" s="195" t="s">
        <v>6</v>
      </c>
      <c r="E156" s="187">
        <v>46428</v>
      </c>
    </row>
    <row r="157" spans="1:5" ht="47" thickBot="1">
      <c r="A157" s="175" t="s">
        <v>271</v>
      </c>
      <c r="B157" s="189" t="s">
        <v>1320</v>
      </c>
      <c r="C157" t="str">
        <f t="shared" si="2"/>
        <v>No match</v>
      </c>
      <c r="D157" s="194" t="s">
        <v>6</v>
      </c>
      <c r="E157" s="187">
        <v>46428</v>
      </c>
    </row>
    <row r="158" spans="1:5" ht="62.5" thickBot="1">
      <c r="A158" s="173" t="s">
        <v>124</v>
      </c>
      <c r="B158" s="189" t="s">
        <v>988</v>
      </c>
      <c r="C158" t="str">
        <f t="shared" si="2"/>
        <v>No match</v>
      </c>
      <c r="D158" s="195" t="s">
        <v>6</v>
      </c>
      <c r="E158" s="187">
        <v>46442</v>
      </c>
    </row>
    <row r="159" spans="1:5" ht="47" thickBot="1">
      <c r="A159" s="175" t="s">
        <v>315</v>
      </c>
      <c r="B159" s="180" t="s">
        <v>991</v>
      </c>
      <c r="C159" t="str">
        <f t="shared" si="2"/>
        <v>No match</v>
      </c>
      <c r="D159" s="194" t="s">
        <v>6</v>
      </c>
      <c r="E159" s="187">
        <v>46442</v>
      </c>
    </row>
    <row r="160" spans="1:5" ht="47" thickBot="1">
      <c r="A160" s="173" t="s">
        <v>46</v>
      </c>
      <c r="B160" s="180" t="s">
        <v>993</v>
      </c>
      <c r="C160" t="str">
        <f t="shared" si="2"/>
        <v>No match</v>
      </c>
      <c r="D160" s="195" t="s">
        <v>6</v>
      </c>
      <c r="E160" s="187">
        <v>46463</v>
      </c>
    </row>
    <row r="161" spans="1:5" ht="47" thickBot="1">
      <c r="A161" s="175" t="s">
        <v>81</v>
      </c>
      <c r="B161" s="189" t="s">
        <v>995</v>
      </c>
      <c r="C161" t="str">
        <f t="shared" si="2"/>
        <v>No match</v>
      </c>
      <c r="D161" s="194" t="s">
        <v>6</v>
      </c>
      <c r="E161" s="187">
        <v>46470</v>
      </c>
    </row>
    <row r="162" spans="1:5" ht="47" thickBot="1">
      <c r="A162" s="173" t="s">
        <v>246</v>
      </c>
      <c r="B162" s="182" t="s">
        <v>961</v>
      </c>
      <c r="C162" t="str">
        <f t="shared" si="2"/>
        <v>No match</v>
      </c>
      <c r="D162" s="195" t="s">
        <v>6</v>
      </c>
      <c r="E162" s="190" t="s">
        <v>6</v>
      </c>
    </row>
    <row r="163" spans="1:5" ht="31.5" thickBot="1">
      <c r="A163" s="175" t="s">
        <v>311</v>
      </c>
      <c r="B163" s="177" t="s">
        <v>909</v>
      </c>
      <c r="C163" t="str">
        <f t="shared" si="2"/>
        <v>No match</v>
      </c>
      <c r="D163" s="194" t="s">
        <v>6</v>
      </c>
      <c r="E163" s="187" t="s">
        <v>6</v>
      </c>
    </row>
    <row r="164" spans="1:5" ht="62.5" thickBot="1">
      <c r="A164" s="173" t="s">
        <v>217</v>
      </c>
      <c r="B164" s="182" t="s">
        <v>1008</v>
      </c>
      <c r="C164" t="str">
        <f t="shared" si="2"/>
        <v>No match</v>
      </c>
      <c r="D164" s="195" t="s">
        <v>6</v>
      </c>
      <c r="E164" s="187" t="s">
        <v>6</v>
      </c>
    </row>
    <row r="165" spans="1:5" ht="31.5" thickBot="1">
      <c r="A165" s="175" t="s">
        <v>8</v>
      </c>
      <c r="B165" s="177" t="s">
        <v>1120</v>
      </c>
      <c r="C165" t="str">
        <f t="shared" si="2"/>
        <v>No match</v>
      </c>
      <c r="D165" s="194" t="s">
        <v>6</v>
      </c>
      <c r="E165" s="187" t="s">
        <v>6</v>
      </c>
    </row>
    <row r="166" spans="1:5" ht="47" thickBot="1">
      <c r="A166" s="173" t="s">
        <v>15</v>
      </c>
      <c r="B166" s="180" t="s">
        <v>1023</v>
      </c>
      <c r="C166" t="str">
        <f t="shared" si="2"/>
        <v>No match</v>
      </c>
      <c r="D166" s="195" t="s">
        <v>6</v>
      </c>
      <c r="E166" s="187" t="s">
        <v>6</v>
      </c>
    </row>
    <row r="167" spans="1:5" ht="47" thickBot="1">
      <c r="A167" s="175" t="s">
        <v>130</v>
      </c>
      <c r="B167" s="184" t="s">
        <v>1029</v>
      </c>
      <c r="C167" t="str">
        <f t="shared" si="2"/>
        <v>No match</v>
      </c>
      <c r="D167" s="194" t="s">
        <v>6</v>
      </c>
      <c r="E167" s="187" t="s">
        <v>6</v>
      </c>
    </row>
    <row r="168" spans="1:5" ht="47" thickBot="1">
      <c r="A168" s="173" t="s">
        <v>276</v>
      </c>
      <c r="B168" s="180" t="s">
        <v>1325</v>
      </c>
      <c r="C168" t="str">
        <f t="shared" si="2"/>
        <v>No match</v>
      </c>
      <c r="D168" s="195" t="s">
        <v>6</v>
      </c>
      <c r="E168" s="187" t="s">
        <v>6</v>
      </c>
    </row>
    <row r="169" spans="1:5" ht="47" thickBot="1">
      <c r="A169" s="175" t="s">
        <v>143</v>
      </c>
      <c r="B169" s="185" t="s">
        <v>1010</v>
      </c>
      <c r="C169" t="str">
        <f t="shared" si="2"/>
        <v>No match</v>
      </c>
      <c r="D169" s="194" t="s">
        <v>6</v>
      </c>
      <c r="E169" s="187" t="s">
        <v>6</v>
      </c>
    </row>
    <row r="170" spans="1:5" ht="47" thickBot="1">
      <c r="A170" s="173" t="s">
        <v>193</v>
      </c>
      <c r="B170" s="177" t="s">
        <v>1327</v>
      </c>
      <c r="C170" t="str">
        <f t="shared" si="2"/>
        <v>No match</v>
      </c>
      <c r="D170" s="195" t="s">
        <v>6</v>
      </c>
      <c r="E170" s="191" t="s">
        <v>6</v>
      </c>
    </row>
    <row r="171" spans="1:5" ht="47" thickBot="1">
      <c r="A171" s="175" t="s">
        <v>33</v>
      </c>
      <c r="B171" s="180" t="s">
        <v>880</v>
      </c>
      <c r="C171" t="str">
        <f t="shared" si="2"/>
        <v>No match</v>
      </c>
      <c r="D171" s="194" t="s">
        <v>6</v>
      </c>
      <c r="E171" s="187" t="s">
        <v>6</v>
      </c>
    </row>
    <row r="172" spans="1:5" ht="62.5" thickBot="1">
      <c r="A172" s="173" t="s">
        <v>259</v>
      </c>
      <c r="B172" s="180" t="s">
        <v>1015</v>
      </c>
      <c r="C172" t="str">
        <f t="shared" si="2"/>
        <v>No match</v>
      </c>
      <c r="D172" s="195" t="s">
        <v>6</v>
      </c>
      <c r="E172" s="187" t="s">
        <v>6</v>
      </c>
    </row>
    <row r="173" spans="1:5" ht="47" thickBot="1">
      <c r="A173" s="175" t="s">
        <v>277</v>
      </c>
      <c r="B173" s="184" t="s">
        <v>1329</v>
      </c>
      <c r="C173" t="str">
        <f t="shared" si="2"/>
        <v>No match</v>
      </c>
      <c r="D173" s="194" t="s">
        <v>6</v>
      </c>
      <c r="E173" s="191" t="s">
        <v>6</v>
      </c>
    </row>
    <row r="174" spans="1:5" ht="47" thickBot="1">
      <c r="A174" s="173" t="s">
        <v>82</v>
      </c>
      <c r="B174" s="180" t="s">
        <v>1020</v>
      </c>
      <c r="C174" t="str">
        <f t="shared" si="2"/>
        <v>No match</v>
      </c>
      <c r="D174" s="195" t="s">
        <v>6</v>
      </c>
      <c r="E174" s="187" t="s">
        <v>6</v>
      </c>
    </row>
    <row r="175" spans="1:5" ht="47" thickBot="1">
      <c r="A175" s="175" t="s">
        <v>155</v>
      </c>
      <c r="B175" s="180" t="s">
        <v>859</v>
      </c>
      <c r="C175" t="str">
        <f t="shared" si="2"/>
        <v>No match</v>
      </c>
      <c r="D175" s="194" t="s">
        <v>6</v>
      </c>
      <c r="E175" s="187" t="s">
        <v>6</v>
      </c>
    </row>
    <row r="176" spans="1:5" ht="47" thickBot="1">
      <c r="A176" s="173" t="s">
        <v>233</v>
      </c>
      <c r="B176" s="177" t="s">
        <v>1331</v>
      </c>
      <c r="C176" t="str">
        <f t="shared" si="2"/>
        <v>No match</v>
      </c>
      <c r="D176" s="195" t="s">
        <v>6</v>
      </c>
      <c r="E176" s="187" t="s">
        <v>6</v>
      </c>
    </row>
    <row r="177" spans="1:5" ht="47" thickBot="1">
      <c r="A177" s="175" t="s">
        <v>231</v>
      </c>
      <c r="B177" s="180" t="s">
        <v>912</v>
      </c>
      <c r="C177" t="str">
        <f t="shared" si="2"/>
        <v>No match</v>
      </c>
      <c r="D177" s="194" t="s">
        <v>6</v>
      </c>
      <c r="E177" s="190" t="s">
        <v>6</v>
      </c>
    </row>
    <row r="178" spans="1:5" ht="31.5" thickBot="1">
      <c r="A178" s="173" t="s">
        <v>112</v>
      </c>
      <c r="B178" s="189" t="s">
        <v>1017</v>
      </c>
      <c r="C178" t="str">
        <f t="shared" si="2"/>
        <v>No match</v>
      </c>
      <c r="D178" s="195" t="s">
        <v>6</v>
      </c>
      <c r="E178" s="187" t="s">
        <v>6</v>
      </c>
    </row>
    <row r="179" spans="1:5" ht="31.5" thickBot="1">
      <c r="A179" s="175" t="s">
        <v>280</v>
      </c>
      <c r="B179" s="180" t="s">
        <v>1058</v>
      </c>
      <c r="C179" t="str">
        <f t="shared" si="2"/>
        <v>No match</v>
      </c>
      <c r="D179" s="194" t="s">
        <v>6</v>
      </c>
      <c r="E179" s="187" t="s">
        <v>6</v>
      </c>
    </row>
    <row r="180" spans="1:5" ht="47" thickBot="1">
      <c r="A180" s="173" t="s">
        <v>93</v>
      </c>
      <c r="B180" s="186" t="s">
        <v>928</v>
      </c>
      <c r="C180" t="str">
        <f t="shared" si="2"/>
        <v>No match</v>
      </c>
      <c r="D180" s="195" t="s">
        <v>6</v>
      </c>
      <c r="E180" s="187" t="s">
        <v>6</v>
      </c>
    </row>
    <row r="181" spans="1:5" ht="62.5" thickBot="1">
      <c r="A181" s="175" t="s">
        <v>22</v>
      </c>
      <c r="B181" s="185" t="s">
        <v>1033</v>
      </c>
      <c r="C181" t="str">
        <f t="shared" si="2"/>
        <v>No match</v>
      </c>
      <c r="D181" s="194" t="s">
        <v>6</v>
      </c>
      <c r="E181" s="187" t="s">
        <v>6</v>
      </c>
    </row>
    <row r="182" spans="1:5" ht="31.5" thickBot="1">
      <c r="A182" s="173" t="s">
        <v>564</v>
      </c>
      <c r="B182" s="189" t="s">
        <v>1030</v>
      </c>
      <c r="C182" t="str">
        <f t="shared" si="2"/>
        <v>No match</v>
      </c>
      <c r="D182" s="195" t="s">
        <v>6</v>
      </c>
      <c r="E182" s="187" t="s">
        <v>6</v>
      </c>
    </row>
    <row r="183" spans="1:5" ht="62.5" thickBot="1">
      <c r="A183" s="175" t="s">
        <v>222</v>
      </c>
      <c r="B183" s="189" t="s">
        <v>1032</v>
      </c>
      <c r="C183" t="str">
        <f t="shared" si="2"/>
        <v>No match</v>
      </c>
      <c r="D183" s="194" t="s">
        <v>6</v>
      </c>
      <c r="E183" s="187" t="s">
        <v>6</v>
      </c>
    </row>
    <row r="184" spans="1:5" ht="47" thickBot="1">
      <c r="A184" s="173" t="s">
        <v>566</v>
      </c>
      <c r="B184" s="189" t="s">
        <v>1062</v>
      </c>
      <c r="C184" t="str">
        <f t="shared" si="2"/>
        <v>No match</v>
      </c>
      <c r="D184" s="195" t="s">
        <v>6</v>
      </c>
      <c r="E184" s="187" t="s">
        <v>6</v>
      </c>
    </row>
    <row r="185" spans="1:5" ht="31.5" thickBot="1">
      <c r="A185" s="175" t="s">
        <v>263</v>
      </c>
      <c r="B185" s="177" t="s">
        <v>1333</v>
      </c>
      <c r="C185" t="str">
        <f t="shared" si="2"/>
        <v>No match</v>
      </c>
      <c r="D185" s="194" t="s">
        <v>6</v>
      </c>
      <c r="E185" s="187" t="s">
        <v>6</v>
      </c>
    </row>
    <row r="186" spans="1:5" ht="62.5" thickBot="1">
      <c r="A186" s="173" t="s">
        <v>125</v>
      </c>
      <c r="B186" s="180" t="s">
        <v>1334</v>
      </c>
      <c r="C186" t="str">
        <f t="shared" si="2"/>
        <v>No match</v>
      </c>
      <c r="D186" s="195" t="s">
        <v>6</v>
      </c>
      <c r="E186" s="191" t="s">
        <v>6</v>
      </c>
    </row>
    <row r="187" spans="1:5" ht="31.5" thickBot="1">
      <c r="A187" s="175" t="s">
        <v>189</v>
      </c>
      <c r="B187" s="177" t="s">
        <v>1065</v>
      </c>
      <c r="C187" t="str">
        <f t="shared" si="2"/>
        <v>No match</v>
      </c>
      <c r="D187" s="194" t="s">
        <v>6</v>
      </c>
      <c r="E187" s="191" t="s">
        <v>6</v>
      </c>
    </row>
    <row r="188" spans="1:5" ht="47" thickBot="1">
      <c r="A188" s="173" t="s">
        <v>38</v>
      </c>
      <c r="B188" s="180" t="s">
        <v>1335</v>
      </c>
      <c r="C188" t="str">
        <f t="shared" si="2"/>
        <v>No match</v>
      </c>
      <c r="D188" s="195" t="s">
        <v>6</v>
      </c>
      <c r="E188" s="187" t="s">
        <v>6</v>
      </c>
    </row>
    <row r="189" spans="1:5" ht="47" thickBot="1">
      <c r="A189" s="175" t="s">
        <v>266</v>
      </c>
      <c r="B189" s="180" t="s">
        <v>1071</v>
      </c>
      <c r="C189" t="str">
        <f t="shared" si="2"/>
        <v>No match</v>
      </c>
      <c r="D189" s="194" t="s">
        <v>6</v>
      </c>
      <c r="E189" s="187" t="s">
        <v>6</v>
      </c>
    </row>
    <row r="190" spans="1:5" ht="47" thickBot="1">
      <c r="A190" s="173" t="s">
        <v>117</v>
      </c>
      <c r="B190" s="177" t="s">
        <v>1013</v>
      </c>
      <c r="C190" t="str">
        <f t="shared" si="2"/>
        <v>No match</v>
      </c>
      <c r="D190" s="195" t="s">
        <v>6</v>
      </c>
      <c r="E190" s="187" t="s">
        <v>6</v>
      </c>
    </row>
    <row r="191" spans="1:5" ht="62.5" thickBot="1">
      <c r="A191" s="175" t="s">
        <v>303</v>
      </c>
      <c r="B191" s="180" t="s">
        <v>932</v>
      </c>
      <c r="C191" t="str">
        <f t="shared" si="2"/>
        <v>No match</v>
      </c>
      <c r="D191" s="194" t="s">
        <v>6</v>
      </c>
      <c r="E191" s="187" t="s">
        <v>6</v>
      </c>
    </row>
    <row r="192" spans="1:5" ht="47" thickBot="1">
      <c r="A192" s="173" t="s">
        <v>27</v>
      </c>
      <c r="B192" s="180" t="s">
        <v>1075</v>
      </c>
      <c r="C192" t="str">
        <f t="shared" si="2"/>
        <v>No match</v>
      </c>
      <c r="D192" s="195" t="s">
        <v>6</v>
      </c>
      <c r="E192" s="187" t="s">
        <v>6</v>
      </c>
    </row>
    <row r="193" spans="1:5" ht="47" thickBot="1">
      <c r="A193" s="175" t="s">
        <v>301</v>
      </c>
      <c r="B193" s="180" t="s">
        <v>1336</v>
      </c>
      <c r="C193" t="str">
        <f t="shared" si="2"/>
        <v>No match</v>
      </c>
      <c r="D193" s="194" t="s">
        <v>6</v>
      </c>
      <c r="E193" s="187" t="s">
        <v>6</v>
      </c>
    </row>
    <row r="194" spans="1:5" ht="31.5" thickBot="1">
      <c r="A194" s="173" t="s">
        <v>103</v>
      </c>
      <c r="B194" s="192" t="s">
        <v>942</v>
      </c>
      <c r="C194" t="str">
        <f t="shared" si="2"/>
        <v>No match</v>
      </c>
      <c r="D194" s="195" t="s">
        <v>6</v>
      </c>
      <c r="E194" s="187" t="s">
        <v>6</v>
      </c>
    </row>
    <row r="195" spans="1:5" ht="47" thickBot="1">
      <c r="A195" s="175" t="s">
        <v>320</v>
      </c>
      <c r="B195" s="180" t="s">
        <v>1078</v>
      </c>
      <c r="C195" t="str">
        <f t="shared" ref="C195:C258" si="3">IF(COUNTIF(B:B, A195)&gt;0, "Match", "No match")</f>
        <v>No match</v>
      </c>
      <c r="D195" s="194" t="s">
        <v>6</v>
      </c>
      <c r="E195" s="187" t="s">
        <v>6</v>
      </c>
    </row>
    <row r="196" spans="1:5" ht="47" thickBot="1">
      <c r="A196" s="173" t="s">
        <v>53</v>
      </c>
      <c r="B196" s="177" t="s">
        <v>1082</v>
      </c>
      <c r="C196" t="str">
        <f t="shared" si="3"/>
        <v>No match</v>
      </c>
      <c r="D196" s="195" t="s">
        <v>6</v>
      </c>
      <c r="E196" s="187" t="s">
        <v>6</v>
      </c>
    </row>
    <row r="197" spans="1:5" ht="47" thickBot="1">
      <c r="A197" s="175" t="s">
        <v>275</v>
      </c>
      <c r="B197" s="185" t="s">
        <v>1084</v>
      </c>
      <c r="C197" t="str">
        <f t="shared" si="3"/>
        <v>No match</v>
      </c>
      <c r="D197" s="194" t="s">
        <v>6</v>
      </c>
      <c r="E197" s="187" t="s">
        <v>6</v>
      </c>
    </row>
    <row r="198" spans="1:5" ht="47" thickBot="1">
      <c r="A198" s="173" t="s">
        <v>544</v>
      </c>
      <c r="B198" s="180" t="s">
        <v>1086</v>
      </c>
      <c r="C198" t="str">
        <f t="shared" si="3"/>
        <v>No match</v>
      </c>
      <c r="D198" s="195" t="s">
        <v>6</v>
      </c>
      <c r="E198" s="187" t="s">
        <v>6</v>
      </c>
    </row>
    <row r="199" spans="1:5" ht="47" thickBot="1">
      <c r="A199" s="175" t="s">
        <v>546</v>
      </c>
      <c r="B199" s="180" t="s">
        <v>1088</v>
      </c>
      <c r="C199" t="str">
        <f t="shared" si="3"/>
        <v>No match</v>
      </c>
      <c r="D199" s="194" t="s">
        <v>6</v>
      </c>
      <c r="E199" s="187" t="s">
        <v>6</v>
      </c>
    </row>
    <row r="200" spans="1:5" ht="47" thickBot="1">
      <c r="A200" s="173" t="s">
        <v>530</v>
      </c>
      <c r="B200" s="192" t="s">
        <v>1337</v>
      </c>
      <c r="C200" t="str">
        <f t="shared" si="3"/>
        <v>No match</v>
      </c>
      <c r="D200" s="195" t="s">
        <v>6</v>
      </c>
      <c r="E200" s="191" t="s">
        <v>6</v>
      </c>
    </row>
    <row r="201" spans="1:5" ht="47" thickBot="1">
      <c r="A201" s="175" t="s">
        <v>127</v>
      </c>
      <c r="B201" s="180" t="s">
        <v>1285</v>
      </c>
      <c r="C201" t="str">
        <f t="shared" si="3"/>
        <v>No match</v>
      </c>
      <c r="D201" s="194" t="s">
        <v>6</v>
      </c>
      <c r="E201" s="193" t="s">
        <v>6</v>
      </c>
    </row>
    <row r="202" spans="1:5" ht="47" thickBot="1">
      <c r="A202" s="173" t="s">
        <v>60</v>
      </c>
      <c r="B202" s="180" t="s">
        <v>1091</v>
      </c>
      <c r="C202" t="str">
        <f t="shared" si="3"/>
        <v>No match</v>
      </c>
      <c r="D202" s="195" t="s">
        <v>6</v>
      </c>
      <c r="E202" s="191" t="s">
        <v>6</v>
      </c>
    </row>
    <row r="203" spans="1:5" ht="47" thickBot="1">
      <c r="A203" s="175" t="s">
        <v>283</v>
      </c>
      <c r="B203" s="180" t="s">
        <v>1094</v>
      </c>
      <c r="C203" t="str">
        <f t="shared" si="3"/>
        <v>No match</v>
      </c>
      <c r="D203" s="194" t="s">
        <v>6</v>
      </c>
      <c r="E203" s="187" t="s">
        <v>6</v>
      </c>
    </row>
    <row r="204" spans="1:5" ht="47" thickBot="1">
      <c r="A204" s="173" t="s">
        <v>554</v>
      </c>
      <c r="B204" s="184" t="s">
        <v>1096</v>
      </c>
      <c r="C204" t="str">
        <f t="shared" si="3"/>
        <v>No match</v>
      </c>
      <c r="D204" s="195" t="s">
        <v>6</v>
      </c>
      <c r="E204" s="187" t="s">
        <v>6</v>
      </c>
    </row>
    <row r="205" spans="1:5" ht="62.5" thickBot="1">
      <c r="A205" s="175" t="s">
        <v>576</v>
      </c>
      <c r="B205" s="189" t="s">
        <v>1097</v>
      </c>
      <c r="C205" t="str">
        <f t="shared" si="3"/>
        <v>No match</v>
      </c>
      <c r="D205" s="194" t="s">
        <v>6</v>
      </c>
      <c r="E205" s="187" t="s">
        <v>6</v>
      </c>
    </row>
    <row r="206" spans="1:5" ht="47" thickBot="1">
      <c r="A206" s="173" t="s">
        <v>334</v>
      </c>
      <c r="B206" s="177" t="s">
        <v>1099</v>
      </c>
      <c r="C206" t="str">
        <f t="shared" si="3"/>
        <v>No match</v>
      </c>
      <c r="D206" s="195" t="s">
        <v>6</v>
      </c>
      <c r="E206" s="187" t="s">
        <v>6</v>
      </c>
    </row>
    <row r="207" spans="1:5" ht="47" thickBot="1">
      <c r="A207" s="175" t="s">
        <v>97</v>
      </c>
      <c r="B207" s="177" t="s">
        <v>1101</v>
      </c>
      <c r="C207" t="str">
        <f t="shared" si="3"/>
        <v>No match</v>
      </c>
      <c r="D207" s="194" t="s">
        <v>6</v>
      </c>
      <c r="E207" s="187" t="s">
        <v>6</v>
      </c>
    </row>
    <row r="208" spans="1:5" ht="62.5" thickBot="1">
      <c r="A208" s="173" t="s">
        <v>158</v>
      </c>
      <c r="B208" s="182" t="s">
        <v>1104</v>
      </c>
      <c r="C208" t="str">
        <f t="shared" si="3"/>
        <v>No match</v>
      </c>
      <c r="D208" s="195" t="s">
        <v>6</v>
      </c>
      <c r="E208" s="200" t="s">
        <v>6</v>
      </c>
    </row>
    <row r="209" spans="1:5" ht="47" thickBot="1">
      <c r="A209" s="175" t="s">
        <v>17</v>
      </c>
      <c r="B209" s="185" t="s">
        <v>1105</v>
      </c>
      <c r="C209" t="str">
        <f t="shared" si="3"/>
        <v>No match</v>
      </c>
      <c r="D209" s="194" t="s">
        <v>6</v>
      </c>
      <c r="E209" s="187" t="s">
        <v>6</v>
      </c>
    </row>
    <row r="210" spans="1:5" ht="31.5" thickBot="1">
      <c r="A210" s="173" t="s">
        <v>206</v>
      </c>
      <c r="B210" s="180" t="s">
        <v>1107</v>
      </c>
      <c r="C210" t="str">
        <f t="shared" si="3"/>
        <v>No match</v>
      </c>
      <c r="D210" s="195" t="s">
        <v>6</v>
      </c>
      <c r="E210" s="187" t="s">
        <v>6</v>
      </c>
    </row>
    <row r="211" spans="1:5" ht="78" thickBot="1">
      <c r="A211" s="175" t="s">
        <v>132</v>
      </c>
      <c r="B211" s="180" t="s">
        <v>1338</v>
      </c>
      <c r="C211" t="str">
        <f t="shared" si="3"/>
        <v>No match</v>
      </c>
      <c r="D211" s="194" t="s">
        <v>6</v>
      </c>
      <c r="E211" s="187" t="s">
        <v>6</v>
      </c>
    </row>
    <row r="212" spans="1:5" ht="47" thickBot="1">
      <c r="A212" s="173" t="s">
        <v>157</v>
      </c>
      <c r="B212" s="180" t="s">
        <v>1339</v>
      </c>
      <c r="C212" t="str">
        <f t="shared" si="3"/>
        <v>No match</v>
      </c>
      <c r="D212" s="195" t="s">
        <v>6</v>
      </c>
      <c r="E212" s="191" t="s">
        <v>6</v>
      </c>
    </row>
    <row r="213" spans="1:5" ht="47" thickBot="1">
      <c r="A213" s="175" t="s">
        <v>270</v>
      </c>
      <c r="B213" s="177" t="s">
        <v>1005</v>
      </c>
      <c r="C213" t="str">
        <f t="shared" si="3"/>
        <v>No match</v>
      </c>
      <c r="D213" s="194" t="s">
        <v>6</v>
      </c>
      <c r="E213" s="190" t="s">
        <v>6</v>
      </c>
    </row>
    <row r="214" spans="1:5" ht="47" thickBot="1">
      <c r="A214" s="173" t="s">
        <v>584</v>
      </c>
      <c r="B214" s="189" t="s">
        <v>1340</v>
      </c>
      <c r="C214" t="str">
        <f t="shared" si="3"/>
        <v>No match</v>
      </c>
      <c r="D214" s="195" t="s">
        <v>6</v>
      </c>
      <c r="E214" s="187" t="s">
        <v>6</v>
      </c>
    </row>
    <row r="215" spans="1:5" ht="47" thickBot="1">
      <c r="A215" s="175" t="s">
        <v>138</v>
      </c>
      <c r="B215" s="189" t="s">
        <v>1341</v>
      </c>
      <c r="C215" t="str">
        <f t="shared" si="3"/>
        <v>No match</v>
      </c>
      <c r="D215" s="194" t="s">
        <v>6</v>
      </c>
      <c r="E215" s="187" t="s">
        <v>6</v>
      </c>
    </row>
    <row r="216" spans="1:5" ht="62.5" thickBot="1">
      <c r="A216" s="173" t="s">
        <v>86</v>
      </c>
      <c r="B216" s="185" t="s">
        <v>1109</v>
      </c>
      <c r="C216" t="str">
        <f t="shared" si="3"/>
        <v>No match</v>
      </c>
      <c r="D216" s="195" t="s">
        <v>6</v>
      </c>
      <c r="E216" s="187" t="s">
        <v>6</v>
      </c>
    </row>
    <row r="217" spans="1:5" ht="62.5" thickBot="1">
      <c r="A217" s="175" t="s">
        <v>268</v>
      </c>
      <c r="B217" s="180" t="s">
        <v>1112</v>
      </c>
      <c r="C217" t="str">
        <f t="shared" si="3"/>
        <v>No match</v>
      </c>
      <c r="D217" s="194" t="s">
        <v>6</v>
      </c>
      <c r="E217" s="187">
        <v>46484</v>
      </c>
    </row>
    <row r="218" spans="1:5" ht="62.5" thickBot="1">
      <c r="A218" s="173" t="s">
        <v>1350</v>
      </c>
      <c r="B218" s="180" t="s">
        <v>553</v>
      </c>
      <c r="C218" t="str">
        <f t="shared" si="3"/>
        <v>No match</v>
      </c>
      <c r="D218" s="195" t="s">
        <v>6</v>
      </c>
      <c r="E218" s="187">
        <v>46534</v>
      </c>
    </row>
    <row r="219" spans="1:5" ht="47" thickBot="1">
      <c r="A219" s="175" t="s">
        <v>1351</v>
      </c>
      <c r="B219" s="180" t="s">
        <v>1116</v>
      </c>
      <c r="C219" t="str">
        <f t="shared" si="3"/>
        <v>No match</v>
      </c>
      <c r="D219" s="194" t="s">
        <v>6</v>
      </c>
      <c r="E219" s="187">
        <v>46548</v>
      </c>
    </row>
    <row r="220" spans="1:5" ht="47" thickBot="1">
      <c r="A220" s="173" t="s">
        <v>131</v>
      </c>
      <c r="B220" s="180" t="s">
        <v>1123</v>
      </c>
      <c r="C220" t="str">
        <f t="shared" si="3"/>
        <v>No match</v>
      </c>
      <c r="D220" s="195" t="s">
        <v>6</v>
      </c>
      <c r="E220" s="187">
        <v>46596</v>
      </c>
    </row>
    <row r="221" spans="1:5" ht="47" thickBot="1">
      <c r="A221" s="175" t="s">
        <v>1352</v>
      </c>
      <c r="B221" s="189" t="s">
        <v>1125</v>
      </c>
      <c r="C221" t="str">
        <f t="shared" si="3"/>
        <v>No match</v>
      </c>
      <c r="D221" s="194" t="s">
        <v>6</v>
      </c>
      <c r="E221" s="187">
        <v>46729</v>
      </c>
    </row>
    <row r="222" spans="1:5" ht="31.5" thickBot="1">
      <c r="A222" s="173" t="s">
        <v>1353</v>
      </c>
      <c r="B222" s="185" t="s">
        <v>1127</v>
      </c>
      <c r="C222" t="str">
        <f t="shared" si="3"/>
        <v>No match</v>
      </c>
      <c r="D222" s="195" t="s">
        <v>6</v>
      </c>
      <c r="E222" s="187" t="s">
        <v>6</v>
      </c>
    </row>
    <row r="223" spans="1:5" ht="47" thickBot="1">
      <c r="A223" s="175" t="s">
        <v>1354</v>
      </c>
      <c r="B223" s="180" t="s">
        <v>1131</v>
      </c>
      <c r="C223" t="str">
        <f t="shared" si="3"/>
        <v>No match</v>
      </c>
      <c r="D223" s="194" t="s">
        <v>6</v>
      </c>
      <c r="E223" s="187" t="s">
        <v>6</v>
      </c>
    </row>
    <row r="224" spans="1:5" ht="62.5" thickBot="1">
      <c r="A224" s="173" t="s">
        <v>1355</v>
      </c>
      <c r="B224" s="189" t="s">
        <v>1135</v>
      </c>
      <c r="C224" t="str">
        <f t="shared" si="3"/>
        <v>No match</v>
      </c>
      <c r="D224" s="195" t="s">
        <v>6</v>
      </c>
      <c r="E224" s="187" t="s">
        <v>6</v>
      </c>
    </row>
    <row r="225" spans="1:5" ht="31.5" thickBot="1">
      <c r="A225" s="175" t="s">
        <v>1356</v>
      </c>
      <c r="B225" s="185" t="s">
        <v>1133</v>
      </c>
      <c r="C225" t="str">
        <f t="shared" si="3"/>
        <v>No match</v>
      </c>
      <c r="D225" s="194" t="s">
        <v>6</v>
      </c>
      <c r="E225" s="187" t="s">
        <v>6</v>
      </c>
    </row>
    <row r="226" spans="1:5" ht="47" thickBot="1">
      <c r="A226" s="173" t="s">
        <v>1357</v>
      </c>
      <c r="B226" s="189" t="s">
        <v>1137</v>
      </c>
      <c r="C226" t="str">
        <f t="shared" si="3"/>
        <v>No match</v>
      </c>
      <c r="D226" s="195" t="s">
        <v>6</v>
      </c>
      <c r="E226" s="187" t="s">
        <v>6</v>
      </c>
    </row>
    <row r="227" spans="1:5" ht="47" thickBot="1">
      <c r="A227" s="175" t="s">
        <v>160</v>
      </c>
      <c r="B227" s="180" t="s">
        <v>1148</v>
      </c>
      <c r="C227" t="str">
        <f t="shared" si="3"/>
        <v>No match</v>
      </c>
      <c r="D227" s="194" t="s">
        <v>6</v>
      </c>
      <c r="E227" s="187" t="s">
        <v>6</v>
      </c>
    </row>
    <row r="228" spans="1:5" ht="47" thickBot="1">
      <c r="A228" s="173" t="s">
        <v>1358</v>
      </c>
      <c r="B228" s="180" t="s">
        <v>1151</v>
      </c>
      <c r="C228" t="str">
        <f t="shared" si="3"/>
        <v>No match</v>
      </c>
      <c r="D228" s="195" t="s">
        <v>6</v>
      </c>
      <c r="E228" s="187" t="s">
        <v>6</v>
      </c>
    </row>
    <row r="229" spans="1:5" ht="47" thickBot="1">
      <c r="A229" s="175" t="s">
        <v>1359</v>
      </c>
      <c r="B229" s="189" t="s">
        <v>1158</v>
      </c>
      <c r="C229" t="str">
        <f t="shared" si="3"/>
        <v>No match</v>
      </c>
      <c r="D229" s="194" t="s">
        <v>6</v>
      </c>
      <c r="E229" s="187" t="s">
        <v>6</v>
      </c>
    </row>
    <row r="230" spans="1:5" ht="31.5" thickBot="1">
      <c r="A230" s="173" t="s">
        <v>1360</v>
      </c>
      <c r="B230" s="185" t="s">
        <v>1154</v>
      </c>
      <c r="C230" t="str">
        <f t="shared" si="3"/>
        <v>No match</v>
      </c>
      <c r="D230" s="195" t="s">
        <v>6</v>
      </c>
      <c r="E230" s="187" t="s">
        <v>6</v>
      </c>
    </row>
    <row r="231" spans="1:5" ht="62.5" thickBot="1">
      <c r="A231" s="175" t="s">
        <v>1361</v>
      </c>
      <c r="B231" s="180" t="s">
        <v>1342</v>
      </c>
      <c r="C231" t="str">
        <f t="shared" si="3"/>
        <v>No match</v>
      </c>
      <c r="D231" s="194" t="s">
        <v>6</v>
      </c>
      <c r="E231" s="187" t="s">
        <v>6</v>
      </c>
    </row>
    <row r="232" spans="1:5" ht="47" thickBot="1">
      <c r="A232" s="173" t="s">
        <v>563</v>
      </c>
      <c r="B232" s="185" t="s">
        <v>1160</v>
      </c>
      <c r="C232" t="str">
        <f t="shared" si="3"/>
        <v>No match</v>
      </c>
      <c r="D232" s="195" t="s">
        <v>6</v>
      </c>
      <c r="E232" s="187" t="s">
        <v>6</v>
      </c>
    </row>
    <row r="233" spans="1:5" ht="62.5" thickBot="1">
      <c r="A233" s="175" t="s">
        <v>548</v>
      </c>
      <c r="B233" s="189" t="s">
        <v>1343</v>
      </c>
      <c r="C233" t="str">
        <f t="shared" si="3"/>
        <v>No match</v>
      </c>
      <c r="D233" s="194" t="s">
        <v>6</v>
      </c>
      <c r="E233" s="187" t="s">
        <v>6</v>
      </c>
    </row>
    <row r="234" spans="1:5" ht="47" thickBot="1">
      <c r="A234" s="173" t="s">
        <v>1362</v>
      </c>
      <c r="B234" s="180" t="s">
        <v>1344</v>
      </c>
      <c r="C234" t="str">
        <f t="shared" si="3"/>
        <v>No match</v>
      </c>
      <c r="D234" s="195" t="s">
        <v>6</v>
      </c>
      <c r="E234" s="187" t="s">
        <v>6</v>
      </c>
    </row>
    <row r="235" spans="1:5" ht="47" thickBot="1">
      <c r="A235" s="175" t="s">
        <v>534</v>
      </c>
      <c r="B235" s="180" t="s">
        <v>1162</v>
      </c>
      <c r="C235" t="str">
        <f t="shared" si="3"/>
        <v>No match</v>
      </c>
      <c r="D235" s="194" t="s">
        <v>6</v>
      </c>
      <c r="E235" s="187" t="s">
        <v>6</v>
      </c>
    </row>
    <row r="236" spans="1:5" ht="47" thickBot="1">
      <c r="A236" s="173" t="s">
        <v>1363</v>
      </c>
      <c r="B236" s="180" t="s">
        <v>1345</v>
      </c>
      <c r="C236" t="str">
        <f t="shared" si="3"/>
        <v>No match</v>
      </c>
      <c r="D236" s="195" t="s">
        <v>6</v>
      </c>
      <c r="E236" s="187" t="s">
        <v>6</v>
      </c>
    </row>
    <row r="237" spans="1:5" ht="47" thickBot="1">
      <c r="A237" s="175" t="s">
        <v>1364</v>
      </c>
      <c r="B237" s="180" t="s">
        <v>1164</v>
      </c>
      <c r="C237" t="str">
        <f t="shared" si="3"/>
        <v>No match</v>
      </c>
      <c r="D237" s="194" t="s">
        <v>6</v>
      </c>
      <c r="E237" s="187" t="s">
        <v>6</v>
      </c>
    </row>
    <row r="238" spans="1:5" ht="31.5" thickBot="1">
      <c r="A238" s="173" t="s">
        <v>1365</v>
      </c>
      <c r="B238" s="180" t="s">
        <v>1166</v>
      </c>
      <c r="C238" t="str">
        <f t="shared" si="3"/>
        <v>No match</v>
      </c>
      <c r="D238" s="195" t="s">
        <v>6</v>
      </c>
      <c r="E238" s="187" t="s">
        <v>6</v>
      </c>
    </row>
    <row r="239" spans="1:5" ht="31.5" thickBot="1">
      <c r="A239" s="175" t="s">
        <v>332</v>
      </c>
      <c r="B239" s="177" t="s">
        <v>1168</v>
      </c>
      <c r="C239" t="str">
        <f t="shared" si="3"/>
        <v>No match</v>
      </c>
      <c r="D239" s="194" t="s">
        <v>6</v>
      </c>
      <c r="E239" s="187" t="s">
        <v>6</v>
      </c>
    </row>
    <row r="240" spans="1:5" ht="31.5" thickBot="1">
      <c r="A240" s="173" t="s">
        <v>1366</v>
      </c>
      <c r="B240" s="180" t="s">
        <v>1169</v>
      </c>
      <c r="C240" t="str">
        <f t="shared" si="3"/>
        <v>No match</v>
      </c>
      <c r="D240" s="195" t="s">
        <v>6</v>
      </c>
      <c r="E240" s="187" t="s">
        <v>6</v>
      </c>
    </row>
    <row r="241" spans="1:5" ht="31.5" thickBot="1">
      <c r="A241" s="175" t="s">
        <v>318</v>
      </c>
      <c r="B241" s="180" t="s">
        <v>1173</v>
      </c>
      <c r="C241" t="str">
        <f t="shared" si="3"/>
        <v>No match</v>
      </c>
      <c r="D241" s="194" t="s">
        <v>6</v>
      </c>
      <c r="E241" s="187" t="s">
        <v>6</v>
      </c>
    </row>
    <row r="242" spans="1:5" ht="31.5" thickBot="1">
      <c r="A242" s="173" t="s">
        <v>1367</v>
      </c>
      <c r="B242" s="180" t="s">
        <v>1175</v>
      </c>
      <c r="C242" t="str">
        <f t="shared" si="3"/>
        <v>No match</v>
      </c>
      <c r="D242" s="195" t="s">
        <v>6</v>
      </c>
      <c r="E242" s="187" t="s">
        <v>6</v>
      </c>
    </row>
    <row r="243" spans="1:5" ht="31.5" thickBot="1">
      <c r="A243" s="175" t="s">
        <v>1368</v>
      </c>
      <c r="B243" s="180" t="s">
        <v>1176</v>
      </c>
      <c r="C243" t="str">
        <f t="shared" si="3"/>
        <v>No match</v>
      </c>
      <c r="D243" s="194" t="s">
        <v>6</v>
      </c>
      <c r="E243" s="191" t="s">
        <v>6</v>
      </c>
    </row>
    <row r="244" spans="1:5" ht="47" thickBot="1">
      <c r="A244" s="173" t="s">
        <v>1369</v>
      </c>
      <c r="B244" s="177" t="s">
        <v>1178</v>
      </c>
      <c r="C244" t="str">
        <f t="shared" si="3"/>
        <v>No match</v>
      </c>
      <c r="D244" s="195" t="s">
        <v>6</v>
      </c>
      <c r="E244" s="187" t="s">
        <v>6</v>
      </c>
    </row>
    <row r="245" spans="1:5" ht="47" thickBot="1">
      <c r="A245" s="175" t="s">
        <v>522</v>
      </c>
      <c r="B245" s="180" t="s">
        <v>1346</v>
      </c>
      <c r="C245" t="str">
        <f t="shared" si="3"/>
        <v>No match</v>
      </c>
      <c r="D245" s="194" t="s">
        <v>6</v>
      </c>
      <c r="E245" s="187" t="s">
        <v>6</v>
      </c>
    </row>
    <row r="246" spans="1:5" ht="31.5" thickBot="1">
      <c r="A246" s="173" t="s">
        <v>1370</v>
      </c>
      <c r="B246" s="180" t="s">
        <v>1188</v>
      </c>
      <c r="C246" t="str">
        <f t="shared" si="3"/>
        <v>No match</v>
      </c>
      <c r="D246" s="195" t="s">
        <v>6</v>
      </c>
      <c r="E246" s="187" t="s">
        <v>6</v>
      </c>
    </row>
    <row r="247" spans="1:5" ht="47" thickBot="1">
      <c r="A247" s="175" t="s">
        <v>587</v>
      </c>
      <c r="B247" s="189" t="s">
        <v>1191</v>
      </c>
      <c r="C247" t="str">
        <f t="shared" si="3"/>
        <v>No match</v>
      </c>
      <c r="D247" s="194" t="s">
        <v>6</v>
      </c>
      <c r="E247" s="187" t="s">
        <v>6</v>
      </c>
    </row>
    <row r="248" spans="1:5" ht="47" thickBot="1">
      <c r="A248" s="173" t="s">
        <v>1371</v>
      </c>
      <c r="B248" s="180" t="s">
        <v>1192</v>
      </c>
      <c r="C248" t="str">
        <f t="shared" si="3"/>
        <v>No match</v>
      </c>
      <c r="D248" s="195" t="s">
        <v>6</v>
      </c>
      <c r="E248" s="187" t="s">
        <v>6</v>
      </c>
    </row>
    <row r="249" spans="1:5" ht="62.5" thickBot="1">
      <c r="A249" s="175" t="s">
        <v>1372</v>
      </c>
      <c r="B249" s="180" t="s">
        <v>1195</v>
      </c>
      <c r="C249" t="str">
        <f t="shared" si="3"/>
        <v>No match</v>
      </c>
      <c r="D249" s="194" t="s">
        <v>6</v>
      </c>
      <c r="E249" s="187" t="s">
        <v>6</v>
      </c>
    </row>
    <row r="250" spans="1:5" ht="31.5" thickBot="1">
      <c r="A250" s="173" t="s">
        <v>1373</v>
      </c>
      <c r="B250" s="177" t="s">
        <v>1197</v>
      </c>
      <c r="C250" t="str">
        <f t="shared" si="3"/>
        <v>No match</v>
      </c>
      <c r="D250" s="195" t="s">
        <v>6</v>
      </c>
      <c r="E250" s="187" t="s">
        <v>6</v>
      </c>
    </row>
    <row r="251" spans="1:5" ht="47" thickBot="1">
      <c r="A251" s="175" t="s">
        <v>519</v>
      </c>
      <c r="B251" s="180" t="s">
        <v>1199</v>
      </c>
      <c r="C251" t="str">
        <f t="shared" si="3"/>
        <v>No match</v>
      </c>
      <c r="D251" s="194" t="s">
        <v>6</v>
      </c>
      <c r="E251" s="187" t="s">
        <v>6</v>
      </c>
    </row>
    <row r="252" spans="1:5" ht="31.5" thickBot="1">
      <c r="A252" s="173" t="s">
        <v>1374</v>
      </c>
      <c r="B252" s="177" t="s">
        <v>1202</v>
      </c>
      <c r="C252" t="str">
        <f t="shared" si="3"/>
        <v>No match</v>
      </c>
      <c r="D252" s="195" t="s">
        <v>6</v>
      </c>
      <c r="E252" s="187" t="s">
        <v>6</v>
      </c>
    </row>
    <row r="253" spans="1:5" ht="47" thickBot="1">
      <c r="A253" s="175" t="s">
        <v>1375</v>
      </c>
      <c r="B253" s="177" t="s">
        <v>1203</v>
      </c>
      <c r="C253" t="str">
        <f t="shared" si="3"/>
        <v>No match</v>
      </c>
      <c r="D253" s="194" t="s">
        <v>6</v>
      </c>
      <c r="E253" s="187" t="s">
        <v>6</v>
      </c>
    </row>
    <row r="254" spans="1:5" ht="47" thickBot="1">
      <c r="A254" s="173" t="s">
        <v>1376</v>
      </c>
      <c r="B254" s="186" t="s">
        <v>1206</v>
      </c>
      <c r="C254" t="str">
        <f t="shared" si="3"/>
        <v>No match</v>
      </c>
      <c r="D254" s="195" t="s">
        <v>6</v>
      </c>
      <c r="E254" s="187" t="s">
        <v>6</v>
      </c>
    </row>
    <row r="255" spans="1:5" ht="47" thickBot="1">
      <c r="A255" s="175" t="s">
        <v>1377</v>
      </c>
      <c r="B255" s="186" t="s">
        <v>1208</v>
      </c>
      <c r="C255" t="str">
        <f t="shared" si="3"/>
        <v>No match</v>
      </c>
      <c r="D255" s="194" t="s">
        <v>6</v>
      </c>
      <c r="E255" s="187" t="s">
        <v>6</v>
      </c>
    </row>
    <row r="256" spans="1:5" ht="47" thickBot="1">
      <c r="A256" s="173" t="s">
        <v>45</v>
      </c>
      <c r="B256" s="177" t="s">
        <v>1209</v>
      </c>
      <c r="C256" t="str">
        <f t="shared" si="3"/>
        <v>No match</v>
      </c>
      <c r="D256" s="195" t="s">
        <v>6</v>
      </c>
      <c r="E256" s="187" t="s">
        <v>6</v>
      </c>
    </row>
    <row r="257" spans="1:5" ht="47" thickBot="1">
      <c r="A257" s="175" t="s">
        <v>1378</v>
      </c>
      <c r="B257" s="180" t="s">
        <v>1211</v>
      </c>
      <c r="C257" t="str">
        <f t="shared" si="3"/>
        <v>No match</v>
      </c>
      <c r="D257" s="194" t="s">
        <v>6</v>
      </c>
      <c r="E257" s="187" t="s">
        <v>6</v>
      </c>
    </row>
    <row r="258" spans="1:5" ht="31.5" thickBot="1">
      <c r="A258" s="173" t="s">
        <v>1379</v>
      </c>
      <c r="B258" s="180" t="s">
        <v>1213</v>
      </c>
      <c r="C258" t="str">
        <f t="shared" si="3"/>
        <v>No match</v>
      </c>
      <c r="D258" s="195" t="s">
        <v>6</v>
      </c>
      <c r="E258" s="188" t="s">
        <v>6</v>
      </c>
    </row>
    <row r="259" spans="1:5" ht="47" thickBot="1">
      <c r="A259" s="175" t="s">
        <v>1380</v>
      </c>
      <c r="B259" s="180" t="s">
        <v>1214</v>
      </c>
      <c r="C259" t="str">
        <f t="shared" ref="C259:C313" si="4">IF(COUNTIF(B:B, A259)&gt;0, "Match", "No match")</f>
        <v>No match</v>
      </c>
      <c r="D259" s="194" t="s">
        <v>6</v>
      </c>
      <c r="E259" s="188" t="s">
        <v>6</v>
      </c>
    </row>
    <row r="260" spans="1:5" ht="47" thickBot="1">
      <c r="A260" s="173" t="s">
        <v>1381</v>
      </c>
      <c r="B260" s="189" t="s">
        <v>1216</v>
      </c>
      <c r="C260" t="str">
        <f t="shared" si="4"/>
        <v>No match</v>
      </c>
      <c r="D260" s="195" t="s">
        <v>6</v>
      </c>
      <c r="E260" s="193" t="s">
        <v>6</v>
      </c>
    </row>
    <row r="261" spans="1:5" ht="31.5" thickBot="1">
      <c r="A261" s="175" t="s">
        <v>1382</v>
      </c>
      <c r="B261" s="180" t="s">
        <v>1219</v>
      </c>
      <c r="C261" t="str">
        <f t="shared" si="4"/>
        <v>No match</v>
      </c>
      <c r="D261" s="194" t="s">
        <v>6</v>
      </c>
      <c r="E261" s="187" t="s">
        <v>6</v>
      </c>
    </row>
    <row r="262" spans="1:5" ht="62.5" thickBot="1">
      <c r="A262" s="173" t="s">
        <v>122</v>
      </c>
      <c r="B262" s="177" t="s">
        <v>1222</v>
      </c>
      <c r="C262" t="str">
        <f t="shared" si="4"/>
        <v>No match</v>
      </c>
      <c r="D262" s="195" t="s">
        <v>6</v>
      </c>
      <c r="E262" s="187" t="s">
        <v>6</v>
      </c>
    </row>
    <row r="263" spans="1:5" ht="47" thickBot="1">
      <c r="A263" s="175" t="s">
        <v>375</v>
      </c>
      <c r="B263" s="186" t="s">
        <v>1224</v>
      </c>
      <c r="C263" t="str">
        <f t="shared" si="4"/>
        <v>No match</v>
      </c>
      <c r="D263" s="194" t="s">
        <v>6</v>
      </c>
      <c r="E263" s="193" t="s">
        <v>6</v>
      </c>
    </row>
    <row r="264" spans="1:5" ht="47" thickBot="1">
      <c r="A264" s="173" t="s">
        <v>279</v>
      </c>
      <c r="B264" s="177" t="s">
        <v>1226</v>
      </c>
      <c r="C264" t="str">
        <f t="shared" si="4"/>
        <v>No match</v>
      </c>
      <c r="D264" s="195" t="s">
        <v>6</v>
      </c>
      <c r="E264" s="191" t="s">
        <v>6</v>
      </c>
    </row>
    <row r="265" spans="1:5" ht="31.5" thickBot="1">
      <c r="A265" s="175" t="s">
        <v>1383</v>
      </c>
      <c r="B265" s="180" t="s">
        <v>1228</v>
      </c>
      <c r="C265" t="str">
        <f t="shared" si="4"/>
        <v>No match</v>
      </c>
      <c r="D265" s="194" t="s">
        <v>6</v>
      </c>
      <c r="E265" s="187" t="s">
        <v>6</v>
      </c>
    </row>
    <row r="266" spans="1:5" ht="47" thickBot="1">
      <c r="A266" s="173" t="s">
        <v>129</v>
      </c>
      <c r="B266" s="182" t="s">
        <v>1230</v>
      </c>
      <c r="C266" t="str">
        <f t="shared" si="4"/>
        <v>No match</v>
      </c>
      <c r="D266" s="195" t="s">
        <v>6</v>
      </c>
      <c r="E266" s="188" t="s">
        <v>6</v>
      </c>
    </row>
    <row r="267" spans="1:5" ht="47" thickBot="1">
      <c r="A267" s="175" t="s">
        <v>1384</v>
      </c>
      <c r="B267" s="180" t="s">
        <v>1231</v>
      </c>
      <c r="C267" t="str">
        <f t="shared" si="4"/>
        <v>No match</v>
      </c>
      <c r="D267" s="194" t="s">
        <v>6</v>
      </c>
      <c r="E267" s="191" t="s">
        <v>6</v>
      </c>
    </row>
    <row r="268" spans="1:5" ht="47" thickBot="1">
      <c r="A268" s="173" t="s">
        <v>26</v>
      </c>
      <c r="B268" s="180" t="s">
        <v>1233</v>
      </c>
      <c r="C268" t="str">
        <f t="shared" si="4"/>
        <v>No match</v>
      </c>
      <c r="D268" s="195" t="s">
        <v>6</v>
      </c>
      <c r="E268" s="187" t="s">
        <v>6</v>
      </c>
    </row>
    <row r="269" spans="1:5" ht="31.5" thickBot="1">
      <c r="A269" s="175" t="s">
        <v>1385</v>
      </c>
      <c r="B269" s="186" t="s">
        <v>1347</v>
      </c>
      <c r="C269" t="str">
        <f t="shared" si="4"/>
        <v>No match</v>
      </c>
      <c r="D269" s="194" t="s">
        <v>6</v>
      </c>
      <c r="E269" s="187" t="s">
        <v>6</v>
      </c>
    </row>
    <row r="270" spans="1:5" ht="47" thickBot="1">
      <c r="A270" s="173" t="s">
        <v>1386</v>
      </c>
      <c r="B270" s="180" t="s">
        <v>1142</v>
      </c>
      <c r="C270" t="str">
        <f t="shared" si="4"/>
        <v>No match</v>
      </c>
      <c r="D270" s="195" t="s">
        <v>6</v>
      </c>
      <c r="E270" s="187" t="s">
        <v>6</v>
      </c>
    </row>
    <row r="271" spans="1:5" ht="47" thickBot="1">
      <c r="A271" s="175" t="s">
        <v>1387</v>
      </c>
      <c r="B271" s="180" t="s">
        <v>1235</v>
      </c>
      <c r="C271" t="str">
        <f t="shared" si="4"/>
        <v>No match</v>
      </c>
      <c r="D271" s="194" t="s">
        <v>6</v>
      </c>
      <c r="E271" s="187" t="s">
        <v>6</v>
      </c>
    </row>
    <row r="272" spans="1:5" ht="47" thickBot="1">
      <c r="A272" s="173" t="s">
        <v>1388</v>
      </c>
      <c r="B272" s="180" t="s">
        <v>1236</v>
      </c>
      <c r="C272" t="str">
        <f t="shared" si="4"/>
        <v>No match</v>
      </c>
      <c r="D272" s="195" t="s">
        <v>6</v>
      </c>
      <c r="E272" s="187" t="s">
        <v>6</v>
      </c>
    </row>
    <row r="273" spans="1:5" ht="62.5" thickBot="1">
      <c r="A273" s="175" t="s">
        <v>1389</v>
      </c>
      <c r="B273" s="180" t="s">
        <v>1237</v>
      </c>
      <c r="C273" t="str">
        <f t="shared" si="4"/>
        <v>No match</v>
      </c>
      <c r="D273" s="194" t="s">
        <v>6</v>
      </c>
      <c r="E273" s="187" t="s">
        <v>6</v>
      </c>
    </row>
    <row r="274" spans="1:5" ht="47" thickBot="1">
      <c r="A274" s="173" t="s">
        <v>139</v>
      </c>
      <c r="B274" s="180" t="s">
        <v>1238</v>
      </c>
      <c r="C274" t="str">
        <f t="shared" si="4"/>
        <v>No match</v>
      </c>
      <c r="D274" s="195" t="s">
        <v>6</v>
      </c>
      <c r="E274" s="187" t="s">
        <v>6</v>
      </c>
    </row>
    <row r="275" spans="1:5" ht="47" thickBot="1">
      <c r="A275" s="175" t="s">
        <v>1390</v>
      </c>
      <c r="B275" s="180" t="s">
        <v>1240</v>
      </c>
      <c r="C275" t="str">
        <f t="shared" si="4"/>
        <v>No match</v>
      </c>
      <c r="D275" s="194" t="s">
        <v>6</v>
      </c>
      <c r="E275" s="187" t="s">
        <v>6</v>
      </c>
    </row>
    <row r="276" spans="1:5" ht="62.5" thickBot="1">
      <c r="A276" s="173" t="s">
        <v>1391</v>
      </c>
      <c r="B276" s="180" t="s">
        <v>1242</v>
      </c>
      <c r="C276" t="str">
        <f t="shared" si="4"/>
        <v>No match</v>
      </c>
      <c r="D276" s="195" t="s">
        <v>6</v>
      </c>
      <c r="E276" s="187" t="s">
        <v>6</v>
      </c>
    </row>
    <row r="277" spans="1:5" ht="47" thickBot="1">
      <c r="A277" s="175" t="s">
        <v>1392</v>
      </c>
      <c r="B277" s="180" t="s">
        <v>1243</v>
      </c>
      <c r="C277" t="str">
        <f t="shared" si="4"/>
        <v>No match</v>
      </c>
      <c r="D277" s="194" t="s">
        <v>6</v>
      </c>
      <c r="E277" s="187" t="s">
        <v>6</v>
      </c>
    </row>
    <row r="278" spans="1:5" ht="31.5" thickBot="1">
      <c r="A278" s="173" t="s">
        <v>1393</v>
      </c>
      <c r="B278" s="180" t="s">
        <v>1245</v>
      </c>
      <c r="C278" t="str">
        <f t="shared" si="4"/>
        <v>No match</v>
      </c>
      <c r="D278" s="195" t="s">
        <v>6</v>
      </c>
      <c r="E278" s="187" t="s">
        <v>6</v>
      </c>
    </row>
    <row r="279" spans="1:5" ht="62.5" thickBot="1">
      <c r="A279" s="175" t="s">
        <v>151</v>
      </c>
      <c r="B279" s="180" t="s">
        <v>1246</v>
      </c>
      <c r="C279" t="str">
        <f t="shared" si="4"/>
        <v>No match</v>
      </c>
      <c r="D279" s="194" t="s">
        <v>6</v>
      </c>
      <c r="E279" s="187" t="s">
        <v>6</v>
      </c>
    </row>
    <row r="280" spans="1:5" ht="62.5" thickBot="1">
      <c r="A280" s="173" t="s">
        <v>1394</v>
      </c>
      <c r="B280" s="180" t="s">
        <v>1247</v>
      </c>
      <c r="C280" t="str">
        <f t="shared" si="4"/>
        <v>No match</v>
      </c>
      <c r="D280" s="195" t="s">
        <v>6</v>
      </c>
      <c r="E280" s="187" t="s">
        <v>6</v>
      </c>
    </row>
    <row r="281" spans="1:5" ht="47" thickBot="1">
      <c r="A281" s="175" t="s">
        <v>571</v>
      </c>
      <c r="B281" s="180" t="s">
        <v>1248</v>
      </c>
      <c r="C281" t="str">
        <f t="shared" si="4"/>
        <v>No match</v>
      </c>
      <c r="D281" s="194" t="s">
        <v>6</v>
      </c>
      <c r="E281" s="187" t="s">
        <v>6</v>
      </c>
    </row>
    <row r="282" spans="1:5" ht="47" thickBot="1">
      <c r="A282" s="173" t="s">
        <v>575</v>
      </c>
      <c r="B282" s="180" t="s">
        <v>1249</v>
      </c>
      <c r="C282" t="str">
        <f t="shared" si="4"/>
        <v>No match</v>
      </c>
      <c r="D282" s="195" t="s">
        <v>6</v>
      </c>
      <c r="E282" s="187" t="s">
        <v>6</v>
      </c>
    </row>
    <row r="283" spans="1:5" ht="47" thickBot="1">
      <c r="A283" s="175" t="s">
        <v>1395</v>
      </c>
      <c r="B283" s="180" t="s">
        <v>1251</v>
      </c>
      <c r="C283" t="str">
        <f t="shared" si="4"/>
        <v>No match</v>
      </c>
      <c r="D283" s="194" t="s">
        <v>6</v>
      </c>
      <c r="E283" s="187" t="s">
        <v>6</v>
      </c>
    </row>
    <row r="284" spans="1:5" ht="31.5" thickBot="1">
      <c r="A284" s="173" t="s">
        <v>1396</v>
      </c>
      <c r="B284" s="180" t="s">
        <v>1348</v>
      </c>
      <c r="C284" t="str">
        <f t="shared" si="4"/>
        <v>No match</v>
      </c>
      <c r="D284" s="195" t="s">
        <v>6</v>
      </c>
      <c r="E284" s="187" t="s">
        <v>6</v>
      </c>
    </row>
    <row r="285" spans="1:5" ht="47" thickBot="1">
      <c r="A285" s="175" t="s">
        <v>1397</v>
      </c>
      <c r="B285" s="180" t="s">
        <v>1253</v>
      </c>
      <c r="C285" t="str">
        <f t="shared" si="4"/>
        <v>No match</v>
      </c>
      <c r="D285" s="194" t="s">
        <v>6</v>
      </c>
      <c r="E285" s="187" t="s">
        <v>6</v>
      </c>
    </row>
    <row r="286" spans="1:5" ht="31.5" thickBot="1">
      <c r="A286" s="173" t="s">
        <v>1398</v>
      </c>
      <c r="B286" s="185" t="s">
        <v>1256</v>
      </c>
      <c r="C286" t="str">
        <f t="shared" si="4"/>
        <v>No match</v>
      </c>
      <c r="D286" s="195" t="s">
        <v>6</v>
      </c>
      <c r="E286" s="187" t="s">
        <v>6</v>
      </c>
    </row>
    <row r="287" spans="1:5" ht="47" thickBot="1">
      <c r="A287" s="175" t="s">
        <v>1399</v>
      </c>
      <c r="B287" s="180" t="s">
        <v>1258</v>
      </c>
      <c r="C287" t="str">
        <f t="shared" si="4"/>
        <v>No match</v>
      </c>
      <c r="D287" s="194" t="s">
        <v>6</v>
      </c>
      <c r="E287" s="187" t="s">
        <v>6</v>
      </c>
    </row>
    <row r="288" spans="1:5" ht="31.5" thickBot="1">
      <c r="A288" s="173" t="s">
        <v>1400</v>
      </c>
      <c r="B288" s="180" t="s">
        <v>1260</v>
      </c>
      <c r="C288" t="str">
        <f t="shared" si="4"/>
        <v>No match</v>
      </c>
      <c r="D288" s="195" t="s">
        <v>6</v>
      </c>
      <c r="E288" s="187" t="s">
        <v>6</v>
      </c>
    </row>
    <row r="289" spans="1:5" ht="62.5" thickBot="1">
      <c r="A289" s="175" t="s">
        <v>1401</v>
      </c>
      <c r="B289" s="189" t="s">
        <v>1262</v>
      </c>
      <c r="C289" t="str">
        <f t="shared" si="4"/>
        <v>No match</v>
      </c>
      <c r="D289" s="194" t="s">
        <v>6</v>
      </c>
      <c r="E289" s="187" t="s">
        <v>6</v>
      </c>
    </row>
    <row r="290" spans="1:5" ht="62.5" thickBot="1">
      <c r="A290" s="173" t="s">
        <v>1402</v>
      </c>
      <c r="B290" s="189" t="s">
        <v>1264</v>
      </c>
      <c r="C290" t="str">
        <f t="shared" si="4"/>
        <v>No match</v>
      </c>
      <c r="D290" s="195" t="s">
        <v>6</v>
      </c>
      <c r="E290" s="187" t="s">
        <v>6</v>
      </c>
    </row>
    <row r="291" spans="1:5" ht="47" thickBot="1">
      <c r="A291" s="175" t="s">
        <v>1403</v>
      </c>
      <c r="B291" s="185" t="s">
        <v>1265</v>
      </c>
      <c r="C291" t="str">
        <f t="shared" si="4"/>
        <v>No match</v>
      </c>
      <c r="D291" s="194" t="s">
        <v>6</v>
      </c>
      <c r="E291" s="187" t="s">
        <v>6</v>
      </c>
    </row>
    <row r="292" spans="1:5" ht="47" thickBot="1">
      <c r="A292" s="173" t="s">
        <v>1404</v>
      </c>
      <c r="B292" s="189" t="s">
        <v>1267</v>
      </c>
      <c r="C292" t="str">
        <f t="shared" si="4"/>
        <v>No match</v>
      </c>
      <c r="D292" s="195" t="s">
        <v>6</v>
      </c>
      <c r="E292" s="187" t="s">
        <v>6</v>
      </c>
    </row>
    <row r="293" spans="1:5" ht="62.5" thickBot="1">
      <c r="A293" s="175" t="s">
        <v>1405</v>
      </c>
      <c r="B293" s="189" t="s">
        <v>1268</v>
      </c>
      <c r="C293" t="str">
        <f t="shared" si="4"/>
        <v>No match</v>
      </c>
      <c r="D293" s="194" t="s">
        <v>6</v>
      </c>
      <c r="E293" s="187" t="s">
        <v>6</v>
      </c>
    </row>
    <row r="294" spans="1:5" ht="62.5" thickBot="1">
      <c r="A294" s="173" t="s">
        <v>1406</v>
      </c>
      <c r="B294" s="189" t="s">
        <v>1270</v>
      </c>
      <c r="C294" t="str">
        <f t="shared" si="4"/>
        <v>No match</v>
      </c>
      <c r="D294" s="195" t="s">
        <v>6</v>
      </c>
      <c r="E294" s="187" t="s">
        <v>6</v>
      </c>
    </row>
    <row r="295" spans="1:5" ht="47" thickBot="1">
      <c r="A295" s="175" t="s">
        <v>1139</v>
      </c>
      <c r="B295" s="189" t="s">
        <v>1272</v>
      </c>
      <c r="C295" t="str">
        <f t="shared" si="4"/>
        <v>No match</v>
      </c>
      <c r="D295" s="194" t="s">
        <v>6</v>
      </c>
      <c r="E295" s="187" t="s">
        <v>6</v>
      </c>
    </row>
    <row r="296" spans="1:5" ht="31.5" thickBot="1">
      <c r="A296" s="173" t="s">
        <v>537</v>
      </c>
      <c r="B296" s="189" t="s">
        <v>1274</v>
      </c>
      <c r="C296" t="str">
        <f t="shared" si="4"/>
        <v>No match</v>
      </c>
      <c r="D296" s="195" t="s">
        <v>6</v>
      </c>
      <c r="E296" s="187" t="s">
        <v>6</v>
      </c>
    </row>
    <row r="297" spans="1:5" ht="62.5" thickBot="1">
      <c r="A297" s="175" t="s">
        <v>536</v>
      </c>
      <c r="B297" s="189" t="s">
        <v>1278</v>
      </c>
      <c r="C297" t="str">
        <f t="shared" si="4"/>
        <v>No match</v>
      </c>
      <c r="D297" s="194" t="s">
        <v>6</v>
      </c>
      <c r="E297" s="187" t="s">
        <v>6</v>
      </c>
    </row>
    <row r="298" spans="1:5" ht="31.5" thickBot="1">
      <c r="A298" s="173" t="s">
        <v>1407</v>
      </c>
      <c r="B298" s="189" t="s">
        <v>1280</v>
      </c>
      <c r="C298" t="str">
        <f t="shared" si="4"/>
        <v>No match</v>
      </c>
      <c r="D298" s="195" t="s">
        <v>6</v>
      </c>
      <c r="E298" s="187" t="s">
        <v>6</v>
      </c>
    </row>
    <row r="299" spans="1:5" ht="47" thickBot="1">
      <c r="A299" s="175" t="s">
        <v>1408</v>
      </c>
      <c r="B299" s="189" t="s">
        <v>1281</v>
      </c>
      <c r="C299" t="str">
        <f t="shared" si="4"/>
        <v>No match</v>
      </c>
      <c r="D299" s="194" t="s">
        <v>6</v>
      </c>
      <c r="E299" s="187" t="s">
        <v>6</v>
      </c>
    </row>
    <row r="300" spans="1:5" ht="47" thickBot="1">
      <c r="A300" s="173" t="s">
        <v>1409</v>
      </c>
      <c r="B300" s="189" t="s">
        <v>1283</v>
      </c>
      <c r="C300" t="str">
        <f t="shared" si="4"/>
        <v>No match</v>
      </c>
      <c r="D300" s="195" t="s">
        <v>6</v>
      </c>
      <c r="E300" s="187" t="s">
        <v>6</v>
      </c>
    </row>
    <row r="301" spans="1:5" ht="62.5" thickBot="1">
      <c r="A301" s="175" t="s">
        <v>173</v>
      </c>
      <c r="B301" s="180" t="s">
        <v>1349</v>
      </c>
      <c r="C301" t="str">
        <f t="shared" si="4"/>
        <v>No match</v>
      </c>
      <c r="D301" s="194" t="s">
        <v>6</v>
      </c>
      <c r="E301" s="187" t="s">
        <v>6</v>
      </c>
    </row>
    <row r="302" spans="1:5" ht="16" thickBot="1">
      <c r="A302" s="173" t="s">
        <v>47</v>
      </c>
      <c r="C302" t="str">
        <f t="shared" si="4"/>
        <v>No match</v>
      </c>
      <c r="D302" s="195" t="s">
        <v>6</v>
      </c>
    </row>
    <row r="303" spans="1:5" ht="31.5" thickBot="1">
      <c r="A303" s="175" t="s">
        <v>1410</v>
      </c>
      <c r="C303" t="str">
        <f t="shared" si="4"/>
        <v>No match</v>
      </c>
      <c r="D303" s="194" t="s">
        <v>6</v>
      </c>
    </row>
    <row r="304" spans="1:5" ht="31.5" thickBot="1">
      <c r="A304" s="173" t="s">
        <v>297</v>
      </c>
      <c r="C304" t="str">
        <f t="shared" si="4"/>
        <v>No match</v>
      </c>
      <c r="D304" s="195" t="s">
        <v>6</v>
      </c>
    </row>
    <row r="305" spans="1:4" ht="47" thickBot="1">
      <c r="A305" s="175" t="s">
        <v>56</v>
      </c>
      <c r="C305" t="str">
        <f t="shared" si="4"/>
        <v>No match</v>
      </c>
      <c r="D305" s="194" t="s">
        <v>6</v>
      </c>
    </row>
    <row r="306" spans="1:4" ht="31.5" thickBot="1">
      <c r="A306" s="173" t="s">
        <v>1411</v>
      </c>
      <c r="C306" t="str">
        <f t="shared" si="4"/>
        <v>No match</v>
      </c>
      <c r="D306" s="195" t="s">
        <v>6</v>
      </c>
    </row>
    <row r="307" spans="1:4" ht="31.5" thickBot="1">
      <c r="A307" s="175" t="s">
        <v>1412</v>
      </c>
      <c r="C307" t="str">
        <f t="shared" si="4"/>
        <v>No match</v>
      </c>
      <c r="D307" s="194" t="s">
        <v>6</v>
      </c>
    </row>
    <row r="308" spans="1:4" ht="16" thickBot="1">
      <c r="A308" s="173" t="s">
        <v>1413</v>
      </c>
      <c r="C308" t="str">
        <f t="shared" si="4"/>
        <v>No match</v>
      </c>
      <c r="D308" s="195" t="s">
        <v>6</v>
      </c>
    </row>
    <row r="309" spans="1:4" ht="31.5" thickBot="1">
      <c r="A309" s="175" t="s">
        <v>520</v>
      </c>
      <c r="C309" t="str">
        <f t="shared" si="4"/>
        <v>No match</v>
      </c>
      <c r="D309" s="194" t="s">
        <v>6</v>
      </c>
    </row>
    <row r="310" spans="1:4" ht="16" thickBot="1">
      <c r="A310" s="173" t="s">
        <v>264</v>
      </c>
      <c r="C310" t="str">
        <f t="shared" si="4"/>
        <v>No match</v>
      </c>
      <c r="D310" s="195" t="s">
        <v>6</v>
      </c>
    </row>
    <row r="311" spans="1:4" ht="31.5" thickBot="1">
      <c r="A311" s="175" t="s">
        <v>1414</v>
      </c>
      <c r="C311" t="str">
        <f t="shared" si="4"/>
        <v>No match</v>
      </c>
      <c r="D311" s="194" t="s">
        <v>6</v>
      </c>
    </row>
    <row r="312" spans="1:4" ht="16" thickBot="1">
      <c r="A312" s="173" t="s">
        <v>1415</v>
      </c>
      <c r="C312" t="str">
        <f t="shared" si="4"/>
        <v>No match</v>
      </c>
      <c r="D312" s="195" t="s">
        <v>6</v>
      </c>
    </row>
    <row r="313" spans="1:4" ht="31.5" thickBot="1">
      <c r="A313" s="175" t="s">
        <v>1416</v>
      </c>
      <c r="C313" t="str">
        <f t="shared" si="4"/>
        <v>No match</v>
      </c>
      <c r="D313" s="194" t="s">
        <v>6</v>
      </c>
    </row>
  </sheetData>
  <hyperlinks>
    <hyperlink ref="A2" r:id="rId1" display="https://www.nice.org.uk/guidance/indevelopment/gid-ta11749" xr:uid="{8C6CEDCF-E951-49AB-A7DD-1AEF1E1080E8}"/>
    <hyperlink ref="A3" r:id="rId2" display="https://www.nice.org.uk/guidance/indevelopment/gid-ta11516" xr:uid="{B15436EE-0801-4844-A27B-8063701135B7}"/>
    <hyperlink ref="A4" r:id="rId3" display="https://www.nice.org.uk/guidance/indevelopment/gid-ta11765" xr:uid="{B68340C8-A802-458A-82C1-3498F888F835}"/>
    <hyperlink ref="A5" r:id="rId4" display="https://www.nice.org.uk/guidance/indevelopment/gid-ta11869" xr:uid="{C31F422D-63EA-4E5F-98EA-5F3CE5111C99}"/>
    <hyperlink ref="A6" r:id="rId5" display="https://www.nice.org.uk/guidance/indevelopment/gid-hst10062" xr:uid="{F1F5D343-DE83-4B3C-B6F2-DB100F22B88C}"/>
    <hyperlink ref="A7" r:id="rId6" display="https://www.nice.org.uk/guidance/indevelopment/gid-ta11960" xr:uid="{8358F6FF-4A5A-4FF0-A8FD-969527DA0B16}"/>
    <hyperlink ref="A8" r:id="rId7" display="https://www.nice.org.uk/guidance/indevelopment/gid-ta11509" xr:uid="{E3D23B0C-BF84-4CB2-BDD9-D7BC6D1F713E}"/>
    <hyperlink ref="A9" r:id="rId8" display="https://www.nice.org.uk/guidance/indevelopment/gid-ta11501" xr:uid="{53C4B8E0-608B-4930-8A98-7B6074999D08}"/>
    <hyperlink ref="A10" r:id="rId9" display="https://www.nice.org.uk/guidance/indevelopment/gid-ta11694" xr:uid="{40BF708F-03C4-4A85-925D-AF72CFDFAF0E}"/>
    <hyperlink ref="A11" r:id="rId10" display="https://www.nice.org.uk/guidance/indevelopment/gid-ta11025" xr:uid="{61E33608-004C-41E3-B592-DB0ADADCC675}"/>
    <hyperlink ref="A12" r:id="rId11" display="https://www.nice.org.uk/guidance/indevelopment/gid-ta11525" xr:uid="{90E1B82E-EB09-44AE-B4FB-0D7A6B4E0346}"/>
    <hyperlink ref="A13" r:id="rId12" display="https://www.nice.org.uk/guidance/indevelopment/gid-hte10079" xr:uid="{4AA05F77-3505-4953-9652-E12419F35DCB}"/>
    <hyperlink ref="A14" r:id="rId13" display="https://www.nice.org.uk/guidance/indevelopment/gid-hte10080" xr:uid="{AFB3A21B-5EE0-4BF1-8F20-976CB09C8746}"/>
    <hyperlink ref="A15" r:id="rId14" display="https://www.nice.org.uk/guidance/indevelopment/gid-ta11812" xr:uid="{C2D0C98A-5490-4DB0-9764-13A3C9BADC6E}"/>
    <hyperlink ref="A16" r:id="rId15" display="https://www.nice.org.uk/guidance/indevelopment/gid-ta11963" xr:uid="{4E46183D-4E6B-40A3-9F9A-4B6F0DB0AE48}"/>
    <hyperlink ref="A17" r:id="rId16" display="https://www.nice.org.uk/guidance/indevelopment/gid-ta11625" xr:uid="{1BB87260-7F68-4574-9AEB-550FFDA492F9}"/>
    <hyperlink ref="A18" r:id="rId17" display="https://www.nice.org.uk/guidance/indevelopment/gid-ta11502" xr:uid="{CCB3CFC0-D0B8-4EFC-87E6-539C8F75598E}"/>
    <hyperlink ref="A19" r:id="rId18" display="https://www.nice.org.uk/guidance/indevelopment/gid-ta11341" xr:uid="{9718207E-D479-4EE7-A588-62FCD210E544}"/>
    <hyperlink ref="A20" r:id="rId19" display="https://www.nice.org.uk/guidance/indevelopment/gid-ta11650" xr:uid="{128BE95B-4708-44B2-8CB6-D7C6E1F7784E}"/>
    <hyperlink ref="A21" r:id="rId20" display="https://www.nice.org.uk/guidance/indevelopment/gid-ta11422" xr:uid="{A165CB13-F822-470E-97CF-945289E0C19D}"/>
    <hyperlink ref="A22" r:id="rId21" display="https://www.nice.org.uk/guidance/indevelopment/gid-hte10089" xr:uid="{A4D7819F-4AE0-4912-9719-23D5980E2B78}"/>
    <hyperlink ref="A23" r:id="rId22" display="https://www.nice.org.uk/guidance/indevelopment/gid-ta11116" xr:uid="{6D60B265-229D-4468-87B0-BF5B337CBD30}"/>
    <hyperlink ref="A24" r:id="rId23" display="https://www.nice.org.uk/guidance/indevelopment/gid-ta11767" xr:uid="{E76C7092-AFF2-418B-9C61-414CC12ACB80}"/>
    <hyperlink ref="A25" r:id="rId24" display="https://www.nice.org.uk/guidance/indevelopment/gid-ta10895" xr:uid="{BAA8AD92-490F-4156-BD73-CB0294912AD8}"/>
    <hyperlink ref="A26" r:id="rId25" display="https://www.nice.org.uk/guidance/indevelopment/gid-ta11644" xr:uid="{CA47D460-779F-4177-8F56-7FFDC14B5776}"/>
    <hyperlink ref="A27" r:id="rId26" display="https://www.nice.org.uk/guidance/indevelopment/gid-hte10084" xr:uid="{C478F281-5A75-4FCC-9AAE-DA60E41E15ED}"/>
    <hyperlink ref="A28" r:id="rId27" display="https://www.nice.org.uk/guidance/indevelopment/gid-ta11649" xr:uid="{A73CFE57-E85F-4A9C-A4B3-8F6A4FA53BF1}"/>
    <hyperlink ref="A29" r:id="rId28" display="https://www.nice.org.uk/guidance/indevelopment/gid-ta11804" xr:uid="{1B01E24F-40AC-4403-A272-8ED3705A974F}"/>
    <hyperlink ref="A30" r:id="rId29" display="https://www.nice.org.uk/guidance/indevelopment/gid-ta10752" xr:uid="{63CD2E78-FF57-4576-897A-FC49FFC85FCB}"/>
    <hyperlink ref="A31" r:id="rId30" display="https://www.nice.org.uk/guidance/indevelopment/gid-ta11774" xr:uid="{920A15D4-4CFC-4A72-9030-FF74F9F4E0C3}"/>
    <hyperlink ref="A32" r:id="rId31" display="https://www.nice.org.uk/guidance/indevelopment/gid-ta11793" xr:uid="{4DD6438E-066F-4BE3-9971-08ADB4CAFDD4}"/>
    <hyperlink ref="A33" r:id="rId32" display="https://www.nice.org.uk/guidance/indevelopment/gid-ta11552" xr:uid="{EEF3A766-50A9-469F-9F85-6AA6E9F02AA4}"/>
    <hyperlink ref="A34" r:id="rId33" display="https://www.nice.org.uk/guidance/indevelopment/gid-ta11429" xr:uid="{E1AB9C97-5120-46FC-80FB-C756601A8346}"/>
    <hyperlink ref="A35" r:id="rId34" display="https://www.nice.org.uk/guidance/indevelopment/gid-ta11669" xr:uid="{E7DD1F8A-EBC2-4445-ADE8-DBAF4C8AA384}"/>
    <hyperlink ref="A36" r:id="rId35" display="https://www.nice.org.uk/guidance/indevelopment/gid-ta11768" xr:uid="{6A896B01-41C6-4B17-A365-855C4C72CA97}"/>
    <hyperlink ref="A37" r:id="rId36" display="https://www.nice.org.uk/guidance/indevelopment/gid-ta11772" xr:uid="{0DC6B492-9D4C-49B9-928E-1433A536686A}"/>
    <hyperlink ref="A38" r:id="rId37" display="https://www.nice.org.uk/guidance/indevelopment/gid-ta11850" xr:uid="{52EDC864-675C-4B8A-803B-AE662DA4C6E5}"/>
    <hyperlink ref="A39" r:id="rId38" display="https://www.nice.org.uk/guidance/indevelopment/gid-ta11819" xr:uid="{A6313992-FAEB-4D76-816E-33019F7F16CC}"/>
    <hyperlink ref="A40" r:id="rId39" display="https://www.nice.org.uk/guidance/indevelopment/gid-ta11733" xr:uid="{BF6CFD42-560A-430C-92D7-29765EEEF6DE}"/>
    <hyperlink ref="A41" r:id="rId40" display="https://www.nice.org.uk/guidance/indevelopment/gid-ta11635" xr:uid="{71C66B3D-07BD-4E34-BE42-F320EBC2D03B}"/>
    <hyperlink ref="A42" r:id="rId41" display="https://www.nice.org.uk/guidance/indevelopment/gid-ta11636" xr:uid="{AD5D4A7D-9953-473F-A26B-F24DE56D8F75}"/>
    <hyperlink ref="A43" r:id="rId42" display="https://www.nice.org.uk/guidance/indevelopment/gid-ta11678" xr:uid="{B1B236B2-A9FA-4B25-ABD4-EAA293444AA7}"/>
    <hyperlink ref="A44" r:id="rId43" display="https://www.nice.org.uk/guidance/indevelopment/gid-hst10067" xr:uid="{13A0080B-EEA2-4B31-9E8F-7900E66DCD3E}"/>
    <hyperlink ref="A45" r:id="rId44" display="https://www.nice.org.uk/guidance/indevelopment/gid-ta10239" xr:uid="{6CFBA34F-1D54-402A-B66A-1548C0AE2C09}"/>
    <hyperlink ref="A46" r:id="rId45" display="https://www.nice.org.uk/guidance/indevelopment/gid-ta11508" xr:uid="{1B0E4AFA-6CBA-4934-ACEE-2F7783B3065D}"/>
    <hyperlink ref="A47" r:id="rId46" display="https://www.nice.org.uk/guidance/indevelopment/gid-ta11742" xr:uid="{10151B5C-2C39-4C2E-99AA-0E868FF49248}"/>
    <hyperlink ref="A48" r:id="rId47" display="https://www.nice.org.uk/guidance/indevelopment/gid-ta11454" xr:uid="{A90B9108-6ADC-47E3-BF72-823CAED67DD0}"/>
    <hyperlink ref="A49" r:id="rId48" display="https://www.nice.org.uk/guidance/indevelopment/gid-ta11764" xr:uid="{C7A29B14-2B04-41FF-B55C-37FB13A8FB6D}"/>
    <hyperlink ref="A50" r:id="rId49" display="https://www.nice.org.uk/guidance/indevelopment/gid-ta10868" xr:uid="{AD20E834-4A8B-45CD-B8B5-268E37F8EB19}"/>
    <hyperlink ref="A51" r:id="rId50" display="https://www.nice.org.uk/guidance/indevelopment/gid-ta11488" xr:uid="{D58764CB-84A6-49F0-A220-37EA866FEF6E}"/>
    <hyperlink ref="A52" r:id="rId51" display="https://www.nice.org.uk/guidance/indevelopment/gid-ta11817" xr:uid="{7AD8516F-217D-4FC2-9617-1E9A4FB86ADA}"/>
    <hyperlink ref="A53" r:id="rId52" display="https://www.nice.org.uk/guidance/indevelopment/gid-ta11416" xr:uid="{075DF5FC-AE7B-4B25-9162-2873DA907F2A}"/>
    <hyperlink ref="A54" r:id="rId53" display="https://www.nice.org.uk/guidance/indevelopment/gid-ta11576" xr:uid="{2924CE89-03EC-414A-AF3B-D736CA1F96FD}"/>
    <hyperlink ref="A55" r:id="rId54" display="https://www.nice.org.uk/guidance/indevelopment/gid-ta11230" xr:uid="{005D7788-8956-4511-9F60-1C17BBDB3444}"/>
    <hyperlink ref="A56" r:id="rId55" display="https://www.nice.org.uk/guidance/indevelopment/gid-ta11633" xr:uid="{C21E5447-B741-4B42-A5C9-AD0857C9B87B}"/>
    <hyperlink ref="A57" r:id="rId56" display="https://www.nice.org.uk/guidance/indevelopment/gid-ta10620" xr:uid="{F4089F3E-117A-413D-BCA4-BABFE36493E4}"/>
    <hyperlink ref="A58" r:id="rId57" display="https://www.nice.org.uk/guidance/indevelopment/gid-ta11559" xr:uid="{7F519F68-DEC4-41C6-B171-8BB5617F8A19}"/>
    <hyperlink ref="A59" r:id="rId58" display="https://www.nice.org.uk/guidance/indevelopment/gid-ta11414" xr:uid="{9E7A1C5B-0418-4D2E-B15C-FC27CD3E7AF3}"/>
    <hyperlink ref="A60" r:id="rId59" display="https://www.nice.org.uk/guidance/indevelopment/gid-ta11566" xr:uid="{5BE38D1F-F5D6-41FD-808C-8AD0FA01A881}"/>
    <hyperlink ref="A61" r:id="rId60" display="https://www.nice.org.uk/guidance/indevelopment/gid-ta11091" xr:uid="{1A0F7BAF-E1AF-4369-B321-ACDD95CC6ED6}"/>
    <hyperlink ref="A62" r:id="rId61" display="https://www.nice.org.uk/guidance/indevelopment/gid-ta11572" xr:uid="{B314A674-2412-4972-B703-45A2C716B033}"/>
    <hyperlink ref="A63" r:id="rId62" display="https://www.nice.org.uk/guidance/indevelopment/gid-ta10726" xr:uid="{270B5AE8-42A1-4E60-BB56-9748DC7CDAAB}"/>
    <hyperlink ref="A64" r:id="rId63" display="https://www.nice.org.uk/guidance/indevelopment/gid-ta11254" xr:uid="{9A1ED023-F1E2-49B8-A70C-E178E432E472}"/>
    <hyperlink ref="A65" r:id="rId64" display="https://www.nice.org.uk/guidance/indevelopment/gid-ta11424" xr:uid="{094CB0CA-0007-44DA-B49E-69F47854A947}"/>
    <hyperlink ref="A66" r:id="rId65" display="https://www.nice.org.uk/guidance/indevelopment/gid-ta11674" xr:uid="{7FC39A59-99A7-459B-9E71-2C025B4F43DD}"/>
    <hyperlink ref="A67" r:id="rId66" display="https://www.nice.org.uk/guidance/indevelopment/gid-ta11544" xr:uid="{97B0FF97-9FD1-408D-8731-10F51EDEE083}"/>
    <hyperlink ref="A68" r:id="rId67" display="https://www.nice.org.uk/guidance/indevelopment/gid-ta11203" xr:uid="{FEDCAFD4-15A1-4A99-BE09-77955AEF5154}"/>
    <hyperlink ref="A69" r:id="rId68" display="https://www.nice.org.uk/guidance/indevelopment/gid-ta11498" xr:uid="{2253FF66-4B72-440E-969F-F8CBDA6BDF2A}"/>
    <hyperlink ref="A70" r:id="rId69" display="https://www.nice.org.uk/guidance/indevelopment/gid-ta11232" xr:uid="{AB6C3D44-209E-4CF3-A299-0B5C958CF444}"/>
    <hyperlink ref="A71" r:id="rId70" display="https://www.nice.org.uk/guidance/indevelopment/gid-ta11676" xr:uid="{091DBB9B-24E0-476F-B38F-5448CBEF671C}"/>
    <hyperlink ref="A72" r:id="rId71" display="https://www.nice.org.uk/guidance/indevelopment/gid-ta11599" xr:uid="{7CE40417-A400-4834-903F-6547829B5112}"/>
    <hyperlink ref="A73" r:id="rId72" display="https://www.nice.org.uk/guidance/indevelopment/gid-ta10745" xr:uid="{4F91C309-321E-40DD-B755-51CBD0A1C689}"/>
    <hyperlink ref="A74" r:id="rId73" display="https://www.nice.org.uk/guidance/indevelopment/ta797" xr:uid="{158588E1-4340-4573-9700-E5760D768448}"/>
    <hyperlink ref="A75" r:id="rId74" display="https://www.nice.org.uk/guidance/indevelopment/ta714" xr:uid="{FAEF98A3-B091-4A20-BB69-892BD8FF6CA8}"/>
    <hyperlink ref="A76" r:id="rId75" display="https://www.nice.org.uk/guidance/indevelopment/gid-ta10577" xr:uid="{7B1E9859-18FF-4D18-B695-4D2271C961CC}"/>
    <hyperlink ref="A77" r:id="rId76" display="https://www.nice.org.uk/guidance/indevelopment/ta582" xr:uid="{B13052D2-D698-4E6B-9946-DA40BB73550B}"/>
    <hyperlink ref="A78" r:id="rId77" display="https://www.nice.org.uk/guidance/indevelopment/ta560" xr:uid="{A3098EEE-68D0-4808-A09F-0DC8D0D246C4}"/>
    <hyperlink ref="A79" r:id="rId78" display="https://www.nice.org.uk/guidance/indevelopment/htg471" xr:uid="{F9E7B0B0-3C2C-450D-81F1-0AB09321E6ED}"/>
    <hyperlink ref="A80" r:id="rId79" display="https://www.nice.org.uk/guidance/indevelopment/htg461" xr:uid="{1A362A58-2A75-4837-8EC3-016C557169AC}"/>
    <hyperlink ref="A81" r:id="rId80" display="https://www.nice.org.uk/guidance/indevelopment/gid-ta10046" xr:uid="{3987CE32-18E5-4650-A220-1032852B50E2}"/>
    <hyperlink ref="A82" r:id="rId81" display="https://www.nice.org.uk/guidance/indevelopment/gid-ta10089" xr:uid="{67143604-7038-45C5-B6B5-89A567CC2A7C}"/>
    <hyperlink ref="A83" r:id="rId82" display="https://www.nice.org.uk/guidance/indevelopment/gid-ta10024" xr:uid="{27A8A08D-4A35-4244-893A-9BA794E8BC27}"/>
    <hyperlink ref="A84" r:id="rId83" display="https://www.nice.org.uk/guidance/indevelopment/gid-tag509" xr:uid="{CED38E6C-C285-49CC-BC4A-F48326EB157C}"/>
    <hyperlink ref="A85" r:id="rId84" display="https://www.nice.org.uk/guidance/indevelopment/gid-ta10882" xr:uid="{A0B60D62-A8F3-4441-977A-06967AB69DAD}"/>
    <hyperlink ref="A86" r:id="rId85" display="https://www.nice.org.uk/guidance/indevelopment/gid-ta10900" xr:uid="{7AB4A49C-741C-41E8-9FED-66AA628891C9}"/>
    <hyperlink ref="A87" r:id="rId86" display="https://www.nice.org.uk/guidance/indevelopment/gid-ta10935" xr:uid="{AB274FB2-E813-463D-A922-133488A6CCF0}"/>
    <hyperlink ref="A88" r:id="rId87" display="https://www.nice.org.uk/guidance/indevelopment/gid-ta10886" xr:uid="{1F3BAF5B-A395-449E-9F42-769A9260DD9F}"/>
    <hyperlink ref="A89" r:id="rId88" display="https://www.nice.org.uk/guidance/indevelopment/gid-ta10780" xr:uid="{EFF6D06A-A810-4798-AAE9-9A5714E459D3}"/>
    <hyperlink ref="A90" r:id="rId89" display="https://www.nice.org.uk/guidance/indevelopment/gid-ta10905" xr:uid="{BCB52B0E-7853-415F-B224-F712673EDF97}"/>
    <hyperlink ref="A91" r:id="rId90" display="https://www.nice.org.uk/guidance/indevelopment/gid-ta10966" xr:uid="{288F8FE1-1A75-4B17-BEC9-C3E9EB3D32A2}"/>
    <hyperlink ref="A92" r:id="rId91" display="https://www.nice.org.uk/guidance/indevelopment/gid-ta10998" xr:uid="{C6FF1421-16FE-471B-B17C-741F8BF23B6C}"/>
    <hyperlink ref="A93" r:id="rId92" display="https://www.nice.org.uk/guidance/indevelopment/gid-ta10800" xr:uid="{3BC63716-81A9-489F-BEAF-5B438B71FE59}"/>
    <hyperlink ref="A94" r:id="rId93" display="https://www.nice.org.uk/guidance/indevelopment/gid-ta11070" xr:uid="{E63D568E-4BED-4A29-BCA0-75BD1F11FD10}"/>
    <hyperlink ref="A95" r:id="rId94" display="https://www.nice.org.uk/guidance/indevelopment/gid-ta11160" xr:uid="{DC6AD3E9-EA89-4354-BB84-EE4DC6C57327}"/>
    <hyperlink ref="A96" r:id="rId95" display="https://www.nice.org.uk/guidance/indevelopment/gid-ta11022" xr:uid="{87F5E12D-39E1-4352-81FC-906A26740E6F}"/>
    <hyperlink ref="A97" r:id="rId96" display="https://www.nice.org.uk/guidance/indevelopment/gid-ta11186" xr:uid="{9722501E-B53A-4E1B-BFCC-6D3E2DBF2084}"/>
    <hyperlink ref="A98" r:id="rId97" display="https://www.nice.org.uk/guidance/indevelopment/gid-ta11154" xr:uid="{7799687F-85C7-4D69-B0DD-198809EAD0C4}"/>
    <hyperlink ref="A99" r:id="rId98" display="https://www.nice.org.uk/guidance/indevelopment/gid-ta10489" xr:uid="{1D02A02B-E41D-415C-8056-5D3183B56123}"/>
    <hyperlink ref="A100" r:id="rId99" display="https://www.nice.org.uk/guidance/indevelopment/gid-ta10483" xr:uid="{908BB991-C257-43F2-809B-3D7D3E11A959}"/>
    <hyperlink ref="A101" r:id="rId100" display="https://www.nice.org.uk/guidance/indevelopment/gid-ta10542" xr:uid="{58433483-BF78-4AC2-9927-7D835E174865}"/>
    <hyperlink ref="A102" r:id="rId101" display="https://www.nice.org.uk/guidance/indevelopment/gid-ta10497" xr:uid="{583CA426-CCB8-4043-B99A-503A82E9FA8D}"/>
    <hyperlink ref="A103" r:id="rId102" display="https://www.nice.org.uk/guidance/indevelopment/gid-ta10555" xr:uid="{A8FB4B50-4566-4CA9-A296-10572DE01100}"/>
    <hyperlink ref="A104" r:id="rId103" display="https://www.nice.org.uk/guidance/indevelopment/gid-ta10592" xr:uid="{9F700FA3-375D-428C-922D-91F6E3C2F9B8}"/>
    <hyperlink ref="A105" r:id="rId104" display="https://www.nice.org.uk/guidance/indevelopment/gid-ta10573" xr:uid="{CAB69B73-0BDA-4E87-8786-E50F6DBF3371}"/>
    <hyperlink ref="A106" r:id="rId105" display="https://www.nice.org.uk/guidance/indevelopment/gid-ta10589" xr:uid="{AB0E3A38-C3A1-41DF-8777-FF140CD08D87}"/>
    <hyperlink ref="A107" r:id="rId106" display="https://www.nice.org.uk/guidance/indevelopment/gid-ta10606" xr:uid="{753DF5FE-CEAF-48D7-97AE-01D8EA83EA81}"/>
    <hyperlink ref="A108" r:id="rId107" display="https://www.nice.org.uk/guidance/indevelopment/gid-ta10608" xr:uid="{61B53053-F2E3-45D2-AB5E-A1B5F5FDCEA6}"/>
    <hyperlink ref="A109" r:id="rId108" display="https://www.nice.org.uk/guidance/indevelopment/gid-ta10667" xr:uid="{A9DDBD38-2A21-410D-8968-F1E15AF32A59}"/>
    <hyperlink ref="A110" r:id="rId109" display="https://www.nice.org.uk/guidance/indevelopment/gid-ta10696" xr:uid="{86D3892D-A9AA-4D9A-BAD0-DC696AC9144A}"/>
    <hyperlink ref="A111" r:id="rId110" display="https://www.nice.org.uk/guidance/indevelopment/gid-ta10758" xr:uid="{001D551B-7470-473F-B41A-8E362F71F052}"/>
    <hyperlink ref="A112" r:id="rId111" display="https://www.nice.org.uk/guidance/indevelopment/gid-ta10248" xr:uid="{64514348-F1E5-4718-B927-AAB607101259}"/>
    <hyperlink ref="A113" r:id="rId112" display="https://www.nice.org.uk/guidance/indevelopment/gid-ta10250" xr:uid="{97CCDFFC-5D4D-40DD-B641-CF162112EA66}"/>
    <hyperlink ref="A114" r:id="rId113" display="https://www.nice.org.uk/guidance/indevelopment/gid-ta10249" xr:uid="{67D68D0C-252C-42FC-B463-850F49FA67E2}"/>
    <hyperlink ref="A115" r:id="rId114" display="https://www.nice.org.uk/guidance/indevelopment/gid-ta10251" xr:uid="{282BB4A1-BE00-47F9-A1EC-2760E9604E4C}"/>
    <hyperlink ref="A116" r:id="rId115" display="https://www.nice.org.uk/guidance/indevelopment/gid-ta10391" xr:uid="{81246A7D-6EC1-4B0D-8BA7-5DB5EE7E939E}"/>
    <hyperlink ref="A117" r:id="rId116" display="https://www.nice.org.uk/guidance/indevelopment/gid-ta10405" xr:uid="{C5C05810-8E56-4BBC-953A-9023199A01F9}"/>
    <hyperlink ref="A118" r:id="rId117" display="https://www.nice.org.uk/guidance/indevelopment/gid-ta10446" xr:uid="{C75FBC77-D127-4F69-9D3A-AD902A023589}"/>
    <hyperlink ref="A119" r:id="rId118" display="https://www.nice.org.uk/guidance/indevelopment/gid-ta10467" xr:uid="{6AA5284F-900A-4730-8C12-7542BDF5E443}"/>
    <hyperlink ref="A120" r:id="rId119" display="https://www.nice.org.uk/guidance/indevelopment/gid-hst10037" xr:uid="{C41762F0-3749-4AFE-B375-D6EBD76851FE}"/>
    <hyperlink ref="A121" r:id="rId120" display="https://www.nice.org.uk/guidance/indevelopment/gid-ta11402" xr:uid="{00BF6F78-1D06-443F-8067-FC2B0ACE116B}"/>
    <hyperlink ref="A122" r:id="rId121" display="https://www.nice.org.uk/guidance/indevelopment/gid-ta10899" xr:uid="{5D58CAE7-1346-4A23-86A6-ED0F6051BAAB}"/>
    <hyperlink ref="A123" r:id="rId122" display="https://www.nice.org.uk/guidance/indevelopment/gid-ta11071" xr:uid="{E0A55E02-F078-43F8-BF96-0F636E1BA6FE}"/>
    <hyperlink ref="A124" r:id="rId123" display="https://www.nice.org.uk/guidance/indevelopment/gid-ta11345" xr:uid="{A71B8A97-090F-44B1-B7A0-9DC2932E77A0}"/>
    <hyperlink ref="A125" r:id="rId124" display="https://www.nice.org.uk/guidance/indevelopment/gid-ta11274" xr:uid="{B031F5AD-A4B1-42D9-AA3A-7068325551C4}"/>
    <hyperlink ref="A126" r:id="rId125" display="https://www.nice.org.uk/guidance/indevelopment/gid-ta11410" xr:uid="{63821177-831F-451F-90D6-A022985CBBE8}"/>
    <hyperlink ref="A127" r:id="rId126" display="https://www.nice.org.uk/guidance/indevelopment/gid-tag406" xr:uid="{57D9B577-B3BE-4C16-A535-C31C0094F16E}"/>
    <hyperlink ref="A128" r:id="rId127" display="https://www.nice.org.uk/guidance/indevelopment/gid-tag499" xr:uid="{056FF4BD-5BEF-4269-9258-D1C522577DBD}"/>
    <hyperlink ref="A129" r:id="rId128" display="https://www.nice.org.uk/guidance/indevelopment/gid-tag388" xr:uid="{8EDED434-8C38-4046-9417-3BCE46FDE0A2}"/>
    <hyperlink ref="A130" r:id="rId129" display="https://www.nice.org.uk/guidance/indevelopment/gid-ta11272" xr:uid="{D943C1D5-ED16-4FF8-B907-D6409BE2F0B8}"/>
    <hyperlink ref="A131" r:id="rId130" display="https://www.nice.org.uk/guidance/indevelopment/gid-tag525" xr:uid="{6C45B76D-0AA2-4DDC-AAB6-39C50EA5F6BA}"/>
    <hyperlink ref="A132" r:id="rId131" display="https://www.nice.org.uk/guidance/indevelopment/gid-ta11104" xr:uid="{1BD53D02-9122-4AF0-8E2D-172D1EB78579}"/>
    <hyperlink ref="A133" r:id="rId132" display="https://www.nice.org.uk/guidance/indevelopment/gid-ta11273" xr:uid="{4820E71E-F810-4F73-A303-289B8571CEB9}"/>
    <hyperlink ref="A134" r:id="rId133" display="https://www.nice.org.uk/guidance/indevelopment/gid-ta10607" xr:uid="{69DFF749-B2A4-4B00-9E13-11C6D7825B42}"/>
    <hyperlink ref="A135" r:id="rId134" display="https://www.nice.org.uk/guidance/indevelopment/gid-ta11092" xr:uid="{5153C3A0-4801-40CA-B620-2A2505BF3B23}"/>
    <hyperlink ref="A136" r:id="rId135" display="https://www.nice.org.uk/guidance/indevelopment/gid-ta10511" xr:uid="{EB417657-EE69-4223-83F1-9CC3EF76A089}"/>
    <hyperlink ref="A137" r:id="rId136" display="https://www.nice.org.uk/guidance/indevelopment/gid-ta11709" xr:uid="{13A0BE1B-6266-4FD1-9350-27F08546784E}"/>
    <hyperlink ref="A138" r:id="rId137" display="https://www.nice.org.uk/guidance/indevelopment/gid-ta11689" xr:uid="{3F682FE1-801B-40B0-AA5A-5EB2F6F868A6}"/>
    <hyperlink ref="A139" r:id="rId138" display="https://www.nice.org.uk/guidance/indevelopment/gid-ta10826" xr:uid="{3F0C2A9F-F5A1-4B63-8181-AE1DB22080EA}"/>
    <hyperlink ref="A140" r:id="rId139" display="https://www.nice.org.uk/guidance/indevelopment/gid-ta11475" xr:uid="{1829428D-6ED6-4CFE-8F7D-CEBE97EDF167}"/>
    <hyperlink ref="A141" r:id="rId140" display="https://www.nice.org.uk/guidance/indevelopment/gid-ta11366" xr:uid="{FBB3E560-BDA4-4F3C-86B1-E5CC90C79DF6}"/>
    <hyperlink ref="A142" r:id="rId141" display="https://www.nice.org.uk/guidance/indevelopment/gid-ta10832" xr:uid="{2F9DD303-A0AD-4768-A6FB-01864DD2F897}"/>
    <hyperlink ref="A143" r:id="rId142" display="https://www.nice.org.uk/guidance/indevelopment/gid-ta11367" xr:uid="{404D40FD-49B6-47CE-BABB-40CC573F5FDC}"/>
    <hyperlink ref="A144" r:id="rId143" display="https://www.nice.org.uk/guidance/indevelopment/gid-ta11627" xr:uid="{A6639E18-8DBD-492F-9F5A-D87394336DF6}"/>
    <hyperlink ref="A145" r:id="rId144" display="https://www.nice.org.uk/guidance/indevelopment/gid-ta11117" xr:uid="{7DAEEB1D-C7A6-4005-B586-9950B66ECDED}"/>
    <hyperlink ref="A146" r:id="rId145" display="https://www.nice.org.uk/guidance/indevelopment/gid-ta11356" xr:uid="{CA546344-6B68-463F-8C2E-6CF1F3BB66A7}"/>
    <hyperlink ref="A147" r:id="rId146" display="https://www.nice.org.uk/guidance/indevelopment/gid-ta11327" xr:uid="{F93A37BA-514C-4F06-A20D-D613A2FA6421}"/>
    <hyperlink ref="A148" r:id="rId147" display="https://www.nice.org.uk/guidance/indevelopment/gid-ta11400" xr:uid="{A649E51C-72C1-49F1-9481-CBA6FAC6DBDB}"/>
    <hyperlink ref="A149" r:id="rId148" display="https://www.nice.org.uk/guidance/indevelopment/gid-ta11372" xr:uid="{8445FD88-81C3-49B9-9113-2A85BB5FE8E3}"/>
    <hyperlink ref="A150" r:id="rId149" display="https://www.nice.org.uk/guidance/indevelopment/gid-ta10990" xr:uid="{10FBF24D-1DBC-4E5D-AAF5-C5E2B355D97E}"/>
    <hyperlink ref="A151" r:id="rId150" display="https://www.nice.org.uk/guidance/indevelopment/gid-ta11365" xr:uid="{BDB01575-1AD2-45E2-A0B4-F80597EB97A5}"/>
    <hyperlink ref="A152" r:id="rId151" display="https://www.nice.org.uk/guidance/indevelopment/gid-ta11036" xr:uid="{73330342-0871-43BD-AC43-85391FC9F223}"/>
    <hyperlink ref="A153" r:id="rId152" display="https://www.nice.org.uk/guidance/indevelopment/gid-ta11664" xr:uid="{3FDD0A6D-C403-4D51-8D60-6B2C7D1BA9EB}"/>
    <hyperlink ref="A154" r:id="rId153" display="https://www.nice.org.uk/guidance/indevelopment/gid-ta11021" xr:uid="{9D55AB57-DA38-49CC-AD48-362B37A4B3B6}"/>
    <hyperlink ref="A155" r:id="rId154" display="https://www.nice.org.uk/guidance/indevelopment/gid-ta11299" xr:uid="{DFE61B60-92C0-4EA8-B870-934B8F1BBE07}"/>
    <hyperlink ref="A156" r:id="rId155" display="https://www.nice.org.uk/guidance/indevelopment/gid-ta11586" xr:uid="{BA888034-B252-42D4-AEB8-C43233126C14}"/>
    <hyperlink ref="A157" r:id="rId156" display="https://www.nice.org.uk/guidance/indevelopment/gid-ta11301" xr:uid="{E748960F-6C5B-4250-A181-3E76BCC4959A}"/>
    <hyperlink ref="A158" r:id="rId157" display="https://www.nice.org.uk/guidance/indevelopment/gid-ta11697" xr:uid="{64845F2E-BBF7-484F-B28C-3E9F6014077A}"/>
    <hyperlink ref="A159" r:id="rId158" display="https://www.nice.org.uk/guidance/indevelopment/gid-ta11546" xr:uid="{A7360696-ED9A-4AF9-8578-D01132F90088}"/>
    <hyperlink ref="A160" r:id="rId159" display="https://www.nice.org.uk/guidance/indevelopment/gid-ta10818" xr:uid="{C844C665-F9A2-427D-9FA5-8232EAB232E5}"/>
    <hyperlink ref="A161" r:id="rId160" display="https://www.nice.org.uk/guidance/indevelopment/gid-ta10143" xr:uid="{1E43DA7C-0FB7-468C-9388-7C8181699948}"/>
    <hyperlink ref="A162" r:id="rId161" display="https://www.nice.org.uk/guidance/indevelopment/gid-ta10858" xr:uid="{69D4D38E-18B9-4738-B9CA-D2B14694FB54}"/>
    <hyperlink ref="A163" r:id="rId162" display="https://www.nice.org.uk/guidance/indevelopment/gid-ta11455" xr:uid="{95A0855D-6EB6-44C2-A0E4-B306BB2CB359}"/>
    <hyperlink ref="A164" r:id="rId163" display="https://www.nice.org.uk/guidance/indevelopment/gid-ta11589" xr:uid="{DBF3A498-5F83-4BD8-A726-099CDC691A7D}"/>
    <hyperlink ref="A165" r:id="rId164" display="https://www.nice.org.uk/guidance/indevelopment/gid-ta11588" xr:uid="{94666487-7BE3-4E8F-BE78-DFFBC0C96119}"/>
    <hyperlink ref="A166" r:id="rId165" display="https://www.nice.org.uk/guidance/indevelopment/gid-ta11449" xr:uid="{1E44FA4B-6702-49C5-8909-F8868F6DE73F}"/>
    <hyperlink ref="A167" r:id="rId166" display="https://www.nice.org.uk/guidance/indevelopment/gid-ta11634" xr:uid="{9A4DD0B0-4187-4EEB-BACF-115DE79B8FF0}"/>
    <hyperlink ref="A168" r:id="rId167" display="https://www.nice.org.uk/guidance/indevelopment/gid-ta11352" xr:uid="{2D728E28-5980-4178-9CAE-E221FAB3A1F5}"/>
    <hyperlink ref="A169" r:id="rId168" display="https://www.nice.org.uk/guidance/indevelopment/gid-ta11645" xr:uid="{1D680E47-36F5-41BC-83C3-7ECE7A7BF96B}"/>
    <hyperlink ref="A170" r:id="rId169" display="https://www.nice.org.uk/guidance/indevelopment/gid-ta11406" xr:uid="{9D1E9185-958D-4D02-8937-DDECD8B2DBBB}"/>
    <hyperlink ref="A171" r:id="rId170" display="https://www.nice.org.uk/guidance/indevelopment/gid-ta11511" xr:uid="{B5EADDB9-A5E3-4B1C-B666-804D33C142B6}"/>
    <hyperlink ref="A172" r:id="rId171" display="https://www.nice.org.uk/guidance/indevelopment/gid-ta11491" xr:uid="{5FA2BCC3-CEE2-45BE-93B7-1491485AFC9B}"/>
    <hyperlink ref="A173" r:id="rId172" display="https://www.nice.org.uk/guidance/indevelopment/gid-ta11554" xr:uid="{B9C1B6D3-52B9-4C61-8FB0-E9FF9F220AA4}"/>
    <hyperlink ref="A174" r:id="rId173" display="https://www.nice.org.uk/guidance/indevelopment/gid-ta11443" xr:uid="{AC92A0EE-1A68-464B-B8C0-D564941A9356}"/>
    <hyperlink ref="A175" r:id="rId174" display="https://www.nice.org.uk/guidance/indevelopment/gid-ta10664" xr:uid="{293B89B8-0F02-4985-A189-0A4053662E1F}"/>
    <hyperlink ref="A176" r:id="rId175" display="https://www.nice.org.uk/guidance/indevelopment/gid-ta10747" xr:uid="{5A353133-39C3-4E3F-A545-4479807847B1}"/>
    <hyperlink ref="A177" r:id="rId176" display="https://www.nice.org.uk/guidance/indevelopment/gid-ta11235" xr:uid="{9482E224-5E03-4A2F-AF1A-27051090497F}"/>
    <hyperlink ref="A178" r:id="rId177" display="https://www.nice.org.uk/guidance/indevelopment/gid-ta11140" xr:uid="{8742D36A-1583-4727-A878-4D3EF714B59E}"/>
    <hyperlink ref="A179" r:id="rId178" display="https://www.nice.org.uk/guidance/indevelopment/gid-ta11103" xr:uid="{33312E80-571E-4B0D-BC6B-16F2B02B5CD5}"/>
    <hyperlink ref="A180" r:id="rId179" display="https://www.nice.org.uk/guidance/indevelopment/gid-ta11221" xr:uid="{7DC2622F-5475-484D-B614-1CFCF2999444}"/>
    <hyperlink ref="A181" r:id="rId180" display="https://www.nice.org.uk/guidance/indevelopment/gid-ta11663" xr:uid="{15E510D3-C263-4949-A3EC-A524AEE6DF15}"/>
    <hyperlink ref="A182" r:id="rId181" display="https://www.nice.org.uk/guidance/indevelopment/gid-ta11808" xr:uid="{B20B9161-1D65-44FB-B6ED-8222AFC74420}"/>
    <hyperlink ref="A183" r:id="rId182" display="https://www.nice.org.uk/guidance/indevelopment/gid-ta11585" xr:uid="{78450A9E-AC45-4778-B7EA-4C9C064DCFC4}"/>
    <hyperlink ref="A184" r:id="rId183" display="https://www.nice.org.uk/guidance/indevelopment/gid-ta11690" xr:uid="{8850D200-7D36-48B0-87DD-14E65BC58301}"/>
    <hyperlink ref="A185" r:id="rId184" display="https://www.nice.org.uk/guidance/indevelopment/gid-ta10994" xr:uid="{04796C7E-92F7-400E-9D74-191A3193375C}"/>
    <hyperlink ref="A186" r:id="rId185" display="https://www.nice.org.uk/guidance/indevelopment/gid-ta11848" xr:uid="{5E7C777E-030B-4AAA-A52C-6294DEEF8CC0}"/>
    <hyperlink ref="A187" r:id="rId186" display="https://www.nice.org.uk/guidance/indevelopment/gid-ta11629" xr:uid="{20B07A4F-B5FA-4A03-AA48-05EE11E5F420}"/>
    <hyperlink ref="A188" r:id="rId187" display="https://www.nice.org.uk/guidance/indevelopment/gid-ta11646" xr:uid="{F0B4A612-D7FF-4BD6-9D5F-8A91194812CE}"/>
    <hyperlink ref="A189" r:id="rId188" display="https://www.nice.org.uk/guidance/indevelopment/gid-ta11441" xr:uid="{6305D9B9-527F-4B01-B9A0-4C012428A088}"/>
    <hyperlink ref="A190" r:id="rId189" display="https://www.nice.org.uk/guidance/indevelopment/gid-ta11750" xr:uid="{9572D142-48DD-4C6A-A0FE-24989354CAF5}"/>
    <hyperlink ref="A191" r:id="rId190" display="https://www.nice.org.uk/guidance/indevelopment/gid-ta11278" xr:uid="{12D21531-E59F-407B-B8EA-74F169F84F9F}"/>
    <hyperlink ref="A192" r:id="rId191" display="https://www.nice.org.uk/guidance/indevelopment/gid-ta10623" xr:uid="{5ADA4F98-051D-438A-9195-A23399E4502B}"/>
    <hyperlink ref="A193" r:id="rId192" display="https://www.nice.org.uk/guidance/indevelopment/gid-ta11831" xr:uid="{9E56404E-8009-408B-BB90-F6B7E6F48ACE}"/>
    <hyperlink ref="A194" r:id="rId193" display="https://www.nice.org.uk/guidance/indevelopment/gid-ta11440" xr:uid="{816D4E1B-36AD-4D98-90ED-A2B0442BA7D0}"/>
    <hyperlink ref="A195" r:id="rId194" display="https://www.nice.org.uk/guidance/indevelopment/gid-ta11368" xr:uid="{975968CA-F407-4163-A1CB-24D6F4A5BB9E}"/>
    <hyperlink ref="A196" r:id="rId195" display="https://www.nice.org.uk/guidance/indevelopment/gid-ta11505" xr:uid="{2819E3F8-3489-423C-8B72-A61F8670BC91}"/>
    <hyperlink ref="A197" r:id="rId196" display="https://www.nice.org.uk/guidance/indevelopment/gid-ta11405" xr:uid="{50FAA0BE-994B-4F4F-9E41-4C1D6D4156B3}"/>
    <hyperlink ref="A198" r:id="rId197" display="https://www.nice.org.uk/guidance/indevelopment/gid-ta11898" xr:uid="{BEB9C376-1EAD-458D-A8E4-8546E84A30BC}"/>
    <hyperlink ref="A199" r:id="rId198" display="https://www.nice.org.uk/guidance/indevelopment/gid-ta11823" xr:uid="{8570403B-49A7-41EF-A369-B8D28FF5BE11}"/>
    <hyperlink ref="A200" r:id="rId199" display="https://www.nice.org.uk/guidance/indevelopment/gid-ta11528" xr:uid="{9BF1CACE-2AB6-46E3-8F64-B25F95291735}"/>
    <hyperlink ref="A201" r:id="rId200" display="https://www.nice.org.uk/guidance/indevelopment/gid-ta11373" xr:uid="{4869BB26-679E-4BAC-A06C-39CFB4108F57}"/>
    <hyperlink ref="A202" r:id="rId201" display="https://www.nice.org.uk/guidance/indevelopment/gid-ta11613" xr:uid="{3BA30204-96B7-4890-AD6C-09BA26D92995}"/>
    <hyperlink ref="A203" r:id="rId202" display="https://www.nice.org.uk/guidance/indevelopment/gid-ta11484" xr:uid="{5819B863-5DED-48AC-B011-40A2247F1A76}"/>
    <hyperlink ref="A204" r:id="rId203" display="https://www.nice.org.uk/guidance/indevelopment/gid-ta11556" xr:uid="{FC80A812-3C9C-465F-BED8-264ECA8F88E9}"/>
    <hyperlink ref="A205" r:id="rId204" display="https://www.nice.org.uk/guidance/indevelopment/gid-ta11745" xr:uid="{6BFDCEB2-A337-4758-BFEE-B26049761FBF}"/>
    <hyperlink ref="A206" r:id="rId205" display="https://www.nice.org.uk/guidance/indevelopment/gid-ta11096" xr:uid="{BD11489F-DB30-4B47-AD30-D211C500027F}"/>
    <hyperlink ref="A207" r:id="rId206" display="https://www.nice.org.uk/guidance/indevelopment/gid-hst10063" xr:uid="{0FD8306A-C1BA-4A28-8163-D64B316D4AB6}"/>
    <hyperlink ref="A208" r:id="rId207" display="https://www.nice.org.uk/guidance/indevelopment/gid-ta11638" xr:uid="{4753E21B-3518-4356-92A9-955C00D8320E}"/>
    <hyperlink ref="A209" r:id="rId208" display="https://www.nice.org.uk/guidance/indevelopment/gid-ta11023" xr:uid="{BC706895-6DD4-435B-A3E8-E261F67212C8}"/>
    <hyperlink ref="A210" r:id="rId209" display="https://www.nice.org.uk/guidance/indevelopment/gid-ta11386" xr:uid="{970CC39B-BBE7-4357-8345-616A8E4AE394}"/>
    <hyperlink ref="A211" r:id="rId210" display="https://www.nice.org.uk/guidance/indevelopment/gid-ta11379" xr:uid="{3D1C1419-F561-4827-ACFD-6C8307229EDE}"/>
    <hyperlink ref="A212" r:id="rId211" display="https://www.nice.org.uk/guidance/indevelopment/gid-ta11220" xr:uid="{A4FBB4D4-7066-4D92-A68D-97DB22A5F941}"/>
    <hyperlink ref="A213" r:id="rId212" display="https://www.nice.org.uk/guidance/indevelopment/gid-ta11540" xr:uid="{52E3E94B-DFCB-4E9B-8DC6-AF8A81AB39D5}"/>
    <hyperlink ref="A214" r:id="rId213" display="https://www.nice.org.uk/guidance/indevelopment/gid-ta11801" xr:uid="{4614D911-A55F-403F-9A50-911D69F46DDE}"/>
    <hyperlink ref="A215" r:id="rId214" display="https://www.nice.org.uk/guidance/indevelopment/gid-ta11439" xr:uid="{9F0AECB1-63A0-463C-B527-1DE2C180F499}"/>
    <hyperlink ref="A216" r:id="rId215" display="https://www.nice.org.uk/guidance/indevelopment/gid-ta11553" xr:uid="{110DC993-DA64-49C9-81D3-3A30F23BB879}"/>
    <hyperlink ref="A217" r:id="rId216" display="https://www.nice.org.uk/guidance/indevelopment/gid-ta11334" xr:uid="{62B77E3E-3CD8-4609-A2AF-AD7DEA89D8C4}"/>
    <hyperlink ref="A218" r:id="rId217" display="https://www.nice.org.uk/guidance/indevelopment/gid-ta11214" xr:uid="{699582B1-B4C0-4531-8C0A-FFA0578EAC0E}"/>
    <hyperlink ref="A219" r:id="rId218" display="https://www.nice.org.uk/guidance/indevelopment/gid-ta11457" xr:uid="{0B65A143-C0C4-4568-ADEA-F2A14C94A7EB}"/>
    <hyperlink ref="A220" r:id="rId219" display="https://www.nice.org.uk/guidance/indevelopment/gid-ta10575" xr:uid="{4A002408-B24C-42A6-8E49-A0CFE8F2B58F}"/>
    <hyperlink ref="A221" r:id="rId220" display="https://www.nice.org.uk/guidance/indevelopment/gid-ta11818" xr:uid="{A48EBE8B-8786-442E-9E16-C3AEA5C1CD0E}"/>
    <hyperlink ref="A222" r:id="rId221" display="https://www.nice.org.uk/guidance/indevelopment/gid-ta11859" xr:uid="{3A2263B9-89D1-49A7-A6C4-3D70678B2BF8}"/>
    <hyperlink ref="A223" r:id="rId222" display="https://www.nice.org.uk/guidance/indevelopment/gid-ta11654" xr:uid="{59076691-1B17-46AC-8BD3-1E9CF2FC0F06}"/>
    <hyperlink ref="A224" r:id="rId223" display="https://www.nice.org.uk/guidance/indevelopment/gid-ta11581" xr:uid="{863CA93D-A6E4-4DFC-B486-EF6AB334E809}"/>
    <hyperlink ref="A225" r:id="rId224" display="https://www.nice.org.uk/guidance/indevelopment/gid-ta11884" xr:uid="{98E8B9D1-E2A8-4DC3-A7DA-322CD0337EC5}"/>
    <hyperlink ref="A226" r:id="rId225" display="https://www.nice.org.uk/guidance/indevelopment/gid-ta10774" xr:uid="{58C6110B-943C-45F3-99C5-9F920B02C574}"/>
    <hyperlink ref="A227" r:id="rId226" display="https://www.nice.org.uk/guidance/indevelopment/gid-ta11008" xr:uid="{61974344-A181-443D-BAF8-7531B824B28C}"/>
    <hyperlink ref="A228" r:id="rId227" display="https://www.nice.org.uk/guidance/indevelopment/gid-ta11800" xr:uid="{3B9811D1-5857-4583-AFD5-80C6FD6AD0BD}"/>
    <hyperlink ref="A229" r:id="rId228" display="https://www.nice.org.uk/guidance/indevelopment/gid-ta11445" xr:uid="{0F1D1B30-6A3E-4C5A-A179-9F653B2BD7B9}"/>
    <hyperlink ref="A230" r:id="rId229" display="https://www.nice.org.uk/guidance/indevelopment/gid-ta11776" xr:uid="{FDA287DC-94D7-460C-B0A3-988E261EA325}"/>
    <hyperlink ref="A231" r:id="rId230" display="https://www.nice.org.uk/guidance/indevelopment/gid-ta10223" xr:uid="{587A5A0E-F3AF-4268-BBE0-9E7AED82398C}"/>
    <hyperlink ref="A232" r:id="rId231" display="https://www.nice.org.uk/guidance/indevelopment/gid-ta11802" xr:uid="{84392918-F3D0-46DC-BC41-1D8470176311}"/>
    <hyperlink ref="A233" r:id="rId232" display="https://www.nice.org.uk/guidance/indevelopment/gid-ta11780" xr:uid="{6745A149-B162-418F-8D14-990D17DFEDDE}"/>
    <hyperlink ref="A234" r:id="rId233" display="https://www.nice.org.uk/guidance/indevelopment/gid-ta10225" xr:uid="{497C9553-FE62-4915-8EF0-5340F45C67CA}"/>
    <hyperlink ref="A235" r:id="rId234" display="https://www.nice.org.uk/guidance/indevelopment/gid-ta11718" xr:uid="{D684E5F1-2F17-474C-B98D-933CF7D3D275}"/>
    <hyperlink ref="A236" r:id="rId235" display="https://www.nice.org.uk/guidance/indevelopment/gid-ta11269" xr:uid="{6355C10B-3AEB-4C5F-AD70-F13B0107558D}"/>
    <hyperlink ref="A237" r:id="rId236" display="https://www.nice.org.uk/guidance/indevelopment/gid-ta11130" xr:uid="{B319528F-B013-4E87-92B0-9601FB168300}"/>
    <hyperlink ref="A238" r:id="rId237" display="https://www.nice.org.uk/guidance/indevelopment/gid-ta10227" xr:uid="{3A9E1FDC-CCD9-4210-A537-CD7F3F5BF187}"/>
    <hyperlink ref="A239" r:id="rId238" display="https://www.nice.org.uk/guidance/indevelopment/gid-ta11468" xr:uid="{670921F7-95FB-4876-BC2F-AEFA3821C046}"/>
    <hyperlink ref="A240" r:id="rId239" display="https://www.nice.org.uk/guidance/indevelopment/gid-ta11805" xr:uid="{B22D10AF-3D09-4E7A-AF08-64D26D7C542D}"/>
    <hyperlink ref="A241" r:id="rId240" display="https://www.nice.org.uk/guidance/indevelopment/gid-ta11330" xr:uid="{54F96886-82FA-40B4-B2B2-99CFD4610D7D}"/>
    <hyperlink ref="A242" r:id="rId241" display="https://www.nice.org.uk/guidance/indevelopment/gid-ta11643" xr:uid="{43740DD6-A203-4420-A8E9-F744C786FF0B}"/>
    <hyperlink ref="A243" r:id="rId242" display="https://www.nice.org.uk/guidance/indevelopment/gid-htg10169" xr:uid="{93BAF294-D6C7-4DD1-8E9A-81053587C151}"/>
    <hyperlink ref="A244" r:id="rId243" display="https://www.nice.org.uk/guidance/indevelopment/gid-ta11958" xr:uid="{B9553201-FF44-45A3-8835-28E63C2F9AFD}"/>
    <hyperlink ref="A245" r:id="rId244" display="https://www.nice.org.uk/guidance/indevelopment/gid-ta11564" xr:uid="{46D2AC6B-A25E-4821-A6F2-ED75C8688A14}"/>
    <hyperlink ref="A246" r:id="rId245" display="https://www.nice.org.uk/guidance/indevelopment/gid-htg10153" xr:uid="{69EC0AD0-7355-4522-AEE0-62C3FB800228}"/>
    <hyperlink ref="A247" r:id="rId246" display="https://www.nice.org.uk/guidance/indevelopment/gid-ta11500" xr:uid="{B69BBE4A-879B-4534-8B68-A0237B69EB9F}"/>
    <hyperlink ref="A248" r:id="rId247" display="https://www.nice.org.uk/guidance/indevelopment/gid-ta11560" xr:uid="{6B1CCFBF-8EDF-492E-BA6F-851774655DF3}"/>
    <hyperlink ref="A249" r:id="rId248" display="https://www.nice.org.uk/guidance/indevelopment/gid-ta11014" xr:uid="{81369CBE-8616-4AA7-9424-C76851DDBE50}"/>
    <hyperlink ref="A250" r:id="rId249" display="https://www.nice.org.uk/guidance/indevelopment/gid-ta11015" xr:uid="{2AED1C48-07F1-4B97-867E-8AB7C39FFFE6}"/>
    <hyperlink ref="A251" r:id="rId250" display="https://www.nice.org.uk/guidance/indevelopment/gid-ta11340" xr:uid="{EE613F1D-0A42-4937-A1F6-C74C635A3C8A}"/>
    <hyperlink ref="A252" r:id="rId251" display="https://www.nice.org.uk/guidance/indevelopment/gid-ta10313" xr:uid="{CBE0262A-0600-49E8-9602-2AC0C1EAC78D}"/>
    <hyperlink ref="A253" r:id="rId252" display="https://www.nice.org.uk/guidance/indevelopment/gid-ta11882" xr:uid="{C8C7D240-19E9-47BF-8212-0F54F0249F54}"/>
    <hyperlink ref="A254" r:id="rId253" display="https://www.nice.org.uk/guidance/indevelopment/gid-ta11157" xr:uid="{6A2A3908-4774-4E2B-9EBC-12C40A3AEC0F}"/>
    <hyperlink ref="A255" r:id="rId254" display="https://www.nice.org.uk/guidance/indevelopment/gid-ta10404" xr:uid="{BB6FA3F3-7FCA-48C4-80B3-4ABD1D977912}"/>
    <hyperlink ref="A256" r:id="rId255" display="https://www.nice.org.uk/guidance/indevelopment/gid-ta11607" xr:uid="{95B12BA3-C2AB-4664-9E97-1A42A7E20BC3}"/>
    <hyperlink ref="A257" r:id="rId256" display="https://www.nice.org.uk/guidance/indevelopment/gid-ta10205" xr:uid="{E6B757A3-25D9-4899-B7A2-A47E10C9C840}"/>
    <hyperlink ref="A258" r:id="rId257" display="https://www.nice.org.uk/guidance/indevelopment/gid-ta11481" xr:uid="{91A1F8AF-EF4B-459B-A56F-470470C03806}"/>
    <hyperlink ref="A259" r:id="rId258" display="https://www.nice.org.uk/guidance/indevelopment/gid-ta11606" xr:uid="{28D1BFB6-5A8D-478F-B350-AF283B6DFCF2}"/>
    <hyperlink ref="A260" r:id="rId259" display="https://www.nice.org.uk/guidance/indevelopment/gid-ta11908" xr:uid="{1466D535-FD9B-4E30-952A-0FAD76E696CD}"/>
    <hyperlink ref="A261" r:id="rId260" display="https://www.nice.org.uk/guidance/indevelopment/gid-ta11655" xr:uid="{B426DDC6-32C7-4EF9-B864-5B8AC793B65A}"/>
    <hyperlink ref="A262" r:id="rId261" display="https://www.nice.org.uk/guidance/indevelopment/gid-ta11651" xr:uid="{40C5075C-4C20-46B7-B5DB-5360BD9D889C}"/>
    <hyperlink ref="A263" r:id="rId262" display="https://www.nice.org.uk/guidance/indevelopment/gid-ta11477" xr:uid="{82A361B2-2A50-4443-9A9C-7353628E99C2}"/>
    <hyperlink ref="A264" r:id="rId263" display="https://www.nice.org.uk/guidance/indevelopment/gid-ta11561" xr:uid="{9D35141C-08E9-4699-85E4-AFD875D44B61}"/>
    <hyperlink ref="A265" r:id="rId264" display="https://www.nice.org.uk/guidance/indevelopment/gid-ta11863" xr:uid="{B8600E2F-8BCD-4771-BB4D-F961E009AC45}"/>
    <hyperlink ref="A266" r:id="rId265" display="https://www.nice.org.uk/guidance/indevelopment/gid-ta11628" xr:uid="{4704445A-AD3D-41E5-853A-9B82A35A49FB}"/>
    <hyperlink ref="A267" r:id="rId266" display="https://www.nice.org.uk/guidance/indevelopment/gid-ta11886" xr:uid="{348F9306-AB5E-4631-A4F0-9320FDFA5A3D}"/>
    <hyperlink ref="A268" r:id="rId267" display="https://www.nice.org.uk/guidance/indevelopment/gid-ta10777" xr:uid="{9DC0A11D-32E5-431C-90EB-0BCCEFCB8CC8}"/>
    <hyperlink ref="A269" r:id="rId268" display="https://www.nice.org.uk/guidance/indevelopment/gid-ta11761" xr:uid="{BEF65DF0-9D9D-40C7-BC56-62C806A81A45}"/>
    <hyperlink ref="A270" r:id="rId269" display="https://www.nice.org.uk/guidance/indevelopment/gid-htg10165" xr:uid="{3F75ED6F-4150-4C57-860B-0025CDBCCB41}"/>
    <hyperlink ref="A271" r:id="rId270" display="https://www.nice.org.uk/guidance/indevelopment/gid-ta10684" xr:uid="{9535F31E-EA58-4628-BBCB-BB32F6B13E99}"/>
    <hyperlink ref="A272" r:id="rId271" display="https://www.nice.org.uk/guidance/indevelopment/gid-ta11909" xr:uid="{ECE68D23-E7DE-499E-A63F-54CA89A0906F}"/>
    <hyperlink ref="A273" r:id="rId272" display="https://www.nice.org.uk/guidance/indevelopment/gid-ta11959" xr:uid="{BF1F7F67-E0AE-4F3D-8FA0-A83092142BD1}"/>
    <hyperlink ref="A274" r:id="rId273" display="https://www.nice.org.uk/guidance/indevelopment/gid-ta11519" xr:uid="{302AF56E-7E38-4ACE-9465-E4D46BC309FB}"/>
    <hyperlink ref="A275" r:id="rId274" display="https://www.nice.org.uk/guidance/indevelopment/gid-ta11880" xr:uid="{76B79467-5963-4369-A4AC-8ED172FE6456}"/>
    <hyperlink ref="A276" r:id="rId275" display="https://www.nice.org.uk/guidance/indevelopment/gid-ta11913" xr:uid="{DCB28D02-4F6C-41C2-AAEF-CFB655FBE036}"/>
    <hyperlink ref="A277" r:id="rId276" display="https://www.nice.org.uk/guidance/indevelopment/gid-ta11743" xr:uid="{E4BEC964-E535-4335-AB91-6097805D2C9B}"/>
    <hyperlink ref="A278" r:id="rId277" display="https://www.nice.org.uk/guidance/indevelopment/gid-ta11719" xr:uid="{5444C813-8CD9-4435-9E02-2A7F891EEDE8}"/>
    <hyperlink ref="A279" r:id="rId278" display="https://www.nice.org.uk/guidance/indevelopment/gid-ta10979" xr:uid="{A6775437-936D-44F8-A3DB-B8E92930817D}"/>
    <hyperlink ref="A280" r:id="rId279" display="https://www.nice.org.uk/guidance/indevelopment/gid-ta11782" xr:uid="{2EBB2EF5-28C7-4FBB-8E37-6F13BC723875}"/>
    <hyperlink ref="A281" r:id="rId280" display="https://www.nice.org.uk/guidance/indevelopment/gid-ta11759" xr:uid="{23ACA4CB-0224-4BCF-9E00-45EA89913CF1}"/>
    <hyperlink ref="A282" r:id="rId281" display="https://www.nice.org.uk/guidance/indevelopment/gid-ta11866" xr:uid="{65EDDAAB-749F-4294-80CA-8F669119EC52}"/>
    <hyperlink ref="A283" r:id="rId282" display="https://www.nice.org.uk/guidance/indevelopment/gid-ta11995" xr:uid="{469E31B7-9DFF-4C1D-A79E-1FC56DBF9242}"/>
    <hyperlink ref="A284" r:id="rId283" display="https://www.nice.org.uk/guidance/indevelopment/gid-ta11052" xr:uid="{18812E70-105D-4A4F-AA4C-0DF69A32BB05}"/>
    <hyperlink ref="A285" r:id="rId284" display="https://www.nice.org.uk/guidance/indevelopment/gid-htg10172" xr:uid="{19193BA7-0FF5-4956-9E8A-AF5A7D552B46}"/>
    <hyperlink ref="A286" r:id="rId285" display="https://www.nice.org.uk/guidance/indevelopment/gid-ta11567" xr:uid="{6F065C54-DA56-40FD-9885-99D531D07E22}"/>
    <hyperlink ref="A287" r:id="rId286" display="https://www.nice.org.uk/guidance/indevelopment/gid-ta10261" xr:uid="{523A69AD-5D73-44D8-AC54-CAEB23F18FA1}"/>
    <hyperlink ref="A288" r:id="rId287" display="https://www.nice.org.uk/guidance/indevelopment/gid-ta11592" xr:uid="{BEDB52DC-1243-4848-8F96-733EDB8EDC07}"/>
    <hyperlink ref="A289" r:id="rId288" display="https://www.nice.org.uk/guidance/indevelopment/gid-ta11679" xr:uid="{260D97C8-D232-44DB-A989-245AD6D686A5}"/>
    <hyperlink ref="A290" r:id="rId289" display="https://www.nice.org.uk/guidance/indevelopment/gid-ta11631" xr:uid="{869D97FA-0DA0-46EB-9837-79D8597A8C6F}"/>
    <hyperlink ref="A291" r:id="rId290" display="https://www.nice.org.uk/guidance/indevelopment/gid-ta10326" xr:uid="{CEEFB1FE-48E6-4334-AC16-4ADF47F650F7}"/>
    <hyperlink ref="A292" r:id="rId291" display="https://www.nice.org.uk/guidance/indevelopment/gid-ta11781" xr:uid="{2354F8BB-BD6F-4C77-AE4A-B513B79D6148}"/>
    <hyperlink ref="A293" r:id="rId292" display="https://www.nice.org.uk/guidance/indevelopment/gid-ta11310" xr:uid="{853B859C-99F5-4B5E-9016-809E4C688FC6}"/>
    <hyperlink ref="A294" r:id="rId293" display="https://www.nice.org.uk/guidance/indevelopment/gid-ta11582" xr:uid="{B0685367-E752-4603-9C85-8DFF49C19A96}"/>
    <hyperlink ref="A295" r:id="rId294" display="https://www.nice.org.uk/guidance/indevelopment/gid-ta11701" xr:uid="{C7244E29-3472-4184-A4DC-6A9874EFD379}"/>
    <hyperlink ref="A296" r:id="rId295" display="https://www.nice.org.uk/guidance/indevelopment/gid-ta11333" xr:uid="{C48C25A2-6352-4C29-8016-6291A185BACF}"/>
    <hyperlink ref="A297" r:id="rId296" display="https://www.nice.org.uk/guidance/indevelopment/gid-ta11693" xr:uid="{853804D3-811A-4FBD-915E-E48D833CC693}"/>
    <hyperlink ref="A298" r:id="rId297" display="https://www.nice.org.uk/guidance/indevelopment/gid-ta11640" xr:uid="{B6ECFB57-F73A-4208-A6F9-48EFE3D41CAF}"/>
    <hyperlink ref="A299" r:id="rId298" display="https://www.nice.org.uk/guidance/indevelopment/gid-ta11482" xr:uid="{C6079977-F2BD-4455-8997-0AE552D40F22}"/>
    <hyperlink ref="A300" r:id="rId299" display="https://www.nice.org.uk/guidance/indevelopment/gid-ta11771" xr:uid="{6916DA8F-074B-430D-B9BE-C8546FD420CA}"/>
    <hyperlink ref="A301" r:id="rId300" display="https://www.nice.org.uk/guidance/indevelopment/gid-ta11766" xr:uid="{076BFEBB-8333-4F1F-B2D6-A6BDC47C5F6A}"/>
    <hyperlink ref="A302" r:id="rId301" display="https://www.nice.org.uk/guidance/indevelopment/gid-ta11803" xr:uid="{2FA73E66-4286-41CB-9E5E-38DAD00D95D3}"/>
    <hyperlink ref="A303" r:id="rId302" display="https://www.nice.org.uk/guidance/indevelopment/gid-ta11100" xr:uid="{3494618B-BD2F-4AD4-A214-3B6F5657C7BA}"/>
    <hyperlink ref="A304" r:id="rId303" display="https://www.nice.org.uk/guidance/indevelopment/gid-ta10981" xr:uid="{006FFE1F-9933-466B-B790-6390BAA0A0C7}"/>
    <hyperlink ref="A305" r:id="rId304" display="https://www.nice.org.uk/guidance/indevelopment/gid-ta11545" xr:uid="{DFFA859B-4830-4FB8-B8D0-9E3D6EDFE467}"/>
    <hyperlink ref="A306" r:id="rId305" display="https://www.nice.org.uk/guidance/indevelopment/gid-htg10168" xr:uid="{40338CBE-40F6-4DDC-A8D2-381F27899BD8}"/>
    <hyperlink ref="A307" r:id="rId306" display="https://www.nice.org.uk/guidance/indevelopment/gid-ta11670" xr:uid="{7DDBDD7B-15C7-4D28-97E7-C18875F5F8ED}"/>
    <hyperlink ref="A308" r:id="rId307" display="https://www.nice.org.uk/guidance/indevelopment/gid-ta11844" xr:uid="{2E8B3BB7-9508-4121-83CB-12D6B807B22D}"/>
    <hyperlink ref="A309" r:id="rId308" display="https://www.nice.org.uk/guidance/indevelopment/gid-ta11565" xr:uid="{A0C5AE5D-E5A3-4C05-A9FF-EEFD2E03EABE}"/>
    <hyperlink ref="A310" r:id="rId309" display="https://www.nice.org.uk/guidance/indevelopment/gid-ta11760" xr:uid="{ED7844D6-08BF-4CB3-AA13-AB1C74FDEE02}"/>
    <hyperlink ref="A311" r:id="rId310" display="https://www.nice.org.uk/guidance/indevelopment/gid-ta11298" xr:uid="{D91123F1-D68A-4C2F-A723-5C0D0E33E618}"/>
    <hyperlink ref="A312" r:id="rId311" display="https://www.nice.org.uk/guidance/indevelopment/gid-htg10538" xr:uid="{6BF1CA8F-590F-4B0A-9FC8-7F4B276C33A2}"/>
    <hyperlink ref="A313" r:id="rId312" display="https://www.nice.org.uk/guidance/indevelopment/gid-htg10470" xr:uid="{69750974-D7EC-4B1B-BA81-D80348D748A0}"/>
    <hyperlink ref="B201" r:id="rId313" display="Eflornithine for treating high-risk neuroblastoma with complete or partial response after immunotherapy [ID4060]" xr:uid="{2CB502D1-C4C0-4C8F-8AD7-FA06CC6081B8}"/>
    <hyperlink ref="B258" r:id="rId314" display="Pirtobrutinib for treating relapsed or refractory mantle cell lymphoma [ID3975]" xr:uid="{E5DDFB61-01CE-4973-A39A-D270ED239E99}"/>
    <hyperlink ref="B7" r:id="rId315" xr:uid="{CD3DDADB-2246-4899-B562-F0D8581FD783}"/>
    <hyperlink ref="B11" r:id="rId316" display="Leniolisib for activated phosphoinositide 3-kinase delta syndrome in people 12 years and over [ID6130] (HST33)" xr:uid="{94F0BD01-D17A-4698-80F8-46F00945B8E5}"/>
    <hyperlink ref="B243" r:id="rId317" display="Renal cell carcinoma Pathways Pilot [ID6186]" xr:uid="{B4D7225F-4869-4F09-B0EF-4B567BC6AADE}"/>
    <hyperlink ref="B148" r:id="rId318" display="Port Delivery System with ranibizumab for treating wet age-related macular degeneration [ID3983]" xr:uid="{9E778180-6EE3-49D2-887D-260A5EAE4B45}"/>
    <hyperlink ref="B93" r:id="rId319" xr:uid="{041586A4-9619-421C-8564-B6B08F647C05}"/>
    <hyperlink ref="B20" r:id="rId320" xr:uid="{3B41670F-DE54-41D9-9AC6-F6DA34E1BCC9}"/>
    <hyperlink ref="B9" r:id="rId321" xr:uid="{B97FF3BB-2B8C-4EA6-A959-7D04F644DCA3}"/>
    <hyperlink ref="B189" r:id="rId322" display="Maralixibat for treating cholestatic pruritus in Alagille syndrome [ID3941]" xr:uid="{EFE640E6-166E-411B-8C43-8166ACECBA0B}"/>
    <hyperlink ref="B242" r:id="rId323" display="Odevixibat for treating cholestasis and pruritus in Alagille Syndrome [ID6181]" xr:uid="{95FB4DDA-B991-4EB7-B2AC-CB901A9E869F}"/>
    <hyperlink ref="B241" r:id="rId324" display="Maralixibat for treating progressive familial intrahepatic cholestasis [ID3818]" xr:uid="{E76AEF4D-3DB6-4729-BFB2-960470807171}"/>
    <hyperlink ref="B166" r:id="rId325" display="Lecanemab for treating mild cognitive impairment or mild dementia caused by Alzheimer’s disease [ID4043]" xr:uid="{2106BF2D-9BB5-4BC5-9272-03DED3D9C7D2}"/>
    <hyperlink ref="B2" r:id="rId326" display="Efanesoctocog alfa for treating and preventing bleeding episodes in haemophilia A TA1051 [ID6170]" xr:uid="{068D1936-1F49-4B53-A591-B6D0DC116047}"/>
    <hyperlink ref="B167" r:id="rId327" display="Donanemab for treating mild cognitive impairment or mild dementia caused by Alzheimer's disease [ID6222]" xr:uid="{8C9FD362-73CF-4257-893B-1C4A527F7D2F}"/>
    <hyperlink ref="B98" r:id="rId328" xr:uid="{15A98F56-1D92-4CF2-A22A-5E31BCFF7D16}"/>
    <hyperlink ref="B170" r:id="rId329" display="Rozanolixizumab for treating antibody-positive generalised myasthenia gravis [ID5092]" xr:uid="{A177A687-3152-4FE7-87FA-471B18BC4B8B}"/>
    <hyperlink ref="B39" r:id="rId330" display="Ribociclib with an aromatase inhibitor for adjuvant treatment of hormone receptor-positive HER2-negative early breast cancer at high risk of recurrence [ID6153] (TA1086)" xr:uid="{295B4E67-33CC-485A-88F7-E291563C82EE}"/>
    <hyperlink ref="B163" r:id="rId331" display="Zilucoplan for treating antibody positive generalised myasthenia gravis [ID4008]" xr:uid="{D4934390-5EFF-4A6E-BF2E-056786B324C6}"/>
    <hyperlink ref="B59" r:id="rId332" display="Cabotegravir for preventing HIV-1 in adults and young people [ID6255]" xr:uid="{FAD7D9D7-621D-43BD-9DE1-AABB4A7ED21E}"/>
    <hyperlink ref="B212" r:id="rId333" display="Nusinersen and risdiplam for treating spinal muscular atrophy (review of TA588 and TA755) [ID6195]" xr:uid="{FD1B3594-EB3E-4DBF-A080-CB30CF89B0CC}"/>
    <hyperlink ref="B185" r:id="rId334" display="Sotatercept for treating pulmonary arterial hypertension [ID6163]" xr:uid="{5BC5188E-16CC-44D7-A48B-703D4350F633}"/>
    <hyperlink ref="B28" r:id="rId335" display="Fosdenopterin for treating molybdenum cofactor deficiency type A [ID6264]" xr:uid="{408DB538-407D-4EE3-BB6A-6B11B8A8DC38}"/>
    <hyperlink ref="B244" r:id="rId336" display="Ropeginterferon alfa-2b for treating polycythaemia vera without symptomatic splenomegaly [ID1596]" xr:uid="{27ED2DF3-5E18-48EE-B980-FC4D714AB465}"/>
    <hyperlink ref="B46" r:id="rId337" xr:uid="{83D37E51-5C8D-4005-B465-2A6EEB2AC77A}"/>
    <hyperlink ref="B27" r:id="rId338" xr:uid="{B961A515-7B20-40DA-A1AF-C01200D0B490}"/>
    <hyperlink ref="B14" r:id="rId339" xr:uid="{C3AE3FFE-7682-4B24-8D2E-94831DCF9326}"/>
    <hyperlink ref="B34" r:id="rId340" xr:uid="{D58E6B2C-1ABD-4218-82E3-894CE753CD35}"/>
    <hyperlink ref="B8" r:id="rId341" xr:uid="{F4DA367E-9634-4F89-9DA9-1CAEA17309D4}"/>
    <hyperlink ref="B192" r:id="rId342" display="Isatuximab with pomalidomide and dexamethasone for treating relapsed and refractory multiple myeloma [review of TA658] [ID4067]" xr:uid="{30A50063-13B8-41A0-9BB7-CC3A162C0C1C}"/>
    <hyperlink ref="B72" r:id="rId343" display="Venetoclax with obinutuzumab for untreated chronic lymphocytic leukaemia when there is no 17p deletion or TP53 mutation and FCR (fludarabine, cyclophosphamide, rituximab) or BR (bendamustine, rituximab) are suitable (MA partial review of TA663) [ID6291]" xr:uid="{D18C8D66-3EE3-4344-AB1C-1BC3E38E632F}"/>
    <hyperlink ref="B172" r:id="rId344" display="Durvalumab with platinum-based chemotherapy, then with or without olaparib, for treating newly diagnosed advanced or recurrent endometrial cancer [ID6317]" xr:uid="{593D53B0-6C4E-4C07-8545-8C65B1B69C43}"/>
    <hyperlink ref="B13" r:id="rId345" xr:uid="{88A4F133-DF0F-4508-BF43-5E3783335BA1}"/>
    <hyperlink ref="B50" r:id="rId346" xr:uid="{249FE01F-CCD6-48F3-BF8A-5512436807DE}"/>
    <hyperlink ref="B102" r:id="rId347" display="Belantamab mafodotin with bortezomib and dexamethasone for treating relapsed or refractory multiple myeloma after 1 or more treatments [ID6212]" xr:uid="{BEE078E2-06B9-49F9-A8C8-6B1E0CB756BB}"/>
    <hyperlink ref="B80" r:id="rId348" xr:uid="{61067696-797D-4E7E-9545-96DAA2AA9632}"/>
    <hyperlink ref="B32" r:id="rId349" xr:uid="{661A1E15-AAAB-4146-BFE2-295F2FE2A882}"/>
    <hyperlink ref="B252" r:id="rId350" display="Fidanacogene elaparvovec for treating moderately severe to severe haemophilia B [ID4032]" xr:uid="{B773A574-50EC-430B-B849-9EA292AD153A}"/>
    <hyperlink ref="B78" r:id="rId351" xr:uid="{80194A35-72A0-4B59-8D94-0DA2DE793D6C}"/>
    <hyperlink ref="B239" r:id="rId352" display="Masitinib with riluzole for treating amyotrophic lateral sclerosis ID6257" xr:uid="{458AB8A2-EB71-4916-B07D-2B18A1F96D87}"/>
    <hyperlink ref="B159" r:id="rId353" display="Pirtobrutinib for untreated chronic lymphocytic leukaemia or small lymphocytic lymphoma [ID6397]" xr:uid="{7F1AD051-1985-4CE9-8B93-2F1E76FD7652}"/>
    <hyperlink ref="B44" r:id="rId354" display="Tarlatamab for previously treated advanced small-cell lung cancer (TA1091) [ID6364]" xr:uid="{03F600AF-8204-4B21-B1D2-9540F9B19BAE}"/>
    <hyperlink ref="B96" r:id="rId355" display="Nivolumab with chemotherapy for untreated unresectable or metastatic urothelial cancer [ID5102]" xr:uid="{18E7780E-7A58-4772-B302-7BF6FB37ACF4}"/>
    <hyperlink ref="B15" r:id="rId356" display="Erdafitinib for treating metastatic or unresectable FGFR-altered urothelial cancer [ID1333] TA1062" xr:uid="{107F1BB9-F8D4-4114-82B3-003E37A94E85}"/>
    <hyperlink ref="B6" r:id="rId357" display="Ruxolitinib for treating acute graft versus host disease refractory to corticosteroids in people aged 12 and over TA1054 [ID6377]" xr:uid="{D0524B24-7F5A-4E19-91EA-0696A258AEC8}"/>
    <hyperlink ref="B26" r:id="rId358" xr:uid="{1D718648-9428-4745-99CE-27DFC7DAAFAE}"/>
    <hyperlink ref="B61" r:id="rId359" xr:uid="{177FF917-76C0-46E7-8AFA-F0063FDBFBEF}"/>
    <hyperlink ref="B33" r:id="rId360" display="Zanubrutinib for treating relapsed or refractory mantle cell lymphoma after 1 or more treatments TA1081 [ID6392]" xr:uid="{839E34AC-7157-42E2-B975-18A2B9F411F5}"/>
    <hyperlink ref="B66" r:id="rId361" xr:uid="{3CD3E035-FB77-412F-AF91-A0E90406C462}"/>
    <hyperlink ref="B86" r:id="rId362" xr:uid="{D90A39F3-1437-41F5-9263-FBF6CB833110}"/>
    <hyperlink ref="B21" r:id="rId363" xr:uid="{11FACEAF-E76F-400A-86CA-C397AA9FB422}"/>
    <hyperlink ref="B240" r:id="rId364" display="DCVax-L for treating glioblastoma [ID836]" xr:uid="{E3B2B8AF-68A4-4177-B2F5-FADA308B39C2}"/>
    <hyperlink ref="B16" r:id="rId365" xr:uid="{E84BFF3D-1E2B-4004-B205-6A700AA28CB9}"/>
    <hyperlink ref="B262" r:id="rId366" display="Telisotuzumab vedotin for treating c-MET overexpressed, EGFR wild-type, non-squamous advanced non-small-cell lung cancer after 1 or more systemic treatments [ID6253]" xr:uid="{EF4D82D4-D8F4-4635-9415-FFCE87DE1D8A}"/>
    <hyperlink ref="B208" r:id="rId367" display="Pembrolizumab with chemotherapy for adjuvant treatment of newly diagnosed high-risk endometrial cancer after surgery with curative intent [ID6207]" xr:uid="{BB5014F9-5DB8-430C-83FD-27275074BF47}"/>
    <hyperlink ref="B169" r:id="rId368" display="Pirtobrutinib for treating chronic lymphocytic leukaemia or small lymphocytic lymphoma after 1 or more BTK inhibitors [ID6269]" xr:uid="{D1D08021-FED3-424E-9EA9-A95A714F8035}"/>
    <hyperlink ref="B251" r:id="rId369" display="Sipavibart for preventing COVID-19 [ID6282]" xr:uid="{8D19FC98-4CF1-4005-A19D-47F9B021E0D9}"/>
    <hyperlink ref="B4" r:id="rId370" xr:uid="{7A95AC70-0693-4A14-B80F-75E1D63C7D45}"/>
    <hyperlink ref="B261" r:id="rId371" display="Palforzia for treating peanut allergy in children aged 1 to 3 [ID6144]" xr:uid="{9F8E9CE2-22E1-4D1E-BC3E-DD723584A568}"/>
    <hyperlink ref="B260" r:id="rId372" display="Daprodustat for treating anaemia in people with chronic kidney disease [ID3987]" xr:uid="{71A08484-571E-45F1-8765-9240F6FD0EC9}"/>
    <hyperlink ref="B263" r:id="rId373" display="Abaloparatide for treating idiopathic or hypogonadal osteoporosis in men [ID4059]" xr:uid="{7B80E2C5-CEF5-4152-A12E-7427B2E3C96F}"/>
    <hyperlink ref="B264" r:id="rId374" display="Aumolertinib for untreated EGFR mutation-positive non-small-cell lung cancer [ID4000]" xr:uid="{306AF176-FDA0-4352-A3CC-57730875D480}"/>
    <hyperlink ref="B265" r:id="rId375" display="Dupilumab for treating chronic spontaneous urticaria in people 12 years and over [ID4055]" xr:uid="{93B82761-E08E-42F5-BD16-C3F6C8C509FD}"/>
    <hyperlink ref="B43" r:id="rId376" xr:uid="{DE2F3697-A6DC-4A16-8F90-190BC6DB54D2}"/>
    <hyperlink ref="B266" r:id="rId377" display="Infigratinib for treating relapsed or refractory advanced cholangiocarcinoma with FGFR2 fusion or rearrangement [ID3992]" xr:uid="{794A587E-0BCE-49CE-9F2F-C8040F01F736}"/>
    <hyperlink ref="B267" r:id="rId378" display="Lenadogene nolparvovec for treating Leber's hereditary optic neuropathy caused by the G11778A ND4 mitochondrial mutation [ID1410]" xr:uid="{5706BE36-453F-4448-A278-FD639D422A32}"/>
    <hyperlink ref="B35" r:id="rId379" display="Letermovir for preventing cytomegalovirus infection after a kidney transplant TA1082 (terminated appraisal) [ID6166]" xr:uid="{9524C216-7113-4042-9214-9CC2B88BE3BE}"/>
    <hyperlink ref="B268" r:id="rId380" display="Lurbinectedin for treating advanced small-cell lung cancer on or after platinum-based chemotherapy [ID3872]" xr:uid="{B71F3E2D-EF14-499F-8B64-0BD7395F8396}"/>
    <hyperlink ref="B64" r:id="rId381" display="Nintedanib for treating fibrosing interstitial lung disease in people aged 6 to 17 [ID6194]" xr:uid="{AB2F0C1C-30D4-4046-BAE0-DFD0821421B9}"/>
    <hyperlink ref="B269" r:id="rId382" display="Oral paclitaxel with encequidar for treating advanced breast cancer [ID5111]" xr:uid="{D025F337-3E6B-4CD3-BCC5-6C9E6E16B9D9}"/>
    <hyperlink ref="B200" r:id="rId383" display="Givinostat for treating Duchenne muscular dystrophy in people 6 years and over [ID6323]" xr:uid="{69E05A0E-65CC-4A52-8DD8-B40A42E9A2E2}"/>
    <hyperlink ref="B259" r:id="rId384" display="Topical rapamycin for treating facial angiofibromas associated with tuberous sclerosis complex in people 6 years and over [ID6391]" xr:uid="{BC1937F8-CDAB-46BD-BE03-F60E1882A8EF}"/>
    <hyperlink ref="B164" r:id="rId385" display="Brexucabtagene autoleucel for treating relapsed or refractory mantle cell lymphoma after 2 or more systemic treatments (review of TA677) [ID6325]" xr:uid="{7F07C995-AEF7-4B6A-A1FD-64DDEF274054}"/>
    <hyperlink ref="B48" r:id="rId386" xr:uid="{99E5C4DC-F33D-448A-A8F0-936B9C1D08B6}"/>
    <hyperlink ref="B47" r:id="rId387" xr:uid="{0BC62E6F-8944-45D7-A363-4CDED72D3CC1}"/>
    <hyperlink ref="B207" r:id="rId388" display="Hydromethylthionine mesylate for treating mild cognitive impairment or mild or moderate dementia caused by Alzheimer's disease [ID6343]" xr:uid="{A8CE60D2-F626-431B-883B-BBAD774D9655}"/>
    <hyperlink ref="B204" r:id="rId389" display="Imlunestrant for treating oestrogen receptor-positive HER2-negative advanced breast cancer after endocrine therapy [ID6373]" xr:uid="{67FA3CC9-9858-40F4-AE74-39E7A7762DDB}"/>
    <hyperlink ref="B45" r:id="rId390" xr:uid="{BAAEA76F-4B49-482D-A114-0B498262BFD5}"/>
    <hyperlink ref="B31" r:id="rId391" xr:uid="{DF1491D1-C171-4063-9B6C-48A40B0402E2}"/>
    <hyperlink ref="B253" r:id="rId392" display="Insulin icodec for treating type 2 diabetes [ID6175]" xr:uid="{303DB288-DFDC-4516-A0D2-806D11741CFA}"/>
    <hyperlink ref="B256" r:id="rId393" display="Degarelix before or with radiotherapy for treating high-risk localised and locally advanced hormone-dependent prostate cancer [ID6419]" xr:uid="{88E9D85B-FB91-49F4-84F6-786E0745AF98}"/>
    <hyperlink ref="B51" r:id="rId394" xr:uid="{BE2B16EE-16FF-439B-A200-A0F7AD8A701A}"/>
    <hyperlink ref="B202" r:id="rId395" display="Sirolimus gel for treating facial angiofibroma from tuberous sclerosis complex in people 6 years and older (review of TA972) [ID6440]" xr:uid="{1E6C25FC-C71D-4C2A-9451-64D1C195D991}"/>
    <hyperlink ref="B186" r:id="rId396" display="Amivantamab with carboplatin and pemetrexed for untreated EGFR exon 20 insertion mutation-positive advanced non-small-cell lung cancer  [ID5110]" xr:uid="{ADDA880D-D3C5-4FAF-876F-2A741D3F8943}"/>
    <hyperlink ref="B75" r:id="rId397" xr:uid="{532C3EB4-A4C4-4096-BA74-527C5D7C7135}"/>
    <hyperlink ref="B23" r:id="rId398" xr:uid="{89B8738E-F327-425E-B443-871896B968E7}"/>
    <hyperlink ref="B106" r:id="rId399" display="Trastuzumab deruxtecan for treating HER2-positive unresectable or metastatic breast cancer after 1 or more anti-HER2 treatments [ID5121}" xr:uid="{EDD30AB4-32A8-4BEC-824B-897F10CA4EDB}"/>
    <hyperlink ref="B49" r:id="rId400" xr:uid="{F995EDBD-3448-4BD5-82A7-251B21534C26}"/>
    <hyperlink ref="B41" r:id="rId401" xr:uid="{2FB71B90-A3B7-48FA-BB8B-4DC217C935F7}"/>
    <hyperlink ref="B19" r:id="rId402" xr:uid="{D0D09A86-45CB-4DAF-BC02-7781DFBCBCDB}"/>
    <hyperlink ref="B111" r:id="rId403" display="Acalabrutinib with bendamustine and rituximab for untreated mantle cell lymphoma [ID6155]" xr:uid="{9FF2C1EC-603A-4A7F-AA05-7426AFEE9986}"/>
    <hyperlink ref="B101" r:id="rId404" display="Osimertinib for maintenance treatment of EGFR mutation-positive locally advanced unresectable non-small-cell lung cancer after platinum-based chemoradiation [ID6223]" xr:uid="{1C77CBD7-E4F2-46F9-99E3-70FC78077E53}"/>
    <hyperlink ref="B113" r:id="rId405" display="Nemolizumab for treating prurigo nodularis [ID6451]" xr:uid="{069718D0-66AA-465B-B2AE-66C087A7520D}"/>
    <hyperlink ref="B52" r:id="rId406" xr:uid="{65A5A0D0-99AB-4E29-87C3-5A2DC1307D3A}"/>
    <hyperlink ref="B30" r:id="rId407" display="Adagrasib for previously treated KRAS G12C mutation-positive advanced non-small-cell lung cancer [ID6339]" xr:uid="{A058D211-5539-4098-9D36-DA4C8D3CF82D}"/>
    <hyperlink ref="B190" r:id="rId408" display="Teplizumab for delaying the onset of type 1 diabetes in people 8 years and over at risk of developing the condition [ID6259]" xr:uid="{8CD89812-DDD4-4596-BD2F-7A36354E7E7B}"/>
    <hyperlink ref="B188" r:id="rId409" display="Encorafenib with binimetinib for treating BRAF V600E mutation-positive advanced non-small-cell lung cancer [ID6177]" xr:uid="{AE352A5A-BA96-4CA5-A843-BF266995145C}"/>
    <hyperlink ref="B83" r:id="rId410" xr:uid="{366AEBCD-E0AC-433D-80F8-C7F354E1E35A}"/>
    <hyperlink ref="B29" r:id="rId411" xr:uid="{018DF2EC-B132-4BCE-8B85-9FAB9D34BC1E}"/>
    <hyperlink ref="B18" r:id="rId412" display="Nivolumab with ipilimumab for untreated metastatic colorectal cancer with high microsatellite instability or mismatch repair deficiency [ID1136]" xr:uid="{569DABC3-F18C-4357-AA4C-F59E95474A1B}"/>
    <hyperlink ref="B257" r:id="rId413" display="Sugemalimab with chemotherapy for untreated metastatic non-small-cell lung cancer [ID4001]" xr:uid="{703C7827-7135-47BD-A5D1-7DA11B47CBFB}"/>
    <hyperlink ref="B24" r:id="rId414" display="Atezolizumab for adjuvant treatment of resected non-small-cell lung cancer (MA review of TA823) [ID6324] TA1071" xr:uid="{2B2D69EB-17C5-45AF-81D0-CBAD5083EEE7}"/>
    <hyperlink ref="B255" r:id="rId415" display="Selpercatinib for treating RET fusion-positive advanced solid tumours in people aged 12 and over with no other treatment options [ID6273]" xr:uid="{804B8EDC-88F4-40E8-8331-E635320B8B55}"/>
    <hyperlink ref="B254" r:id="rId416" display="Leukocyte interleukin in combination for neoadjuvant treatment of resectable locally advanced squamous cell head and neck cancer [ID6390]" xr:uid="{109BFA13-E253-4079-B97B-D99B9579F812}"/>
    <hyperlink ref="B121" r:id="rId417" display="Lifileucel for previously treated unresectable or metastatic melanoma [ID3863]" xr:uid="{F105B255-4436-452C-8161-A1A56772C026}"/>
    <hyperlink ref="B206" r:id="rId418" display="Delandistrogene moxeparvovec for treating Duchenne muscular dystrophy in children 4 to 7 years [ID3897]" xr:uid="{4B92AA98-3E0D-484D-B3F4-E72EF35BD3E3}"/>
    <hyperlink ref="B54" r:id="rId419" xr:uid="{C4B0E16A-A9A2-4089-8C0E-1F04E3282A27}"/>
    <hyperlink ref="B103" r:id="rId420" display="Vorasidenib for treating astrocytoma or oligodendroglioma with IDH1 or IDH2 mutations after surgery in people 12 years and over [ID6407]" xr:uid="{40B84B54-E231-4246-9E5E-D0AD38FACA7B}"/>
    <hyperlink ref="B68" r:id="rId421" xr:uid="{135591A9-4B9C-41E1-9C06-A919734F667D}"/>
    <hyperlink ref="B56" r:id="rId422" xr:uid="{8D98DFED-4046-4E42-AFC7-BB4F85DDD500}"/>
    <hyperlink ref="B69" r:id="rId423" display="Obecabtagene autoleucel for treating relapsed or refractory B-cell acute lymphoblastic leukaemia (TA1116) [ID6347]" xr:uid="{C74480C7-B8E3-4EF3-A345-1FB64277F33A}"/>
    <hyperlink ref="B174" r:id="rId424" display="Sebetralstat for treating acute attacks of hereditary angioedema in people aged 12 and over [ID6284]" xr:uid="{E52A848F-3032-4026-9444-130EC2E4436A}"/>
    <hyperlink ref="B70" r:id="rId425" display="Dostarlimab with platinum-based chemotherapy for advanced or recurrent endometrial cancer with microsatellite stability or mismatch repair proficiency (TA1117) [ID6415]" xr:uid="{83C38812-E3D4-409F-8FF7-D9959040484F}"/>
    <hyperlink ref="B213" r:id="rId426" display="Cabozantinib for treating advanced neuroendocrine tumours that have progressed after systemic treatment [ID6474]" xr:uid="{3ACEF11D-EFE7-4448-BEC2-690A00702A89}"/>
    <hyperlink ref="B193" r:id="rId427" display="Sodium zirconium cyclosilicate for treating hyperkalaemia (partial review of TA599) [ID6439]" xr:uid="{9F125AC1-E447-47D3-A68C-1798686E2D24}"/>
    <hyperlink ref="B127" r:id="rId428" display="Efgartigimod with recombinant human hyaluronidase PH20 for treating chronic inflammatory demyelinating polyneuropathy ID6409" xr:uid="{9B40DCA3-7C02-4EDE-80B0-A1CEC6818FCB}"/>
    <hyperlink ref="B67" r:id="rId429" xr:uid="{9A001753-6F0A-445B-9596-A4C0C3F7A23A}"/>
    <hyperlink ref="B62" r:id="rId430" xr:uid="{6CA57992-38F9-4B9E-AC0C-240130D8DC4E}"/>
    <hyperlink ref="B94" r:id="rId431" xr:uid="{21297201-87C1-4385-BCA5-834965F768A0}"/>
    <hyperlink ref="B87" r:id="rId432" xr:uid="{3B698C9F-EF65-4584-BD2D-F85F6FC34926}"/>
    <hyperlink ref="B17" r:id="rId433" display="Dostarlimab with platinum-based chemotherapy for treating advanced or recurrent endometrial cancer with high microsatellite instability or mismatch repair deficiency (MA review of TA963) [ID TA10646426]" xr:uid="{D706ECA1-7BE6-4055-8DE2-49B667AD911B}"/>
    <hyperlink ref="B79" r:id="rId434" xr:uid="{8B6D38EB-23DA-4C84-9EA7-E9557BDC6598}"/>
    <hyperlink ref="B173" r:id="rId435" display="Serplulimab with carboplatin and etoposide for untreated extensive-stage small-cell lung cancer [ID6346]" xr:uid="{0FD53529-DD2D-4A4D-88E6-A9D429068A6F}"/>
    <hyperlink ref="B165" r:id="rId436" display="Glycopyrronium bromide cream for treating severe primary axillary hyperhidrosis [ID6487]" xr:uid="{7A9C3AFD-18DC-408F-97A4-5F81F5F42649}"/>
    <hyperlink ref="B84" r:id="rId437" xr:uid="{0E636514-0FF5-484F-8112-7AFF4770F5D0}"/>
    <hyperlink ref="B110" r:id="rId438" display="Inhaled treprostinil for treating pulmonary hypertension with interstitial lung disease [ID6459]" xr:uid="{084EEE01-EA00-49D1-BF68-7479DD176244}"/>
    <hyperlink ref="B228" r:id="rId439" display="Triheptanoin for treating long-chain fatty acid oxidation disorders [ID3891]" xr:uid="{D4DFCD0E-76F7-4713-9990-684A3BC72561}"/>
    <hyperlink ref="B22" r:id="rId440" display="Efgartigimod for treating generalised myasthenia gravis [ID4003]" xr:uid="{1A312ABE-CB83-4C3F-9273-3D72EE14048F}"/>
    <hyperlink ref="B194" r:id="rId441" display="Upadacitinib for treating giant cell arteritis [ID6299]" xr:uid="{16D36B7E-39C8-4F3B-B82F-4FCB0D16655F}"/>
    <hyperlink ref="B116" r:id="rId442" display="Acalabrutinib and venetoclax with or without obinutuzumab for untreated chronic lymphocytic leukaemia [ID6232]" xr:uid="{9E74D769-0419-4A2E-8295-DE70AB72947D}"/>
    <hyperlink ref="B104" r:id="rId443" display="Mirvetuximab soravtansine for treating folate receptor alpha-positive platinum-resistant advanced epithelial ovarian, fallopian tube or primary peritoneal cancer [ID6442]" xr:uid="{B95FEAA5-DFBC-404F-A317-D2CF0642B3DA}"/>
    <hyperlink ref="B187" r:id="rId444" display="Zuranolone for treating postnatal depression [ID6431]" xr:uid="{2615A746-D302-4C4C-B708-F52BB2DBF45E}"/>
    <hyperlink ref="B12" r:id="rId445" display="Omaveloxolone for treating Friedreich’s ataxia in people 16 years and over [ID6423] TA1061" xr:uid="{87121324-0D91-49B1-AF0F-5D931BE1D89E}"/>
    <hyperlink ref="B180" r:id="rId446" display="Polihexanide 0.8 mg/ml eye drops for treating acanthamoeba keratitis in people 12 years and over [ID6497]" xr:uid="{6F87F156-38AC-49B6-94CA-82EAD5E5CA82}"/>
    <hyperlink ref="B73" r:id="rId447" display="Avelumab with axitinib for untreated advanced renal cell carcinoma (MA review of TA645) [ID6294]" xr:uid="{AAE83769-6057-4D59-B72D-9EDFE4D74C18}"/>
    <hyperlink ref="B107" r:id="rId448" display="Semaglutide for managing overweight and obesity and the reduction of associated cardiovascular risk (ID6441 including a review of TA875 and TA910)" xr:uid="{F6BCDAF5-1416-41F0-86F2-D478D65C8745}"/>
    <hyperlink ref="B92" r:id="rId449" xr:uid="{5780A229-C92D-46C7-8683-3B8B126F518F}"/>
    <hyperlink ref="B191" r:id="rId450" display="Inavolisib with palbociclib and fulvestrant for treating recurrent hormone receptor-positive HER2-negative PIK3CA-positive advanced breast cancer after adjuvant endocrine treatment [ID6425]" xr:uid="{A76329AA-E1EE-4F54-AB29-517BF041AACA}"/>
    <hyperlink ref="B105" r:id="rId451" display="Pembrolizumab with chemoradiation for untreated high-risk locally advanced cervical cancer [ID6138]" xr:uid="{2FCD66AE-F857-453F-9A34-869C91340FD7}"/>
    <hyperlink ref="B176" r:id="rId452" display="Seladelpar for previously treated primary biliary cholangitis ID6429" xr:uid="{83488F12-ADEF-4F52-A164-A423151E2708}"/>
    <hyperlink ref="B38" r:id="rId453" display="Vanzacaftor–tezacaftor–deutivacaftor for treating cystic fibrosis with 1 or more F508del mutations in the CFTR gene in people aged 6 years and over [TA1085]" xr:uid="{C9CE4D2F-2477-4AC8-B2C1-81BAF084B5A0}"/>
    <hyperlink ref="B124" r:id="rId454" display="Palopegteriparatide for treating chronic hypoparathyroidism [ID6380]" xr:uid="{E1499C8D-DCEC-4FFF-A3D6-CB7EB1E80CEC}"/>
    <hyperlink ref="B97" r:id="rId455" display="Dupilumab for maintenance treatment of uncontrolled chronic obstructive pulmonary disease with raised blood eosinophils GID-TA11246 [ID6235]" xr:uid="{96062077-FD7F-419A-AB78-B9BA1FAFBF5B}"/>
    <hyperlink ref="B109" r:id="rId456" display="Daratumumab with bortezomib, lenalidomide and dexamethasone for untreated multiple myeloma when a stem cell transplant is unsuitable [ID3843]" xr:uid="{928C5F63-A860-4958-80C4-74B7C0BD17AA}"/>
    <hyperlink ref="B81" r:id="rId457" xr:uid="{FA50C953-E9C7-4B38-8E0A-2AF06C58FCA9}"/>
    <hyperlink ref="B199" r:id="rId458" display="Depemokimab for treating severe eosinophilic asthma in people 12 years and over [ID6447]" xr:uid="{7A8DFF6A-70EB-474B-9E25-0E692703D145}"/>
    <hyperlink ref="B74" r:id="rId459" display="Acoramidis for treating transthyretin-related amyloidosis cardiomyopathy [ID6354]" xr:uid="{1891345E-798C-44E0-B2B4-31E9B132B216}"/>
    <hyperlink ref="B179" r:id="rId460" display="Lenacapavir for preventing HIV-1 in people aged 16 years or older [ID6495]" xr:uid="{A123A11F-EB82-4ED9-91BF-99F7710440CA}"/>
    <hyperlink ref="B168" r:id="rId461" display="Zanidatamab for treating HER2-positive advanced biliary tract cancer after 1 or more systemic treatments [ID6388]" xr:uid="{6A70EA6C-F862-4381-9C4A-255B3825A11C}"/>
    <hyperlink ref="B88" r:id="rId462" xr:uid="{AA04E9F5-9BFA-4487-83D1-56FA22A3AED7}"/>
    <hyperlink ref="B3" r:id="rId463" xr:uid="{95C2A6EA-3361-460F-A073-82CA606E4F2A}"/>
    <hyperlink ref="B5" r:id="rId464" display="Cladribine for treating active relapsing forms of multiple sclerosis[ID6263] (TA1053)" xr:uid="{D5A1ACD3-84FC-477E-A125-5970D16E05EC}"/>
    <hyperlink ref="B10" r:id="rId465" xr:uid="{CDD47A86-2759-47FF-B534-9B7ABB8393B4}"/>
    <hyperlink ref="B156" r:id="rId466" display="Tislelizumab with chemotherapy for untreated advanced oesophageal squamous cell cancer [ID5113]" xr:uid="{5E7EB4F2-99B5-4665-932C-85AB4C9D978D}"/>
    <hyperlink ref="B55" r:id="rId467" display="Iptacopan for treating complement 3 glomerulopathy (terminated assessment) TA1102 [ID6283]" xr:uid="{CF507931-ECAE-4170-8849-F77F10F93A96}"/>
    <hyperlink ref="B40" r:id="rId468" display="Betula verrucosa (Itulazax 12 SQ-Bet) for treating moderate to severe allergic rhinitis, conjunctivitis, or both, caused by tree pollen (TA1087) [ID6462]" xr:uid="{A00A5E47-34E9-4D7C-9637-AF01921B80E9}"/>
    <hyperlink ref="B123" r:id="rId469" display="Beremagene geperpavec for treating skin wounds associated with dystrophic epidermolysis bullosa [ID3959]" xr:uid="{54771843-6ED9-4C1F-B26A-684FE336BAD4}"/>
    <hyperlink ref="B90" r:id="rId470" display="Bevacizumab (Avastin and biosimilars) with fluoropyrimidine-based chemotherapy for untreated metastatic colorectal cancer (TA1136) [ID6465]" xr:uid="{72814230-0C51-43B0-9720-F812CA85A0C1}"/>
    <hyperlink ref="B181" r:id="rId471" display="Semaglutide for treating moderate to advanced liver fibrosis (without cirrhosis) caused by metabolic dysfunction-associated steatohepatitis [ID6458]" xr:uid="{38384F2A-3F74-4F5D-88A9-9E3C205BFCDB}"/>
    <hyperlink ref="B115" r:id="rId472" display="Tisotumab vedotin for treating recurrent or metastatic cervical cancer that has progressed on or after systemic treatment [ID3753]" xr:uid="{50C01199-BB3C-4F44-A734-A463A46E14A0}"/>
    <hyperlink ref="B246" r:id="rId473" display="Vosoritide for treating achondroplasia in people 4 months and over [ID6488]" xr:uid="{D1C1BD4C-1792-43DF-8DB4-45074EAAB238}"/>
    <hyperlink ref="B171" r:id="rId474" display="Histamine dihydrochloride with interleukin-2 for maintenance treatment of acute myeloid leukaemia [ID1627]" xr:uid="{274CEEBD-60D2-4E45-9F56-7FBEAF870882}"/>
    <hyperlink ref="B128" r:id="rId475" display="Mepolizumab for maintenance treatment of uncontrolled chronic obstructive pulmonary disease with raised blood eosinophils [ID1237]" xr:uid="{A27C8422-97BD-4FEC-A4ED-9360905850DF}"/>
    <hyperlink ref="B178" r:id="rId476" display="Finerenone for treating heart failure with preserved or mildly reduced ejection fraction [ID6514]" xr:uid="{60EA8F94-C830-4DA5-9B79-8A62BB2234DE}"/>
    <hyperlink ref="B25" r:id="rId477" xr:uid="{750E7D1F-9742-46FC-BD1B-EE2661127E7F}"/>
    <hyperlink ref="B63" r:id="rId478" display="Abiraterone (originator and generics) for treating newly diagnosed high-risk hormone-sensitive metastatic prostate cancer (review of TA721) (TA1110) [ID6378] " xr:uid="{1473A9E4-599D-4234-B115-0F9898A62A8E}"/>
    <hyperlink ref="B211" r:id="rId479" display="Tovorafenib for treating relapsed or refractory paediatric low-grade glioma with BRAF fusion or rearrangement or BRAF V600 mutation in people 6 months and over [ID6557]" xr:uid="{53C4E538-8132-40D2-B6E0-712509B62FE8}"/>
    <hyperlink ref="B175" r:id="rId480" display="Sotorasib for previously treated KRAS G12C mutation-positive advanced non-small-cell lung cancer (MA review of TA781) [ID6287]" xr:uid="{B91144FA-BA0B-498F-A142-65A78487EE47}"/>
    <hyperlink ref="B119" r:id="rId481" display="Remibrutinib for treating chronic spontaneous urticaria inadequately controlled by H1-antihistamines [ID6356]" xr:uid="{7D6CF9E9-42A2-485B-9067-206881330EA2}"/>
    <hyperlink ref="B210" r:id="rId482" display="Deutetrabenazine for treating tardive dyskinesia [ID6550]" xr:uid="{F5C750B3-3820-4394-9546-A157ADA4A92F}"/>
    <hyperlink ref="B195" r:id="rId483" display="Brensocatib for treating non-cystic fibrosis bronchiectasis in people 12 years and over [ID6448]" xr:uid="{C5E47D9D-B48B-4201-801F-38AEAB87FBC6}"/>
    <hyperlink ref="B129" r:id="rId484" display="Olezarsen for treating familial chylomicronaemia syndrome [ID6585]" xr:uid="{8A28A0C9-8169-43E6-878E-3B8A7F525A36}"/>
    <hyperlink ref="B122" r:id="rId485" display="Tafasitamab with lenalidomide and rituximab for treating relapsed or refractory follicular lymphoma after 1 or more systemic treatments [ID6413]" xr:uid="{3EE71CDC-047F-4E6C-B82C-2C3816CB8683}"/>
    <hyperlink ref="B36" r:id="rId486" display="Lisocabtagene maraleucel for treating relapsed or refractory aggressive B-cell non-Hodgkin lymphoma after 1 systemic treatment when a stem cell transplant is unsuitable (terminated appraisal) TA1083" xr:uid="{355E2AD5-5A96-468D-82B1-F9E7A53F90BC}"/>
    <hyperlink ref="B37" r:id="rId487" xr:uid="{341E15BB-7693-4041-806D-76BA16004146}"/>
    <hyperlink ref="B82" r:id="rId488" display="Niraparib for maintenance treatment of advanced ovarian, fallopian tube and peritoneal cancer after response to first-line platinum-based chemotherapy (review of TA673) [ID6403]" xr:uid="{53C06A23-19AE-40EA-89CE-C1C281AD57A9}"/>
    <hyperlink ref="B219" r:id="rId489" display="Tafasitamab with lenalidomide and R-CHOP for untreated high-intermediate-risk or high-risk diffuse large B-cell lymphoma [ID6568]" xr:uid="{9E3ACA4F-033F-4A45-9386-358DD3CF4806}"/>
    <hyperlink ref="B220" r:id="rId490" display="Teclistamab with daratumumab for treating relapsed or refractory multiple myeloma after 1 or more therapies [ID6201]" xr:uid="{9A0305AB-FC99-494E-9226-0CE75B4E1E3E}"/>
    <hyperlink ref="B288" r:id="rId491" display="ALXN1840 for treating Wilson disease [ID6422]" xr:uid="{2BD3E7CA-B2A1-4270-B422-0057F21149B7}"/>
    <hyperlink ref="B287" r:id="rId492" display="Alzheimer's disease (early) - gantenerumab [ID6142]" xr:uid="{86573622-F6DD-4754-8632-CB07EFBD5147}"/>
    <hyperlink ref="B238" r:id="rId493" display="Apraglutide for treating short bowel syndrome [ID6533]" xr:uid="{1FEAB1BB-70FB-40DB-B4A0-A5C25AB0FD48}"/>
    <hyperlink ref="B286" r:id="rId494" display="Arimoclomol for treating Niemann-Pick disease Type C [ID1312]" xr:uid="{FF23027F-BA41-4DD1-9D73-E5A9BC19456D}"/>
    <hyperlink ref="B285" r:id="rId495" display="Avacincaptad pegol for treating geographic atrophy caused by age-related macular degeneration [ID6401]" xr:uid="{9111F5F0-68E5-4821-896F-F6058ABE6452}"/>
    <hyperlink ref="B284" r:id="rId496" display="Benralizumab for previously treated severe nasal polyps [ID1659]" xr:uid="{4510ADBC-2825-43F7-BB4E-CACFE74527A1}"/>
    <hyperlink ref="B237" r:id="rId497" display="Capivasertib with abiraterone for treating hormone-sensitive metastatic prostate cancer with PTEN deficiency [ID6466]" xr:uid="{FC3989C6-D0F4-46AD-8D8C-654FBD1C8B19}"/>
    <hyperlink ref="B142" r:id="rId498" display="Catumaxomab for intraperitoneal treatment of malignant ascites in epithelial cellular adhesion molecule-positive carcinomas when further systemic anticancer treatment is unsuitable [ID6580]" xr:uid="{593950EB-74F9-4D7A-86EA-C58734838B07}"/>
    <hyperlink ref="B283" r:id="rId499" display="Cediranib with olaparib for treating recurrent platinum-resistant ovarian, fallopian tube or primary peritoneal cancer after 3 therapies [ID1639]" xr:uid="{1056869F-9E3B-44D5-91D6-8FA75883A2D4}"/>
    <hyperlink ref="B223" r:id="rId500" display="Ciltacabtagene autoleucel for treating relapsed and lenalidomide-refractory multiple myeloma after 1 to 3 therapies [ID4012]" xr:uid="{42613770-2B6B-4A70-8CD9-101D58BA650D}"/>
    <hyperlink ref="B301" r:id="rId501" display="Datopotamab deruxtecan for previously treated hormone receptor-positive HER2-negative unresectable or metastatic breast cancer [ID6348]" xr:uid="{35CE0435-3199-40E8-9097-F01B4839A82C}"/>
    <hyperlink ref="B118" r:id="rId502" display="Donidalorsen for preventing recurrent attacks of hereditary angioedema in people 12 years and over [ID6457]" xr:uid="{EE300B0B-9A7F-42E7-8623-D84DB09997C5}"/>
    <hyperlink ref="B203" r:id="rId503" display="Doxecitine–doxribtimine for treating thymidine kinase 2 deficiency in people of any age [ID6484]" xr:uid="{943239BD-FB60-4F70-92FC-3CF4B5D3BABF}"/>
    <hyperlink ref="B236" r:id="rId504" display="Durvalumab in combination for neoadjuvant and adjuvant treatment of resectable gastric and gastro-oesophageal junction cancer [ID6374]" xr:uid="{D6D4C93D-F29F-4AE8-95AE-F086BF380775}"/>
    <hyperlink ref="B282" r:id="rId505" display="Imetelstat for treating relapsed or refractory transfusion-dependent myelodysplastic syndromes [ID3922]" xr:uid="{7F86744B-0152-43DE-B519-904355A88B1D}"/>
    <hyperlink ref="B227" r:id="rId506" display="Inebilizumab for treating AQP4-IgG seropositive neuromyelitis optica spectrum disorders [ID6430]" xr:uid="{02300387-0226-45AF-8A46-575B181FE8AD}"/>
    <hyperlink ref="B281" r:id="rId507" display="Insulin efsitora alfa for treating type 1 diabetes in people on multiple daily insulin injections [ID6498]" xr:uid="{C0E662AA-58AF-4324-91F8-404A4D3B533D}"/>
    <hyperlink ref="B235" r:id="rId508" display="Itepekimab as add-on maintenance treatment for moderate to severe chronic obstructive pulmonary disease [ID6547]" xr:uid="{313C4C35-31DB-48FB-BA3E-1DDA08785FD5}"/>
    <hyperlink ref="B280" r:id="rId509" display="Ixazomib citrate for maintenance treatment of untreated multiple myeloma in people who cannot have autologous stem cell transplant [ID2706]" xr:uid="{81D2668C-19ED-41EF-9787-98D23771E1B2}"/>
    <hyperlink ref="B137" r:id="rId510" display="Low-dose atropine eye drops for treating myopia in people 3 to 14 years [ID6517]" xr:uid="{4B75F489-E6BA-42CC-99A8-8CB448B0DFFD}"/>
    <hyperlink ref="B151" r:id="rId511" display="Lurbinectedin with atezolizumab for maintenance treatment of extensive-stage small-cell lung cancer PD [ID6526]" xr:uid="{8E4F061B-ABDD-4FCA-8F0E-B668A646B768}"/>
    <hyperlink ref="B279" r:id="rId512" display="Lutetium oxodotreotide with octreotide for newly diagnosed unresectable or metastatic gastroenteropancreatic neuroendocrine tumours [ID6315]" xr:uid="{DCF64E61-1894-4F4A-B7EE-F29655408AF1}"/>
    <hyperlink ref="B278" r:id="rId513" display="Mavacamten for treating symptomatic non-obstructive hypertrophic cardiomyopathy [ID6523]" xr:uid="{169B13AF-49BC-49ED-AF51-A19BE62F5C14}"/>
    <hyperlink ref="B277" r:id="rId514" display="Niraparib with dostarlimab for maintenance treatment of advanced or recurrent endometrial cancer [ID6316]" xr:uid="{37FAA329-05CE-40A5-94E3-5B0672D035A2}"/>
    <hyperlink ref="B276" r:id="rId515" display="Niraparib with pembrolizumab for maintenance treatment of advanced non-small-cell lung cancer after platinum-based chemotherapy with pembrolizumab [ID6345]" xr:uid="{AAAE2EEB-BFF9-4CFD-9406-321828A4C2C5}"/>
    <hyperlink ref="B114" r:id="rId516" display="Nirogacestat for treating desmoid tumours [ID6453]" xr:uid="{DB397389-D856-4FD1-9AC2-046C57956914}"/>
    <hyperlink ref="B146" r:id="rId517" display="Nogapendekin alfa inbakicept with intravesical BCG for non-muscle-invasive bladder cancer with carcinoma in situ that is unresponsive to BCG [ID6582]" xr:uid="{7477EDE0-0223-402F-91E0-C6CB4AF2FFE7}"/>
    <hyperlink ref="B275" r:id="rId518" display="Omburtamab for treating relapsed neuroblastoma [ID1664]" xr:uid="{92CD972E-D971-43E7-8287-B603DDA22C4A}"/>
    <hyperlink ref="B245" r:id="rId519" display="Oxybutynin hydrochloride for managing neurogenic detrusor overactivity in people 6 years and over with spinal cord injury or spina bifida [ID5089]" xr:uid="{A6DA2B52-AFAB-4E92-B32B-407F734DBEBD}"/>
    <hyperlink ref="B117" r:id="rId520" display="Pegcetacoplan for treating primary complement 3 glomerulopathy and primary immune-complex membranoproliferative glomerulonephritis in people 12 years and over [ID6489]" xr:uid="{F06C7F1E-B25B-4F5B-9855-E5437A4C98D7}"/>
    <hyperlink ref="B231" r:id="rId521" display="Pembrolizumab with chemoradiation, then with or without olaparib, for untreated unresectable locally advanced non-small-cell lung cancer [ID6399]" xr:uid="{B08836DB-6675-4254-A208-145FDD5880BD}"/>
    <hyperlink ref="B149" r:id="rId522" display="Pembrolizumab with chemotherapy with or without bevacizumab for treating platinum-resistant recurrent ovarian cancer after 1 or 2 treatments [ID6363]" xr:uid="{E48756EC-50A4-4992-8ABA-69CF0A150236}"/>
    <hyperlink ref="B141" r:id="rId523" display="Plozasiran for treating familial chylomicronaemia syndrome [ID6593]" xr:uid="{867CB68C-8904-4959-B859-5B8D01EF3701}"/>
    <hyperlink ref="B217" r:id="rId524" display="Radium-223 dichloride with enzalutamide for treating asymptomatic or mildly symptomatic hormone-relapsed metastatic prostate cancer with bone metastases [ID6512]" xr:uid="{AEAE3220-DB8D-484A-A022-93EB0568DCFB}"/>
    <hyperlink ref="B274" r:id="rId525" display="Rilzabrutinib for treating persistent or chronic immune thrombocytopenia in people aged 12 and over [ID6395]" xr:uid="{D2EAEFB8-2002-4CB7-96A1-C9536BD6652F}"/>
    <hyperlink ref="B85" r:id="rId526" display="Ruxolitinib for treating moderate to severe chronic graft-versus-host disease after an allogeneic stem cell transplant in people 28 days to 17 years [ID6427]" xr:uid="{3302B259-37EC-4A91-BAA7-4E93365DAD7A}"/>
    <hyperlink ref="B273" r:id="rId527" display="Sacituzumab govitecan for treating advanced non-small-cell lung cancer after platinum-based chemotherapy and a PD-1 or PD-L1 inhibitor [ID6375]" xr:uid="{80004C44-59A5-4B2F-B4C9-776E3E04B088}"/>
    <hyperlink ref="B57" r:id="rId528" xr:uid="{9805EB91-CC79-4FFE-AEEE-D3B043BD3315}"/>
    <hyperlink ref="B272" r:id="rId529" display="Tiragolumab with atezolizumab for treating advanced oesophageal squamous cell cancer after chemoradiotherapy [ID6267]" xr:uid="{A1D5F6BA-208E-4D98-A2A2-C78A9681C948}"/>
    <hyperlink ref="B271" r:id="rId530" display="Tiragolumab with atezolizumab for untreated PD-L1-positive advanced non-small-cell lung cancer [ID5122]" xr:uid="{94B8256E-3F29-45F7-8A63-38C91033FACB}"/>
    <hyperlink ref="B270" r:id="rId531" display="Tislelizumab with chemotherapy for untreated unresectable or metastatic gastric or gastro-oesophageal junction cancer [ID6157]" xr:uid="{C0BADF38-54A0-463F-B4F4-BC2C2F37E235}"/>
    <hyperlink ref="B160" r:id="rId532" display="Tofersen for treating amyotrophic lateral sclerosis caused by SOD1 gene mutations [ID3767]" xr:uid="{92D27F4A-7B56-40E2-9651-715AAB891F08}"/>
    <hyperlink ref="B152" r:id="rId533" display="Toripalimab with chemotherapy for untreated recurrent or metastatic nasopharyngeal cancer [ID6406]" xr:uid="{CBD27654-9CD7-491A-95D1-9B5F54BE97CA}"/>
    <hyperlink ref="B248" r:id="rId534" display="Venetoclax with azacitidine for untreated high-risk myelodysplastic syndromes [ID6314]" xr:uid="{2A9E4FC0-5CE6-4970-8B22-9EA644A4233D}"/>
    <hyperlink ref="B249" r:id="rId535" display="Vepdegestrant for treating hormone receptor-positive HER2-negative metastatic breast cancer after endocrine treatment [ID6360]" xr:uid="{58FC2459-E129-4877-9986-1CC6671751FC}"/>
    <hyperlink ref="B234" r:id="rId536" display="Leriglitazone for treating cerebral adrenoleukodystrophy in boys and men 2 years and over [ID3903]" xr:uid="{29F0786F-B97F-4473-B85F-B16DC5E932FA}"/>
    <hyperlink ref="B42" r:id="rId537" xr:uid="{F6C28A49-FF21-4984-855D-C82EABC29306}"/>
    <hyperlink ref="B150" r:id="rId538" display="Orforglipron for managing overweight and obesity [ID6516]" xr:uid="{EB0468CF-59DC-4EF8-A3E7-E02B860FED61}"/>
    <hyperlink ref="B140" r:id="rId539" display="Nerandomilast for treating idiopathic pulmonary fibrosis or progressive pulmonary fibrosis [ID6446]" xr:uid="{8404E041-3B06-4B4A-8A16-82067201DD5F}"/>
    <hyperlink ref="B143" r:id="rId540" display="Deuruxolitinib for treating severe alopecia areata [ID6597]" xr:uid="{32C0F002-2182-4B08-B6F3-323236F5942D}"/>
    <hyperlink ref="B132" r:id="rId541" display="12 SQ-HDM SLIT for treating allergic rhinitis caused by house dust mites in children 5 to 11 years [ID6510]" xr:uid="{DF54B89B-7342-449A-B417-85040DD2D3D2}"/>
    <hyperlink ref="B131" r:id="rId542" display="Betula verrucosa (Itulazax 12 SQ-Bet) for treating moderate to severe allergic rhinitis, conjunctivitis, or both, caused by tree pollen in people 5 to 17 years [ID6537]" xr:uid="{C36C3544-CAEB-4E07-A70F-6BD74789D075}"/>
    <hyperlink ref="B145" r:id="rId543" display="Insulin efsitora alfa for treating type 2 diabetes [ID6499]" xr:uid="{D8B1A7F8-502E-4DE8-9E9D-C3BE9E12DD50}"/>
    <hyperlink ref="B250" r:id="rId544" display="Neuro-Cells stem-cell treatment for traumatic spinal cord injury [ID6588]" xr:uid="{39745606-940E-4EA1-B6EA-4C8D2C946E15}"/>
    <hyperlink ref="B125" r:id="rId545" display="Dostarlimab for previously treated advanced or recurrent endometrial cancer with high microsatellite instability or mismatch repair deficiency (MA review of TA779) [ID6326]" xr:uid="{9EDA7514-188F-48CC-A002-5ABBC65F08B3}"/>
    <hyperlink ref="B60" r:id="rId546" xr:uid="{929E0AE4-3B51-412E-8D57-E353D0943FB9}"/>
    <hyperlink ref="B135" r:id="rId547" display="Avapritinib for treating inadequately controlled moderate to severe indolent systemic mastocytosis [ID6578]" xr:uid="{40DD915B-04E1-496E-B1DD-D3899C085CF4}"/>
    <hyperlink ref="B133" r:id="rId548" display="Intrathecal onasemnogene abeparvovec for treating spinal muscular atrophy in people 2 years and over [ID6556]" xr:uid="{1E057986-F33A-4DCE-89D3-54F40125DD54}"/>
    <hyperlink ref="B99" r:id="rId549" display="Pembrolizumab before surgery (neoadjuvant) then with radiotherapy after surgery (adjuvant) for newly diagnosed, resectable, locally advanced, squamous cell head and neck cancer [ID6477]" xr:uid="{A2F81F6E-5494-4F4A-B740-188C6CE6C30C}"/>
    <hyperlink ref="B162" r:id="rId550" display="Larotrectinib for treating NTRK fusion-positive advanced solid tumours (MA review of TA630) [ID6292]" xr:uid="{86DBA741-C34E-4DE6-AAB1-DE490ABC7CA5}"/>
    <hyperlink ref="B209" r:id="rId551" display="Tolebrutinib for treating non-relapsing secondary progressive multiple sclerosis [ID6351]" xr:uid="{628DB8E9-62C9-4F68-B7BF-240E5376CE44}"/>
    <hyperlink ref="B247" r:id="rId552" display="Astegolimab as add-on maintenance treatment for moderate to severe chronic obstructive pulmonary disease [ID6524]" xr:uid="{FD972845-7CB0-43C2-B403-4B80E4B1360A}"/>
    <hyperlink ref="B221" r:id="rId553" display="Belzutifan with lenvatinib for treating advanced renal cell carcinoma after a PD-1 or PD-L1 inhibitor [ID6476]" xr:uid="{518D709D-5AF3-4047-8358-6CF9147BD17C}"/>
    <hyperlink ref="B300" r:id="rId554" display="Bemarituzumab with chemotherapy for untreated inoperable HER2-negative advanced gastric or gastro-oesophageal junction cancer [ID6481]" xr:uid="{FB00F1F3-93EC-4681-90B5-0C3E9A64F4A8}"/>
    <hyperlink ref="B297" r:id="rId555" display="Dostarlimab with chemotherapy for untreated and with niraparib for maintenance treatment of advanced non-mucinous epithelial ovarian, fallopian tube or primary peritoneal cancer [ID6311]" xr:uid="{D42693C5-D783-4FA7-AE10-BCBEB3288587}"/>
    <hyperlink ref="B296" r:id="rId556" display="Etripamil for treating paroxysmal supraventricular tachycardia [ID6581]" xr:uid="{ADEDC8E1-ECC4-4B5C-AC8B-F068116FF192}"/>
    <hyperlink ref="B196" r:id="rId557" display="Ibrutinib with R-CHOP for untreated mantle cell lymphoma when an autologous stem cell transplant is suitable [ID6596]" xr:uid="{B7229353-2593-4E85-B5A5-A4A833734FCE}"/>
    <hyperlink ref="B134" r:id="rId558" display="Cemiplimab for treating recurrent or metastatic cervical cancer that has progressed on or after platinum-based chemotherapy (review of TA901) [ID6610]" xr:uid="{6F25DFEA-3BBE-4187-8074-59A25B040FF4}"/>
    <hyperlink ref="B292" r:id="rId559" display="Nivolumab for adjuvant treatment of resected non-small-cell lung cancer [ID4053]" xr:uid="{98A18E90-8371-43F4-B596-02AD41568010}"/>
    <hyperlink ref="B147" r:id="rId560" display="Nivolumab with ipilimumab for untreated advanced hepatocellular carcinoma [ID6239]" xr:uid="{6C01350B-6DE2-4976-AA99-3C402E7842EA}"/>
    <hyperlink ref="B291" r:id="rId561" display="Nivolumab–relatlimab for adjuvant treatment of resected stage 3 or 4 melanoma in people 12 years and over [ID6475]" xr:uid="{C792DF83-FE2E-4556-BB93-2D9607F5E619}"/>
    <hyperlink ref="B295" r:id="rId562" display="Osimertinib for neoadjuvant treatment of EGFR mutation-positive resectable non-small-cell lung cancer [ID6472]" xr:uid="{8D8F15AB-C208-41B7-9D34-A4C88B8CD374}"/>
    <hyperlink ref="B294" r:id="rId563" display="Palbociclib with trastuzumab and endocrine therapy for maintenance treatment of hormone-receptor positive, HER2-positive metastatic breast cancer [ID6251]" xr:uid="{C65A326E-7D0C-405D-B2AA-BD1FA54EA20B}"/>
    <hyperlink ref="B293" r:id="rId564" display="Patritumab deruxtecan for treating EGFR mutation-positive advanced non-small-cell lung cancer after 1 or 2 tyrosine kinase inhibitor treatment [ID6467]" xr:uid="{4FF0F032-1FDD-41C8-AC7B-F7BAA7250D4B}"/>
    <hyperlink ref="B299" r:id="rId565" display="Pembrolizumab for adjuvant treatment of hepatocellular carcinoma [ID3994]" xr:uid="{FD955141-86FE-467E-BF40-F315244156FE}"/>
    <hyperlink ref="B205" r:id="rId566" display="Pembrolizumab with chemotherapy for treating hormone receptor-positive HER2-negative locally recurrent inoperable or metastatic breast cancer [ID6285]" xr:uid="{FCE8DDEA-1BDB-4619-AE62-000FFD11A404}"/>
    <hyperlink ref="B290" r:id="rId567" display="Pembrolizumab with chemotherapy then olaparib maintenance for treating BRCA-negative advanced epithelial ovarian, fallopian tube or peritoneal cancer [ID3853]" xr:uid="{F77D554C-01C9-4920-9036-9DA78F56AD7B}"/>
    <hyperlink ref="B229" r:id="rId568" display="Pembrolizumab with olaparib and chemoradiation for previously untreated limited-stage small-cell lung cancer [ID6412]" xr:uid="{6B953003-DCF0-43C0-9B7F-8487A000AEF5}"/>
    <hyperlink ref="B139" r:id="rId569" display="Tezepelumab for treating severe chronic rhinosinusitis with nasal polyps [ID6379]" xr:uid="{A48B9025-B66F-4A4E-9B70-708DBFD95BA6}"/>
    <hyperlink ref="B289" r:id="rId570" display="Tiragolumab with atezolizumab for treating locally advanced unresectable stage 3 non-small-cell lung cancer after at least 2 cycles of platinum-based chemoradiation [ID6250]" xr:uid="{FF68DB51-DB84-4547-BC0C-C4B559387EFB}"/>
    <hyperlink ref="B224" r:id="rId571" display="Trastuzumab deruxtecan for adjuvant treatment of high-risk HER2-positive residual invasive breast cancer after neoadjuvant chemotherapy [ID6509]" xr:uid="{22E2BCA2-8848-4958-A19C-03AB3C6C8153}"/>
    <hyperlink ref="B136" r:id="rId572" display="Epcoritamab with rituximab and lenalidomide for treating relapsed or refractory follicular lymphoma after 1 or more systemic treatments [ID6586]" xr:uid="{C28FD8B3-4581-409A-85CB-180970AC22C1}"/>
    <hyperlink ref="B226" r:id="rId573" display="Mezigdomide with dexamethasone and carfilzomib for treating relapsed or refractory multiple myeloma after at least 1 line of treatment [ID6513]" xr:uid="{B2972088-5C21-4384-B5C9-EC55A322D291}"/>
    <hyperlink ref="B58" r:id="rId574" display="Clascoterone for treating acne vulgaris in people 12 years and over (terminated appraisal)" xr:uid="{90FBD5CA-5156-4781-A0AE-28A8C2EE59AB}"/>
    <hyperlink ref="B218" r:id="rId575" xr:uid="{3BA3B41D-55F4-4F65-8B54-7F568DDD3650}"/>
    <hyperlink ref="B197" r:id="rId576" display="Sasanlimab with BCG for treating high-risk non-muscle-invasive bladder cancer untreated with BCG [ID6454]" xr:uid="{AAB33D0C-AEED-4205-A86D-F41601B89465}"/>
    <hyperlink ref="B77" r:id="rId577" xr:uid="{6726F8B1-E695-47B5-8B87-808B066B59AD}"/>
    <hyperlink ref="B198" r:id="rId578" display="Icotrokinra for treating moderate to severe plaque psoriasis in people 12 years and over [ID6579]" xr:uid="{464E967D-4AE1-49EA-A824-11A7CC0BF7FC}"/>
    <hyperlink ref="B298" r:id="rId579" display="Botulinum toxin type A for preventing episodic migraine [ID6450]" xr:uid="{AE3620E9-7477-4E11-8CE8-A271FE32C019}"/>
    <hyperlink ref="B65" r:id="rId580" xr:uid="{6D9982DD-398E-47BA-A5E0-6A6DA9EB6677}"/>
    <hyperlink ref="B100" r:id="rId581" display="Ripretinib for treating advanced gastrointestinal stromal tumours after 3 or more treatments (review of TA881) [ID6496] " xr:uid="{2BF4604C-B27C-4E7F-BDF8-9FB95D658183}"/>
    <hyperlink ref="B233" r:id="rId582" display="Lisocabtagene maraleucel for treating relapsed or refractory large B-cell lymphoma after 2 or more systemic treatments (review of TA987) [ID6619]" xr:uid="{14471AEF-92E8-43A8-8A3A-CE2957903D41}"/>
    <hyperlink ref="B108" r:id="rId583" display="Daratumumab with bortezomib, lenalidomide and dexamethasone for untreated multiple myeloma when an autologous stem cell transplant is suitable [ID6249]" xr:uid="{4606D0D0-D8D1-4F41-960E-23EF6CE181C2}"/>
    <hyperlink ref="B112" r:id="rId584" display="Resmetirom for treating non-alcoholic steatohepatitis and liver fibrosis [TSID11905] [ID6529]" xr:uid="{7D685268-D01C-4C2A-8ACA-C87D14D47357}"/>
    <hyperlink ref="B154" r:id="rId585" display="Tarlatamamb for treating extensive stage small-cell lung cancer that has progressed after platinum-based chemotherapy [ID6617]" xr:uid="{941DDFE3-A17B-494B-B357-67A4B52EB509}"/>
    <hyperlink ref="B71" r:id="rId586" xr:uid="{7914480A-4A3D-47A9-B3E0-9D85A6594A78}"/>
    <hyperlink ref="B161" r:id="rId587" display="Cemiplimab for adjuvant treatment of high-risk cutaneous squamous cell carcinoma after surgery and radiotherapy [ID6659]" xr:uid="{414354C0-A628-41F3-BE89-CE626CB9A4D0}"/>
    <hyperlink ref="B184" r:id="rId588" display="Apadamtase alfa for treating congenital thrombotic thrombocytopenic purpura caused by ADAMTS-13 deficiency [ID6192]" xr:uid="{78F71BB0-2446-40CE-9274-3BBEE77D3688}"/>
    <hyperlink ref="B182" r:id="rId589" display="Filgotinib for treating axial spondyloarthritis [ID6594]" xr:uid="{496474D0-B3CB-41F7-9DD3-871044449663}"/>
    <hyperlink ref="B155" r:id="rId590" display="Setmelanotide for treating acquired hypothalamic obesity in people 4 years and over [ID6542]" xr:uid="{F0A5ABA0-8441-4320-A50A-D6DF17F09362}"/>
    <hyperlink ref="B144" r:id="rId591" display="Obicetrapib and obicetrapib–ezetimibe for treating primary hypercholesterolaemia or mixed dyslipidaemia [ID6519]" xr:uid="{1E00919C-98F3-44AD-980E-02C5B05C75C7}"/>
    <hyperlink ref="B126" r:id="rId592" display="Aficamten for treating symptomatic obstructive hypertrophic cardiomyopathy [ID6575]" xr:uid="{732A4DC0-8B48-4226-992D-9273720AA03A}"/>
    <hyperlink ref="B153" r:id="rId593" display="Retifanlimab with platinum-based chemotherapy for treating inoperable, locally recurrent or metastatic squamous cell anal canal cancer untreated with systemic chemotherapy [ID6482]" xr:uid="{E29165EE-93A4-4D61-BD25-D7166B897EA2}"/>
    <hyperlink ref="B76" r:id="rId594" xr:uid="{2092BBDD-DBB5-4DD7-BE56-F229ABB3AFCC}"/>
    <hyperlink ref="B215" r:id="rId595" display="Artificial intelligence (AI) technologies to assist histopathology for breast cancer diagnosis [ID6732 ]" xr:uid="{0E68931E-DE76-4417-B7D1-1D5624964AF6}"/>
    <hyperlink ref="B89" r:id="rId596" display="Baloxavir marboxil for treating and preventing influenza in people 3 weeks to 11 years [ID6554]" xr:uid="{E8B83CFC-F6E5-4258-9B67-BE916BF67A5C}"/>
    <hyperlink ref="B157" r:id="rId597" display="Enfortumab vedotin with pembrolizumab for neoadjuvant and adjuvant treatment of muscle-invasive bladder cancer [ID6607]" xr:uid="{CC6908C4-28C5-4A82-829C-F69BF8B6424A}"/>
    <hyperlink ref="B91" r:id="rId598" display="Canagliflozin for treating type 2 diabetes in people 10 to 17 years [ID6352]" xr:uid="{124C2241-8028-42E1-855F-715C0B3D1EDE}"/>
    <hyperlink ref="B120" r:id="rId599" display="Atogepant for treating migraine [ID6615]" xr:uid="{233FB2AC-953E-4996-A820-34E54E763E3C}"/>
    <hyperlink ref="B158" r:id="rId600" display="Capsule sponge tests for detection of Barrett's oesophagus and early-stage oesophageal cancer and surveillance of Barrett’s oesophagus [ID6683]" xr:uid="{CA0B9A9B-7904-42B2-BD36-62816F57FD96}"/>
    <hyperlink ref="B95" r:id="rId601" display="Ruxolitinib for treating non-segmental vitiligo in people 12 years and over TA1140 (rapid review of TA1088) [ID6652]" xr:uid="{E0CF71F1-F78F-45CA-9392-C114672E5BC1}"/>
    <hyperlink ref="B222" r:id="rId602" display="Bepirovirsen for treating chronic hepatitis B [ID6608]" xr:uid="{9CDF8230-0642-45EE-A309-6D1E3FCBBF49}"/>
    <hyperlink ref="B225" r:id="rId603" display="Ianalumab for treating active Sjogren's syndrome [ID6634]" xr:uid="{882E269C-16E0-4B42-9EF4-87051B858748}"/>
    <hyperlink ref="B216" r:id="rId604" display="Apalutamide with gonadotrophin-releasing hormone agonist and radiotherapy for treating high-risk, localised or locally advanced prostate cancer [ID6215]" xr:uid="{F7D875D1-D7EE-487A-AFFA-B4FF35B83A5B}"/>
    <hyperlink ref="B230" r:id="rId605" display="VER-01 for treating chronic low back pain [ID6638]" xr:uid="{7D2DB832-4707-4DA5-91AE-3E40A92FE9EF}"/>
    <hyperlink ref="B232" r:id="rId606" display="Dersimelagon for treating erythropoietic protoporphyria and X-linked protoporphyria in people 12 years and over [ID6160]" xr:uid="{F3C9459D-1625-4A07-B44B-220A9E7EAE43}"/>
    <hyperlink ref="B214" r:id="rId607" display="Artificial intelligence (AI) technologies to assist histopathology for prostate cancer diagnosis [ID6684]" xr:uid="{851509E6-A818-4F17-9C31-7C3BBB88615D}"/>
    <hyperlink ref="B130" r:id="rId608" xr:uid="{6525A52E-E428-4741-9007-4C007079BE54}"/>
    <hyperlink ref="B177" r:id="rId609" xr:uid="{1B1DDBA4-B40F-4E88-B0A6-5233D03D25DE}"/>
    <hyperlink ref="B138" r:id="rId610" xr:uid="{9D6FA348-2410-46E2-BE58-6F2E11BABC33}"/>
    <hyperlink ref="B183" r:id="rId611" xr:uid="{D5062FE8-5607-432D-BDA7-61183563B46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M34"/>
  <sheetViews>
    <sheetView zoomScale="80" zoomScaleNormal="80" workbookViewId="0">
      <pane ySplit="1" topLeftCell="A2" activePane="bottomLeft" state="frozen"/>
      <selection activeCell="E57" sqref="E57"/>
      <selection pane="bottomLeft"/>
    </sheetView>
  </sheetViews>
  <sheetFormatPr defaultColWidth="9.1796875" defaultRowHeight="15.5"/>
  <cols>
    <col min="1" max="1" width="13.54296875" style="71" bestFit="1" customWidth="1"/>
    <col min="2" max="2" width="12.54296875" style="78" customWidth="1"/>
    <col min="3" max="3" width="16.54296875" style="71" customWidth="1"/>
    <col min="4" max="4" width="17.54296875" style="72" customWidth="1"/>
    <col min="5" max="5" width="31.54296875" style="38" bestFit="1" customWidth="1"/>
    <col min="6" max="6" width="20.54296875" style="50" customWidth="1"/>
    <col min="7" max="7" width="26.1796875" style="38" customWidth="1"/>
    <col min="8" max="8" width="81.1796875" style="38" customWidth="1"/>
    <col min="9" max="9" width="15" style="38" customWidth="1"/>
    <col min="10" max="10" width="19.1796875" style="38" customWidth="1"/>
    <col min="11" max="11" width="27.54296875" style="38" customWidth="1"/>
    <col min="12" max="12" width="16.54296875" style="50" customWidth="1"/>
    <col min="13" max="13" width="21.1796875" style="38" customWidth="1"/>
    <col min="14" max="16384" width="9.1796875" style="38"/>
  </cols>
  <sheetData>
    <row r="1" spans="1:13" s="31" customFormat="1" ht="156.75" customHeight="1">
      <c r="A1" s="30" t="s">
        <v>588</v>
      </c>
      <c r="B1" s="30" t="s">
        <v>589</v>
      </c>
      <c r="C1" s="30" t="s">
        <v>340</v>
      </c>
      <c r="D1" s="30" t="s">
        <v>1418</v>
      </c>
      <c r="E1" s="30" t="s">
        <v>336</v>
      </c>
      <c r="F1" s="30" t="s">
        <v>1419</v>
      </c>
      <c r="G1" s="30" t="s">
        <v>604</v>
      </c>
      <c r="H1" s="30" t="s">
        <v>1420</v>
      </c>
      <c r="I1" s="30" t="s">
        <v>1421</v>
      </c>
      <c r="J1" s="30" t="s">
        <v>595</v>
      </c>
      <c r="K1" s="30" t="s">
        <v>596</v>
      </c>
      <c r="L1" s="30" t="s">
        <v>1422</v>
      </c>
    </row>
    <row r="2" spans="1:13" ht="254.25" customHeight="1">
      <c r="A2" s="52" t="s">
        <v>761</v>
      </c>
      <c r="B2" s="45" t="s">
        <v>606</v>
      </c>
      <c r="C2" s="106">
        <v>46127</v>
      </c>
      <c r="D2" s="65" t="s">
        <v>607</v>
      </c>
      <c r="E2" s="33" t="s">
        <v>1434</v>
      </c>
      <c r="F2" s="45" t="s">
        <v>617</v>
      </c>
      <c r="G2" s="45" t="s">
        <v>1423</v>
      </c>
      <c r="H2" s="44" t="s">
        <v>1435</v>
      </c>
      <c r="I2" s="42" t="s">
        <v>610</v>
      </c>
      <c r="J2" s="42" t="s">
        <v>637</v>
      </c>
      <c r="K2" s="42" t="s">
        <v>1436</v>
      </c>
      <c r="L2" s="41" t="s">
        <v>610</v>
      </c>
      <c r="M2" s="63"/>
    </row>
    <row r="3" spans="1:13" ht="252" customHeight="1">
      <c r="A3" s="52" t="s">
        <v>761</v>
      </c>
      <c r="B3" s="45" t="s">
        <v>606</v>
      </c>
      <c r="C3" s="106">
        <v>46155</v>
      </c>
      <c r="D3" s="61" t="s">
        <v>607</v>
      </c>
      <c r="E3" s="33" t="s">
        <v>1437</v>
      </c>
      <c r="F3" s="45" t="s">
        <v>1066</v>
      </c>
      <c r="G3" s="45" t="s">
        <v>1423</v>
      </c>
      <c r="H3" s="67" t="s">
        <v>1438</v>
      </c>
      <c r="I3" s="42" t="s">
        <v>610</v>
      </c>
      <c r="J3" s="43" t="s">
        <v>637</v>
      </c>
      <c r="K3" s="42" t="s">
        <v>612</v>
      </c>
      <c r="L3" s="42" t="s">
        <v>610</v>
      </c>
      <c r="M3" s="63"/>
    </row>
    <row r="4" spans="1:13" ht="146.25" customHeight="1">
      <c r="A4" s="52" t="s">
        <v>761</v>
      </c>
      <c r="B4" s="45" t="s">
        <v>834</v>
      </c>
      <c r="C4" s="48">
        <v>46203</v>
      </c>
      <c r="D4" s="61" t="s">
        <v>607</v>
      </c>
      <c r="E4" s="33" t="s">
        <v>2024</v>
      </c>
      <c r="F4" s="45" t="s">
        <v>617</v>
      </c>
      <c r="G4" s="45" t="s">
        <v>1423</v>
      </c>
      <c r="H4" s="44" t="s">
        <v>2025</v>
      </c>
      <c r="I4" s="42" t="s">
        <v>610</v>
      </c>
      <c r="J4" s="43" t="s">
        <v>1025</v>
      </c>
      <c r="K4" s="42" t="s">
        <v>612</v>
      </c>
      <c r="L4" s="41" t="s">
        <v>610</v>
      </c>
      <c r="M4" s="63"/>
    </row>
    <row r="5" spans="1:13" ht="87.65" customHeight="1">
      <c r="A5" s="52" t="s">
        <v>761</v>
      </c>
      <c r="B5" s="45" t="s">
        <v>785</v>
      </c>
      <c r="C5" s="106">
        <v>46190</v>
      </c>
      <c r="D5" s="224" t="s">
        <v>607</v>
      </c>
      <c r="E5" s="221" t="s">
        <v>1976</v>
      </c>
      <c r="F5" s="45" t="s">
        <v>1066</v>
      </c>
      <c r="G5" s="45" t="s">
        <v>1439</v>
      </c>
      <c r="H5" s="44" t="s">
        <v>1432</v>
      </c>
      <c r="I5" s="42" t="s">
        <v>708</v>
      </c>
      <c r="J5" s="43" t="s">
        <v>637</v>
      </c>
      <c r="K5" s="42" t="s">
        <v>612</v>
      </c>
      <c r="L5" s="41" t="s">
        <v>610</v>
      </c>
      <c r="M5" s="63"/>
    </row>
    <row r="6" spans="1:13" ht="261.75" customHeight="1">
      <c r="A6" s="52" t="s">
        <v>761</v>
      </c>
      <c r="B6" s="45" t="s">
        <v>785</v>
      </c>
      <c r="C6" s="106">
        <v>46190</v>
      </c>
      <c r="D6" s="39" t="s">
        <v>607</v>
      </c>
      <c r="E6" s="64" t="s">
        <v>2026</v>
      </c>
      <c r="F6" s="45" t="s">
        <v>1066</v>
      </c>
      <c r="G6" s="45" t="s">
        <v>1423</v>
      </c>
      <c r="H6" s="44" t="s">
        <v>2027</v>
      </c>
      <c r="I6" s="42" t="s">
        <v>610</v>
      </c>
      <c r="J6" s="43" t="s">
        <v>637</v>
      </c>
      <c r="K6" s="42" t="s">
        <v>612</v>
      </c>
      <c r="L6" s="41" t="s">
        <v>610</v>
      </c>
      <c r="M6" s="63"/>
    </row>
    <row r="7" spans="1:13" ht="108" customHeight="1">
      <c r="A7" s="83" t="s">
        <v>761</v>
      </c>
      <c r="B7" s="70" t="s">
        <v>785</v>
      </c>
      <c r="C7" s="227">
        <v>46204</v>
      </c>
      <c r="D7" s="100" t="s">
        <v>607</v>
      </c>
      <c r="E7" s="94" t="s">
        <v>2053</v>
      </c>
      <c r="F7" s="70" t="s">
        <v>1440</v>
      </c>
      <c r="G7" s="70" t="s">
        <v>1426</v>
      </c>
      <c r="H7" s="44" t="s">
        <v>1432</v>
      </c>
      <c r="I7" s="42" t="s">
        <v>708</v>
      </c>
      <c r="J7" s="43" t="s">
        <v>637</v>
      </c>
      <c r="K7" s="42" t="s">
        <v>659</v>
      </c>
      <c r="L7" s="41" t="s">
        <v>610</v>
      </c>
      <c r="M7" s="63"/>
    </row>
    <row r="8" spans="1:13" ht="280.14999999999998" customHeight="1">
      <c r="A8" s="52" t="s">
        <v>761</v>
      </c>
      <c r="B8" s="45" t="s">
        <v>762</v>
      </c>
      <c r="C8" s="56">
        <v>46232</v>
      </c>
      <c r="D8" s="39" t="s">
        <v>607</v>
      </c>
      <c r="E8" s="32" t="s">
        <v>1443</v>
      </c>
      <c r="F8" s="45" t="s">
        <v>686</v>
      </c>
      <c r="G8" s="45" t="s">
        <v>1423</v>
      </c>
      <c r="H8" s="44" t="s">
        <v>1444</v>
      </c>
      <c r="I8" s="42" t="s">
        <v>6</v>
      </c>
      <c r="J8" s="43" t="s">
        <v>637</v>
      </c>
      <c r="K8" s="45" t="s">
        <v>989</v>
      </c>
      <c r="L8" s="41" t="s">
        <v>6</v>
      </c>
      <c r="M8" s="63"/>
    </row>
    <row r="9" spans="1:13" ht="142.5" customHeight="1">
      <c r="A9" s="52" t="s">
        <v>1446</v>
      </c>
      <c r="B9" s="45" t="s">
        <v>762</v>
      </c>
      <c r="C9" s="56">
        <v>46239</v>
      </c>
      <c r="D9" s="61" t="s">
        <v>607</v>
      </c>
      <c r="E9" s="32" t="s">
        <v>1447</v>
      </c>
      <c r="F9" s="45" t="s">
        <v>646</v>
      </c>
      <c r="G9" s="45" t="s">
        <v>1423</v>
      </c>
      <c r="H9" s="44" t="s">
        <v>1448</v>
      </c>
      <c r="I9" s="42" t="s">
        <v>610</v>
      </c>
      <c r="J9" s="43" t="s">
        <v>637</v>
      </c>
      <c r="K9" s="45" t="s">
        <v>659</v>
      </c>
      <c r="L9" s="41" t="s">
        <v>610</v>
      </c>
      <c r="M9" s="63"/>
    </row>
    <row r="10" spans="1:13" ht="222.75" customHeight="1">
      <c r="A10" s="52" t="s">
        <v>761</v>
      </c>
      <c r="B10" s="45" t="s">
        <v>785</v>
      </c>
      <c r="C10" s="56">
        <v>46246</v>
      </c>
      <c r="D10" s="59" t="s">
        <v>607</v>
      </c>
      <c r="E10" s="32" t="s">
        <v>1449</v>
      </c>
      <c r="F10" s="45" t="s">
        <v>1430</v>
      </c>
      <c r="G10" s="45" t="s">
        <v>1423</v>
      </c>
      <c r="H10" s="67" t="s">
        <v>2029</v>
      </c>
      <c r="I10" s="42" t="s">
        <v>610</v>
      </c>
      <c r="J10" s="43" t="s">
        <v>637</v>
      </c>
      <c r="K10" s="42" t="s">
        <v>659</v>
      </c>
      <c r="L10" s="42" t="s">
        <v>610</v>
      </c>
      <c r="M10" s="63"/>
    </row>
    <row r="11" spans="1:13" ht="135.25" customHeight="1">
      <c r="A11" s="52" t="s">
        <v>761</v>
      </c>
      <c r="B11" s="45" t="s">
        <v>785</v>
      </c>
      <c r="C11" s="56">
        <v>46276</v>
      </c>
      <c r="D11" s="39" t="s">
        <v>1450</v>
      </c>
      <c r="E11" s="32" t="s">
        <v>1451</v>
      </c>
      <c r="F11" s="45" t="s">
        <v>635</v>
      </c>
      <c r="G11" s="45" t="s">
        <v>1423</v>
      </c>
      <c r="H11" s="44" t="s">
        <v>2030</v>
      </c>
      <c r="I11" s="42" t="s">
        <v>6</v>
      </c>
      <c r="J11" s="43" t="s">
        <v>637</v>
      </c>
      <c r="K11" s="45" t="s">
        <v>659</v>
      </c>
      <c r="L11" s="41" t="s">
        <v>610</v>
      </c>
      <c r="M11" s="63"/>
    </row>
    <row r="12" spans="1:13" ht="219.75" customHeight="1">
      <c r="A12" s="52" t="s">
        <v>761</v>
      </c>
      <c r="B12" s="45" t="s">
        <v>785</v>
      </c>
      <c r="C12" s="56">
        <v>46365</v>
      </c>
      <c r="D12" s="39" t="s">
        <v>1456</v>
      </c>
      <c r="E12" s="32" t="s">
        <v>2031</v>
      </c>
      <c r="F12" s="45" t="s">
        <v>641</v>
      </c>
      <c r="G12" s="45" t="s">
        <v>1428</v>
      </c>
      <c r="H12" s="44" t="s">
        <v>2055</v>
      </c>
      <c r="I12" s="42" t="s">
        <v>6</v>
      </c>
      <c r="J12" s="43" t="s">
        <v>637</v>
      </c>
      <c r="K12" s="42" t="s">
        <v>659</v>
      </c>
      <c r="L12" s="41" t="s">
        <v>6</v>
      </c>
      <c r="M12" s="63"/>
    </row>
    <row r="13" spans="1:13" ht="111" customHeight="1">
      <c r="A13" s="52" t="s">
        <v>761</v>
      </c>
      <c r="B13" s="45" t="s">
        <v>762</v>
      </c>
      <c r="C13" s="56">
        <v>46394</v>
      </c>
      <c r="D13" s="61" t="s">
        <v>1457</v>
      </c>
      <c r="E13" s="33" t="s">
        <v>1458</v>
      </c>
      <c r="F13" s="45" t="s">
        <v>646</v>
      </c>
      <c r="G13" s="45" t="s">
        <v>1439</v>
      </c>
      <c r="H13" s="44" t="s">
        <v>1459</v>
      </c>
      <c r="I13" s="42" t="s">
        <v>6</v>
      </c>
      <c r="J13" s="43" t="s">
        <v>637</v>
      </c>
      <c r="K13" s="42" t="s">
        <v>6</v>
      </c>
      <c r="L13" s="42" t="s">
        <v>6</v>
      </c>
      <c r="M13" s="63"/>
    </row>
    <row r="14" spans="1:13" ht="94.5" customHeight="1">
      <c r="A14" s="52" t="s">
        <v>761</v>
      </c>
      <c r="B14" s="45" t="s">
        <v>762</v>
      </c>
      <c r="C14" s="56">
        <v>46415</v>
      </c>
      <c r="D14" s="59" t="s">
        <v>1460</v>
      </c>
      <c r="E14" s="33" t="s">
        <v>1461</v>
      </c>
      <c r="F14" s="45" t="s">
        <v>1462</v>
      </c>
      <c r="G14" s="45" t="s">
        <v>1423</v>
      </c>
      <c r="H14" s="208" t="s">
        <v>1463</v>
      </c>
      <c r="I14" s="207" t="s">
        <v>6</v>
      </c>
      <c r="J14" s="43" t="s">
        <v>1425</v>
      </c>
      <c r="K14" s="45" t="s">
        <v>1464</v>
      </c>
      <c r="L14" s="206" t="s">
        <v>6</v>
      </c>
      <c r="M14" s="63"/>
    </row>
    <row r="15" spans="1:13" ht="94.5" customHeight="1">
      <c r="A15" s="52" t="s">
        <v>761</v>
      </c>
      <c r="B15" s="70" t="s">
        <v>762</v>
      </c>
      <c r="C15" s="104">
        <v>46434</v>
      </c>
      <c r="D15" s="105" t="s">
        <v>1465</v>
      </c>
      <c r="E15" s="97" t="s">
        <v>1466</v>
      </c>
      <c r="F15" s="70" t="s">
        <v>1462</v>
      </c>
      <c r="G15" s="70" t="s">
        <v>1423</v>
      </c>
      <c r="H15" s="44" t="s">
        <v>1467</v>
      </c>
      <c r="I15" s="96" t="s">
        <v>6</v>
      </c>
      <c r="J15" s="43" t="s">
        <v>1025</v>
      </c>
      <c r="K15" s="42" t="s">
        <v>659</v>
      </c>
      <c r="L15" s="41" t="s">
        <v>6</v>
      </c>
      <c r="M15" s="63"/>
    </row>
    <row r="16" spans="1:13" ht="126" customHeight="1">
      <c r="A16" s="52" t="s">
        <v>761</v>
      </c>
      <c r="B16" s="45" t="s">
        <v>762</v>
      </c>
      <c r="C16" s="104">
        <v>46435</v>
      </c>
      <c r="D16" s="157" t="s">
        <v>1470</v>
      </c>
      <c r="E16" s="84" t="s">
        <v>1471</v>
      </c>
      <c r="F16" s="70" t="s">
        <v>635</v>
      </c>
      <c r="G16" s="70" t="s">
        <v>1423</v>
      </c>
      <c r="H16" s="44" t="s">
        <v>1472</v>
      </c>
      <c r="I16" s="42" t="s">
        <v>6</v>
      </c>
      <c r="J16" s="43" t="s">
        <v>637</v>
      </c>
      <c r="K16" s="45" t="s">
        <v>659</v>
      </c>
      <c r="L16" s="41" t="s">
        <v>6</v>
      </c>
      <c r="M16" s="63"/>
    </row>
    <row r="17" spans="1:13" ht="126" customHeight="1">
      <c r="A17" s="52" t="s">
        <v>761</v>
      </c>
      <c r="B17" s="45" t="s">
        <v>762</v>
      </c>
      <c r="C17" s="104">
        <v>46435</v>
      </c>
      <c r="D17" s="157" t="s">
        <v>1470</v>
      </c>
      <c r="E17" s="84" t="s">
        <v>1473</v>
      </c>
      <c r="F17" s="70" t="s">
        <v>635</v>
      </c>
      <c r="G17" s="70" t="s">
        <v>1423</v>
      </c>
      <c r="H17" s="44" t="s">
        <v>1474</v>
      </c>
      <c r="I17" s="42" t="s">
        <v>6</v>
      </c>
      <c r="J17" s="43" t="s">
        <v>637</v>
      </c>
      <c r="K17" s="45" t="s">
        <v>659</v>
      </c>
      <c r="L17" s="41" t="s">
        <v>6</v>
      </c>
      <c r="M17" s="63"/>
    </row>
    <row r="18" spans="1:13" ht="94.5" customHeight="1">
      <c r="A18" s="52" t="s">
        <v>761</v>
      </c>
      <c r="B18" s="45" t="s">
        <v>834</v>
      </c>
      <c r="C18" s="56">
        <v>46436</v>
      </c>
      <c r="D18" s="61" t="s">
        <v>1452</v>
      </c>
      <c r="E18" s="94" t="s">
        <v>1453</v>
      </c>
      <c r="F18" s="45" t="s">
        <v>1454</v>
      </c>
      <c r="G18" s="45" t="s">
        <v>1431</v>
      </c>
      <c r="H18" s="44" t="s">
        <v>1455</v>
      </c>
      <c r="I18" s="42" t="s">
        <v>610</v>
      </c>
      <c r="J18" s="43" t="s">
        <v>611</v>
      </c>
      <c r="K18" s="42" t="s">
        <v>659</v>
      </c>
      <c r="L18" s="41" t="s">
        <v>610</v>
      </c>
      <c r="M18" s="63"/>
    </row>
    <row r="19" spans="1:13" ht="94.5" customHeight="1">
      <c r="A19" s="52" t="s">
        <v>761</v>
      </c>
      <c r="B19" s="45" t="s">
        <v>834</v>
      </c>
      <c r="C19" s="56">
        <v>46441</v>
      </c>
      <c r="D19" s="61" t="s">
        <v>2032</v>
      </c>
      <c r="E19" s="201" t="s">
        <v>1483</v>
      </c>
      <c r="F19" s="45" t="s">
        <v>620</v>
      </c>
      <c r="G19" s="45" t="s">
        <v>1484</v>
      </c>
      <c r="H19" s="133" t="s">
        <v>2033</v>
      </c>
      <c r="I19" s="207" t="s">
        <v>6</v>
      </c>
      <c r="J19" s="43" t="s">
        <v>1425</v>
      </c>
      <c r="K19" s="45" t="s">
        <v>632</v>
      </c>
      <c r="L19" s="206" t="s">
        <v>6</v>
      </c>
      <c r="M19" s="63"/>
    </row>
    <row r="20" spans="1:13" ht="94.5" customHeight="1">
      <c r="A20" s="52" t="s">
        <v>761</v>
      </c>
      <c r="B20" s="45" t="s">
        <v>834</v>
      </c>
      <c r="C20" s="56">
        <v>46470</v>
      </c>
      <c r="D20" s="61" t="s">
        <v>1468</v>
      </c>
      <c r="E20" s="94" t="s">
        <v>1469</v>
      </c>
      <c r="F20" s="45" t="s">
        <v>1462</v>
      </c>
      <c r="G20" s="45" t="s">
        <v>1431</v>
      </c>
      <c r="H20" s="44" t="s">
        <v>1432</v>
      </c>
      <c r="I20" s="42" t="s">
        <v>610</v>
      </c>
      <c r="J20" s="42" t="s">
        <v>1025</v>
      </c>
      <c r="K20" s="42" t="s">
        <v>659</v>
      </c>
      <c r="L20" s="41" t="s">
        <v>610</v>
      </c>
      <c r="M20" s="63"/>
    </row>
    <row r="21" spans="1:13" ht="171" customHeight="1">
      <c r="A21" s="52" t="s">
        <v>761</v>
      </c>
      <c r="B21" s="45" t="s">
        <v>782</v>
      </c>
      <c r="C21" s="56" t="s">
        <v>6</v>
      </c>
      <c r="D21" s="39" t="s">
        <v>607</v>
      </c>
      <c r="E21" s="32" t="s">
        <v>1445</v>
      </c>
      <c r="F21" s="45" t="s">
        <v>686</v>
      </c>
      <c r="G21" s="45" t="s">
        <v>1423</v>
      </c>
      <c r="H21" s="44" t="s">
        <v>2054</v>
      </c>
      <c r="I21" s="42" t="s">
        <v>6</v>
      </c>
      <c r="J21" s="43" t="s">
        <v>637</v>
      </c>
      <c r="K21" s="45" t="s">
        <v>989</v>
      </c>
      <c r="L21" s="41" t="s">
        <v>6</v>
      </c>
      <c r="M21" s="63"/>
    </row>
    <row r="22" spans="1:13" ht="115.4" customHeight="1">
      <c r="A22" s="52" t="s">
        <v>761</v>
      </c>
      <c r="B22" s="45" t="s">
        <v>762</v>
      </c>
      <c r="C22" s="56" t="s">
        <v>6</v>
      </c>
      <c r="D22" s="61" t="s">
        <v>6</v>
      </c>
      <c r="E22" s="32" t="s">
        <v>1475</v>
      </c>
      <c r="F22" s="45" t="s">
        <v>608</v>
      </c>
      <c r="G22" s="45" t="s">
        <v>1433</v>
      </c>
      <c r="H22" s="44" t="s">
        <v>1476</v>
      </c>
      <c r="I22" s="42" t="s">
        <v>6</v>
      </c>
      <c r="J22" s="43" t="s">
        <v>637</v>
      </c>
      <c r="K22" s="45" t="s">
        <v>612</v>
      </c>
      <c r="L22" s="41" t="s">
        <v>6</v>
      </c>
      <c r="M22" s="63"/>
    </row>
    <row r="23" spans="1:13" s="135" customFormat="1" ht="103.5" customHeight="1">
      <c r="A23" s="154" t="s">
        <v>761</v>
      </c>
      <c r="B23" s="132" t="s">
        <v>762</v>
      </c>
      <c r="C23" s="129" t="s">
        <v>6</v>
      </c>
      <c r="D23" s="210" t="s">
        <v>6</v>
      </c>
      <c r="E23" s="131" t="s">
        <v>1477</v>
      </c>
      <c r="F23" s="132" t="s">
        <v>1462</v>
      </c>
      <c r="G23" s="132" t="s">
        <v>1423</v>
      </c>
      <c r="H23" s="133" t="s">
        <v>1478</v>
      </c>
      <c r="I23" s="130" t="s">
        <v>6</v>
      </c>
      <c r="J23" s="130" t="s">
        <v>6</v>
      </c>
      <c r="K23" s="132" t="s">
        <v>6</v>
      </c>
      <c r="L23" s="41" t="s">
        <v>6</v>
      </c>
      <c r="M23" s="134"/>
    </row>
    <row r="24" spans="1:13" ht="126" customHeight="1">
      <c r="A24" s="52" t="s">
        <v>1111</v>
      </c>
      <c r="B24" s="45" t="s">
        <v>762</v>
      </c>
      <c r="C24" s="56">
        <v>46499</v>
      </c>
      <c r="D24" s="39" t="s">
        <v>1479</v>
      </c>
      <c r="E24" s="81" t="s">
        <v>1480</v>
      </c>
      <c r="F24" s="45" t="s">
        <v>1481</v>
      </c>
      <c r="G24" s="45" t="s">
        <v>1423</v>
      </c>
      <c r="H24" s="44" t="s">
        <v>1482</v>
      </c>
      <c r="I24" s="42" t="s">
        <v>6</v>
      </c>
      <c r="J24" s="43" t="s">
        <v>1025</v>
      </c>
      <c r="K24" s="45" t="s">
        <v>659</v>
      </c>
      <c r="L24" s="41" t="s">
        <v>6</v>
      </c>
      <c r="M24" s="63"/>
    </row>
    <row r="25" spans="1:13" ht="94.5" customHeight="1">
      <c r="A25" s="52" t="s">
        <v>1111</v>
      </c>
      <c r="B25" s="45" t="s">
        <v>785</v>
      </c>
      <c r="C25" s="56">
        <v>46595</v>
      </c>
      <c r="D25" s="61" t="s">
        <v>2028</v>
      </c>
      <c r="E25" s="32" t="s">
        <v>1441</v>
      </c>
      <c r="F25" s="45" t="s">
        <v>836</v>
      </c>
      <c r="G25" s="45" t="s">
        <v>1433</v>
      </c>
      <c r="H25" s="44" t="s">
        <v>1442</v>
      </c>
      <c r="I25" s="42" t="s">
        <v>6</v>
      </c>
      <c r="J25" s="42" t="s">
        <v>1025</v>
      </c>
      <c r="K25" s="42" t="s">
        <v>659</v>
      </c>
      <c r="L25" s="41" t="s">
        <v>6</v>
      </c>
      <c r="M25" s="63"/>
    </row>
    <row r="26" spans="1:13" ht="94.5" customHeight="1">
      <c r="A26" s="52" t="s">
        <v>1111</v>
      </c>
      <c r="B26" s="45" t="s">
        <v>762</v>
      </c>
      <c r="C26" s="56">
        <v>46738</v>
      </c>
      <c r="D26" s="61" t="s">
        <v>1485</v>
      </c>
      <c r="E26" s="32" t="s">
        <v>1486</v>
      </c>
      <c r="F26" s="45" t="s">
        <v>617</v>
      </c>
      <c r="G26" s="45" t="s">
        <v>1423</v>
      </c>
      <c r="H26" s="44" t="s">
        <v>1487</v>
      </c>
      <c r="I26" s="42" t="s">
        <v>6</v>
      </c>
      <c r="J26" s="43" t="s">
        <v>1025</v>
      </c>
      <c r="K26" s="45" t="s">
        <v>612</v>
      </c>
      <c r="L26" s="41" t="s">
        <v>6</v>
      </c>
      <c r="M26" s="63"/>
    </row>
    <row r="27" spans="1:13" ht="94.5" customHeight="1">
      <c r="A27" s="52" t="s">
        <v>6</v>
      </c>
      <c r="B27" s="45" t="s">
        <v>782</v>
      </c>
      <c r="C27" s="56" t="s">
        <v>6</v>
      </c>
      <c r="D27" s="61" t="s">
        <v>6</v>
      </c>
      <c r="E27" s="32" t="s">
        <v>1488</v>
      </c>
      <c r="F27" s="45" t="s">
        <v>1430</v>
      </c>
      <c r="G27" s="45" t="s">
        <v>1433</v>
      </c>
      <c r="H27" s="44" t="s">
        <v>1489</v>
      </c>
      <c r="I27" s="42" t="s">
        <v>6</v>
      </c>
      <c r="J27" s="43" t="s">
        <v>637</v>
      </c>
      <c r="K27" s="45" t="s">
        <v>659</v>
      </c>
      <c r="L27" s="41" t="s">
        <v>6</v>
      </c>
      <c r="M27" s="63"/>
    </row>
    <row r="28" spans="1:13" ht="94.5" customHeight="1">
      <c r="A28" s="52" t="s">
        <v>6</v>
      </c>
      <c r="B28" s="45" t="s">
        <v>762</v>
      </c>
      <c r="C28" s="56" t="s">
        <v>6</v>
      </c>
      <c r="D28" s="61" t="s">
        <v>6</v>
      </c>
      <c r="E28" s="32" t="s">
        <v>1490</v>
      </c>
      <c r="F28" s="45" t="s">
        <v>617</v>
      </c>
      <c r="G28" s="45" t="s">
        <v>1423</v>
      </c>
      <c r="H28" s="44" t="s">
        <v>1491</v>
      </c>
      <c r="I28" s="42" t="s">
        <v>6</v>
      </c>
      <c r="J28" s="43" t="s">
        <v>1025</v>
      </c>
      <c r="K28" s="45" t="s">
        <v>612</v>
      </c>
      <c r="L28" s="41" t="s">
        <v>6</v>
      </c>
      <c r="M28" s="63"/>
    </row>
    <row r="29" spans="1:13" ht="94.5" customHeight="1">
      <c r="A29" s="52" t="s">
        <v>6</v>
      </c>
      <c r="B29" s="45" t="s">
        <v>762</v>
      </c>
      <c r="C29" s="56" t="s">
        <v>6</v>
      </c>
      <c r="D29" s="61" t="s">
        <v>6</v>
      </c>
      <c r="E29" s="33" t="s">
        <v>1492</v>
      </c>
      <c r="F29" s="45" t="s">
        <v>1462</v>
      </c>
      <c r="G29" s="45" t="s">
        <v>1423</v>
      </c>
      <c r="H29" s="44" t="s">
        <v>1478</v>
      </c>
      <c r="I29" s="42" t="s">
        <v>6</v>
      </c>
      <c r="J29" s="43" t="s">
        <v>6</v>
      </c>
      <c r="K29" s="45" t="s">
        <v>6</v>
      </c>
      <c r="L29" s="41" t="s">
        <v>6</v>
      </c>
      <c r="M29" s="63"/>
    </row>
    <row r="30" spans="1:13" ht="114.75" customHeight="1">
      <c r="A30" s="52" t="s">
        <v>6</v>
      </c>
      <c r="B30" s="45" t="s">
        <v>762</v>
      </c>
      <c r="C30" s="56" t="s">
        <v>6</v>
      </c>
      <c r="D30" s="61" t="s">
        <v>6</v>
      </c>
      <c r="E30" s="33" t="s">
        <v>1493</v>
      </c>
      <c r="F30" s="45" t="s">
        <v>706</v>
      </c>
      <c r="G30" s="45" t="s">
        <v>1423</v>
      </c>
      <c r="H30" s="44" t="s">
        <v>1494</v>
      </c>
      <c r="I30" s="42" t="s">
        <v>6</v>
      </c>
      <c r="J30" s="43" t="s">
        <v>611</v>
      </c>
      <c r="K30" s="45" t="s">
        <v>612</v>
      </c>
      <c r="L30" s="41" t="s">
        <v>6</v>
      </c>
      <c r="M30" s="63"/>
    </row>
    <row r="31" spans="1:13" ht="128.25" customHeight="1">
      <c r="A31" s="52" t="s">
        <v>6</v>
      </c>
      <c r="B31" s="45" t="s">
        <v>785</v>
      </c>
      <c r="C31" s="56" t="s">
        <v>6</v>
      </c>
      <c r="D31" s="61" t="s">
        <v>6</v>
      </c>
      <c r="E31" s="33" t="s">
        <v>1495</v>
      </c>
      <c r="F31" s="45" t="s">
        <v>646</v>
      </c>
      <c r="G31" s="45" t="s">
        <v>1423</v>
      </c>
      <c r="H31" s="66" t="s">
        <v>1496</v>
      </c>
      <c r="I31" s="42" t="s">
        <v>6</v>
      </c>
      <c r="J31" s="43" t="s">
        <v>6</v>
      </c>
      <c r="K31" s="45" t="s">
        <v>6</v>
      </c>
      <c r="L31" s="41" t="s">
        <v>6</v>
      </c>
      <c r="M31" s="63"/>
    </row>
    <row r="32" spans="1:13" ht="116.25" customHeight="1">
      <c r="A32" s="52" t="s">
        <v>6</v>
      </c>
      <c r="B32" s="45" t="s">
        <v>762</v>
      </c>
      <c r="C32" s="55" t="s">
        <v>6</v>
      </c>
      <c r="D32" s="65" t="s">
        <v>6</v>
      </c>
      <c r="E32" s="37" t="s">
        <v>1497</v>
      </c>
      <c r="F32" s="45" t="s">
        <v>1462</v>
      </c>
      <c r="G32" s="45" t="s">
        <v>1427</v>
      </c>
      <c r="H32" s="66" t="s">
        <v>1498</v>
      </c>
      <c r="I32" s="42" t="s">
        <v>6</v>
      </c>
      <c r="J32" s="42" t="s">
        <v>637</v>
      </c>
      <c r="K32" s="42" t="s">
        <v>1499</v>
      </c>
      <c r="L32" s="41" t="s">
        <v>6</v>
      </c>
      <c r="M32" s="63"/>
    </row>
    <row r="33" spans="1:13" ht="110.25" customHeight="1">
      <c r="A33" s="52" t="s">
        <v>6</v>
      </c>
      <c r="B33" s="45" t="s">
        <v>762</v>
      </c>
      <c r="C33" s="56" t="s">
        <v>6</v>
      </c>
      <c r="D33" s="59" t="s">
        <v>6</v>
      </c>
      <c r="E33" s="32" t="s">
        <v>1500</v>
      </c>
      <c r="F33" s="45" t="s">
        <v>1429</v>
      </c>
      <c r="G33" s="45" t="s">
        <v>1426</v>
      </c>
      <c r="H33" s="44" t="s">
        <v>1501</v>
      </c>
      <c r="I33" s="42" t="s">
        <v>708</v>
      </c>
      <c r="J33" s="43" t="s">
        <v>637</v>
      </c>
      <c r="K33" s="42" t="s">
        <v>1502</v>
      </c>
      <c r="L33" s="41" t="s">
        <v>610</v>
      </c>
      <c r="M33" s="63"/>
    </row>
    <row r="34" spans="1:13" ht="111" customHeight="1">
      <c r="A34" s="52" t="s">
        <v>6</v>
      </c>
      <c r="B34" s="45" t="s">
        <v>762</v>
      </c>
      <c r="C34" s="56" t="s">
        <v>6</v>
      </c>
      <c r="D34" s="61" t="s">
        <v>1181</v>
      </c>
      <c r="E34" s="33" t="s">
        <v>1503</v>
      </c>
      <c r="F34" s="45" t="s">
        <v>617</v>
      </c>
      <c r="G34" s="45" t="s">
        <v>1439</v>
      </c>
      <c r="H34" s="44" t="s">
        <v>1504</v>
      </c>
      <c r="I34" s="42" t="s">
        <v>1181</v>
      </c>
      <c r="J34" s="43" t="s">
        <v>1025</v>
      </c>
      <c r="K34" s="42" t="s">
        <v>989</v>
      </c>
      <c r="L34" s="45" t="s">
        <v>1505</v>
      </c>
      <c r="M34" s="63"/>
    </row>
  </sheetData>
  <sheetProtection autoFilter="0"/>
  <autoFilter ref="A1:L38" xr:uid="{A1C6F6AB-4215-4542-AB46-3E3ACC26B710}"/>
  <sortState xmlns:xlrd2="http://schemas.microsoft.com/office/spreadsheetml/2017/richdata2" ref="A1:L35">
    <sortCondition ref="C2:C35"/>
  </sortState>
  <phoneticPr fontId="3" type="noConversion"/>
  <dataValidations count="5">
    <dataValidation type="list" allowBlank="1" showInputMessage="1" showErrorMessage="1" sqref="L3:L6 K13:L13 I21:L21 J9:L10 I2:I34" xr:uid="{39D493C3-10D0-4A91-A6E2-C192818D50D9}">
      <formula1>Potential_cost_impact</formula1>
    </dataValidation>
    <dataValidation type="list" allowBlank="1" showInputMessage="1" showErrorMessage="1" sqref="G1:G34" xr:uid="{351154C3-8586-40EC-BA0E-D4E5E74A1972}">
      <formula1>Typeofguidance</formula1>
    </dataValidation>
    <dataValidation type="list" allowBlank="1" showInputMessage="1" showErrorMessage="1" promptTitle="Insert commissioner" sqref="J2:J34" xr:uid="{C0195CC8-191C-4414-BFD9-3629D50000D2}">
      <formula1>comms</formula1>
    </dataValidation>
    <dataValidation type="list" allowBlank="1" showInputMessage="1" showErrorMessage="1" sqref="J2:J34" xr:uid="{EC800698-AE43-44EA-B6F0-14A1AEAE5A40}">
      <formula1>comms</formula1>
    </dataValidation>
    <dataValidation type="list" allowBlank="1" showInputMessage="1" showErrorMessage="1" sqref="K2:K34" xr:uid="{56067075-9780-48E9-88F8-EDDE27443EF2}">
      <formula1>Providelist</formula1>
    </dataValidation>
  </dataValidations>
  <hyperlinks>
    <hyperlink ref="E8" r:id="rId1" display="Osteoporosis: risk assessment, treatment, and fragility fracture prevention (update) [GID-NG10216]" xr:uid="{05AE04C2-4F03-4B75-95E1-0F483A713114}"/>
    <hyperlink ref="E34" r:id="rId2" xr:uid="{71BF0C86-C8E7-42E5-BECA-869A9E0B302A}"/>
    <hyperlink ref="E32" r:id="rId3" display="Bipolar disorder: assessment and management (extraordinary review)  [GID-NG10380]" xr:uid="{A027774C-9D77-4ABA-80DE-EAEA5D1CC573}"/>
    <hyperlink ref="E33" r:id="rId4" xr:uid="{9DD636AB-0E6A-4A01-81A6-A99EE222B06D}"/>
    <hyperlink ref="E4" r:id="rId5" display="Advanced breast cancer: diagnosis and management (Partial update) [GID-NG10430]" xr:uid="{9768006F-DEA6-4583-9964-B07E9E91406E}"/>
    <hyperlink ref="E25" r:id="rId6" xr:uid="{BCA6F76B-A459-4D59-B17D-29F6AEA68DCC}"/>
    <hyperlink ref="E15" r:id="rId7" xr:uid="{D1FF3539-E7B6-4884-9C64-3B7F0AF9927D}"/>
    <hyperlink ref="E12" r:id="rId8" display="Polyendocrine Metabolic Ovarian Syndrome (PMOS): assessment and management [GID-NG10436]" xr:uid="{AA857B79-EA0A-4B7C-A1C1-683C54DFF5E6}"/>
    <hyperlink ref="E14" r:id="rId9" xr:uid="{4A268C53-99DE-463E-8329-AF687F70DDCE}"/>
    <hyperlink ref="E6" r:id="rId10" display="Ectopic pregnancy and miscarriage: diagnosis and initial management (update) [GID-NG10444] NG126" xr:uid="{513F719C-C2D4-4876-A592-C1E906BC38B5}"/>
    <hyperlink ref="E2" r:id="rId11" display="Suspected Cancer: recognition and referral (update) [GID-NG10443]" xr:uid="{B52348AF-5F79-4E23-AB79-5671FA991E3A}"/>
    <hyperlink ref="E7" r:id="rId12" display="Perioperative care in adults [GID-QS10094]" xr:uid="{24C5F491-4D4E-43FA-AE53-4736299CCC26}"/>
    <hyperlink ref="E23" r:id="rId13" xr:uid="{79171265-D460-44CF-9AB1-E9B978EB4E39}"/>
    <hyperlink ref="E19" r:id="rId14" xr:uid="{14464BBE-07EE-46AB-BED2-FD0AC93A0E81}"/>
    <hyperlink ref="E24" r:id="rId15" display="Familial Breast Cancer: initial assessment and genetic testing (update)" xr:uid="{44391883-9EBB-42CA-A367-311ADA1134C9}"/>
    <hyperlink ref="E30" r:id="rId16" xr:uid="{EA179522-D2E5-4415-A933-4EC511539468}"/>
    <hyperlink ref="E3" r:id="rId17" xr:uid="{7D0D5B01-54C9-40D4-9813-F883C6F14545}"/>
    <hyperlink ref="E10" r:id="rId18" xr:uid="{A5F9F51A-2296-41CC-BFB5-9B41EC5FCFC4}"/>
    <hyperlink ref="E21" r:id="rId19" display="Osteoporosis: risk assessment, treatment, and fragility fracture prevention (update) [GID-NG10216]" xr:uid="{FE624162-FC2E-409B-A0CA-FC5D72FEFFBE}"/>
    <hyperlink ref="E16" r:id="rId20" xr:uid="{CAA1050D-C8E9-4B40-8F54-55BD9F1F94D6}"/>
    <hyperlink ref="E11" r:id="rId21" xr:uid="{F9F43028-2F79-49D6-8CA1-04AD0701AA23}"/>
    <hyperlink ref="E17" r:id="rId22" xr:uid="{77B51AB4-7BD2-4366-948D-7C59FEF19EB3}"/>
    <hyperlink ref="E13" r:id="rId23" display="Head injury (QS74) update" xr:uid="{78438E6F-CB0F-4879-A813-849389A04458}"/>
    <hyperlink ref="E9" r:id="rId24" xr:uid="{7B646339-3417-4060-8FEF-6B0E2B455777}"/>
    <hyperlink ref="E28" r:id="rId25" xr:uid="{A98F4309-480C-48B1-A43B-CC061AB22157}"/>
    <hyperlink ref="E26" r:id="rId26" xr:uid="{49A3B868-ABAF-46C4-B867-0569509CEBCB}"/>
    <hyperlink ref="E20" r:id="rId27" display="OCD Obsessive-compulsive disorder and body dysmorphic disorder [GID-QS10200]" xr:uid="{F4CA1F79-F1B8-4A0B-B690-396CBD699425}"/>
    <hyperlink ref="E18" r:id="rId28" xr:uid="{011436ED-4DC2-48D0-8C58-ADC5D09B144F}"/>
    <hyperlink ref="E5" r:id="rId29" xr:uid="{0485E75E-306F-4804-B414-AED7380ACBA7}"/>
    <hyperlink ref="E22" r:id="rId30" xr:uid="{78F8051F-3AB2-41B1-9A6F-E02DD237AD3B}"/>
    <hyperlink ref="E31" r:id="rId31" xr:uid="{A2037408-CCFE-4351-B297-A53FD42DB70E}"/>
    <hyperlink ref="E29" r:id="rId32" xr:uid="{6970C7F7-89C3-421F-A9B6-CC1B25D22234}"/>
    <hyperlink ref="E27" r:id="rId33" xr:uid="{071F8298-916E-4DA1-B131-1CD752BA03DD}"/>
  </hyperlinks>
  <pageMargins left="0.7" right="0.7" top="0.75" bottom="0.75" header="0.3" footer="0.3"/>
  <pageSetup paperSize="9" orientation="portrait" r:id="rId34"/>
  <extLst>
    <ext xmlns:x14="http://schemas.microsoft.com/office/spreadsheetml/2009/9/main" uri="{CCE6A557-97BC-4b89-ADB6-D9C93CAAB3DF}">
      <x14:dataValidations xmlns:xm="http://schemas.microsoft.com/office/excel/2006/main" count="4">
        <x14:dataValidation type="list" allowBlank="1" showInputMessage="1" showErrorMessage="1" promptTitle="Insert commissioner" xr:uid="{DDBE4AF7-3038-4E79-8D75-3EE1DDA759F1}">
          <x14:formula1>
            <xm:f>Lists!$F$5:$F$31</xm:f>
          </x14:formula1>
          <xm:sqref>K34 K2:K32</xm:sqref>
        </x14:dataValidation>
        <x14:dataValidation type="list" allowBlank="1" showInputMessage="1" showErrorMessage="1" xr:uid="{C85A5465-5C35-49F1-BCC7-41E556EDCBF7}">
          <x14:formula1>
            <xm:f>Lists!$F$5:$F$31</xm:f>
          </x14:formula1>
          <xm:sqref>K34 K2:K32</xm:sqref>
        </x14:dataValidation>
        <x14:dataValidation type="list" allowBlank="1" showInputMessage="1" showErrorMessage="1" xr:uid="{4CD46AD3-0BFC-419B-9D60-B7A7138CFBC1}">
          <x14:formula1>
            <xm:f>Lists!$B$5:$B$52</xm:f>
          </x14:formula1>
          <xm:sqref>F2:F34</xm:sqref>
        </x14:dataValidation>
        <x14:dataValidation type="list" allowBlank="1" showInputMessage="1" showErrorMessage="1" xr:uid="{FAC63EC1-B6A2-47E3-BF7F-57AF11368C20}">
          <x14:formula1>
            <xm:f>Lists!$L$5:$L$14</xm:f>
          </x14:formula1>
          <xm:sqref>B2:B34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M23"/>
  <sheetViews>
    <sheetView zoomScale="80" zoomScaleNormal="80" workbookViewId="0">
      <pane ySplit="1" topLeftCell="A2" activePane="bottomLeft" state="frozen"/>
      <selection activeCell="L55" sqref="L55"/>
      <selection pane="bottomLeft"/>
    </sheetView>
  </sheetViews>
  <sheetFormatPr defaultColWidth="9.1796875" defaultRowHeight="15.5"/>
  <cols>
    <col min="1" max="1" width="15.54296875" style="71" customWidth="1"/>
    <col min="2" max="2" width="13.1796875" style="78" customWidth="1"/>
    <col min="3" max="3" width="19.1796875" style="71" customWidth="1"/>
    <col min="4" max="4" width="19.1796875" style="72" customWidth="1"/>
    <col min="5" max="5" width="49.54296875" style="38" customWidth="1"/>
    <col min="6" max="6" width="20.1796875" style="50" customWidth="1"/>
    <col min="7" max="7" width="36.54296875" style="38" customWidth="1"/>
    <col min="8" max="8" width="90.1796875" style="38" customWidth="1"/>
    <col min="9" max="9" width="20.54296875" style="38" customWidth="1"/>
    <col min="10" max="10" width="18.1796875" style="38" customWidth="1"/>
    <col min="11" max="11" width="65.54296875" style="38" customWidth="1"/>
    <col min="12" max="12" width="22" style="50" customWidth="1"/>
    <col min="13" max="13" width="19.54296875" style="38" customWidth="1"/>
    <col min="14" max="16384" width="9.1796875" style="38"/>
  </cols>
  <sheetData>
    <row r="1" spans="1:13" s="31" customFormat="1" ht="165.65" customHeight="1">
      <c r="A1" s="30" t="s">
        <v>588</v>
      </c>
      <c r="B1" s="30" t="s">
        <v>589</v>
      </c>
      <c r="C1" s="30" t="s">
        <v>340</v>
      </c>
      <c r="D1" s="91" t="s">
        <v>1418</v>
      </c>
      <c r="E1" s="30" t="s">
        <v>336</v>
      </c>
      <c r="F1" s="30" t="s">
        <v>1419</v>
      </c>
      <c r="G1" s="30" t="s">
        <v>604</v>
      </c>
      <c r="H1" s="30" t="s">
        <v>1420</v>
      </c>
      <c r="I1" s="30" t="s">
        <v>1421</v>
      </c>
      <c r="J1" s="30" t="s">
        <v>595</v>
      </c>
      <c r="K1" s="30" t="s">
        <v>596</v>
      </c>
      <c r="L1" s="30" t="s">
        <v>1422</v>
      </c>
    </row>
    <row r="2" spans="1:13" ht="159" customHeight="1">
      <c r="A2" s="52" t="s">
        <v>761</v>
      </c>
      <c r="B2" s="45" t="s">
        <v>606</v>
      </c>
      <c r="C2" s="48">
        <v>46114</v>
      </c>
      <c r="D2" s="39" t="s">
        <v>607</v>
      </c>
      <c r="E2" s="32" t="s">
        <v>1514</v>
      </c>
      <c r="F2" s="45" t="s">
        <v>636</v>
      </c>
      <c r="G2" s="45" t="s">
        <v>1513</v>
      </c>
      <c r="H2" s="47" t="s">
        <v>1515</v>
      </c>
      <c r="I2" s="42" t="s">
        <v>610</v>
      </c>
      <c r="J2" s="42" t="s">
        <v>637</v>
      </c>
      <c r="K2" s="45" t="s">
        <v>1510</v>
      </c>
      <c r="L2" s="69" t="s">
        <v>610</v>
      </c>
    </row>
    <row r="3" spans="1:13" s="90" customFormat="1" ht="261.75" customHeight="1">
      <c r="A3" s="52" t="s">
        <v>761</v>
      </c>
      <c r="B3" s="45" t="s">
        <v>606</v>
      </c>
      <c r="C3" s="48">
        <v>46147</v>
      </c>
      <c r="D3" s="59" t="s">
        <v>607</v>
      </c>
      <c r="E3" s="32" t="s">
        <v>1516</v>
      </c>
      <c r="F3" s="70" t="s">
        <v>636</v>
      </c>
      <c r="G3" s="70" t="s">
        <v>1506</v>
      </c>
      <c r="H3" s="47" t="s">
        <v>1517</v>
      </c>
      <c r="I3" s="41" t="s">
        <v>610</v>
      </c>
      <c r="J3" s="43" t="s">
        <v>637</v>
      </c>
      <c r="K3" s="42" t="s">
        <v>989</v>
      </c>
      <c r="L3" s="69" t="s">
        <v>1518</v>
      </c>
      <c r="M3" s="38"/>
    </row>
    <row r="4" spans="1:13" s="90" customFormat="1" ht="135.75" customHeight="1">
      <c r="A4" s="52" t="s">
        <v>761</v>
      </c>
      <c r="B4" s="45" t="s">
        <v>606</v>
      </c>
      <c r="C4" s="48">
        <v>46161</v>
      </c>
      <c r="D4" s="59" t="s">
        <v>607</v>
      </c>
      <c r="E4" s="81" t="s">
        <v>1519</v>
      </c>
      <c r="F4" s="70" t="s">
        <v>706</v>
      </c>
      <c r="G4" s="70" t="s">
        <v>1506</v>
      </c>
      <c r="H4" s="47" t="s">
        <v>1520</v>
      </c>
      <c r="I4" s="45" t="s">
        <v>1521</v>
      </c>
      <c r="J4" s="43" t="s">
        <v>637</v>
      </c>
      <c r="K4" s="42" t="s">
        <v>612</v>
      </c>
      <c r="L4" s="41" t="s">
        <v>624</v>
      </c>
      <c r="M4" s="38"/>
    </row>
    <row r="5" spans="1:13" ht="217.5" customHeight="1">
      <c r="A5" s="52" t="s">
        <v>761</v>
      </c>
      <c r="B5" s="45" t="s">
        <v>785</v>
      </c>
      <c r="C5" s="148">
        <v>46254</v>
      </c>
      <c r="D5" s="59" t="s">
        <v>607</v>
      </c>
      <c r="E5" s="84" t="s">
        <v>2034</v>
      </c>
      <c r="F5" s="70" t="s">
        <v>836</v>
      </c>
      <c r="G5" s="70" t="s">
        <v>1522</v>
      </c>
      <c r="H5" s="47" t="s">
        <v>2035</v>
      </c>
      <c r="I5" s="41" t="s">
        <v>6</v>
      </c>
      <c r="J5" s="43" t="s">
        <v>637</v>
      </c>
      <c r="K5" s="42" t="s">
        <v>612</v>
      </c>
      <c r="L5" s="41" t="s">
        <v>6</v>
      </c>
    </row>
    <row r="6" spans="1:13" s="111" customFormat="1" ht="126" customHeight="1">
      <c r="A6" s="52" t="s">
        <v>761</v>
      </c>
      <c r="B6" s="45" t="s">
        <v>785</v>
      </c>
      <c r="C6" s="56">
        <v>46280</v>
      </c>
      <c r="D6" s="59" t="s">
        <v>1523</v>
      </c>
      <c r="E6" s="84" t="s">
        <v>2036</v>
      </c>
      <c r="F6" s="70" t="s">
        <v>902</v>
      </c>
      <c r="G6" s="70" t="s">
        <v>1524</v>
      </c>
      <c r="H6" s="225" t="s">
        <v>2037</v>
      </c>
      <c r="I6" s="45" t="s">
        <v>1521</v>
      </c>
      <c r="J6" s="43" t="s">
        <v>637</v>
      </c>
      <c r="K6" s="42" t="s">
        <v>1255</v>
      </c>
      <c r="L6" s="41" t="s">
        <v>624</v>
      </c>
      <c r="M6" s="38"/>
    </row>
    <row r="7" spans="1:13" s="111" customFormat="1" ht="79.400000000000006" customHeight="1">
      <c r="A7" s="52" t="s">
        <v>761</v>
      </c>
      <c r="B7" s="45" t="s">
        <v>762</v>
      </c>
      <c r="C7" s="56">
        <v>46280</v>
      </c>
      <c r="D7" s="59" t="s">
        <v>1525</v>
      </c>
      <c r="E7" s="84" t="s">
        <v>1526</v>
      </c>
      <c r="F7" s="70" t="s">
        <v>646</v>
      </c>
      <c r="G7" s="70" t="s">
        <v>1524</v>
      </c>
      <c r="H7" s="47" t="s">
        <v>1527</v>
      </c>
      <c r="I7" s="41" t="s">
        <v>6</v>
      </c>
      <c r="J7" s="43" t="s">
        <v>637</v>
      </c>
      <c r="K7" s="42" t="s">
        <v>907</v>
      </c>
      <c r="L7" s="41" t="s">
        <v>6</v>
      </c>
      <c r="M7" s="38"/>
    </row>
    <row r="8" spans="1:13" s="111" customFormat="1" ht="79.400000000000006" customHeight="1">
      <c r="A8" s="52" t="s">
        <v>761</v>
      </c>
      <c r="B8" s="45" t="s">
        <v>834</v>
      </c>
      <c r="C8" s="56">
        <v>46303</v>
      </c>
      <c r="D8" s="59" t="s">
        <v>1528</v>
      </c>
      <c r="E8" s="220" t="s">
        <v>2038</v>
      </c>
      <c r="F8" s="70" t="s">
        <v>641</v>
      </c>
      <c r="G8" s="70" t="s">
        <v>1524</v>
      </c>
      <c r="H8" s="47" t="s">
        <v>1529</v>
      </c>
      <c r="I8" s="41" t="s">
        <v>6</v>
      </c>
      <c r="J8" s="43" t="s">
        <v>637</v>
      </c>
      <c r="K8" s="42" t="s">
        <v>612</v>
      </c>
      <c r="L8" s="41" t="s">
        <v>6</v>
      </c>
      <c r="M8" s="38"/>
    </row>
    <row r="9" spans="1:13" s="111" customFormat="1" ht="78.75" customHeight="1">
      <c r="A9" s="52" t="s">
        <v>761</v>
      </c>
      <c r="B9" s="45" t="s">
        <v>834</v>
      </c>
      <c r="C9" s="56">
        <v>46308</v>
      </c>
      <c r="D9" s="59" t="s">
        <v>1530</v>
      </c>
      <c r="E9" s="220" t="s">
        <v>1969</v>
      </c>
      <c r="F9" s="226" t="s">
        <v>797</v>
      </c>
      <c r="G9" s="70" t="s">
        <v>1524</v>
      </c>
      <c r="H9" s="47" t="s">
        <v>1531</v>
      </c>
      <c r="I9" s="41" t="s">
        <v>6</v>
      </c>
      <c r="J9" s="43" t="s">
        <v>637</v>
      </c>
      <c r="K9" s="42" t="s">
        <v>989</v>
      </c>
      <c r="L9" s="41" t="s">
        <v>6</v>
      </c>
      <c r="M9" s="38"/>
    </row>
    <row r="10" spans="1:13" s="111" customFormat="1" ht="79.400000000000006" customHeight="1">
      <c r="A10" s="52" t="s">
        <v>761</v>
      </c>
      <c r="B10" s="45" t="s">
        <v>762</v>
      </c>
      <c r="C10" s="56">
        <v>46316</v>
      </c>
      <c r="D10" s="59" t="s">
        <v>1532</v>
      </c>
      <c r="E10" s="84" t="s">
        <v>2039</v>
      </c>
      <c r="F10" s="70" t="s">
        <v>1533</v>
      </c>
      <c r="G10" s="70" t="s">
        <v>1524</v>
      </c>
      <c r="H10" s="47" t="s">
        <v>1537</v>
      </c>
      <c r="I10" s="41" t="s">
        <v>6</v>
      </c>
      <c r="J10" s="43" t="s">
        <v>611</v>
      </c>
      <c r="K10" s="42" t="s">
        <v>612</v>
      </c>
      <c r="L10" s="41" t="s">
        <v>6</v>
      </c>
      <c r="M10" s="38"/>
    </row>
    <row r="11" spans="1:13" ht="88.5" customHeight="1">
      <c r="A11" s="52" t="s">
        <v>761</v>
      </c>
      <c r="B11" s="45" t="s">
        <v>785</v>
      </c>
      <c r="C11" s="56">
        <v>46338</v>
      </c>
      <c r="D11" s="59" t="s">
        <v>1534</v>
      </c>
      <c r="E11" s="84" t="s">
        <v>1965</v>
      </c>
      <c r="F11" s="70" t="s">
        <v>689</v>
      </c>
      <c r="G11" s="70" t="s">
        <v>1522</v>
      </c>
      <c r="H11" s="47" t="s">
        <v>1527</v>
      </c>
      <c r="I11" s="41" t="s">
        <v>6</v>
      </c>
      <c r="J11" s="43" t="s">
        <v>637</v>
      </c>
      <c r="K11" s="42" t="s">
        <v>612</v>
      </c>
      <c r="L11" s="41" t="s">
        <v>6</v>
      </c>
    </row>
    <row r="12" spans="1:13" s="111" customFormat="1" ht="79.400000000000006" customHeight="1">
      <c r="A12" s="52" t="s">
        <v>761</v>
      </c>
      <c r="B12" s="45" t="s">
        <v>762</v>
      </c>
      <c r="C12" s="56">
        <v>46358</v>
      </c>
      <c r="D12" s="59" t="s">
        <v>1535</v>
      </c>
      <c r="E12" s="220" t="s">
        <v>1972</v>
      </c>
      <c r="F12" s="70" t="s">
        <v>706</v>
      </c>
      <c r="G12" s="70" t="s">
        <v>1524</v>
      </c>
      <c r="H12" s="47" t="s">
        <v>1531</v>
      </c>
      <c r="I12" s="41" t="s">
        <v>6</v>
      </c>
      <c r="J12" s="43" t="s">
        <v>637</v>
      </c>
      <c r="K12" s="42" t="s">
        <v>612</v>
      </c>
      <c r="L12" s="41" t="s">
        <v>6</v>
      </c>
      <c r="M12" s="38"/>
    </row>
    <row r="13" spans="1:13" ht="79.400000000000006" customHeight="1">
      <c r="A13" s="52" t="s">
        <v>761</v>
      </c>
      <c r="B13" s="45" t="s">
        <v>762</v>
      </c>
      <c r="C13" s="56">
        <v>46393</v>
      </c>
      <c r="D13" s="59" t="s">
        <v>1536</v>
      </c>
      <c r="E13" s="220" t="s">
        <v>1970</v>
      </c>
      <c r="F13" s="70" t="s">
        <v>646</v>
      </c>
      <c r="G13" s="70" t="s">
        <v>1524</v>
      </c>
      <c r="H13" s="47" t="s">
        <v>1537</v>
      </c>
      <c r="I13" s="41" t="s">
        <v>6</v>
      </c>
      <c r="J13" s="43" t="s">
        <v>637</v>
      </c>
      <c r="K13" s="42" t="s">
        <v>1255</v>
      </c>
      <c r="L13" s="41" t="s">
        <v>6</v>
      </c>
    </row>
    <row r="14" spans="1:13" s="111" customFormat="1" ht="79.400000000000006" customHeight="1">
      <c r="A14" s="52" t="s">
        <v>761</v>
      </c>
      <c r="B14" s="45" t="s">
        <v>762</v>
      </c>
      <c r="C14" s="56">
        <v>46422</v>
      </c>
      <c r="D14" s="59" t="s">
        <v>1541</v>
      </c>
      <c r="E14" s="220" t="s">
        <v>1971</v>
      </c>
      <c r="F14" s="70" t="s">
        <v>677</v>
      </c>
      <c r="G14" s="70" t="s">
        <v>1524</v>
      </c>
      <c r="H14" s="47" t="s">
        <v>1542</v>
      </c>
      <c r="I14" s="41" t="s">
        <v>6</v>
      </c>
      <c r="J14" s="43" t="s">
        <v>637</v>
      </c>
      <c r="K14" s="42" t="s">
        <v>659</v>
      </c>
      <c r="L14" s="41" t="s">
        <v>6</v>
      </c>
      <c r="M14" s="38"/>
    </row>
    <row r="15" spans="1:13" s="111" customFormat="1" ht="79.400000000000006" customHeight="1">
      <c r="A15" s="52" t="s">
        <v>761</v>
      </c>
      <c r="B15" s="45" t="s">
        <v>762</v>
      </c>
      <c r="C15" s="56">
        <v>46429</v>
      </c>
      <c r="D15" s="59" t="s">
        <v>1543</v>
      </c>
      <c r="E15" s="84" t="s">
        <v>2041</v>
      </c>
      <c r="F15" s="70" t="s">
        <v>671</v>
      </c>
      <c r="G15" s="70" t="s">
        <v>1524</v>
      </c>
      <c r="H15" s="47" t="s">
        <v>1544</v>
      </c>
      <c r="I15" s="41" t="s">
        <v>6</v>
      </c>
      <c r="J15" s="43" t="s">
        <v>637</v>
      </c>
      <c r="K15" s="42" t="s">
        <v>612</v>
      </c>
      <c r="L15" s="41" t="s">
        <v>6</v>
      </c>
      <c r="M15" s="38"/>
    </row>
    <row r="16" spans="1:13" s="111" customFormat="1" ht="79.400000000000006" customHeight="1">
      <c r="A16" s="52" t="s">
        <v>761</v>
      </c>
      <c r="B16" s="45" t="s">
        <v>785</v>
      </c>
      <c r="C16" s="56">
        <v>46456</v>
      </c>
      <c r="D16" s="59" t="s">
        <v>6</v>
      </c>
      <c r="E16" s="84" t="s">
        <v>2042</v>
      </c>
      <c r="F16" s="70" t="s">
        <v>902</v>
      </c>
      <c r="G16" s="70" t="s">
        <v>1524</v>
      </c>
      <c r="H16" s="47" t="s">
        <v>1545</v>
      </c>
      <c r="I16" s="41" t="s">
        <v>6</v>
      </c>
      <c r="J16" s="43" t="s">
        <v>637</v>
      </c>
      <c r="K16" s="42" t="s">
        <v>612</v>
      </c>
      <c r="L16" s="41" t="s">
        <v>6</v>
      </c>
      <c r="M16" s="38"/>
    </row>
    <row r="17" spans="1:13" ht="114.75" customHeight="1">
      <c r="A17" s="52" t="s">
        <v>761</v>
      </c>
      <c r="B17" s="45" t="s">
        <v>785</v>
      </c>
      <c r="C17" s="56" t="s">
        <v>6</v>
      </c>
      <c r="D17" s="56" t="s">
        <v>6</v>
      </c>
      <c r="E17" s="93" t="s">
        <v>2043</v>
      </c>
      <c r="F17" s="45" t="s">
        <v>1511</v>
      </c>
      <c r="G17" s="45" t="s">
        <v>1513</v>
      </c>
      <c r="H17" s="47" t="s">
        <v>1546</v>
      </c>
      <c r="I17" s="45" t="s">
        <v>2044</v>
      </c>
      <c r="J17" s="43" t="s">
        <v>637</v>
      </c>
      <c r="K17" s="42" t="s">
        <v>612</v>
      </c>
      <c r="L17" s="45" t="s">
        <v>740</v>
      </c>
    </row>
    <row r="18" spans="1:13" ht="87" customHeight="1">
      <c r="A18" s="52" t="s">
        <v>761</v>
      </c>
      <c r="B18" s="45" t="s">
        <v>785</v>
      </c>
      <c r="C18" s="56" t="s">
        <v>6</v>
      </c>
      <c r="D18" s="39" t="s">
        <v>6</v>
      </c>
      <c r="E18" s="32" t="s">
        <v>2045</v>
      </c>
      <c r="F18" s="45" t="s">
        <v>617</v>
      </c>
      <c r="G18" s="45" t="s">
        <v>1506</v>
      </c>
      <c r="H18" s="47" t="s">
        <v>2046</v>
      </c>
      <c r="I18" s="42" t="s">
        <v>6</v>
      </c>
      <c r="J18" s="42" t="s">
        <v>637</v>
      </c>
      <c r="K18" s="42" t="s">
        <v>659</v>
      </c>
      <c r="L18" s="41" t="s">
        <v>6</v>
      </c>
    </row>
    <row r="19" spans="1:13" s="111" customFormat="1" ht="79.400000000000006" customHeight="1">
      <c r="A19" s="52" t="s">
        <v>1111</v>
      </c>
      <c r="B19" s="45" t="s">
        <v>782</v>
      </c>
      <c r="C19" s="56">
        <v>46562</v>
      </c>
      <c r="D19" s="59" t="s">
        <v>1538</v>
      </c>
      <c r="E19" s="84" t="s">
        <v>2040</v>
      </c>
      <c r="F19" s="70" t="s">
        <v>1440</v>
      </c>
      <c r="G19" s="70" t="s">
        <v>1524</v>
      </c>
      <c r="H19" s="47" t="s">
        <v>1539</v>
      </c>
      <c r="I19" s="41" t="s">
        <v>6</v>
      </c>
      <c r="J19" s="43" t="s">
        <v>637</v>
      </c>
      <c r="K19" s="42" t="s">
        <v>612</v>
      </c>
      <c r="L19" s="41" t="s">
        <v>6</v>
      </c>
      <c r="M19" s="38"/>
    </row>
    <row r="20" spans="1:13" s="111" customFormat="1" ht="79.400000000000006" customHeight="1">
      <c r="A20" s="52" t="s">
        <v>1111</v>
      </c>
      <c r="B20" s="45" t="s">
        <v>782</v>
      </c>
      <c r="C20" s="56">
        <v>46562</v>
      </c>
      <c r="D20" s="59" t="s">
        <v>1538</v>
      </c>
      <c r="E20" s="84" t="s">
        <v>1386</v>
      </c>
      <c r="F20" s="70" t="s">
        <v>1440</v>
      </c>
      <c r="G20" s="70" t="s">
        <v>1524</v>
      </c>
      <c r="H20" s="47" t="s">
        <v>1539</v>
      </c>
      <c r="I20" s="41" t="s">
        <v>6</v>
      </c>
      <c r="J20" s="43" t="s">
        <v>637</v>
      </c>
      <c r="K20" s="42" t="s">
        <v>612</v>
      </c>
      <c r="L20" s="41" t="s">
        <v>6</v>
      </c>
      <c r="M20" s="38"/>
    </row>
    <row r="21" spans="1:13" s="111" customFormat="1" ht="79.400000000000006" customHeight="1">
      <c r="A21" s="52" t="s">
        <v>6</v>
      </c>
      <c r="B21" s="45" t="s">
        <v>762</v>
      </c>
      <c r="C21" s="56" t="s">
        <v>6</v>
      </c>
      <c r="D21" s="59" t="s">
        <v>1181</v>
      </c>
      <c r="E21" s="84" t="s">
        <v>2047</v>
      </c>
      <c r="F21" s="70" t="s">
        <v>980</v>
      </c>
      <c r="G21" s="70" t="s">
        <v>1524</v>
      </c>
      <c r="H21" s="47" t="s">
        <v>1547</v>
      </c>
      <c r="I21" s="41" t="s">
        <v>1181</v>
      </c>
      <c r="J21" s="42" t="s">
        <v>620</v>
      </c>
      <c r="K21" s="42" t="s">
        <v>620</v>
      </c>
      <c r="L21" s="41" t="s">
        <v>1181</v>
      </c>
      <c r="M21" s="38"/>
    </row>
    <row r="22" spans="1:13" ht="88.5" customHeight="1">
      <c r="A22" s="52" t="s">
        <v>6</v>
      </c>
      <c r="B22" s="45" t="s">
        <v>762</v>
      </c>
      <c r="C22" s="56" t="s">
        <v>6</v>
      </c>
      <c r="D22" s="39" t="s">
        <v>1181</v>
      </c>
      <c r="E22" s="102" t="s">
        <v>2048</v>
      </c>
      <c r="F22" s="45" t="s">
        <v>1548</v>
      </c>
      <c r="G22" s="45" t="s">
        <v>1506</v>
      </c>
      <c r="H22" s="47" t="s">
        <v>1549</v>
      </c>
      <c r="I22" s="42" t="s">
        <v>1181</v>
      </c>
      <c r="J22" s="42" t="s">
        <v>620</v>
      </c>
      <c r="K22" s="42" t="s">
        <v>620</v>
      </c>
      <c r="L22" s="41" t="s">
        <v>1181</v>
      </c>
    </row>
    <row r="23" spans="1:13" ht="64.5" customHeight="1">
      <c r="A23" s="52" t="s">
        <v>6</v>
      </c>
      <c r="B23" s="45" t="s">
        <v>762</v>
      </c>
      <c r="C23" s="56" t="s">
        <v>6</v>
      </c>
      <c r="D23" s="61" t="s">
        <v>1181</v>
      </c>
      <c r="E23" s="33" t="s">
        <v>2049</v>
      </c>
      <c r="F23" s="45" t="s">
        <v>706</v>
      </c>
      <c r="G23" s="45" t="s">
        <v>1550</v>
      </c>
      <c r="H23" s="47" t="s">
        <v>1549</v>
      </c>
      <c r="I23" s="42" t="s">
        <v>1181</v>
      </c>
      <c r="J23" s="43" t="s">
        <v>620</v>
      </c>
      <c r="K23" s="42" t="s">
        <v>620</v>
      </c>
      <c r="L23" s="41" t="s">
        <v>1181</v>
      </c>
    </row>
  </sheetData>
  <sheetProtection autoFilter="0"/>
  <autoFilter ref="A1:L26" xr:uid="{73AA9A74-D429-4686-B596-F4EEA4A5901F}"/>
  <sortState xmlns:xlrd2="http://schemas.microsoft.com/office/spreadsheetml/2017/richdata2" ref="A1:L25">
    <sortCondition ref="C2:C25"/>
  </sortState>
  <dataValidations count="5">
    <dataValidation type="list" allowBlank="1" showInputMessage="1" showErrorMessage="1" sqref="J1:J13 J14:J23" xr:uid="{94021A6E-D03B-4B3E-B1B1-BF3B1EB31929}">
      <formula1>comms</formula1>
    </dataValidation>
    <dataValidation type="list" allowBlank="1" showInputMessage="1" showErrorMessage="1" promptTitle="Insert commissioner" sqref="J1:J13 J14:J23" xr:uid="{D673AC0A-07D1-499E-8446-58A205D78FC8}">
      <formula1>comms</formula1>
    </dataValidation>
    <dataValidation type="list" allowBlank="1" showInputMessage="1" showErrorMessage="1" sqref="I1:I13 I14:I23" xr:uid="{715501A5-4209-49C4-B9CF-8F23624F4865}">
      <formula1>Potential_cost_impact</formula1>
    </dataValidation>
    <dataValidation type="list" allowBlank="1" showInputMessage="1" showErrorMessage="1" sqref="G1:G13 G14:G23" xr:uid="{F4531C4A-7F15-4B0C-AFB6-2CF056C60623}">
      <formula1>Typeofguidance</formula1>
    </dataValidation>
    <dataValidation type="list" allowBlank="1" showInputMessage="1" showErrorMessage="1" sqref="K1:K13 K14:K23" xr:uid="{A2073D65-33D3-4EE0-BAEE-95EFED42DCB9}">
      <formula1>Providelist</formula1>
    </dataValidation>
  </dataValidations>
  <hyperlinks>
    <hyperlink ref="E23" r:id="rId1" xr:uid="{A568B7CA-67A2-4A07-9CAF-FAB7799F5CE1}"/>
    <hyperlink ref="E18" r:id="rId2" display="COLOFIT algorithm to guide colorectal cancer pathway referral in primary care: early value assessment [GID-HTG10862]" xr:uid="{82C5EC79-6DBA-4B41-AEE8-FD285B7AD9FD}"/>
    <hyperlink ref="E2" r:id="rId3" display="Digital technologies for applying algorithms to spirometry to support asthma and COPD diagnosis in primary care and community diagnostic centres: early-use assessment[GID-HTE10065]" xr:uid="{63793D44-B96A-4D37-9D54-8F697739D106}"/>
    <hyperlink ref="E5" r:id="rId4" display="Ex-situ machine perfusion devices for deceased donor liver transplants [GID-HTG10874]" xr:uid="{C5E6C1E7-1C71-49E1-8AC7-5E60F885D6AE}"/>
    <hyperlink ref="E22" r:id="rId5" xr:uid="{D4566D5A-8E64-4CFD-A5CB-BE1138115800}"/>
    <hyperlink ref="E3" r:id="rId6" xr:uid="{D807F5ED-E33D-466A-97A2-AE884582B7A4}"/>
    <hyperlink ref="E4" r:id="rId7" display="Artificial Intelligence (AI)-assisted echocardiography analysis and reporting to support the diagnosis and monitoring of heart failure: Early Value Assessment [GID-HTE10067] [HTG779]" xr:uid="{C3B2E636-DB43-4F7A-9F89-77733EF4F5CD}"/>
    <hyperlink ref="E17" r:id="rId8" xr:uid="{79470FF8-A428-498D-B15E-BC05295018F0}"/>
    <hyperlink ref="E15" r:id="rId9" display="Endoscopic submucosal dissection knives for the removal of gastrointestinal lesions [GID-HTE10072]" xr:uid="{2FFE3339-3C28-4E97-89CC-BD81AE58FC19}"/>
    <hyperlink ref="E21" r:id="rId10" xr:uid="{029EDA9A-D950-45CC-86CC-9F55EC364F1A}"/>
    <hyperlink ref="E10" r:id="rId11" xr:uid="{F3DD6066-C931-46D7-AE5E-8C88823C73E2}"/>
    <hyperlink ref="E7" r:id="rId12" xr:uid="{693596F0-42A4-4E7E-B7A1-AB8BF632DDB6}"/>
    <hyperlink ref="E11" r:id="rId13" xr:uid="{4585079D-33F1-4CBB-AFE1-5A4D1B61C6C2}"/>
    <hyperlink ref="E19" r:id="rId14" xr:uid="{5AE705ED-97F7-4305-94CB-0287B4DB04B1}"/>
    <hyperlink ref="E16" r:id="rId15" display="Monofocal intraocular lenses for cataract surgery [GID-HTG10875" xr:uid="{ABB93A35-4814-4061-8F85-7F6EBC96025D}"/>
    <hyperlink ref="E6" r:id="rId16" display="Digital technologies to support monitoring of vision change at home for people with age-related macular degeneration: early use assessment [GID-HTE10868" xr:uid="{148CCC8D-6D5C-433F-8B8C-83A29AA47AE2}"/>
    <hyperlink ref="E8" r:id="rId17" display="Technologies for the rapid diagnosis of endometriosis: early use assessment [GID-HTE10877]" xr:uid="{0935698A-F47B-4DA2-8689-6B0D31D1D37F}"/>
    <hyperlink ref="E9" r:id="rId18" xr:uid="{8669E5A4-8ED1-4510-990F-0708A50EA858}"/>
    <hyperlink ref="E12" r:id="rId19" display="CaRi-Heart for predicting cardiac risk in adults with suspected coronary artery disease (CAD) [GID-HTE10085]" xr:uid="{DFDE535B-F3AF-4583-95FB-D3E87FC3D7D9}"/>
    <hyperlink ref="E13" r:id="rId20" xr:uid="{8B61E401-9DE2-448E-8BD9-91B23D53BC26}"/>
    <hyperlink ref="E14" r:id="rId21" xr:uid="{FE915BFF-3DF4-4973-A81C-869E75CE5E4A}"/>
    <hyperlink ref="E20" r:id="rId22" xr:uid="{3518AC04-3213-40CD-B2D2-00EDC1B1ED79}"/>
  </hyperlinks>
  <pageMargins left="0.7" right="0.7" top="0.75" bottom="0.75" header="0.3" footer="0.3"/>
  <pageSetup paperSize="9" orientation="portrait" r:id="rId23"/>
  <extLst>
    <ext xmlns:x14="http://schemas.microsoft.com/office/spreadsheetml/2009/9/main" uri="{CCE6A557-97BC-4b89-ADB6-D9C93CAAB3DF}">
      <x14:dataValidations xmlns:xm="http://schemas.microsoft.com/office/excel/2006/main" count="4">
        <x14:dataValidation type="list" allowBlank="1" showInputMessage="1" showErrorMessage="1" promptTitle="Insert commissioner" xr:uid="{EE990F66-3D0A-42CB-A35D-0668593D6451}">
          <x14:formula1>
            <xm:f>Lists!$F$5:$F$31</xm:f>
          </x14:formula1>
          <xm:sqref>K3:K13 K14:K20</xm:sqref>
        </x14:dataValidation>
        <x14:dataValidation type="list" allowBlank="1" showInputMessage="1" showErrorMessage="1" xr:uid="{C62E60D9-5369-4BA2-84E9-40F1C06553CF}">
          <x14:formula1>
            <xm:f>Lists!$F$5:$F$31</xm:f>
          </x14:formula1>
          <xm:sqref>K3:K13 K14:K20</xm:sqref>
        </x14:dataValidation>
        <x14:dataValidation type="list" allowBlank="1" showInputMessage="1" showErrorMessage="1" xr:uid="{15DF28AF-238C-4419-BE56-9544BAD5C7F1}">
          <x14:formula1>
            <xm:f>Lists!$B$5:$B$52</xm:f>
          </x14:formula1>
          <xm:sqref>F1:F13 F14:F23</xm:sqref>
        </x14:dataValidation>
        <x14:dataValidation type="list" allowBlank="1" showInputMessage="1" showErrorMessage="1" xr:uid="{3BB7DD62-B8EF-43D4-9417-574CFD380FFE}">
          <x14:formula1>
            <xm:f>Lists!$L$5:$L$14</xm:f>
          </x14:formula1>
          <xm:sqref>B2:B13 B14:B23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D82C-6651-4CC0-8C84-CED57E571287}">
  <dimension ref="A1:H15"/>
  <sheetViews>
    <sheetView zoomScale="90" zoomScaleNormal="90" workbookViewId="0">
      <pane ySplit="1" topLeftCell="A2" activePane="bottomLeft" state="frozen"/>
      <selection pane="bottomLeft"/>
    </sheetView>
  </sheetViews>
  <sheetFormatPr defaultColWidth="8.81640625" defaultRowHeight="60" customHeight="1"/>
  <cols>
    <col min="1" max="1" width="15.54296875" style="159" customWidth="1"/>
    <col min="2" max="2" width="13.54296875" style="160" customWidth="1"/>
    <col min="3" max="3" width="19.1796875" style="161" customWidth="1"/>
    <col min="4" max="4" width="14.1796875" style="162" customWidth="1"/>
    <col min="5" max="5" width="45.54296875" style="163" customWidth="1"/>
    <col min="6" max="6" width="26.54296875" style="158" customWidth="1"/>
    <col min="7" max="7" width="124.54296875" style="163" customWidth="1"/>
    <col min="8" max="16384" width="8.81640625" style="158"/>
  </cols>
  <sheetData>
    <row r="1" spans="1:8" s="31" customFormat="1" ht="77.5">
      <c r="A1" s="30" t="s">
        <v>588</v>
      </c>
      <c r="B1" s="30" t="s">
        <v>340</v>
      </c>
      <c r="C1" s="30" t="s">
        <v>1418</v>
      </c>
      <c r="D1" s="30" t="s">
        <v>1551</v>
      </c>
      <c r="E1" s="30" t="s">
        <v>336</v>
      </c>
      <c r="F1" s="30" t="s">
        <v>1419</v>
      </c>
      <c r="G1" s="73" t="s">
        <v>1552</v>
      </c>
    </row>
    <row r="2" spans="1:8" ht="46.5">
      <c r="A2" s="60" t="s">
        <v>761</v>
      </c>
      <c r="B2" s="79">
        <v>46127</v>
      </c>
      <c r="C2" s="45" t="s">
        <v>607</v>
      </c>
      <c r="D2" s="166" t="s">
        <v>1554</v>
      </c>
      <c r="E2" s="85" t="s">
        <v>1555</v>
      </c>
      <c r="F2" s="41" t="s">
        <v>706</v>
      </c>
      <c r="G2" s="47" t="s">
        <v>1556</v>
      </c>
      <c r="H2" s="164"/>
    </row>
    <row r="3" spans="1:8" ht="62">
      <c r="A3" s="60" t="s">
        <v>761</v>
      </c>
      <c r="B3" s="171">
        <v>46310</v>
      </c>
      <c r="C3" s="202" t="s">
        <v>1557</v>
      </c>
      <c r="D3" s="168" t="s">
        <v>1558</v>
      </c>
      <c r="E3" s="95" t="s">
        <v>1559</v>
      </c>
      <c r="F3" s="167" t="s">
        <v>617</v>
      </c>
      <c r="G3" s="68" t="s">
        <v>6</v>
      </c>
      <c r="H3" s="164"/>
    </row>
    <row r="4" spans="1:8" ht="38.25" customHeight="1">
      <c r="A4" s="60" t="s">
        <v>761</v>
      </c>
      <c r="B4" s="171">
        <v>46345</v>
      </c>
      <c r="C4" s="45" t="s">
        <v>1560</v>
      </c>
      <c r="D4" s="166" t="s">
        <v>1561</v>
      </c>
      <c r="E4" s="81" t="s">
        <v>1562</v>
      </c>
      <c r="F4" s="41" t="s">
        <v>646</v>
      </c>
      <c r="G4" s="68" t="s">
        <v>6</v>
      </c>
      <c r="H4" s="164"/>
    </row>
    <row r="5" spans="1:8" ht="46.5">
      <c r="A5" s="60" t="s">
        <v>761</v>
      </c>
      <c r="B5" s="171">
        <v>46345</v>
      </c>
      <c r="C5" s="45" t="s">
        <v>1560</v>
      </c>
      <c r="D5" s="168" t="s">
        <v>1563</v>
      </c>
      <c r="E5" s="81" t="s">
        <v>1564</v>
      </c>
      <c r="F5" s="45" t="s">
        <v>1565</v>
      </c>
      <c r="G5" s="47" t="s">
        <v>6</v>
      </c>
      <c r="H5" s="38"/>
    </row>
    <row r="6" spans="1:8" ht="57" customHeight="1">
      <c r="A6" s="60" t="s">
        <v>761</v>
      </c>
      <c r="B6" s="171">
        <v>46373</v>
      </c>
      <c r="C6" s="172" t="s">
        <v>1566</v>
      </c>
      <c r="D6" s="168" t="s">
        <v>1567</v>
      </c>
      <c r="E6" s="85" t="s">
        <v>1568</v>
      </c>
      <c r="F6" s="41" t="s">
        <v>646</v>
      </c>
      <c r="G6" s="47" t="s">
        <v>6</v>
      </c>
      <c r="H6" s="164"/>
    </row>
    <row r="7" spans="1:8" ht="57" customHeight="1">
      <c r="A7" s="60" t="s">
        <v>761</v>
      </c>
      <c r="B7" s="171">
        <v>46373</v>
      </c>
      <c r="C7" s="172" t="s">
        <v>1566</v>
      </c>
      <c r="D7" s="168" t="s">
        <v>1569</v>
      </c>
      <c r="E7" s="85" t="s">
        <v>1570</v>
      </c>
      <c r="F7" s="41" t="s">
        <v>646</v>
      </c>
      <c r="G7" s="47" t="s">
        <v>6</v>
      </c>
      <c r="H7" s="164"/>
    </row>
    <row r="8" spans="1:8" ht="52.4" customHeight="1">
      <c r="A8" s="60" t="s">
        <v>761</v>
      </c>
      <c r="B8" s="203">
        <v>46429</v>
      </c>
      <c r="C8" s="45" t="s">
        <v>1571</v>
      </c>
      <c r="D8" s="166" t="s">
        <v>1572</v>
      </c>
      <c r="E8" s="81" t="s">
        <v>1573</v>
      </c>
      <c r="F8" s="41" t="s">
        <v>706</v>
      </c>
      <c r="G8" s="47" t="s">
        <v>6</v>
      </c>
      <c r="H8" s="164"/>
    </row>
    <row r="9" spans="1:8" ht="54.75" customHeight="1">
      <c r="A9" s="60" t="s">
        <v>761</v>
      </c>
      <c r="B9" s="60" t="s">
        <v>6</v>
      </c>
      <c r="C9" s="45" t="s">
        <v>6</v>
      </c>
      <c r="D9" s="168" t="s">
        <v>1574</v>
      </c>
      <c r="E9" s="169" t="s">
        <v>1575</v>
      </c>
      <c r="F9" s="41" t="s">
        <v>706</v>
      </c>
      <c r="G9" s="68" t="s">
        <v>6</v>
      </c>
      <c r="H9" s="164"/>
    </row>
    <row r="10" spans="1:8" ht="72.75" customHeight="1">
      <c r="A10" s="60" t="s">
        <v>761</v>
      </c>
      <c r="B10" s="204" t="s">
        <v>6</v>
      </c>
      <c r="C10" s="172" t="s">
        <v>607</v>
      </c>
      <c r="D10" s="166" t="s">
        <v>1576</v>
      </c>
      <c r="E10" s="85" t="s">
        <v>1577</v>
      </c>
      <c r="F10" s="41" t="s">
        <v>677</v>
      </c>
      <c r="G10" s="47" t="s">
        <v>1578</v>
      </c>
      <c r="H10" s="164"/>
    </row>
    <row r="11" spans="1:8" ht="39.75" customHeight="1">
      <c r="A11" s="60" t="s">
        <v>761</v>
      </c>
      <c r="B11" s="60" t="s">
        <v>6</v>
      </c>
      <c r="C11" s="172" t="s">
        <v>607</v>
      </c>
      <c r="D11" s="166" t="s">
        <v>1579</v>
      </c>
      <c r="E11" s="85" t="s">
        <v>1580</v>
      </c>
      <c r="F11" s="41" t="s">
        <v>706</v>
      </c>
      <c r="G11" s="47" t="s">
        <v>6</v>
      </c>
      <c r="H11" s="164"/>
    </row>
    <row r="12" spans="1:8" ht="70.5" customHeight="1">
      <c r="A12" s="60" t="s">
        <v>6</v>
      </c>
      <c r="B12" s="60" t="s">
        <v>6</v>
      </c>
      <c r="C12" s="41" t="s">
        <v>6</v>
      </c>
      <c r="D12" s="166" t="s">
        <v>1581</v>
      </c>
      <c r="E12" s="85" t="s">
        <v>1582</v>
      </c>
      <c r="F12" s="41" t="s">
        <v>617</v>
      </c>
      <c r="G12" s="47" t="s">
        <v>6</v>
      </c>
      <c r="H12" s="164"/>
    </row>
    <row r="13" spans="1:8" ht="41.9" customHeight="1">
      <c r="A13" s="60" t="s">
        <v>6</v>
      </c>
      <c r="B13" s="60" t="s">
        <v>6</v>
      </c>
      <c r="C13" s="41" t="s">
        <v>6</v>
      </c>
      <c r="D13" s="166" t="s">
        <v>1583</v>
      </c>
      <c r="E13" s="81" t="s">
        <v>1584</v>
      </c>
      <c r="F13" s="41" t="s">
        <v>1553</v>
      </c>
      <c r="G13" s="47" t="s">
        <v>6</v>
      </c>
      <c r="H13" s="164"/>
    </row>
    <row r="14" spans="1:8" ht="41.9" customHeight="1">
      <c r="A14" s="60" t="s">
        <v>6</v>
      </c>
      <c r="B14" s="60" t="s">
        <v>6</v>
      </c>
      <c r="C14" s="205" t="s">
        <v>6</v>
      </c>
      <c r="D14" s="166" t="s">
        <v>1585</v>
      </c>
      <c r="E14" s="169" t="s">
        <v>1586</v>
      </c>
      <c r="F14" s="45" t="s">
        <v>1587</v>
      </c>
      <c r="G14" s="68" t="s">
        <v>6</v>
      </c>
      <c r="H14" s="164"/>
    </row>
    <row r="15" spans="1:8" ht="49.5" customHeight="1">
      <c r="A15" s="60" t="s">
        <v>1181</v>
      </c>
      <c r="B15" s="60" t="s">
        <v>6</v>
      </c>
      <c r="C15" s="205" t="s">
        <v>6</v>
      </c>
      <c r="D15" s="166" t="s">
        <v>1588</v>
      </c>
      <c r="E15" s="169" t="s">
        <v>1589</v>
      </c>
      <c r="F15" s="41" t="s">
        <v>706</v>
      </c>
      <c r="G15" s="68" t="s">
        <v>1181</v>
      </c>
      <c r="H15" s="164"/>
    </row>
  </sheetData>
  <sheetProtection autoFilter="0"/>
  <autoFilter ref="A1:G15" xr:uid="{B1D661C6-741B-4B1A-8271-9882A1E244AF}"/>
  <phoneticPr fontId="3" type="noConversion"/>
  <hyperlinks>
    <hyperlink ref="E10" r:id="rId1" xr:uid="{719F2638-390D-4EB6-BE37-E1C47723D306}"/>
    <hyperlink ref="D10" r:id="rId2" xr:uid="{115A4CCE-6178-41E0-AAF6-1F8F434E1112}"/>
    <hyperlink ref="D11" r:id="rId3" xr:uid="{0B4EA610-0102-42F7-A51D-0D58A67F2BA6}"/>
    <hyperlink ref="E11" r:id="rId4" display="https://www.nice.org.uk/guidance/indevelopment/gid-ip1180" xr:uid="{BB8F7BEA-611C-4FC8-88F2-653AFC1127FC}"/>
    <hyperlink ref="E13" r:id="rId5" xr:uid="{A41E697B-3BC3-4036-BA96-F1B932BDDAD4}"/>
    <hyperlink ref="D13" r:id="rId6" xr:uid="{B15CC389-77E0-42D7-BF09-54CB902CF41E}"/>
    <hyperlink ref="D12" r:id="rId7" xr:uid="{5E0F6DB7-69E1-4482-92A2-C488B9778590}"/>
    <hyperlink ref="E12" r:id="rId8" xr:uid="{367B00B4-27A8-4DB1-9091-D8BCF4E79BDE}"/>
    <hyperlink ref="D15" r:id="rId9" xr:uid="{A70B06B4-BC8A-4746-A983-15EFF5BCDB44}"/>
    <hyperlink ref="E15" r:id="rId10" xr:uid="{3EB69B6D-438E-4E85-9B34-4E1ADFCD681B}"/>
    <hyperlink ref="D2" r:id="rId11" display="IPG10318" xr:uid="{47E8A2B5-13EF-4D44-87E7-7AAAF25C498A}"/>
    <hyperlink ref="E2" r:id="rId12" xr:uid="{5916859F-154E-45E1-82ED-23D55890E351}"/>
    <hyperlink ref="E3" r:id="rId13" xr:uid="{57633684-CF36-4ACA-A2E6-EA6657521B76}"/>
    <hyperlink ref="D3" r:id="rId14" xr:uid="{CDF8078F-B1FD-4CC8-8D14-26CFF5AB9A5F}"/>
    <hyperlink ref="E4" r:id="rId15" display="https://www.nice.org.uk/guidance/indevelopment/gid-ipg10440" xr:uid="{CF8082F6-B63B-4459-90A7-E9AF518A8C87}"/>
    <hyperlink ref="D4" r:id="rId16" display="https://www.nice.org.uk/guidance/indevelopment/gid-ipg10440" xr:uid="{FD644F75-CA23-4C19-AF04-4967707D47C9}"/>
    <hyperlink ref="E6" r:id="rId17" display="Unilateral and staged bilateral MRI-guided focused ultrasound thalamotomy for medication-refractory essential tremor" xr:uid="{95753741-EDE5-47F7-9019-7D42BD24A623}"/>
    <hyperlink ref="D6" r:id="rId18" xr:uid="{71BC9DBD-E9CF-47EE-BF21-010843346B80}"/>
    <hyperlink ref="D5" r:id="rId19" xr:uid="{3E1EACD2-FB91-4472-876C-21D7EF4C870D}"/>
    <hyperlink ref="E5" r:id="rId20" xr:uid="{C0EA60CE-4689-4F00-9002-113AB9BE3BA5}"/>
    <hyperlink ref="E8" r:id="rId21" display="Percutaneous insertion of a cerebral protection device to prevent cerebral embolism during TAVI" xr:uid="{02A5225C-DACE-4390-B09B-A09CB2663F65}"/>
    <hyperlink ref="D8" r:id="rId22" xr:uid="{B7B8873A-875A-4B9D-A32F-7DC6CAFDFEB2}"/>
    <hyperlink ref="E9" r:id="rId23" xr:uid="{EA0CB4B0-72CE-4307-8F37-EEA9FF29EA3C}"/>
    <hyperlink ref="D9" r:id="rId24" xr:uid="{17F11DC1-EFD5-4AA8-BC7D-66FC5859D511}"/>
    <hyperlink ref="E14" r:id="rId25" xr:uid="{495A05D8-7A36-47A1-AAA0-98307D6525D7}"/>
    <hyperlink ref="E7" r:id="rId26" xr:uid="{EADBC9AC-E5D7-490B-A25D-127BDBE58BBC}"/>
  </hyperlinks>
  <pageMargins left="0.7" right="0.7" top="0.75" bottom="0.75" header="0.3" footer="0.3"/>
  <pageSetup paperSize="9" orientation="portrait" r:id="rId2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4.5"/>
  <cols>
    <col min="1" max="1" width="31.54296875" bestFit="1" customWidth="1"/>
    <col min="2" max="2" width="34.1796875" bestFit="1" customWidth="1"/>
    <col min="3" max="3" width="4.1796875" bestFit="1" customWidth="1"/>
    <col min="4" max="4" width="11.1796875" bestFit="1" customWidth="1"/>
  </cols>
  <sheetData>
    <row r="1" spans="1:4">
      <c r="A1" s="112" t="s">
        <v>588</v>
      </c>
      <c r="B1" t="s">
        <v>761</v>
      </c>
    </row>
    <row r="3" spans="1:4">
      <c r="B3" s="112" t="s">
        <v>1590</v>
      </c>
    </row>
    <row r="4" spans="1:4">
      <c r="A4" s="112" t="s">
        <v>1591</v>
      </c>
      <c r="B4" t="s">
        <v>838</v>
      </c>
      <c r="C4" t="s">
        <v>6</v>
      </c>
      <c r="D4" t="s">
        <v>1592</v>
      </c>
    </row>
    <row r="5" spans="1:4">
      <c r="A5" s="82" t="s">
        <v>637</v>
      </c>
    </row>
    <row r="6" spans="1:4">
      <c r="A6" s="113" t="s">
        <v>612</v>
      </c>
    </row>
    <row r="7" spans="1:4">
      <c r="A7" s="114" t="s">
        <v>706</v>
      </c>
    </row>
    <row r="8" spans="1:4">
      <c r="A8" s="114" t="s">
        <v>628</v>
      </c>
    </row>
    <row r="9" spans="1:4">
      <c r="A9" s="114" t="s">
        <v>622</v>
      </c>
    </row>
    <row r="10" spans="1:4">
      <c r="A10" s="114" t="s">
        <v>608</v>
      </c>
    </row>
    <row r="11" spans="1:4">
      <c r="A11" s="114" t="s">
        <v>704</v>
      </c>
    </row>
    <row r="12" spans="1:4">
      <c r="A12" s="114" t="s">
        <v>646</v>
      </c>
    </row>
    <row r="13" spans="1:4">
      <c r="A13" s="114" t="s">
        <v>683</v>
      </c>
    </row>
    <row r="14" spans="1:4">
      <c r="A14" s="114" t="s">
        <v>636</v>
      </c>
    </row>
    <row r="15" spans="1:4">
      <c r="A15" s="114" t="s">
        <v>663</v>
      </c>
    </row>
    <row r="16" spans="1:4">
      <c r="A16" s="113" t="s">
        <v>1593</v>
      </c>
    </row>
    <row r="17" spans="1:1">
      <c r="A17" s="114" t="s">
        <v>657</v>
      </c>
    </row>
    <row r="18" spans="1:1">
      <c r="A18" s="82" t="s">
        <v>611</v>
      </c>
    </row>
    <row r="19" spans="1:1">
      <c r="A19" s="113" t="s">
        <v>612</v>
      </c>
    </row>
    <row r="20" spans="1:1">
      <c r="A20" s="114" t="s">
        <v>617</v>
      </c>
    </row>
    <row r="21" spans="1:1">
      <c r="A21" s="114" t="s">
        <v>628</v>
      </c>
    </row>
    <row r="22" spans="1:1">
      <c r="A22" s="114" t="s">
        <v>657</v>
      </c>
    </row>
    <row r="23" spans="1:1">
      <c r="A23" s="114" t="s">
        <v>622</v>
      </c>
    </row>
    <row r="24" spans="1:1">
      <c r="A24" s="114" t="s">
        <v>608</v>
      </c>
    </row>
    <row r="25" spans="1:1">
      <c r="A25" s="114" t="s">
        <v>646</v>
      </c>
    </row>
    <row r="26" spans="1:1">
      <c r="A26" s="114" t="s">
        <v>666</v>
      </c>
    </row>
    <row r="27" spans="1:1">
      <c r="A27" s="114" t="s">
        <v>636</v>
      </c>
    </row>
    <row r="28" spans="1:1">
      <c r="A28" s="114" t="s">
        <v>663</v>
      </c>
    </row>
    <row r="29" spans="1:1">
      <c r="A29" s="82" t="s">
        <v>1592</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V Look</vt:lpstr>
      <vt:lpstr>Publication date formula check</vt:lpstr>
      <vt:lpstr>Technology Appraisals (TAs)</vt:lpstr>
      <vt:lpstr>Date check1</vt:lpstr>
      <vt:lpstr>Date check2</vt:lpstr>
      <vt:lpstr>Guidelines &amp; Quality Standards</vt:lpstr>
      <vt:lpstr>Medtech &amp; Diagnostics</vt:lpstr>
      <vt:lpstr>Interventional Procedures</vt:lpstr>
      <vt:lpstr>Sheet1</vt:lpstr>
      <vt:lpstr>Lists</vt:lpstr>
      <vt:lpstr>Sheet2</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2026-07-03T12:57:45Z</dcterms:created>
  <dcterms:modified xsi:type="dcterms:W3CDTF">2026-07-03T12:58:06Z</dcterms:modified>
  <cp:category/>
  <cp:contentStatus/>
</cp:coreProperties>
</file>